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15042024\Fire work\NBJFS\"/>
    </mc:Choice>
  </mc:AlternateContent>
  <xr:revisionPtr revIDLastSave="0" documentId="13_ncr:1_{8FF1D621-2679-4636-ABF4-7EA0E3267088}" xr6:coauthVersionLast="47" xr6:coauthVersionMax="47" xr10:uidLastSave="{00000000-0000-0000-0000-000000000000}"/>
  <bookViews>
    <workbookView xWindow="10" yWindow="0" windowWidth="19180" windowHeight="10080" firstSheet="6" activeTab="13" xr2:uid="{00000000-000D-0000-FFFF-FFFF00000000}"/>
  </bookViews>
  <sheets>
    <sheet name="August" sheetId="1" r:id="rId1"/>
    <sheet name="September" sheetId="2" r:id="rId2"/>
    <sheet name="October" sheetId="3" r:id="rId3"/>
    <sheet name="Sheet1" sheetId="4" r:id="rId4"/>
    <sheet name="November" sheetId="5" r:id="rId5"/>
    <sheet name="December" sheetId="7" r:id="rId6"/>
    <sheet name="January" sheetId="8" r:id="rId7"/>
    <sheet name="Febuary" sheetId="10" r:id="rId8"/>
    <sheet name="March" sheetId="11" r:id="rId9"/>
    <sheet name="April" sheetId="12" r:id="rId10"/>
    <sheet name="MAy" sheetId="13" r:id="rId11"/>
    <sheet name="JUN" sheetId="14" r:id="rId12"/>
    <sheet name="JUL" sheetId="15" r:id="rId13"/>
    <sheet name="AUGUST24" sheetId="17" r:id="rId14"/>
    <sheet name="Sheet2" sheetId="6" r:id="rId15"/>
    <sheet name="Sheet3" sheetId="9" r:id="rId16"/>
    <sheet name="Sheet5" sheetId="16" r:id="rId17"/>
  </sheets>
  <definedNames>
    <definedName name="_xlnm._FilterDatabase" localSheetId="10" hidden="1">MAy!$A$36:$S$58</definedName>
    <definedName name="_xlnm._FilterDatabase" localSheetId="2" hidden="1">October!$A$1:$T$40</definedName>
  </definedNames>
  <calcPr calcId="191029"/>
</workbook>
</file>

<file path=xl/calcChain.xml><?xml version="1.0" encoding="utf-8"?>
<calcChain xmlns="http://schemas.openxmlformats.org/spreadsheetml/2006/main">
  <c r="Q124" i="14" l="1"/>
  <c r="K124" i="14"/>
  <c r="S123" i="14"/>
  <c r="S120" i="14"/>
  <c r="S119" i="14"/>
  <c r="P117" i="14"/>
  <c r="P118" i="14" s="1"/>
  <c r="O117" i="14"/>
  <c r="O118" i="14" s="1"/>
  <c r="N117" i="14"/>
  <c r="N118" i="14" s="1"/>
  <c r="M117" i="14"/>
  <c r="M118" i="14" s="1"/>
  <c r="L117" i="14"/>
  <c r="L118" i="14" s="1"/>
  <c r="K117" i="14"/>
  <c r="K118" i="14" s="1"/>
  <c r="J117" i="14"/>
  <c r="J118" i="14" s="1"/>
  <c r="I117" i="14"/>
  <c r="I118" i="14" s="1"/>
  <c r="H117" i="14"/>
  <c r="H118" i="14" s="1"/>
  <c r="G117" i="14"/>
  <c r="G118" i="14" s="1"/>
  <c r="F117" i="14"/>
  <c r="F118" i="14" s="1"/>
  <c r="E117" i="14"/>
  <c r="E118" i="14" s="1"/>
  <c r="D117" i="14"/>
  <c r="D118" i="14" s="1"/>
  <c r="C117" i="14"/>
  <c r="C118" i="14" s="1"/>
  <c r="B117" i="14"/>
  <c r="B118" i="14" s="1"/>
  <c r="S116" i="14"/>
  <c r="S115" i="14"/>
  <c r="S110" i="14"/>
  <c r="E64" i="15"/>
  <c r="E63" i="15"/>
  <c r="E62" i="15"/>
  <c r="E61" i="15"/>
  <c r="E60" i="15"/>
  <c r="E59" i="15"/>
  <c r="E58" i="15"/>
  <c r="D60" i="15"/>
  <c r="D61" i="15" s="1"/>
  <c r="C60" i="15"/>
  <c r="C61" i="15" s="1"/>
  <c r="B61" i="15"/>
  <c r="B65" i="15" s="1"/>
  <c r="E65" i="15" s="1"/>
  <c r="B60" i="15"/>
  <c r="B54" i="17"/>
  <c r="B50" i="17"/>
  <c r="B53" i="17" s="1"/>
  <c r="B49" i="17"/>
  <c r="H38" i="17"/>
  <c r="H39" i="17" s="1"/>
  <c r="Q41" i="17"/>
  <c r="N38" i="17"/>
  <c r="N39" i="17" s="1"/>
  <c r="O38" i="17"/>
  <c r="O39" i="17" s="1"/>
  <c r="O43" i="17" s="1"/>
  <c r="M38" i="17"/>
  <c r="M39" i="17" s="1"/>
  <c r="M43" i="17" s="1"/>
  <c r="K38" i="17"/>
  <c r="K39" i="17" s="1"/>
  <c r="K42" i="17" s="1"/>
  <c r="J38" i="17"/>
  <c r="J39" i="17" s="1"/>
  <c r="J42" i="17" s="1"/>
  <c r="E38" i="17"/>
  <c r="E39" i="17" s="1"/>
  <c r="E42" i="17" s="1"/>
  <c r="I38" i="17"/>
  <c r="I39" i="17" s="1"/>
  <c r="G38" i="17"/>
  <c r="G39" i="17" s="1"/>
  <c r="B38" i="17"/>
  <c r="B39" i="17" s="1"/>
  <c r="B42" i="17" s="1"/>
  <c r="F38" i="17"/>
  <c r="F39" i="17" s="1"/>
  <c r="F42" i="17" s="1"/>
  <c r="L38" i="17"/>
  <c r="L39" i="17" s="1"/>
  <c r="L42" i="17" s="1"/>
  <c r="D38" i="17"/>
  <c r="D39" i="17" s="1"/>
  <c r="C38" i="17"/>
  <c r="C39" i="17" s="1"/>
  <c r="Q37" i="17"/>
  <c r="Q36" i="17"/>
  <c r="B48" i="15"/>
  <c r="B49" i="15" s="1"/>
  <c r="F51" i="15"/>
  <c r="E48" i="15"/>
  <c r="E49" i="15" s="1"/>
  <c r="D48" i="15"/>
  <c r="D49" i="15" s="1"/>
  <c r="D53" i="15" s="1"/>
  <c r="S37" i="15"/>
  <c r="S38" i="15" s="1"/>
  <c r="R37" i="15"/>
  <c r="R38" i="15" s="1"/>
  <c r="R42" i="15" s="1"/>
  <c r="Q37" i="15"/>
  <c r="Q38" i="15" s="1"/>
  <c r="P38" i="15"/>
  <c r="P41" i="15" s="1"/>
  <c r="P37" i="15"/>
  <c r="V19" i="15"/>
  <c r="J42" i="15"/>
  <c r="J41" i="15"/>
  <c r="U40" i="15"/>
  <c r="U39" i="15"/>
  <c r="N38" i="15"/>
  <c r="N42" i="15" s="1"/>
  <c r="M38" i="15"/>
  <c r="M42" i="15" s="1"/>
  <c r="K38" i="15"/>
  <c r="K41" i="15" s="1"/>
  <c r="J38" i="15"/>
  <c r="H38" i="15"/>
  <c r="H41" i="15" s="1"/>
  <c r="E38" i="15"/>
  <c r="E41" i="15" s="1"/>
  <c r="D38" i="15"/>
  <c r="D41" i="15" s="1"/>
  <c r="B38" i="15"/>
  <c r="O37" i="15"/>
  <c r="O38" i="15" s="1"/>
  <c r="N37" i="15"/>
  <c r="M37" i="15"/>
  <c r="L37" i="15"/>
  <c r="L38" i="15" s="1"/>
  <c r="K37" i="15"/>
  <c r="J37" i="15"/>
  <c r="I37" i="15"/>
  <c r="I38" i="15" s="1"/>
  <c r="H37" i="15"/>
  <c r="G37" i="15"/>
  <c r="G38" i="15" s="1"/>
  <c r="G42" i="15" s="1"/>
  <c r="F37" i="15"/>
  <c r="F38" i="15" s="1"/>
  <c r="F41" i="15" s="1"/>
  <c r="E37" i="15"/>
  <c r="D37" i="15"/>
  <c r="C37" i="15"/>
  <c r="C38" i="15" s="1"/>
  <c r="C42" i="15" s="1"/>
  <c r="B37" i="15"/>
  <c r="U36" i="15"/>
  <c r="U35" i="15"/>
  <c r="E73" i="14"/>
  <c r="D73" i="14"/>
  <c r="C73" i="14"/>
  <c r="B73" i="14"/>
  <c r="J72" i="14"/>
  <c r="I72" i="14"/>
  <c r="H72" i="14"/>
  <c r="E72" i="14"/>
  <c r="D72" i="14"/>
  <c r="C72" i="14"/>
  <c r="B72" i="14"/>
  <c r="J71" i="14"/>
  <c r="I71" i="14"/>
  <c r="H71" i="14"/>
  <c r="E71" i="14"/>
  <c r="J70" i="14"/>
  <c r="D69" i="14"/>
  <c r="C69" i="14"/>
  <c r="B69" i="14"/>
  <c r="I68" i="14"/>
  <c r="H68" i="14"/>
  <c r="D68" i="14"/>
  <c r="C68" i="14"/>
  <c r="B68" i="14"/>
  <c r="I67" i="14"/>
  <c r="H67" i="14"/>
  <c r="D57" i="14"/>
  <c r="C57" i="14"/>
  <c r="B57" i="14"/>
  <c r="D56" i="14"/>
  <c r="C56" i="14"/>
  <c r="B56" i="14"/>
  <c r="D55" i="14"/>
  <c r="C53" i="14"/>
  <c r="B53" i="14"/>
  <c r="C52" i="14"/>
  <c r="B52" i="14"/>
  <c r="S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S45" i="14"/>
  <c r="S44" i="14"/>
  <c r="P44" i="14"/>
  <c r="O44" i="14"/>
  <c r="N44" i="14"/>
  <c r="M44" i="14"/>
  <c r="L44" i="14"/>
  <c r="J44" i="14"/>
  <c r="I44" i="14"/>
  <c r="H44" i="14"/>
  <c r="G44" i="14"/>
  <c r="F44" i="14"/>
  <c r="E44" i="14"/>
  <c r="D44" i="14"/>
  <c r="C44" i="14"/>
  <c r="B44" i="14"/>
  <c r="S43" i="14"/>
  <c r="P43" i="14"/>
  <c r="O43" i="14"/>
  <c r="N43" i="14"/>
  <c r="M43" i="14"/>
  <c r="L43" i="14"/>
  <c r="J43" i="14"/>
  <c r="I43" i="14"/>
  <c r="H43" i="14"/>
  <c r="G43" i="14"/>
  <c r="F43" i="14"/>
  <c r="E43" i="14"/>
  <c r="D43" i="14"/>
  <c r="C43" i="14"/>
  <c r="B43" i="14"/>
  <c r="S42" i="14"/>
  <c r="S41" i="14"/>
  <c r="S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S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S38" i="14"/>
  <c r="S37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AH31" i="14"/>
  <c r="AH30" i="14"/>
  <c r="AH29" i="14"/>
  <c r="AH28" i="14"/>
  <c r="AH27" i="14"/>
  <c r="AH26" i="14"/>
  <c r="AH25" i="14"/>
  <c r="AH24" i="14"/>
  <c r="AH23" i="14"/>
  <c r="AH22" i="14"/>
  <c r="AH21" i="14"/>
  <c r="AH20" i="14"/>
  <c r="AH19" i="14"/>
  <c r="AH18" i="14"/>
  <c r="AH17" i="14"/>
  <c r="AH16" i="14"/>
  <c r="AH15" i="14"/>
  <c r="AH14" i="14"/>
  <c r="AH13" i="14"/>
  <c r="AH12" i="14"/>
  <c r="AH11" i="14"/>
  <c r="AH10" i="14"/>
  <c r="AH9" i="14"/>
  <c r="AH8" i="14"/>
  <c r="AH7" i="14"/>
  <c r="AH6" i="14"/>
  <c r="AH5" i="14"/>
  <c r="AH4" i="14"/>
  <c r="AH3" i="14"/>
  <c r="AH2" i="14"/>
  <c r="K57" i="13"/>
  <c r="J57" i="13"/>
  <c r="I57" i="13"/>
  <c r="H57" i="13"/>
  <c r="D57" i="13"/>
  <c r="C57" i="13"/>
  <c r="B57" i="13"/>
  <c r="K56" i="13"/>
  <c r="J56" i="13"/>
  <c r="I56" i="13"/>
  <c r="H56" i="13"/>
  <c r="D56" i="13"/>
  <c r="C56" i="13"/>
  <c r="B56" i="13"/>
  <c r="K55" i="13"/>
  <c r="D55" i="13"/>
  <c r="J53" i="13"/>
  <c r="I53" i="13"/>
  <c r="H53" i="13"/>
  <c r="C53" i="13"/>
  <c r="B53" i="13"/>
  <c r="J52" i="13"/>
  <c r="I52" i="13"/>
  <c r="H52" i="13"/>
  <c r="C52" i="13"/>
  <c r="B52" i="13"/>
  <c r="S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S45" i="13"/>
  <c r="S44" i="13"/>
  <c r="O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S43" i="13"/>
  <c r="O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S42" i="13"/>
  <c r="S41" i="13"/>
  <c r="S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S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S38" i="13"/>
  <c r="S37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S42" i="12"/>
  <c r="K42" i="12"/>
  <c r="J42" i="12"/>
  <c r="I42" i="12"/>
  <c r="H42" i="12"/>
  <c r="G42" i="12"/>
  <c r="F42" i="12"/>
  <c r="E42" i="12"/>
  <c r="D42" i="12"/>
  <c r="C42" i="12"/>
  <c r="B42" i="12"/>
  <c r="S41" i="12"/>
  <c r="K41" i="12"/>
  <c r="J41" i="12"/>
  <c r="I41" i="12"/>
  <c r="H41" i="12"/>
  <c r="G41" i="12"/>
  <c r="F41" i="12"/>
  <c r="E41" i="12"/>
  <c r="D41" i="12"/>
  <c r="C41" i="12"/>
  <c r="B41" i="12"/>
  <c r="S40" i="12"/>
  <c r="S39" i="12"/>
  <c r="S38" i="12"/>
  <c r="K38" i="12"/>
  <c r="J38" i="12"/>
  <c r="I38" i="12"/>
  <c r="H38" i="12"/>
  <c r="G38" i="12"/>
  <c r="F38" i="12"/>
  <c r="E38" i="12"/>
  <c r="D38" i="12"/>
  <c r="C38" i="12"/>
  <c r="B38" i="12"/>
  <c r="S37" i="12"/>
  <c r="K37" i="12"/>
  <c r="J37" i="12"/>
  <c r="I37" i="12"/>
  <c r="H37" i="12"/>
  <c r="G37" i="12"/>
  <c r="F37" i="12"/>
  <c r="E37" i="12"/>
  <c r="D37" i="12"/>
  <c r="C37" i="12"/>
  <c r="B37" i="12"/>
  <c r="S36" i="12"/>
  <c r="S35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N60" i="11"/>
  <c r="B54" i="11"/>
  <c r="B53" i="11"/>
  <c r="B50" i="11"/>
  <c r="B49" i="11"/>
  <c r="R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R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R42" i="11"/>
  <c r="R41" i="11"/>
  <c r="R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R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R38" i="11"/>
  <c r="R37" i="11"/>
  <c r="L76" i="10"/>
  <c r="K76" i="10"/>
  <c r="J76" i="10"/>
  <c r="K73" i="10"/>
  <c r="J73" i="10"/>
  <c r="K72" i="10"/>
  <c r="J72" i="10"/>
  <c r="F69" i="10"/>
  <c r="D69" i="10"/>
  <c r="L65" i="10"/>
  <c r="K65" i="10"/>
  <c r="J65" i="10"/>
  <c r="K62" i="10"/>
  <c r="J62" i="10"/>
  <c r="D62" i="10"/>
  <c r="C62" i="10"/>
  <c r="B62" i="10"/>
  <c r="K61" i="10"/>
  <c r="J61" i="10"/>
  <c r="D61" i="10"/>
  <c r="C59" i="10"/>
  <c r="B59" i="10"/>
  <c r="C58" i="10"/>
  <c r="B58" i="10"/>
  <c r="J56" i="10"/>
  <c r="J55" i="10"/>
  <c r="J52" i="10"/>
  <c r="D52" i="10"/>
  <c r="C52" i="10"/>
  <c r="B52" i="10"/>
  <c r="J51" i="10"/>
  <c r="D51" i="10"/>
  <c r="C49" i="10"/>
  <c r="B49" i="10"/>
  <c r="C48" i="10"/>
  <c r="B48" i="10"/>
  <c r="P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P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P41" i="10"/>
  <c r="P40" i="10"/>
  <c r="P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P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P37" i="10"/>
  <c r="P36" i="10"/>
  <c r="C79" i="8"/>
  <c r="D58" i="8"/>
  <c r="D56" i="8"/>
  <c r="C56" i="8"/>
  <c r="B56" i="8"/>
  <c r="D55" i="8"/>
  <c r="C53" i="8"/>
  <c r="B53" i="8"/>
  <c r="C52" i="8"/>
  <c r="B52" i="8"/>
  <c r="K43" i="8"/>
  <c r="I43" i="8"/>
  <c r="H43" i="8"/>
  <c r="G43" i="8"/>
  <c r="F43" i="8"/>
  <c r="E43" i="8"/>
  <c r="D43" i="8"/>
  <c r="C43" i="8"/>
  <c r="B43" i="8"/>
  <c r="K42" i="8"/>
  <c r="K41" i="8"/>
  <c r="K40" i="8"/>
  <c r="I40" i="8"/>
  <c r="H40" i="8"/>
  <c r="G40" i="8"/>
  <c r="F40" i="8"/>
  <c r="E40" i="8"/>
  <c r="D40" i="8"/>
  <c r="C40" i="8"/>
  <c r="B40" i="8"/>
  <c r="K39" i="8"/>
  <c r="I39" i="8"/>
  <c r="H39" i="8"/>
  <c r="G39" i="8"/>
  <c r="F39" i="8"/>
  <c r="E39" i="8"/>
  <c r="D39" i="8"/>
  <c r="C39" i="8"/>
  <c r="B39" i="8"/>
  <c r="K38" i="8"/>
  <c r="K37" i="8"/>
  <c r="N43" i="7"/>
  <c r="I43" i="7"/>
  <c r="H43" i="7"/>
  <c r="G43" i="7"/>
  <c r="F43" i="7"/>
  <c r="E43" i="7"/>
  <c r="D43" i="7"/>
  <c r="C43" i="7"/>
  <c r="B43" i="7"/>
  <c r="I42" i="7"/>
  <c r="I41" i="7"/>
  <c r="N40" i="7"/>
  <c r="I40" i="7"/>
  <c r="H40" i="7"/>
  <c r="G40" i="7"/>
  <c r="F40" i="7"/>
  <c r="E40" i="7"/>
  <c r="D40" i="7"/>
  <c r="C40" i="7"/>
  <c r="B40" i="7"/>
  <c r="N39" i="7"/>
  <c r="I39" i="7"/>
  <c r="H39" i="7"/>
  <c r="G39" i="7"/>
  <c r="F39" i="7"/>
  <c r="E39" i="7"/>
  <c r="D39" i="7"/>
  <c r="C39" i="7"/>
  <c r="B39" i="7"/>
  <c r="I38" i="7"/>
  <c r="I37" i="7"/>
  <c r="B52" i="5"/>
  <c r="B49" i="5"/>
  <c r="B48" i="5"/>
  <c r="L42" i="5"/>
  <c r="J42" i="5"/>
  <c r="I42" i="5"/>
  <c r="H42" i="5"/>
  <c r="G42" i="5"/>
  <c r="F42" i="5"/>
  <c r="E42" i="5"/>
  <c r="D42" i="5"/>
  <c r="C42" i="5"/>
  <c r="B42" i="5"/>
  <c r="L41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I40" i="3"/>
  <c r="H40" i="3"/>
  <c r="G40" i="3"/>
  <c r="F40" i="3"/>
  <c r="E40" i="3"/>
  <c r="D40" i="3"/>
  <c r="C40" i="3"/>
  <c r="B40" i="3"/>
  <c r="I39" i="3"/>
  <c r="I38" i="3"/>
  <c r="H37" i="3"/>
  <c r="G37" i="3"/>
  <c r="F37" i="3"/>
  <c r="E37" i="3"/>
  <c r="D37" i="3"/>
  <c r="C37" i="3"/>
  <c r="B37" i="3"/>
  <c r="P37" i="2"/>
  <c r="O37" i="2"/>
  <c r="N37" i="2"/>
  <c r="M37" i="2"/>
  <c r="L37" i="2"/>
  <c r="K37" i="2"/>
  <c r="J37" i="2"/>
  <c r="P34" i="2"/>
  <c r="O34" i="2"/>
  <c r="N34" i="2"/>
  <c r="M34" i="2"/>
  <c r="L34" i="2"/>
  <c r="K34" i="2"/>
  <c r="J34" i="2"/>
  <c r="P37" i="1"/>
  <c r="O37" i="1"/>
  <c r="N37" i="1"/>
  <c r="M37" i="1"/>
  <c r="L37" i="1"/>
  <c r="K37" i="1"/>
  <c r="J37" i="1"/>
  <c r="P34" i="1"/>
  <c r="O34" i="1"/>
  <c r="N34" i="1"/>
  <c r="M34" i="1"/>
  <c r="L34" i="1"/>
  <c r="K34" i="1"/>
  <c r="J34" i="1"/>
  <c r="C121" i="14" l="1"/>
  <c r="C122" i="14"/>
  <c r="C124" i="14" s="1"/>
  <c r="D122" i="14"/>
  <c r="D124" i="14" s="1"/>
  <c r="D121" i="14"/>
  <c r="E122" i="14"/>
  <c r="E124" i="14" s="1"/>
  <c r="E121" i="14"/>
  <c r="M121" i="14"/>
  <c r="M122" i="14"/>
  <c r="M124" i="14" s="1"/>
  <c r="F121" i="14"/>
  <c r="F122" i="14"/>
  <c r="F124" i="14" s="1"/>
  <c r="N122" i="14"/>
  <c r="N124" i="14" s="1"/>
  <c r="N121" i="14"/>
  <c r="G121" i="14"/>
  <c r="G122" i="14"/>
  <c r="G124" i="14" s="1"/>
  <c r="O121" i="14"/>
  <c r="O122" i="14"/>
  <c r="O124" i="14" s="1"/>
  <c r="L121" i="14"/>
  <c r="L122" i="14"/>
  <c r="L124" i="14" s="1"/>
  <c r="H121" i="14"/>
  <c r="H122" i="14"/>
  <c r="H124" i="14" s="1"/>
  <c r="P121" i="14"/>
  <c r="P122" i="14"/>
  <c r="P124" i="14" s="1"/>
  <c r="I121" i="14"/>
  <c r="I122" i="14"/>
  <c r="I124" i="14" s="1"/>
  <c r="B122" i="14"/>
  <c r="S118" i="14"/>
  <c r="B121" i="14"/>
  <c r="S121" i="14" s="1"/>
  <c r="J122" i="14"/>
  <c r="J124" i="14" s="1"/>
  <c r="J121" i="14"/>
  <c r="S117" i="14"/>
  <c r="D65" i="15"/>
  <c r="D64" i="15"/>
  <c r="C64" i="15"/>
  <c r="C65" i="15"/>
  <c r="B64" i="15"/>
  <c r="H43" i="17"/>
  <c r="H42" i="17"/>
  <c r="Q39" i="17"/>
  <c r="C43" i="17"/>
  <c r="C42" i="17"/>
  <c r="G43" i="17"/>
  <c r="G42" i="17"/>
  <c r="N43" i="17"/>
  <c r="N42" i="17"/>
  <c r="I43" i="17"/>
  <c r="I42" i="17"/>
  <c r="D43" i="17"/>
  <c r="D42" i="17"/>
  <c r="M42" i="17"/>
  <c r="L43" i="17"/>
  <c r="E43" i="17"/>
  <c r="O42" i="17"/>
  <c r="F43" i="17"/>
  <c r="J43" i="17"/>
  <c r="K43" i="17"/>
  <c r="B43" i="17"/>
  <c r="Q38" i="17"/>
  <c r="B52" i="15"/>
  <c r="B53" i="15"/>
  <c r="E53" i="15"/>
  <c r="F53" i="15" s="1"/>
  <c r="E52" i="15"/>
  <c r="D52" i="15"/>
  <c r="F52" i="15" s="1"/>
  <c r="R41" i="15"/>
  <c r="P42" i="15"/>
  <c r="O41" i="15"/>
  <c r="O42" i="15"/>
  <c r="S42" i="15"/>
  <c r="S41" i="15"/>
  <c r="Q41" i="15"/>
  <c r="Q42" i="15"/>
  <c r="N41" i="15"/>
  <c r="M41" i="15"/>
  <c r="L41" i="15"/>
  <c r="L42" i="15"/>
  <c r="K42" i="15"/>
  <c r="I42" i="15"/>
  <c r="I41" i="15"/>
  <c r="H42" i="15"/>
  <c r="G41" i="15"/>
  <c r="F42" i="15"/>
  <c r="U37" i="15"/>
  <c r="E42" i="15"/>
  <c r="D42" i="15"/>
  <c r="U38" i="15"/>
  <c r="C41" i="15"/>
  <c r="B42" i="15"/>
  <c r="B41" i="15"/>
  <c r="B124" i="14" l="1"/>
  <c r="S124" i="14" s="1"/>
  <c r="S122" i="14"/>
  <c r="Q42" i="17"/>
  <c r="Q43" i="17"/>
  <c r="U42" i="15"/>
  <c r="U41" i="15"/>
  <c r="Q40" i="17"/>
</calcChain>
</file>

<file path=xl/sharedStrings.xml><?xml version="1.0" encoding="utf-8"?>
<sst xmlns="http://schemas.openxmlformats.org/spreadsheetml/2006/main" count="4993" uniqueCount="175">
  <si>
    <t>Name/Date</t>
  </si>
  <si>
    <t>Kunhj bihari</t>
  </si>
  <si>
    <t>Vivek Kumar</t>
  </si>
  <si>
    <t>Vinod</t>
  </si>
  <si>
    <t>Ajay</t>
  </si>
  <si>
    <t>Chhotu</t>
  </si>
  <si>
    <t>Raja</t>
  </si>
  <si>
    <t>P</t>
  </si>
  <si>
    <t>p</t>
  </si>
  <si>
    <t>A</t>
  </si>
  <si>
    <t>Sunday</t>
  </si>
  <si>
    <t>P+8</t>
  </si>
  <si>
    <t>Holiday</t>
  </si>
  <si>
    <t>P+4</t>
  </si>
  <si>
    <t>Advance</t>
  </si>
  <si>
    <t>Total sal</t>
  </si>
  <si>
    <t>To be paid</t>
  </si>
  <si>
    <t>Remark</t>
  </si>
  <si>
    <t>Chhotu and vivek worked 4 hour extra</t>
  </si>
  <si>
    <t>Sunday work</t>
  </si>
  <si>
    <t>Vivek joined late after 12</t>
  </si>
  <si>
    <t>P/2</t>
  </si>
  <si>
    <t>Amrender</t>
  </si>
  <si>
    <t>P+2</t>
  </si>
  <si>
    <t>present</t>
  </si>
  <si>
    <t>OT /hour</t>
  </si>
  <si>
    <t xml:space="preserve"> ghanta</t>
  </si>
  <si>
    <t>OT/p</t>
  </si>
  <si>
    <t xml:space="preserve">Total </t>
  </si>
  <si>
    <t>Ot/Present</t>
  </si>
  <si>
    <t>rate</t>
  </si>
  <si>
    <t>Per day payment</t>
  </si>
  <si>
    <t>advance</t>
  </si>
  <si>
    <t>Salary</t>
  </si>
  <si>
    <t>Sr.No.</t>
  </si>
  <si>
    <t>Description</t>
  </si>
  <si>
    <r>
      <rPr>
        <sz val="11"/>
        <color rgb="FF000000"/>
        <rFont val="Arial"/>
        <charset val="134"/>
      </rPr>
      <t>Rate</t>
    </r>
    <r>
      <rPr>
        <sz val="11"/>
        <color rgb="FFFF0000"/>
        <rFont val="Arial"/>
        <charset val="134"/>
      </rPr>
      <t>*</t>
    </r>
  </si>
  <si>
    <t>150 mm dia Pipe</t>
  </si>
  <si>
    <t>110/mtr</t>
  </si>
  <si>
    <t>100 mm dia Pipe</t>
  </si>
  <si>
    <t>80 mm dia Pipe</t>
  </si>
  <si>
    <t>65 mm dia Pipe</t>
  </si>
  <si>
    <t>115/mtr</t>
  </si>
  <si>
    <t>50 mm dia Pipe</t>
  </si>
  <si>
    <t>40 mm dia Pipe</t>
  </si>
  <si>
    <t>32 mm dia Pipe</t>
  </si>
  <si>
    <t>25 mm dia Pipe</t>
  </si>
  <si>
    <t>MS Angel</t>
  </si>
  <si>
    <t>40.00/Kg</t>
  </si>
  <si>
    <t>Sprinkler fitting</t>
  </si>
  <si>
    <t>50.00/Point</t>
  </si>
  <si>
    <t>Painting Work</t>
  </si>
  <si>
    <t>10/Mtr</t>
  </si>
  <si>
    <t>Usman</t>
  </si>
  <si>
    <t>sailesh</t>
  </si>
  <si>
    <t>P+16</t>
  </si>
  <si>
    <t>P+3</t>
  </si>
  <si>
    <t>OFF</t>
  </si>
  <si>
    <t>to</t>
  </si>
  <si>
    <t>attendance</t>
  </si>
  <si>
    <t>Kunj bihari</t>
  </si>
  <si>
    <t>usman</t>
  </si>
  <si>
    <t>total</t>
  </si>
  <si>
    <t>Laxman</t>
  </si>
  <si>
    <t>P+5</t>
  </si>
  <si>
    <t>P+12</t>
  </si>
  <si>
    <t>Sprinkler line and Drain assembly connection  , hosereel drum GI connection &amp; hydrant valve fitting</t>
  </si>
  <si>
    <t>Manager</t>
  </si>
  <si>
    <t>laxman</t>
  </si>
  <si>
    <t>Sailesh</t>
  </si>
  <si>
    <t>P+6</t>
  </si>
  <si>
    <t>P+26 january</t>
  </si>
  <si>
    <t>January</t>
  </si>
  <si>
    <t>December</t>
  </si>
  <si>
    <t>payment in jan for december</t>
  </si>
  <si>
    <t>Raja 2</t>
  </si>
  <si>
    <t>Anjesh</t>
  </si>
  <si>
    <t>Sadare alam</t>
  </si>
  <si>
    <t>Vinay</t>
  </si>
  <si>
    <t>Vishal</t>
  </si>
  <si>
    <t>Alam</t>
  </si>
  <si>
    <t>Kanahaiya</t>
  </si>
  <si>
    <t>P+7</t>
  </si>
  <si>
    <t>0+4</t>
  </si>
  <si>
    <t>febuary</t>
  </si>
  <si>
    <t>Remaining</t>
  </si>
  <si>
    <t>Feb</t>
  </si>
  <si>
    <t>Febuary</t>
  </si>
  <si>
    <t>Jan</t>
  </si>
  <si>
    <t>raja &amp; chhotu</t>
  </si>
  <si>
    <t>raja</t>
  </si>
  <si>
    <t>Total</t>
  </si>
  <si>
    <t>Raja 3 ftr</t>
  </si>
  <si>
    <t>Ajam</t>
  </si>
  <si>
    <t>Abbasali</t>
  </si>
  <si>
    <t>P+1</t>
  </si>
  <si>
    <t>P *</t>
  </si>
  <si>
    <t>H</t>
  </si>
  <si>
    <t>P+14</t>
  </si>
  <si>
    <t>Abhishek</t>
  </si>
  <si>
    <t>H+8</t>
  </si>
  <si>
    <t>salary</t>
  </si>
  <si>
    <t>Hasan</t>
  </si>
  <si>
    <t>Vivek</t>
  </si>
  <si>
    <t>Shyam</t>
  </si>
  <si>
    <t>vishal</t>
  </si>
  <si>
    <t>SUNDAY</t>
  </si>
  <si>
    <t>Laxman Adv</t>
  </si>
  <si>
    <t>Kunjbihari</t>
  </si>
  <si>
    <t>Paid</t>
  </si>
  <si>
    <t>Remain</t>
  </si>
  <si>
    <t>Kunaj Bihari</t>
  </si>
  <si>
    <t>May</t>
  </si>
  <si>
    <t>April</t>
  </si>
  <si>
    <t>Jun</t>
  </si>
  <si>
    <t>Pappu</t>
  </si>
  <si>
    <t>Shailendra</t>
  </si>
  <si>
    <t>p+4</t>
  </si>
  <si>
    <t>S</t>
  </si>
  <si>
    <t>s</t>
  </si>
  <si>
    <t>Balence</t>
  </si>
  <si>
    <t>JUn</t>
  </si>
  <si>
    <t>Raja fitter</t>
  </si>
  <si>
    <t>Jul</t>
  </si>
  <si>
    <t>Pardeshi</t>
  </si>
  <si>
    <t>aajam</t>
  </si>
  <si>
    <t>Sr. No</t>
  </si>
  <si>
    <t>Work Description</t>
  </si>
  <si>
    <t>Unit</t>
  </si>
  <si>
    <r>
      <rPr>
        <b/>
        <sz val="11"/>
        <color rgb="FF17365D"/>
        <rFont val="Calibri"/>
        <charset val="134"/>
      </rPr>
      <t>Rate</t>
    </r>
    <r>
      <rPr>
        <b/>
        <sz val="11"/>
        <color rgb="FFFF0000"/>
        <rFont val="Calibri"/>
        <charset val="134"/>
      </rPr>
      <t>*</t>
    </r>
  </si>
  <si>
    <t>Erection, testing and commissioning of M.S/G.I Welded Joint Heavy grade Pipes with including of suitable types of M. S. supports, Anchor fastener, bullet fastener, thread rod, G. i. U &amp;Hi-tech Clamp, Heavy grade Seamless fittings such as type of Reducers, Tees, elbows, flanges, &amp; Forged type coupling, Socket elbow, With Two Coat Zinc Oxide &amp; Two Coat of Red Paint, Including of Cutting, Drilling, Welding, Hanging, Loading, Unloading &amp; Shifting etc.</t>
  </si>
  <si>
    <t>a</t>
  </si>
  <si>
    <t>80 mm dia</t>
  </si>
  <si>
    <t>per inch-mtr</t>
  </si>
  <si>
    <t>b</t>
  </si>
  <si>
    <t xml:space="preserve">100 mm dia </t>
  </si>
  <si>
    <t>c</t>
  </si>
  <si>
    <t xml:space="preserve">150 mm dia </t>
  </si>
  <si>
    <t>Installing, testing and commissioning of Sprinkler</t>
  </si>
  <si>
    <t>per Point</t>
  </si>
  <si>
    <t>Installing, testing and commissioning of butterfly valves/ Sluice Valve/NRV/Foot Valve / Strainer etc.</t>
  </si>
  <si>
    <t xml:space="preserve">50 mm dia </t>
  </si>
  <si>
    <t xml:space="preserve">80 mm dia </t>
  </si>
  <si>
    <t>d</t>
  </si>
  <si>
    <t>Erection and fixing of MS Structure support with painting</t>
  </si>
  <si>
    <t>Installing, testing and commissioning of Gun mettle</t>
  </si>
  <si>
    <t>per Nos</t>
  </si>
  <si>
    <t xml:space="preserve"> Air release Valve with isolation valve with complete set.</t>
  </si>
  <si>
    <t>Installing, testing and commissioning of Sprinkler with Rosser Plate complete Set.</t>
  </si>
  <si>
    <t>Pendent /Side wall/ Upright / Concealed / Drencher Nozzle / MVWS Nozzle / HVWS Nozzle</t>
  </si>
  <si>
    <t>Installing, testing and commissioning of Flexodroup with Rosser plate complete Set 500 mm/1000 mm/1500 mm /2000 mm</t>
  </si>
  <si>
    <t>Installing, testing and commissioning of Hydrant Valve with Complete Set.</t>
  </si>
  <si>
    <t>Singal Head Hydrant Valve</t>
  </si>
  <si>
    <t>Double Head Hydrant Valve</t>
  </si>
  <si>
    <t>Installing, testing and commissioning of Hose Box</t>
  </si>
  <si>
    <t>Double door</t>
  </si>
  <si>
    <t xml:space="preserve">Installing, testing and commissioning of Hose Pipe </t>
  </si>
  <si>
    <t xml:space="preserve">Installing, testing and commissioning of short branch pipe </t>
  </si>
  <si>
    <t xml:space="preserve">Installing, testing and commissioning of Hose reel drum of swining type with hose reel  with Ball valve and shut off nozzle complete set </t>
  </si>
  <si>
    <t>Installing, testing and commissioning of Four way fire brigade Inlet and Outlet Breeching Complete Set.</t>
  </si>
  <si>
    <t>Installing, testing and commissioning of Deluge valves / Alarm  Gong valve with complete Set.</t>
  </si>
  <si>
    <t>Barden Type Wrapping and Coating  With Black Japan</t>
  </si>
  <si>
    <t xml:space="preserve">80 mm/ 100mm / 150mm </t>
  </si>
  <si>
    <t>per mtr</t>
  </si>
  <si>
    <t>IWL Wrapping and Coating with Hot process</t>
  </si>
  <si>
    <t>80 mm/ 100mm / 150mm / 200 mm</t>
  </si>
  <si>
    <t>Fixing of fire Extinguishers with mount brackets.</t>
  </si>
  <si>
    <t>4 Kg, 9 Kg , 6 Kg</t>
  </si>
  <si>
    <t>Fixing of fire buckets stand with stand filling</t>
  </si>
  <si>
    <t>Installing, testing and commissioning of Pump room</t>
  </si>
  <si>
    <t>Badal</t>
  </si>
  <si>
    <t>P+4/P</t>
  </si>
  <si>
    <t>Sohail</t>
  </si>
  <si>
    <t>aajm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</si>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</sst>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i/>
      <sz val="12"/>
      <color rgb="FF1F497D"/>
      <name val="Arial"/>
      <charset val="134"/>
    </font>
    <font>
      <b/>
      <sz val="12"/>
      <color rgb="FF1F497D"/>
      <name val="Arial"/>
      <charset val="134"/>
    </font>
    <font>
      <sz val="11"/>
      <color rgb="FF305496"/>
      <name val="Times New Roman"/>
      <charset val="134"/>
    </font>
    <font>
      <sz val="11"/>
      <color rgb="FF305497"/>
      <name val="Calibri"/>
      <charset val="134"/>
    </font>
    <font>
      <sz val="12"/>
      <color rgb="FF305497"/>
      <name val="Cambria"/>
      <charset val="134"/>
    </font>
    <font>
      <sz val="11"/>
      <color rgb="FF305497"/>
      <name val="Cambria"/>
      <charset val="134"/>
    </font>
    <font>
      <sz val="12"/>
      <color rgb="FF305496"/>
      <name val="Times New Roman"/>
      <charset val="134"/>
    </font>
    <font>
      <b/>
      <sz val="11"/>
      <color rgb="FF17365D"/>
      <name val="Calibri"/>
      <charset val="134"/>
    </font>
    <font>
      <sz val="11"/>
      <color rgb="FF17365D"/>
      <name val="Calibri Light"/>
      <charset val="134"/>
    </font>
    <font>
      <sz val="10"/>
      <color rgb="FF17365D"/>
      <name val="Arial"/>
      <charset val="134"/>
    </font>
    <font>
      <i/>
      <sz val="11"/>
      <color rgb="FF17365D"/>
      <name val="Calibri Light"/>
      <charset val="134"/>
    </font>
    <font>
      <sz val="11"/>
      <color theme="5" tint="-0.249977111117893"/>
      <name val="Calibri"/>
      <charset val="134"/>
      <scheme val="minor"/>
    </font>
    <font>
      <sz val="11"/>
      <color theme="1" tint="0.1499984740745262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0000"/>
      <name val="Arial"/>
      <charset val="134"/>
    </font>
    <font>
      <sz val="11"/>
      <color theme="1"/>
      <name val="Arial"/>
      <charset val="134"/>
    </font>
    <font>
      <sz val="11"/>
      <color rgb="FF000000"/>
      <name val="Calibri"/>
      <charset val="134"/>
    </font>
    <font>
      <b/>
      <sz val="11"/>
      <color theme="1"/>
      <name val="Arial"/>
      <charset val="134"/>
    </font>
    <font>
      <b/>
      <sz val="11"/>
      <color rgb="FFFF0000"/>
      <name val="Calibri"/>
      <charset val="134"/>
    </font>
    <font>
      <sz val="11"/>
      <color rgb="FFFF000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E863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5" tint="0.39991454817346722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0" fillId="4" borderId="3" xfId="0" applyFill="1" applyBorder="1"/>
    <xf numFmtId="164" fontId="0" fillId="2" borderId="4" xfId="0" applyNumberFormat="1" applyFill="1" applyBorder="1"/>
    <xf numFmtId="0" fontId="0" fillId="5" borderId="4" xfId="0" applyFill="1" applyBorder="1"/>
    <xf numFmtId="0" fontId="0" fillId="6" borderId="4" xfId="0" applyFill="1" applyBorder="1"/>
    <xf numFmtId="164" fontId="0" fillId="7" borderId="4" xfId="0" applyNumberFormat="1" applyFill="1" applyBorder="1"/>
    <xf numFmtId="0" fontId="0" fillId="7" borderId="4" xfId="0" applyFill="1" applyBorder="1"/>
    <xf numFmtId="0" fontId="0" fillId="0" borderId="4" xfId="0" applyBorder="1"/>
    <xf numFmtId="0" fontId="0" fillId="4" borderId="5" xfId="0" applyFill="1" applyBorder="1"/>
    <xf numFmtId="0" fontId="0" fillId="4" borderId="4" xfId="0" applyFill="1" applyBorder="1"/>
    <xf numFmtId="0" fontId="0" fillId="8" borderId="4" xfId="0" applyFill="1" applyBorder="1"/>
    <xf numFmtId="0" fontId="0" fillId="9" borderId="4" xfId="0" applyFill="1" applyBorder="1"/>
    <xf numFmtId="4" fontId="7" fillId="0" borderId="9" xfId="0" applyNumberFormat="1" applyFont="1" applyBorder="1" applyAlignment="1">
      <alignment horizontal="right" vertical="center" wrapText="1"/>
    </xf>
    <xf numFmtId="0" fontId="9" fillId="10" borderId="15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vertical="center" wrapText="1"/>
    </xf>
    <xf numFmtId="0" fontId="10" fillId="0" borderId="18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2" fillId="0" borderId="17" xfId="0" applyFont="1" applyBorder="1" applyAlignment="1">
      <alignment horizontal="right" vertical="center"/>
    </xf>
    <xf numFmtId="0" fontId="10" fillId="0" borderId="18" xfId="0" applyFont="1" applyBorder="1" applyAlignment="1">
      <alignment horizontal="right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vertical="center" wrapText="1"/>
    </xf>
    <xf numFmtId="0" fontId="10" fillId="0" borderId="16" xfId="0" applyFont="1" applyBorder="1" applyAlignment="1">
      <alignment vertical="center"/>
    </xf>
    <xf numFmtId="0" fontId="10" fillId="0" borderId="16" xfId="0" applyFont="1" applyBorder="1" applyAlignment="1">
      <alignment horizontal="right" vertical="center"/>
    </xf>
    <xf numFmtId="0" fontId="10" fillId="0" borderId="20" xfId="0" applyFont="1" applyBorder="1" applyAlignment="1">
      <alignment vertical="center" wrapText="1"/>
    </xf>
    <xf numFmtId="0" fontId="7" fillId="0" borderId="9" xfId="0" applyFont="1" applyBorder="1" applyAlignment="1">
      <alignment horizontal="right" vertical="center" wrapText="1"/>
    </xf>
    <xf numFmtId="0" fontId="0" fillId="11" borderId="1" xfId="0" applyFill="1" applyBorder="1" applyAlignment="1">
      <alignment horizontal="center"/>
    </xf>
    <xf numFmtId="164" fontId="0" fillId="11" borderId="4" xfId="0" applyNumberFormat="1" applyFill="1" applyBorder="1"/>
    <xf numFmtId="0" fontId="0" fillId="12" borderId="4" xfId="0" applyFill="1" applyBorder="1"/>
    <xf numFmtId="0" fontId="0" fillId="13" borderId="4" xfId="0" applyFill="1" applyBorder="1"/>
    <xf numFmtId="0" fontId="0" fillId="14" borderId="4" xfId="0" applyFill="1" applyBorder="1"/>
    <xf numFmtId="0" fontId="0" fillId="15" borderId="4" xfId="0" applyFill="1" applyBorder="1"/>
    <xf numFmtId="0" fontId="0" fillId="16" borderId="4" xfId="0" applyFill="1" applyBorder="1"/>
    <xf numFmtId="0" fontId="0" fillId="3" borderId="4" xfId="0" applyFill="1" applyBorder="1"/>
    <xf numFmtId="0" fontId="0" fillId="17" borderId="4" xfId="0" applyFill="1" applyBorder="1"/>
    <xf numFmtId="0" fontId="0" fillId="4" borderId="21" xfId="0" applyFill="1" applyBorder="1"/>
    <xf numFmtId="0" fontId="13" fillId="0" borderId="4" xfId="0" applyFont="1" applyBorder="1"/>
    <xf numFmtId="0" fontId="0" fillId="18" borderId="4" xfId="0" applyFill="1" applyBorder="1"/>
    <xf numFmtId="0" fontId="14" fillId="19" borderId="4" xfId="0" applyFont="1" applyFill="1" applyBorder="1"/>
    <xf numFmtId="0" fontId="0" fillId="4" borderId="22" xfId="0" applyFill="1" applyBorder="1"/>
    <xf numFmtId="0" fontId="0" fillId="19" borderId="4" xfId="0" applyFill="1" applyBorder="1"/>
    <xf numFmtId="0" fontId="14" fillId="16" borderId="4" xfId="0" applyFont="1" applyFill="1" applyBorder="1"/>
    <xf numFmtId="0" fontId="0" fillId="20" borderId="4" xfId="0" applyFill="1" applyBorder="1"/>
    <xf numFmtId="164" fontId="0" fillId="2" borderId="23" xfId="0" applyNumberFormat="1" applyFill="1" applyBorder="1"/>
    <xf numFmtId="0" fontId="0" fillId="12" borderId="23" xfId="0" applyFill="1" applyBorder="1"/>
    <xf numFmtId="0" fontId="0" fillId="3" borderId="26" xfId="0" applyFill="1" applyBorder="1"/>
    <xf numFmtId="0" fontId="0" fillId="5" borderId="23" xfId="0" applyFill="1" applyBorder="1"/>
    <xf numFmtId="0" fontId="15" fillId="21" borderId="4" xfId="0" applyFont="1" applyFill="1" applyBorder="1"/>
    <xf numFmtId="0" fontId="0" fillId="0" borderId="23" xfId="0" applyBorder="1"/>
    <xf numFmtId="0" fontId="0" fillId="4" borderId="26" xfId="0" applyFill="1" applyBorder="1"/>
    <xf numFmtId="0" fontId="0" fillId="22" borderId="4" xfId="0" applyFill="1" applyBorder="1"/>
    <xf numFmtId="0" fontId="0" fillId="5" borderId="0" xfId="0" applyFill="1"/>
    <xf numFmtId="0" fontId="0" fillId="5" borderId="2" xfId="0" applyFill="1" applyBorder="1"/>
    <xf numFmtId="0" fontId="0" fillId="5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17" borderId="28" xfId="0" applyFill="1" applyBorder="1" applyAlignment="1">
      <alignment horizontal="center"/>
    </xf>
    <xf numFmtId="0" fontId="0" fillId="3" borderId="29" xfId="0" applyFill="1" applyBorder="1"/>
    <xf numFmtId="0" fontId="0" fillId="4" borderId="29" xfId="0" applyFill="1" applyBorder="1"/>
    <xf numFmtId="15" fontId="0" fillId="23" borderId="30" xfId="0" applyNumberFormat="1" applyFill="1" applyBorder="1"/>
    <xf numFmtId="0" fontId="0" fillId="20" borderId="23" xfId="0" applyFill="1" applyBorder="1"/>
    <xf numFmtId="15" fontId="0" fillId="23" borderId="31" xfId="0" applyNumberFormat="1" applyFill="1" applyBorder="1"/>
    <xf numFmtId="15" fontId="0" fillId="24" borderId="31" xfId="0" applyNumberFormat="1" applyFill="1" applyBorder="1"/>
    <xf numFmtId="0" fontId="0" fillId="25" borderId="4" xfId="0" applyFill="1" applyBorder="1"/>
    <xf numFmtId="0" fontId="0" fillId="26" borderId="4" xfId="0" applyFill="1" applyBorder="1"/>
    <xf numFmtId="15" fontId="0" fillId="24" borderId="32" xfId="0" applyNumberFormat="1" applyFill="1" applyBorder="1"/>
    <xf numFmtId="0" fontId="0" fillId="0" borderId="33" xfId="0" applyBorder="1"/>
    <xf numFmtId="0" fontId="0" fillId="4" borderId="34" xfId="0" applyFill="1" applyBorder="1"/>
    <xf numFmtId="0" fontId="0" fillId="4" borderId="27" xfId="0" applyFill="1" applyBorder="1"/>
    <xf numFmtId="0" fontId="0" fillId="20" borderId="35" xfId="0" applyFill="1" applyBorder="1"/>
    <xf numFmtId="0" fontId="0" fillId="0" borderId="27" xfId="0" applyBorder="1"/>
    <xf numFmtId="0" fontId="0" fillId="20" borderId="36" xfId="0" applyFill="1" applyBorder="1"/>
    <xf numFmtId="0" fontId="0" fillId="0" borderId="36" xfId="0" applyBorder="1"/>
    <xf numFmtId="0" fontId="0" fillId="15" borderId="36" xfId="0" applyFill="1" applyBorder="1"/>
    <xf numFmtId="0" fontId="0" fillId="27" borderId="0" xfId="0" applyFill="1"/>
    <xf numFmtId="0" fontId="0" fillId="0" borderId="0" xfId="0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28" borderId="4" xfId="0" applyFill="1" applyBorder="1"/>
    <xf numFmtId="14" fontId="0" fillId="27" borderId="4" xfId="0" applyNumberFormat="1" applyFill="1" applyBorder="1" applyAlignment="1">
      <alignment horizontal="center"/>
    </xf>
    <xf numFmtId="0" fontId="0" fillId="27" borderId="4" xfId="0" applyFill="1" applyBorder="1"/>
    <xf numFmtId="14" fontId="0" fillId="0" borderId="23" xfId="0" applyNumberFormat="1" applyBorder="1" applyAlignment="1">
      <alignment horizontal="center"/>
    </xf>
    <xf numFmtId="0" fontId="0" fillId="0" borderId="26" xfId="0" applyBorder="1"/>
    <xf numFmtId="0" fontId="0" fillId="17" borderId="26" xfId="0" applyFill="1" applyBorder="1"/>
    <xf numFmtId="0" fontId="0" fillId="29" borderId="4" xfId="0" applyFill="1" applyBorder="1"/>
    <xf numFmtId="0" fontId="0" fillId="2" borderId="28" xfId="0" applyFill="1" applyBorder="1"/>
    <xf numFmtId="14" fontId="0" fillId="0" borderId="23" xfId="0" applyNumberFormat="1" applyBorder="1"/>
    <xf numFmtId="0" fontId="0" fillId="2" borderId="23" xfId="0" applyFill="1" applyBorder="1"/>
    <xf numFmtId="14" fontId="0" fillId="0" borderId="4" xfId="0" applyNumberFormat="1" applyBorder="1"/>
    <xf numFmtId="0" fontId="0" fillId="30" borderId="4" xfId="0" applyFill="1" applyBorder="1"/>
    <xf numFmtId="14" fontId="0" fillId="24" borderId="4" xfId="0" applyNumberFormat="1" applyFill="1" applyBorder="1"/>
    <xf numFmtId="0" fontId="0" fillId="0" borderId="4" xfId="0" applyBorder="1" applyAlignment="1">
      <alignment horizontal="left"/>
    </xf>
    <xf numFmtId="14" fontId="0" fillId="30" borderId="4" xfId="0" applyNumberFormat="1" applyFill="1" applyBorder="1"/>
    <xf numFmtId="0" fontId="0" fillId="12" borderId="39" xfId="0" applyFill="1" applyBorder="1"/>
    <xf numFmtId="0" fontId="0" fillId="12" borderId="40" xfId="0" applyFill="1" applyBorder="1"/>
    <xf numFmtId="0" fontId="0" fillId="16" borderId="0" xfId="0" applyFill="1"/>
    <xf numFmtId="0" fontId="0" fillId="0" borderId="29" xfId="0" applyBorder="1"/>
    <xf numFmtId="0" fontId="0" fillId="0" borderId="34" xfId="0" applyBorder="1"/>
    <xf numFmtId="0" fontId="0" fillId="0" borderId="38" xfId="0" applyBorder="1"/>
    <xf numFmtId="0" fontId="0" fillId="24" borderId="4" xfId="0" applyFill="1" applyBorder="1"/>
    <xf numFmtId="14" fontId="0" fillId="5" borderId="4" xfId="0" applyNumberFormat="1" applyFill="1" applyBorder="1"/>
    <xf numFmtId="14" fontId="0" fillId="0" borderId="0" xfId="0" applyNumberFormat="1"/>
    <xf numFmtId="0" fontId="0" fillId="3" borderId="22" xfId="0" applyFill="1" applyBorder="1"/>
    <xf numFmtId="14" fontId="0" fillId="5" borderId="41" xfId="0" applyNumberFormat="1" applyFill="1" applyBorder="1"/>
    <xf numFmtId="0" fontId="0" fillId="31" borderId="4" xfId="0" applyFill="1" applyBorder="1"/>
    <xf numFmtId="14" fontId="0" fillId="5" borderId="31" xfId="0" applyNumberFormat="1" applyFill="1" applyBorder="1"/>
    <xf numFmtId="14" fontId="0" fillId="0" borderId="31" xfId="0" applyNumberFormat="1" applyBorder="1"/>
    <xf numFmtId="15" fontId="0" fillId="32" borderId="0" xfId="0" applyNumberFormat="1" applyFill="1" applyAlignment="1">
      <alignment horizontal="center"/>
    </xf>
    <xf numFmtId="0" fontId="0" fillId="32" borderId="0" xfId="0" applyFill="1" applyAlignment="1">
      <alignment horizontal="center"/>
    </xf>
    <xf numFmtId="0" fontId="0" fillId="32" borderId="0" xfId="0" applyFill="1" applyAlignment="1">
      <alignment horizontal="right"/>
    </xf>
    <xf numFmtId="0" fontId="16" fillId="33" borderId="15" xfId="0" applyFont="1" applyFill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top" wrapText="1"/>
    </xf>
    <xf numFmtId="0" fontId="18" fillId="0" borderId="18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14" fontId="0" fillId="24" borderId="41" xfId="0" applyNumberFormat="1" applyFill="1" applyBorder="1"/>
    <xf numFmtId="14" fontId="0" fillId="0" borderId="41" xfId="0" applyNumberFormat="1" applyBorder="1"/>
    <xf numFmtId="14" fontId="0" fillId="24" borderId="31" xfId="0" applyNumberFormat="1" applyFill="1" applyBorder="1"/>
    <xf numFmtId="14" fontId="0" fillId="0" borderId="42" xfId="0" applyNumberFormat="1" applyBorder="1"/>
    <xf numFmtId="0" fontId="0" fillId="0" borderId="22" xfId="0" applyBorder="1"/>
    <xf numFmtId="0" fontId="0" fillId="24" borderId="26" xfId="0" applyFill="1" applyBorder="1"/>
    <xf numFmtId="0" fontId="0" fillId="0" borderId="43" xfId="0" applyBorder="1"/>
    <xf numFmtId="0" fontId="0" fillId="5" borderId="27" xfId="0" applyFill="1" applyBorder="1"/>
    <xf numFmtId="0" fontId="0" fillId="0" borderId="44" xfId="0" applyBorder="1"/>
    <xf numFmtId="0" fontId="0" fillId="3" borderId="39" xfId="0" applyFill="1" applyBorder="1"/>
    <xf numFmtId="0" fontId="0" fillId="0" borderId="45" xfId="0" applyBorder="1"/>
    <xf numFmtId="0" fontId="0" fillId="34" borderId="43" xfId="0" applyFill="1" applyBorder="1"/>
    <xf numFmtId="0" fontId="0" fillId="34" borderId="45" xfId="0" applyFill="1" applyBorder="1"/>
    <xf numFmtId="0" fontId="0" fillId="34" borderId="4" xfId="0" applyFill="1" applyBorder="1"/>
    <xf numFmtId="0" fontId="0" fillId="0" borderId="24" xfId="0" applyBorder="1"/>
    <xf numFmtId="0" fontId="0" fillId="24" borderId="24" xfId="0" applyFill="1" applyBorder="1"/>
    <xf numFmtId="14" fontId="0" fillId="0" borderId="32" xfId="0" applyNumberFormat="1" applyBorder="1"/>
    <xf numFmtId="0" fontId="0" fillId="0" borderId="46" xfId="0" applyBorder="1"/>
    <xf numFmtId="0" fontId="0" fillId="0" borderId="6" xfId="0" applyBorder="1"/>
    <xf numFmtId="0" fontId="0" fillId="3" borderId="11" xfId="0" applyFill="1" applyBorder="1"/>
    <xf numFmtId="0" fontId="0" fillId="5" borderId="36" xfId="0" applyFill="1" applyBorder="1"/>
    <xf numFmtId="0" fontId="0" fillId="0" borderId="47" xfId="0" applyBorder="1"/>
    <xf numFmtId="0" fontId="0" fillId="34" borderId="24" xfId="0" applyFill="1" applyBorder="1" applyAlignment="1">
      <alignment horizontal="center"/>
    </xf>
    <xf numFmtId="0" fontId="0" fillId="34" borderId="25" xfId="0" applyFill="1" applyBorder="1" applyAlignment="1">
      <alignment horizontal="center"/>
    </xf>
    <xf numFmtId="0" fontId="0" fillId="34" borderId="27" xfId="0" applyFill="1" applyBorder="1" applyAlignment="1">
      <alignment horizontal="center"/>
    </xf>
    <xf numFmtId="0" fontId="0" fillId="24" borderId="24" xfId="0" applyFill="1" applyBorder="1" applyAlignment="1">
      <alignment horizontal="center"/>
    </xf>
    <xf numFmtId="0" fontId="0" fillId="24" borderId="25" xfId="0" applyFill="1" applyBorder="1" applyAlignment="1">
      <alignment horizontal="center"/>
    </xf>
    <xf numFmtId="0" fontId="0" fillId="24" borderId="27" xfId="0" applyFill="1" applyBorder="1" applyAlignment="1">
      <alignment horizontal="center"/>
    </xf>
    <xf numFmtId="0" fontId="17" fillId="0" borderId="19" xfId="0" applyFont="1" applyBorder="1" applyAlignment="1">
      <alignment vertical="center" wrapText="1"/>
    </xf>
    <xf numFmtId="0" fontId="17" fillId="0" borderId="17" xfId="0" applyFont="1" applyBorder="1" applyAlignment="1">
      <alignment vertical="center" wrapText="1"/>
    </xf>
    <xf numFmtId="0" fontId="19" fillId="0" borderId="19" xfId="0" applyFont="1" applyBorder="1" applyAlignment="1">
      <alignment horizontal="justify" vertical="center" wrapText="1"/>
    </xf>
    <xf numFmtId="0" fontId="19" fillId="0" borderId="17" xfId="0" applyFont="1" applyBorder="1" applyAlignment="1">
      <alignment horizontal="justify" vertical="center" wrapText="1"/>
    </xf>
    <xf numFmtId="0" fontId="0" fillId="0" borderId="3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10" fillId="0" borderId="19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19" xfId="0" applyFont="1" applyBorder="1" applyAlignment="1">
      <alignment horizontal="right" vertical="center"/>
    </xf>
    <xf numFmtId="0" fontId="10" fillId="0" borderId="17" xfId="0" applyFont="1" applyBorder="1" applyAlignment="1">
      <alignment horizontal="right" vertical="center"/>
    </xf>
    <xf numFmtId="0" fontId="0" fillId="0" borderId="26" xfId="0" applyFill="1" applyBorder="1"/>
    <xf numFmtId="0" fontId="0" fillId="0" borderId="4" xfId="0" applyFill="1" applyBorder="1"/>
    <xf numFmtId="0" fontId="0" fillId="5" borderId="1" xfId="0" applyFill="1" applyBorder="1" applyAlignment="1">
      <alignment horizontal="center"/>
    </xf>
    <xf numFmtId="0" fontId="0" fillId="5" borderId="3" xfId="0" applyFill="1" applyBorder="1"/>
    <xf numFmtId="0" fontId="0" fillId="5" borderId="5" xfId="0" applyFill="1" applyBorder="1"/>
    <xf numFmtId="164" fontId="0" fillId="5" borderId="4" xfId="0" applyNumberFormat="1" applyFill="1" applyBorder="1"/>
    <xf numFmtId="0" fontId="2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/>
    </xf>
    <xf numFmtId="0" fontId="5" fillId="5" borderId="9" xfId="0" applyFont="1" applyFill="1" applyBorder="1"/>
    <xf numFmtId="0" fontId="6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right" vertical="center" wrapText="1"/>
    </xf>
    <xf numFmtId="4" fontId="7" fillId="5" borderId="9" xfId="0" applyNumberFormat="1" applyFont="1" applyFill="1" applyBorder="1" applyAlignment="1">
      <alignment horizontal="right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4" fontId="4" fillId="5" borderId="9" xfId="0" applyNumberFormat="1" applyFont="1" applyFill="1" applyBorder="1" applyAlignment="1">
      <alignment horizontal="right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right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0" fillId="5" borderId="26" xfId="0" applyFill="1" applyBorder="1"/>
    <xf numFmtId="0" fontId="1" fillId="7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86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workbookViewId="0">
      <selection activeCell="E13" sqref="E13"/>
    </sheetView>
  </sheetViews>
  <sheetFormatPr defaultColWidth="9" defaultRowHeight="14.5"/>
  <cols>
    <col min="1" max="1" width="10.81640625" customWidth="1"/>
  </cols>
  <sheetData>
    <row r="1" spans="1:15">
      <c r="A1" t="s">
        <v>0</v>
      </c>
      <c r="B1" s="105" t="s">
        <v>1</v>
      </c>
      <c r="C1" s="105" t="s">
        <v>2</v>
      </c>
      <c r="D1" s="105" t="s">
        <v>3</v>
      </c>
      <c r="E1" s="105" t="s">
        <v>4</v>
      </c>
      <c r="F1" s="105" t="s">
        <v>5</v>
      </c>
      <c r="G1" s="105" t="s">
        <v>6</v>
      </c>
      <c r="J1" s="105" t="s">
        <v>1</v>
      </c>
      <c r="K1" s="105" t="s">
        <v>2</v>
      </c>
      <c r="L1" s="105" t="s">
        <v>3</v>
      </c>
      <c r="M1" s="105" t="s">
        <v>4</v>
      </c>
      <c r="N1" s="105" t="s">
        <v>5</v>
      </c>
      <c r="O1" s="105" t="s">
        <v>6</v>
      </c>
    </row>
    <row r="2" spans="1:15">
      <c r="A2" s="119">
        <v>45170</v>
      </c>
      <c r="B2" s="124" t="s">
        <v>7</v>
      </c>
      <c r="C2" s="124" t="s">
        <v>7</v>
      </c>
      <c r="D2" s="124" t="s">
        <v>8</v>
      </c>
      <c r="E2" s="124" t="s">
        <v>8</v>
      </c>
      <c r="F2" s="124" t="s">
        <v>8</v>
      </c>
      <c r="G2" s="126" t="s">
        <v>8</v>
      </c>
      <c r="J2" s="10"/>
      <c r="K2" s="10"/>
      <c r="L2" s="10"/>
      <c r="M2" s="10"/>
      <c r="N2" s="10"/>
      <c r="O2" s="10"/>
    </row>
    <row r="3" spans="1:15">
      <c r="A3" s="109">
        <v>45171</v>
      </c>
      <c r="B3" s="10"/>
      <c r="C3" s="10" t="s">
        <v>7</v>
      </c>
      <c r="D3" s="10"/>
      <c r="E3" s="10"/>
      <c r="F3" s="10"/>
      <c r="G3" s="76"/>
      <c r="J3" s="10"/>
      <c r="K3" s="10"/>
      <c r="L3" s="10"/>
      <c r="M3" s="10"/>
      <c r="N3" s="10"/>
      <c r="O3" s="10"/>
    </row>
    <row r="4" spans="1:15">
      <c r="A4" s="109">
        <v>45172</v>
      </c>
      <c r="B4" s="6"/>
      <c r="C4" s="124" t="s">
        <v>7</v>
      </c>
      <c r="D4" s="6"/>
      <c r="E4" s="6"/>
      <c r="F4" s="6"/>
      <c r="G4" s="138"/>
      <c r="J4" s="10"/>
      <c r="K4" s="10"/>
      <c r="L4" s="10"/>
      <c r="M4" s="10"/>
      <c r="N4" s="10"/>
      <c r="O4" s="10"/>
    </row>
    <row r="5" spans="1:15">
      <c r="A5" s="109">
        <v>45173</v>
      </c>
      <c r="B5" s="10"/>
      <c r="C5" s="10" t="s">
        <v>7</v>
      </c>
      <c r="D5" s="10"/>
      <c r="E5" s="10"/>
      <c r="F5" s="10"/>
      <c r="G5" s="76"/>
      <c r="J5" s="10"/>
      <c r="K5" s="10"/>
      <c r="L5" s="10"/>
      <c r="M5" s="10"/>
      <c r="N5" s="10"/>
      <c r="O5" s="10"/>
    </row>
    <row r="6" spans="1:15">
      <c r="A6" s="109">
        <v>45174</v>
      </c>
      <c r="B6" s="10"/>
      <c r="C6" s="124" t="s">
        <v>9</v>
      </c>
      <c r="D6" s="10"/>
      <c r="E6" s="10"/>
      <c r="F6" s="10"/>
      <c r="G6" s="76"/>
      <c r="J6" s="10"/>
      <c r="K6" s="10"/>
      <c r="L6" s="10"/>
      <c r="M6" s="10"/>
      <c r="N6" s="10"/>
      <c r="O6" s="10"/>
    </row>
    <row r="7" spans="1:15">
      <c r="A7" s="109">
        <v>45175</v>
      </c>
      <c r="B7" s="102"/>
      <c r="C7" s="102" t="s">
        <v>10</v>
      </c>
      <c r="D7" s="102"/>
      <c r="E7" s="102"/>
      <c r="F7" s="102"/>
      <c r="G7" s="102"/>
      <c r="J7" s="10"/>
      <c r="K7" s="10"/>
      <c r="L7" s="10"/>
      <c r="M7" s="10"/>
      <c r="N7" s="10"/>
      <c r="O7" s="10"/>
    </row>
    <row r="8" spans="1:15">
      <c r="A8" s="109">
        <v>45176</v>
      </c>
      <c r="B8" s="10" t="s">
        <v>7</v>
      </c>
      <c r="C8" s="10" t="s">
        <v>7</v>
      </c>
      <c r="D8" s="10" t="s">
        <v>7</v>
      </c>
      <c r="E8" s="10" t="s">
        <v>7</v>
      </c>
      <c r="F8" s="10" t="s">
        <v>7</v>
      </c>
      <c r="G8" s="10" t="s">
        <v>7</v>
      </c>
      <c r="J8" s="10"/>
      <c r="K8" s="10"/>
      <c r="L8" s="10"/>
      <c r="M8" s="10"/>
      <c r="N8" s="10"/>
      <c r="O8" s="10"/>
    </row>
    <row r="9" spans="1:15">
      <c r="A9" s="109">
        <v>45177</v>
      </c>
      <c r="B9" s="10" t="s">
        <v>7</v>
      </c>
      <c r="C9" s="10" t="s">
        <v>9</v>
      </c>
      <c r="D9" s="10" t="s">
        <v>7</v>
      </c>
      <c r="E9" s="10" t="s">
        <v>7</v>
      </c>
      <c r="F9" s="10" t="s">
        <v>7</v>
      </c>
      <c r="G9" s="10" t="s">
        <v>7</v>
      </c>
      <c r="J9" s="10"/>
      <c r="K9" s="10"/>
      <c r="L9" s="10"/>
      <c r="M9" s="10"/>
      <c r="N9" s="10"/>
      <c r="O9" s="10"/>
    </row>
    <row r="10" spans="1:15">
      <c r="A10" s="109">
        <v>45178</v>
      </c>
      <c r="B10" s="10"/>
      <c r="C10" s="10" t="s">
        <v>11</v>
      </c>
      <c r="D10" s="10"/>
      <c r="E10" s="10"/>
      <c r="F10" s="10"/>
      <c r="G10" s="10"/>
      <c r="J10" s="10"/>
      <c r="K10" s="10"/>
      <c r="L10" s="10"/>
      <c r="M10" s="10"/>
      <c r="N10" s="10"/>
      <c r="O10" s="10"/>
    </row>
    <row r="11" spans="1:15">
      <c r="A11" s="109">
        <v>45179</v>
      </c>
      <c r="B11" s="10"/>
      <c r="C11" s="10" t="s">
        <v>7</v>
      </c>
      <c r="D11" s="10"/>
      <c r="E11" s="10"/>
      <c r="F11" s="10"/>
      <c r="G11" s="10"/>
      <c r="J11" s="10"/>
      <c r="K11" s="10"/>
      <c r="L11" s="10"/>
      <c r="M11" s="10"/>
      <c r="N11" s="10"/>
      <c r="O11" s="10"/>
    </row>
    <row r="12" spans="1:15">
      <c r="A12" s="109">
        <v>45180</v>
      </c>
      <c r="B12" s="10"/>
      <c r="C12" s="10" t="s">
        <v>11</v>
      </c>
      <c r="D12" s="10"/>
      <c r="E12" s="10"/>
      <c r="F12" s="10"/>
      <c r="G12" s="10"/>
      <c r="J12" s="10"/>
      <c r="K12" s="10"/>
      <c r="L12" s="10"/>
      <c r="M12" s="10"/>
      <c r="N12" s="10"/>
      <c r="O12" s="10"/>
    </row>
    <row r="13" spans="1:15">
      <c r="A13" s="109">
        <v>45181</v>
      </c>
      <c r="B13" s="10"/>
      <c r="C13" s="10" t="s">
        <v>7</v>
      </c>
      <c r="D13" s="10"/>
      <c r="E13" s="10"/>
      <c r="F13" s="10"/>
      <c r="G13" s="10"/>
      <c r="J13" s="10"/>
      <c r="K13" s="10"/>
      <c r="L13" s="10"/>
      <c r="M13" s="10"/>
      <c r="N13" s="10"/>
      <c r="O13" s="10"/>
    </row>
    <row r="14" spans="1:15">
      <c r="A14" s="109">
        <v>45182</v>
      </c>
      <c r="B14" s="102"/>
      <c r="C14" s="102" t="s">
        <v>7</v>
      </c>
      <c r="D14" s="102"/>
      <c r="E14" s="102"/>
      <c r="F14" s="102"/>
      <c r="G14" s="102"/>
      <c r="J14" s="10"/>
      <c r="K14" s="10"/>
      <c r="L14" s="10"/>
      <c r="M14" s="10"/>
      <c r="N14" s="10"/>
      <c r="O14" s="10"/>
    </row>
    <row r="15" spans="1:15">
      <c r="A15" s="109">
        <v>45183</v>
      </c>
      <c r="B15" s="10"/>
      <c r="C15" s="10" t="s">
        <v>11</v>
      </c>
      <c r="D15" s="10"/>
      <c r="E15" s="10"/>
      <c r="F15" s="10"/>
      <c r="G15" s="10"/>
      <c r="J15" s="10"/>
      <c r="K15" s="10"/>
      <c r="L15" s="10"/>
      <c r="M15" s="10"/>
      <c r="N15" s="10"/>
      <c r="O15" s="10"/>
    </row>
    <row r="16" spans="1:15">
      <c r="A16" s="109">
        <v>45184</v>
      </c>
      <c r="B16" s="140" t="s">
        <v>12</v>
      </c>
      <c r="C16" s="141"/>
      <c r="D16" s="141"/>
      <c r="E16" s="141"/>
      <c r="F16" s="141"/>
      <c r="G16" s="142"/>
      <c r="J16" s="10"/>
      <c r="K16" s="10"/>
      <c r="L16" s="10"/>
      <c r="M16" s="10"/>
      <c r="N16" s="10"/>
      <c r="O16" s="10"/>
    </row>
    <row r="17" spans="1:15">
      <c r="A17" s="109">
        <v>45185</v>
      </c>
      <c r="B17" s="10"/>
      <c r="C17" s="10" t="s">
        <v>7</v>
      </c>
      <c r="D17" s="10"/>
      <c r="E17" s="10"/>
      <c r="F17" s="10"/>
      <c r="G17" s="10"/>
      <c r="J17" s="10"/>
      <c r="K17" s="10"/>
      <c r="L17" s="10"/>
      <c r="M17" s="10"/>
      <c r="N17" s="10"/>
      <c r="O17" s="10"/>
    </row>
    <row r="18" spans="1:15">
      <c r="A18" s="109">
        <v>45186</v>
      </c>
      <c r="B18" s="10"/>
      <c r="C18" s="10" t="s">
        <v>7</v>
      </c>
      <c r="D18" s="10"/>
      <c r="E18" s="10"/>
      <c r="F18" s="10"/>
      <c r="G18" s="10"/>
      <c r="J18" s="10"/>
      <c r="K18" s="10"/>
      <c r="L18" s="10"/>
      <c r="M18" s="10"/>
      <c r="N18" s="10"/>
      <c r="O18" s="10"/>
    </row>
    <row r="19" spans="1:15">
      <c r="A19" s="109">
        <v>45187</v>
      </c>
      <c r="B19" s="10"/>
      <c r="C19" s="10" t="s">
        <v>13</v>
      </c>
      <c r="D19" s="10"/>
      <c r="E19" s="10"/>
      <c r="F19" s="10"/>
      <c r="G19" s="10"/>
      <c r="J19" s="10"/>
      <c r="K19" s="10"/>
      <c r="L19" s="10"/>
      <c r="M19" s="10"/>
      <c r="N19" s="10"/>
      <c r="O19" s="10"/>
    </row>
    <row r="20" spans="1:15">
      <c r="A20" s="109">
        <v>45188</v>
      </c>
      <c r="B20" s="10"/>
      <c r="C20" s="10" t="s">
        <v>7</v>
      </c>
      <c r="D20" s="10"/>
      <c r="E20" s="10"/>
      <c r="F20" s="10"/>
      <c r="G20" s="10"/>
      <c r="J20" s="10"/>
      <c r="K20" s="10"/>
      <c r="L20" s="10"/>
      <c r="M20" s="10"/>
      <c r="N20" s="10"/>
      <c r="O20" s="10"/>
    </row>
    <row r="21" spans="1:15">
      <c r="A21" s="109">
        <v>45189</v>
      </c>
      <c r="B21" s="102"/>
      <c r="C21" s="102"/>
      <c r="D21" s="102"/>
      <c r="E21" s="102"/>
      <c r="F21" s="102"/>
      <c r="G21" s="102"/>
      <c r="J21" s="10"/>
      <c r="K21" s="10"/>
      <c r="L21" s="10"/>
      <c r="M21" s="10"/>
      <c r="N21" s="10"/>
      <c r="O21" s="10"/>
    </row>
    <row r="22" spans="1:15">
      <c r="A22" s="109">
        <v>45190</v>
      </c>
      <c r="B22" s="10"/>
      <c r="C22" s="10"/>
      <c r="D22" s="10"/>
      <c r="E22" s="10"/>
      <c r="F22" s="10"/>
      <c r="G22" s="76"/>
      <c r="J22" s="10"/>
      <c r="K22" s="10"/>
      <c r="L22" s="10"/>
      <c r="M22" s="10"/>
      <c r="N22" s="10"/>
      <c r="O22" s="10"/>
    </row>
    <row r="23" spans="1:15">
      <c r="A23" s="109">
        <v>45191</v>
      </c>
      <c r="B23" s="10"/>
      <c r="C23" s="10"/>
      <c r="D23" s="10"/>
      <c r="E23" s="10"/>
      <c r="F23" s="10"/>
      <c r="G23" s="76"/>
      <c r="J23" s="10"/>
      <c r="K23" s="10"/>
      <c r="L23" s="10"/>
      <c r="M23" s="10"/>
      <c r="N23" s="10"/>
      <c r="O23" s="10"/>
    </row>
    <row r="24" spans="1:15">
      <c r="A24" s="109">
        <v>45192</v>
      </c>
      <c r="B24" s="10"/>
      <c r="C24" s="10"/>
      <c r="D24" s="10"/>
      <c r="E24" s="10"/>
      <c r="F24" s="10"/>
      <c r="G24" s="10"/>
      <c r="J24" s="10"/>
      <c r="K24" s="10"/>
      <c r="L24" s="10"/>
      <c r="M24" s="10"/>
      <c r="N24" s="10"/>
      <c r="O24" s="10"/>
    </row>
    <row r="25" spans="1:15">
      <c r="A25" s="109">
        <v>45193</v>
      </c>
      <c r="B25" s="10"/>
      <c r="C25" s="10"/>
      <c r="D25" s="10"/>
      <c r="E25" s="10"/>
      <c r="F25" s="10"/>
      <c r="G25" s="10"/>
      <c r="J25" s="10">
        <v>1000</v>
      </c>
      <c r="K25" s="10"/>
      <c r="L25" s="10"/>
      <c r="M25" s="10"/>
      <c r="N25" s="10"/>
      <c r="O25" s="10"/>
    </row>
    <row r="26" spans="1:15">
      <c r="A26" s="109">
        <v>45194</v>
      </c>
      <c r="B26" s="10"/>
      <c r="C26" s="10"/>
      <c r="D26" s="10"/>
      <c r="E26" s="10"/>
      <c r="F26" s="10"/>
      <c r="G26" s="10"/>
      <c r="J26" s="10"/>
      <c r="K26" s="10"/>
      <c r="L26" s="10"/>
      <c r="M26" s="10"/>
      <c r="N26" s="10"/>
      <c r="O26" s="10"/>
    </row>
    <row r="27" spans="1:15">
      <c r="A27" s="109">
        <v>45195</v>
      </c>
      <c r="B27" s="10"/>
      <c r="C27" s="10"/>
      <c r="D27" s="10"/>
      <c r="E27" s="10"/>
      <c r="F27" s="10"/>
      <c r="G27" s="76"/>
      <c r="J27" s="10"/>
      <c r="K27" s="10"/>
      <c r="L27" s="10"/>
      <c r="M27" s="10"/>
      <c r="N27" s="10"/>
      <c r="O27" s="10"/>
    </row>
    <row r="28" spans="1:15">
      <c r="A28" s="109">
        <v>45196</v>
      </c>
      <c r="B28" s="102"/>
      <c r="C28" s="102"/>
      <c r="D28" s="102"/>
      <c r="E28" s="102"/>
      <c r="F28" s="102"/>
      <c r="G28" s="102"/>
      <c r="J28" s="10"/>
      <c r="K28" s="10"/>
      <c r="L28" s="10"/>
      <c r="M28" s="10"/>
      <c r="N28" s="10"/>
      <c r="O28" s="10"/>
    </row>
    <row r="29" spans="1:15">
      <c r="A29" s="109">
        <v>45197</v>
      </c>
      <c r="B29" s="10"/>
      <c r="C29" s="10"/>
      <c r="D29" s="10"/>
      <c r="E29" s="10"/>
      <c r="F29" s="10"/>
      <c r="G29" s="76"/>
      <c r="J29" s="10">
        <v>566</v>
      </c>
      <c r="K29" s="10"/>
      <c r="L29" s="10"/>
      <c r="M29" s="10"/>
      <c r="N29" s="10"/>
      <c r="O29" s="10"/>
    </row>
    <row r="30" spans="1:15">
      <c r="A30" s="109">
        <v>45198</v>
      </c>
      <c r="B30" s="10"/>
      <c r="C30" s="10"/>
      <c r="D30" s="10"/>
      <c r="E30" s="10"/>
      <c r="F30" s="10"/>
      <c r="G30" s="76"/>
      <c r="J30" s="10"/>
      <c r="K30" s="10"/>
      <c r="L30" s="10"/>
      <c r="M30" s="10"/>
      <c r="N30" s="10"/>
      <c r="O30" s="10"/>
    </row>
    <row r="31" spans="1:15">
      <c r="A31" s="109">
        <v>45199</v>
      </c>
      <c r="B31" s="10"/>
      <c r="C31" s="10"/>
      <c r="D31" s="10"/>
      <c r="E31" s="10"/>
      <c r="F31" s="10"/>
      <c r="G31" s="76"/>
      <c r="J31" s="10"/>
      <c r="K31" s="10"/>
      <c r="L31" s="10"/>
      <c r="M31" s="10"/>
      <c r="N31" s="10"/>
      <c r="O31" s="10"/>
    </row>
    <row r="32" spans="1:15">
      <c r="A32" s="134">
        <v>45200</v>
      </c>
      <c r="B32" s="70"/>
      <c r="C32" s="70"/>
      <c r="D32" s="70"/>
      <c r="E32" s="70"/>
      <c r="F32" s="70"/>
      <c r="G32" s="139"/>
      <c r="J32" s="10"/>
      <c r="K32" s="10"/>
      <c r="L32" s="10"/>
      <c r="M32" s="10"/>
      <c r="N32" s="10"/>
      <c r="O32" s="10"/>
    </row>
    <row r="34" spans="8:16">
      <c r="I34" s="137" t="s">
        <v>14</v>
      </c>
      <c r="J34" s="37">
        <f>SUM(J2:J33)</f>
        <v>1566</v>
      </c>
      <c r="K34" s="37">
        <f>SUM(K2:K32)</f>
        <v>0</v>
      </c>
      <c r="L34" s="37">
        <f>SUM(L2:L32)</f>
        <v>0</v>
      </c>
      <c r="M34" s="37">
        <f>SUM(M2:M32)</f>
        <v>0</v>
      </c>
      <c r="N34" s="37">
        <f>SUM(N2:N32)</f>
        <v>0</v>
      </c>
      <c r="O34" s="37">
        <f>SUM(O2:O32)</f>
        <v>0</v>
      </c>
      <c r="P34" s="37">
        <f>SUM(P2:P33)</f>
        <v>0</v>
      </c>
    </row>
    <row r="35" spans="8:16">
      <c r="I35" t="s">
        <v>15</v>
      </c>
      <c r="J35">
        <v>5000</v>
      </c>
    </row>
    <row r="37" spans="8:16">
      <c r="I37" t="s">
        <v>16</v>
      </c>
      <c r="J37">
        <f>J35-J34</f>
        <v>3434</v>
      </c>
      <c r="K37">
        <f t="shared" ref="K37:P37" si="0">K35-K34</f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</row>
    <row r="38" spans="8:16">
      <c r="H38" s="136"/>
    </row>
  </sheetData>
  <mergeCells count="1">
    <mergeCell ref="B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72"/>
  <sheetViews>
    <sheetView workbookViewId="0">
      <pane ySplit="1" topLeftCell="A23" activePane="bottomLeft" state="frozen"/>
      <selection pane="bottomLeft" activeCell="A7" sqref="A7"/>
    </sheetView>
  </sheetViews>
  <sheetFormatPr defaultColWidth="9" defaultRowHeight="14.5"/>
  <cols>
    <col min="1" max="1" width="10.453125" customWidth="1"/>
    <col min="2" max="2" width="10.81640625" customWidth="1"/>
    <col min="3" max="4" width="8.1796875" customWidth="1"/>
    <col min="6" max="6" width="10.81640625" customWidth="1"/>
    <col min="7" max="7" width="6.81640625" customWidth="1"/>
    <col min="8" max="8" width="7.453125" customWidth="1"/>
    <col min="9" max="9" width="6.81640625" customWidth="1"/>
    <col min="10" max="10" width="7.81640625" customWidth="1"/>
    <col min="11" max="11" width="5.81640625" customWidth="1"/>
    <col min="12" max="12" width="10.1796875" customWidth="1"/>
    <col min="17" max="17" width="12.54296875" customWidth="1"/>
  </cols>
  <sheetData>
    <row r="1" spans="1:29">
      <c r="A1" s="1" t="s">
        <v>0</v>
      </c>
      <c r="B1" s="2" t="s">
        <v>1</v>
      </c>
      <c r="C1" s="3" t="s">
        <v>67</v>
      </c>
      <c r="D1" s="39" t="s">
        <v>92</v>
      </c>
      <c r="E1" s="2" t="s">
        <v>77</v>
      </c>
      <c r="F1" s="4" t="s">
        <v>93</v>
      </c>
      <c r="G1" s="2" t="s">
        <v>5</v>
      </c>
      <c r="H1" s="2" t="s">
        <v>6</v>
      </c>
      <c r="I1" s="2" t="s">
        <v>68</v>
      </c>
      <c r="J1" s="11" t="s">
        <v>94</v>
      </c>
      <c r="K1" s="3" t="s">
        <v>79</v>
      </c>
      <c r="L1" s="58" t="s">
        <v>99</v>
      </c>
      <c r="M1" t="s">
        <v>76</v>
      </c>
      <c r="N1" t="s">
        <v>78</v>
      </c>
      <c r="O1" t="s">
        <v>3</v>
      </c>
      <c r="Q1" s="1" t="s">
        <v>0</v>
      </c>
      <c r="R1" s="2" t="s">
        <v>1</v>
      </c>
      <c r="S1" s="3" t="s">
        <v>67</v>
      </c>
      <c r="T1" s="39" t="s">
        <v>92</v>
      </c>
      <c r="U1" s="2" t="s">
        <v>77</v>
      </c>
      <c r="V1" s="4" t="s">
        <v>93</v>
      </c>
      <c r="W1" s="2" t="s">
        <v>5</v>
      </c>
      <c r="X1" s="2" t="s">
        <v>6</v>
      </c>
      <c r="Y1" s="2" t="s">
        <v>68</v>
      </c>
      <c r="Z1" s="11" t="s">
        <v>94</v>
      </c>
      <c r="AA1" s="3" t="s">
        <v>79</v>
      </c>
      <c r="AB1" s="59" t="s">
        <v>76</v>
      </c>
      <c r="AC1" s="59" t="s">
        <v>3</v>
      </c>
    </row>
    <row r="2" spans="1:29">
      <c r="A2" s="5">
        <v>45383</v>
      </c>
      <c r="B2" s="46" t="s">
        <v>9</v>
      </c>
      <c r="C2" s="10" t="s">
        <v>23</v>
      </c>
      <c r="D2" s="10" t="s">
        <v>56</v>
      </c>
      <c r="E2" s="10" t="s">
        <v>23</v>
      </c>
      <c r="F2" s="10" t="s">
        <v>23</v>
      </c>
      <c r="G2" s="10" t="s">
        <v>7</v>
      </c>
      <c r="H2" s="10" t="s">
        <v>11</v>
      </c>
      <c r="I2" s="10" t="s">
        <v>11</v>
      </c>
      <c r="J2" s="10" t="s">
        <v>7</v>
      </c>
      <c r="K2" s="10" t="s">
        <v>11</v>
      </c>
      <c r="L2" s="46" t="s">
        <v>9</v>
      </c>
      <c r="M2" t="s">
        <v>56</v>
      </c>
      <c r="N2" t="s">
        <v>56</v>
      </c>
      <c r="O2" t="s">
        <v>9</v>
      </c>
      <c r="Q2" s="5">
        <v>45383</v>
      </c>
      <c r="R2" s="6"/>
      <c r="S2" s="6"/>
      <c r="T2" s="6"/>
      <c r="U2" s="6"/>
      <c r="V2" s="6"/>
      <c r="W2" s="6"/>
      <c r="X2" s="6"/>
      <c r="Y2" s="6"/>
      <c r="Z2" s="6"/>
      <c r="AA2" s="6"/>
    </row>
    <row r="3" spans="1:29">
      <c r="A3" s="5">
        <v>45384</v>
      </c>
      <c r="B3" s="10" t="s">
        <v>13</v>
      </c>
      <c r="C3" s="10" t="s">
        <v>7</v>
      </c>
      <c r="D3" s="10" t="s">
        <v>7</v>
      </c>
      <c r="E3" s="10" t="s">
        <v>7</v>
      </c>
      <c r="F3" s="10" t="s">
        <v>7</v>
      </c>
      <c r="G3" s="10" t="s">
        <v>13</v>
      </c>
      <c r="H3" s="10" t="s">
        <v>7</v>
      </c>
      <c r="I3" s="10" t="s">
        <v>7</v>
      </c>
      <c r="J3" s="10" t="s">
        <v>13</v>
      </c>
      <c r="K3" s="46" t="s">
        <v>9</v>
      </c>
      <c r="L3" s="46" t="s">
        <v>9</v>
      </c>
      <c r="O3" t="s">
        <v>13</v>
      </c>
      <c r="Q3" s="5">
        <v>45384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 spans="1:29">
      <c r="A4" s="5">
        <v>45385</v>
      </c>
      <c r="B4" s="10" t="s">
        <v>7</v>
      </c>
      <c r="C4" s="10" t="s">
        <v>56</v>
      </c>
      <c r="D4" s="10" t="s">
        <v>56</v>
      </c>
      <c r="E4" s="10" t="s">
        <v>56</v>
      </c>
      <c r="F4" s="10" t="s">
        <v>56</v>
      </c>
      <c r="G4" s="10" t="s">
        <v>23</v>
      </c>
      <c r="H4" s="10" t="s">
        <v>23</v>
      </c>
      <c r="I4" s="10" t="s">
        <v>23</v>
      </c>
      <c r="J4" s="10" t="s">
        <v>7</v>
      </c>
      <c r="K4" s="10" t="s">
        <v>23</v>
      </c>
      <c r="L4" s="46" t="s">
        <v>9</v>
      </c>
      <c r="N4" t="s">
        <v>7</v>
      </c>
      <c r="O4" t="s">
        <v>9</v>
      </c>
      <c r="Q4" s="5">
        <v>45385</v>
      </c>
      <c r="R4" s="6"/>
      <c r="S4" s="6"/>
      <c r="T4" s="6"/>
      <c r="U4" s="6"/>
      <c r="V4" s="6"/>
      <c r="W4" s="6">
        <v>500</v>
      </c>
      <c r="X4" s="6"/>
      <c r="Y4" s="6"/>
      <c r="Z4" s="6"/>
      <c r="AA4" s="6"/>
      <c r="AB4">
        <v>1000</v>
      </c>
    </row>
    <row r="5" spans="1:29">
      <c r="A5" s="5">
        <v>45386</v>
      </c>
      <c r="B5" s="10" t="s">
        <v>7</v>
      </c>
      <c r="C5" s="10" t="s">
        <v>23</v>
      </c>
      <c r="D5" s="10" t="s">
        <v>23</v>
      </c>
      <c r="E5" s="10" t="s">
        <v>7</v>
      </c>
      <c r="F5" s="10" t="s">
        <v>7</v>
      </c>
      <c r="G5" s="10" t="s">
        <v>13</v>
      </c>
      <c r="H5" s="10" t="s">
        <v>7</v>
      </c>
      <c r="I5" s="10" t="s">
        <v>7</v>
      </c>
      <c r="J5" s="10" t="s">
        <v>7</v>
      </c>
      <c r="K5" s="10" t="s">
        <v>7</v>
      </c>
      <c r="L5" s="46" t="s">
        <v>9</v>
      </c>
      <c r="Q5" s="5">
        <v>45386</v>
      </c>
      <c r="R5" s="6"/>
      <c r="S5" s="6"/>
      <c r="T5" s="6"/>
      <c r="U5" s="6"/>
      <c r="V5" s="6"/>
      <c r="W5" s="6"/>
      <c r="X5" s="6"/>
      <c r="Y5" s="6"/>
      <c r="Z5" s="6"/>
      <c r="AA5" s="6"/>
      <c r="AB5">
        <v>4500</v>
      </c>
      <c r="AC5">
        <v>1000</v>
      </c>
    </row>
    <row r="6" spans="1:29">
      <c r="A6" s="5">
        <v>45387</v>
      </c>
      <c r="B6" s="10" t="s">
        <v>7</v>
      </c>
      <c r="C6" s="10" t="s">
        <v>7</v>
      </c>
      <c r="D6" s="10" t="s">
        <v>7</v>
      </c>
      <c r="E6" s="46" t="s">
        <v>9</v>
      </c>
      <c r="F6" s="10" t="s">
        <v>7</v>
      </c>
      <c r="G6" s="46" t="s">
        <v>9</v>
      </c>
      <c r="H6" s="10" t="s">
        <v>7</v>
      </c>
      <c r="I6" s="10" t="s">
        <v>56</v>
      </c>
      <c r="J6" s="46" t="s">
        <v>9</v>
      </c>
      <c r="K6" s="46" t="s">
        <v>9</v>
      </c>
      <c r="L6" s="46" t="s">
        <v>9</v>
      </c>
      <c r="Q6" s="5">
        <v>45387</v>
      </c>
      <c r="R6" s="6"/>
      <c r="S6" s="6"/>
      <c r="T6" s="6"/>
      <c r="U6" s="6"/>
      <c r="V6" s="6"/>
      <c r="W6" s="6"/>
      <c r="X6" s="6"/>
      <c r="Y6" s="6"/>
      <c r="Z6" s="6"/>
      <c r="AA6" s="6">
        <v>500</v>
      </c>
    </row>
    <row r="7" spans="1:29">
      <c r="A7" s="5">
        <v>45388</v>
      </c>
      <c r="B7" s="46" t="s">
        <v>9</v>
      </c>
      <c r="C7" s="10" t="s">
        <v>56</v>
      </c>
      <c r="D7" s="10" t="s">
        <v>56</v>
      </c>
      <c r="E7" s="10" t="s">
        <v>56</v>
      </c>
      <c r="F7" s="10" t="s">
        <v>56</v>
      </c>
      <c r="G7" s="10" t="s">
        <v>13</v>
      </c>
      <c r="H7" s="10" t="s">
        <v>7</v>
      </c>
      <c r="I7" s="10" t="s">
        <v>13</v>
      </c>
      <c r="J7" s="46" t="s">
        <v>9</v>
      </c>
      <c r="K7" s="46" t="s">
        <v>9</v>
      </c>
      <c r="L7" s="46" t="s">
        <v>9</v>
      </c>
      <c r="Q7" s="5">
        <v>45388</v>
      </c>
      <c r="R7" s="6"/>
      <c r="S7" s="6"/>
      <c r="T7" s="6"/>
      <c r="U7" s="6"/>
      <c r="V7" s="6"/>
      <c r="W7" s="6"/>
      <c r="X7" s="6"/>
      <c r="Y7" s="6"/>
      <c r="Z7" s="6">
        <v>4000</v>
      </c>
      <c r="AA7" s="6"/>
      <c r="AC7">
        <v>2000</v>
      </c>
    </row>
    <row r="8" spans="1:29">
      <c r="A8" s="5">
        <v>45389</v>
      </c>
      <c r="B8" s="10" t="s">
        <v>13</v>
      </c>
      <c r="C8" s="10" t="s">
        <v>13</v>
      </c>
      <c r="D8" s="10" t="s">
        <v>13</v>
      </c>
      <c r="E8" s="10" t="s">
        <v>13</v>
      </c>
      <c r="F8" s="10" t="s">
        <v>13</v>
      </c>
      <c r="G8" s="46" t="s">
        <v>9</v>
      </c>
      <c r="H8" s="46" t="s">
        <v>9</v>
      </c>
      <c r="I8" s="10" t="s">
        <v>13</v>
      </c>
      <c r="J8" s="10"/>
      <c r="K8" s="46" t="s">
        <v>9</v>
      </c>
      <c r="L8" s="46" t="s">
        <v>9</v>
      </c>
      <c r="Q8" s="5">
        <v>45389</v>
      </c>
      <c r="R8" s="6"/>
      <c r="S8" s="6">
        <v>1000</v>
      </c>
      <c r="T8" s="6">
        <v>1000</v>
      </c>
      <c r="U8" s="6">
        <v>1000</v>
      </c>
      <c r="V8" s="6">
        <v>1000</v>
      </c>
      <c r="W8" s="6">
        <v>4500</v>
      </c>
      <c r="X8" s="6">
        <v>4000</v>
      </c>
      <c r="Y8" s="6"/>
      <c r="Z8" s="6"/>
      <c r="AA8" s="6"/>
    </row>
    <row r="9" spans="1:29">
      <c r="A9" s="5">
        <v>45390</v>
      </c>
      <c r="B9" s="46" t="s">
        <v>9</v>
      </c>
      <c r="C9" s="10" t="s">
        <v>56</v>
      </c>
      <c r="D9" s="10" t="s">
        <v>23</v>
      </c>
      <c r="E9" s="10" t="s">
        <v>56</v>
      </c>
      <c r="F9" s="10" t="s">
        <v>56</v>
      </c>
      <c r="G9" s="10" t="s">
        <v>7</v>
      </c>
      <c r="H9" s="10" t="s">
        <v>7</v>
      </c>
      <c r="I9" s="10" t="s">
        <v>7</v>
      </c>
      <c r="J9" s="10" t="s">
        <v>7</v>
      </c>
      <c r="K9" s="10" t="s">
        <v>7</v>
      </c>
      <c r="L9" s="46" t="s">
        <v>9</v>
      </c>
      <c r="Q9" s="5">
        <v>45390</v>
      </c>
      <c r="R9" s="6">
        <v>1000</v>
      </c>
      <c r="S9" s="6"/>
      <c r="T9" s="6"/>
      <c r="U9" s="6"/>
      <c r="V9" s="6"/>
      <c r="W9" s="6"/>
      <c r="X9" s="6"/>
      <c r="Y9" s="6">
        <v>1000</v>
      </c>
      <c r="Z9" s="6"/>
      <c r="AA9" s="6"/>
    </row>
    <row r="10" spans="1:29">
      <c r="A10" s="5">
        <v>45391</v>
      </c>
      <c r="B10" s="10" t="s">
        <v>7</v>
      </c>
      <c r="C10" s="10" t="s">
        <v>56</v>
      </c>
      <c r="D10" s="10" t="s">
        <v>9</v>
      </c>
      <c r="E10" s="10" t="s">
        <v>56</v>
      </c>
      <c r="F10" s="10" t="s">
        <v>56</v>
      </c>
      <c r="G10" s="46" t="s">
        <v>9</v>
      </c>
      <c r="H10" s="46" t="s">
        <v>9</v>
      </c>
      <c r="I10" s="10" t="s">
        <v>56</v>
      </c>
      <c r="J10" s="10" t="s">
        <v>56</v>
      </c>
      <c r="K10" s="46" t="s">
        <v>9</v>
      </c>
      <c r="L10" s="46" t="s">
        <v>9</v>
      </c>
      <c r="Q10" s="5">
        <v>45391</v>
      </c>
      <c r="R10" s="10"/>
      <c r="S10" s="10"/>
      <c r="T10" s="10">
        <v>1000</v>
      </c>
      <c r="U10" s="10"/>
      <c r="V10" s="10">
        <v>1000</v>
      </c>
      <c r="W10" s="10"/>
      <c r="X10" s="10"/>
      <c r="Y10" s="10"/>
      <c r="Z10" s="10"/>
      <c r="AA10" s="10"/>
    </row>
    <row r="11" spans="1:29">
      <c r="A11" s="5">
        <v>45392</v>
      </c>
      <c r="B11" s="10" t="s">
        <v>7</v>
      </c>
      <c r="C11" s="10" t="s">
        <v>7</v>
      </c>
      <c r="D11" s="10" t="s">
        <v>7</v>
      </c>
      <c r="E11" s="10" t="s">
        <v>7</v>
      </c>
      <c r="F11" s="10" t="s">
        <v>7</v>
      </c>
      <c r="G11" s="46" t="s">
        <v>9</v>
      </c>
      <c r="H11" s="46" t="s">
        <v>9</v>
      </c>
      <c r="I11" s="10" t="s">
        <v>56</v>
      </c>
      <c r="J11" s="10" t="s">
        <v>56</v>
      </c>
      <c r="K11" s="46" t="s">
        <v>9</v>
      </c>
      <c r="L11" s="46" t="s">
        <v>9</v>
      </c>
      <c r="Q11" s="5">
        <v>45392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9">
      <c r="A12" s="5">
        <v>45393</v>
      </c>
      <c r="B12" s="54" t="s">
        <v>97</v>
      </c>
      <c r="C12" s="54" t="s">
        <v>100</v>
      </c>
      <c r="D12" s="54" t="s">
        <v>97</v>
      </c>
      <c r="E12" s="54" t="s">
        <v>97</v>
      </c>
      <c r="F12" s="54" t="s">
        <v>97</v>
      </c>
      <c r="G12" s="46" t="s">
        <v>9</v>
      </c>
      <c r="H12" s="46" t="s">
        <v>9</v>
      </c>
      <c r="I12" s="54" t="s">
        <v>97</v>
      </c>
      <c r="J12" s="54" t="s">
        <v>97</v>
      </c>
      <c r="K12" s="46" t="s">
        <v>9</v>
      </c>
      <c r="L12" s="46" t="s">
        <v>9</v>
      </c>
      <c r="Q12" s="5">
        <v>45393</v>
      </c>
      <c r="R12" s="10"/>
      <c r="S12" s="10"/>
      <c r="T12" s="10"/>
      <c r="U12" s="10"/>
      <c r="V12" s="10"/>
      <c r="W12" s="10">
        <v>0</v>
      </c>
      <c r="X12" s="10">
        <v>0</v>
      </c>
      <c r="Y12" s="10"/>
      <c r="Z12" s="10"/>
      <c r="AA12" s="10"/>
    </row>
    <row r="13" spans="1:29">
      <c r="A13" s="5">
        <v>45394</v>
      </c>
      <c r="B13" s="10" t="s">
        <v>7</v>
      </c>
      <c r="C13" s="10" t="s">
        <v>56</v>
      </c>
      <c r="D13" s="10" t="s">
        <v>7</v>
      </c>
      <c r="E13" s="10" t="s">
        <v>56</v>
      </c>
      <c r="F13" s="10" t="s">
        <v>56</v>
      </c>
      <c r="G13" s="46" t="s">
        <v>9</v>
      </c>
      <c r="H13" s="46" t="s">
        <v>9</v>
      </c>
      <c r="I13" s="10" t="s">
        <v>23</v>
      </c>
      <c r="J13" s="10" t="s">
        <v>7</v>
      </c>
      <c r="K13" s="46" t="s">
        <v>9</v>
      </c>
      <c r="L13" s="46" t="s">
        <v>9</v>
      </c>
      <c r="Q13" s="5">
        <v>45394</v>
      </c>
      <c r="R13" s="10"/>
      <c r="S13" s="10"/>
      <c r="T13" s="10"/>
      <c r="U13" s="10"/>
      <c r="V13" s="10"/>
      <c r="W13" s="10"/>
      <c r="X13" s="10">
        <v>3500</v>
      </c>
      <c r="Y13" s="10"/>
      <c r="Z13" s="10"/>
      <c r="AA13" s="10">
        <v>2600</v>
      </c>
    </row>
    <row r="14" spans="1:29">
      <c r="A14" s="5">
        <v>45395</v>
      </c>
      <c r="B14" s="10" t="s">
        <v>7</v>
      </c>
      <c r="C14" s="10" t="s">
        <v>7</v>
      </c>
      <c r="D14" s="10" t="s">
        <v>56</v>
      </c>
      <c r="E14" s="10" t="s">
        <v>56</v>
      </c>
      <c r="F14" s="10" t="s">
        <v>7</v>
      </c>
      <c r="G14" s="46" t="s">
        <v>9</v>
      </c>
      <c r="H14" s="46" t="s">
        <v>9</v>
      </c>
      <c r="I14" s="10" t="s">
        <v>7</v>
      </c>
      <c r="J14" s="10" t="s">
        <v>7</v>
      </c>
      <c r="K14" s="46" t="s">
        <v>9</v>
      </c>
      <c r="L14" s="46" t="s">
        <v>9</v>
      </c>
      <c r="Q14" s="5">
        <v>45395</v>
      </c>
      <c r="R14" s="10"/>
      <c r="S14" s="10">
        <v>1000</v>
      </c>
      <c r="T14" s="10"/>
      <c r="U14" s="10"/>
      <c r="V14" s="10">
        <v>7000</v>
      </c>
      <c r="W14" s="10"/>
      <c r="X14" s="10"/>
      <c r="Y14" s="10">
        <v>10000</v>
      </c>
      <c r="Z14" s="10"/>
      <c r="AA14" s="10"/>
    </row>
    <row r="15" spans="1:29">
      <c r="A15" s="5">
        <v>45396</v>
      </c>
      <c r="B15" s="10" t="s">
        <v>13</v>
      </c>
      <c r="C15" s="10" t="s">
        <v>7</v>
      </c>
      <c r="D15" s="10" t="s">
        <v>7</v>
      </c>
      <c r="E15" s="10" t="s">
        <v>7</v>
      </c>
      <c r="F15" s="10" t="s">
        <v>7</v>
      </c>
      <c r="G15" s="46" t="s">
        <v>9</v>
      </c>
      <c r="H15" s="46" t="s">
        <v>9</v>
      </c>
      <c r="I15" s="10" t="s">
        <v>13</v>
      </c>
      <c r="J15" s="46" t="s">
        <v>9</v>
      </c>
      <c r="K15" s="46" t="s">
        <v>9</v>
      </c>
      <c r="L15" s="46" t="s">
        <v>9</v>
      </c>
      <c r="Q15" s="5">
        <v>45396</v>
      </c>
      <c r="R15" s="10">
        <v>1000</v>
      </c>
      <c r="S15" s="10"/>
      <c r="T15" s="10">
        <v>1500</v>
      </c>
      <c r="U15" s="10">
        <v>1000</v>
      </c>
      <c r="V15" s="10"/>
      <c r="W15" s="10"/>
      <c r="X15" s="10"/>
      <c r="Y15" s="10">
        <v>1000</v>
      </c>
      <c r="Z15" s="10">
        <v>1000</v>
      </c>
      <c r="AA15" s="10"/>
    </row>
    <row r="16" spans="1:29">
      <c r="A16" s="5">
        <v>45397</v>
      </c>
      <c r="B16" s="46" t="s">
        <v>9</v>
      </c>
      <c r="C16" s="10" t="s">
        <v>7</v>
      </c>
      <c r="D16" s="10" t="s">
        <v>7</v>
      </c>
      <c r="E16" s="10" t="s">
        <v>7</v>
      </c>
      <c r="F16" s="46" t="s">
        <v>9</v>
      </c>
      <c r="G16" s="46" t="s">
        <v>9</v>
      </c>
      <c r="H16" s="46" t="s">
        <v>9</v>
      </c>
      <c r="I16" s="10" t="s">
        <v>7</v>
      </c>
      <c r="J16" s="10" t="s">
        <v>7</v>
      </c>
      <c r="K16" s="46" t="s">
        <v>9</v>
      </c>
      <c r="L16" s="46" t="s">
        <v>9</v>
      </c>
      <c r="Q16" s="5">
        <v>45397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30">
      <c r="A17" s="5">
        <v>45398</v>
      </c>
      <c r="B17" s="10" t="s">
        <v>7</v>
      </c>
      <c r="C17" s="10" t="s">
        <v>7</v>
      </c>
      <c r="D17" s="10" t="s">
        <v>7</v>
      </c>
      <c r="E17" s="10" t="s">
        <v>7</v>
      </c>
      <c r="F17" s="10" t="s">
        <v>7</v>
      </c>
      <c r="G17" s="46" t="s">
        <v>9</v>
      </c>
      <c r="H17" s="46" t="s">
        <v>9</v>
      </c>
      <c r="I17" s="10" t="s">
        <v>7</v>
      </c>
      <c r="J17" s="10" t="s">
        <v>7</v>
      </c>
      <c r="K17" s="46" t="s">
        <v>9</v>
      </c>
      <c r="L17" s="46" t="s">
        <v>9</v>
      </c>
      <c r="Q17" s="5">
        <v>45398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30">
      <c r="A18" s="5">
        <v>45399</v>
      </c>
      <c r="B18" s="10" t="s">
        <v>56</v>
      </c>
      <c r="C18" s="10" t="s">
        <v>7</v>
      </c>
      <c r="D18" s="10" t="s">
        <v>7</v>
      </c>
      <c r="E18" s="46" t="s">
        <v>9</v>
      </c>
      <c r="F18" s="10" t="s">
        <v>7</v>
      </c>
      <c r="G18" s="46" t="s">
        <v>9</v>
      </c>
      <c r="H18" s="46" t="s">
        <v>9</v>
      </c>
      <c r="I18" s="10" t="s">
        <v>56</v>
      </c>
      <c r="J18" s="10" t="s">
        <v>56</v>
      </c>
      <c r="K18" s="46" t="s">
        <v>9</v>
      </c>
      <c r="L18" s="46" t="s">
        <v>9</v>
      </c>
      <c r="Q18" s="5">
        <v>45399</v>
      </c>
      <c r="R18" s="10"/>
      <c r="S18" s="10"/>
      <c r="T18" s="10"/>
      <c r="U18" s="10"/>
      <c r="V18" s="10"/>
      <c r="W18" s="10"/>
      <c r="X18" s="10">
        <v>5000</v>
      </c>
      <c r="Y18" s="10"/>
      <c r="Z18" s="10"/>
      <c r="AA18" s="10"/>
    </row>
    <row r="19" spans="1:30">
      <c r="A19" s="5">
        <v>45400</v>
      </c>
      <c r="B19" s="10" t="s">
        <v>23</v>
      </c>
      <c r="C19" s="10" t="s">
        <v>7</v>
      </c>
      <c r="D19" s="10" t="s">
        <v>7</v>
      </c>
      <c r="E19" s="10" t="s">
        <v>7</v>
      </c>
      <c r="F19" s="10" t="s">
        <v>7</v>
      </c>
      <c r="G19" s="46" t="s">
        <v>9</v>
      </c>
      <c r="H19" s="46" t="s">
        <v>9</v>
      </c>
      <c r="I19" s="10" t="s">
        <v>23</v>
      </c>
      <c r="J19" s="46" t="s">
        <v>9</v>
      </c>
      <c r="K19" s="46" t="s">
        <v>9</v>
      </c>
      <c r="L19" s="46" t="s">
        <v>9</v>
      </c>
      <c r="Q19" s="5">
        <v>45400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30">
      <c r="A20" s="5">
        <v>45401</v>
      </c>
      <c r="B20" s="46" t="s">
        <v>9</v>
      </c>
      <c r="C20" s="10" t="s">
        <v>7</v>
      </c>
      <c r="D20" s="10" t="s">
        <v>7</v>
      </c>
      <c r="E20" s="10" t="s">
        <v>7</v>
      </c>
      <c r="F20" s="10" t="s">
        <v>7</v>
      </c>
      <c r="G20" s="46" t="s">
        <v>9</v>
      </c>
      <c r="H20" s="46" t="s">
        <v>9</v>
      </c>
      <c r="I20" s="10" t="s">
        <v>7</v>
      </c>
      <c r="J20" s="10" t="s">
        <v>7</v>
      </c>
      <c r="K20" s="46" t="s">
        <v>9</v>
      </c>
      <c r="L20" s="46" t="s">
        <v>9</v>
      </c>
      <c r="Q20" s="5">
        <v>45401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30">
      <c r="A21" s="5">
        <v>45402</v>
      </c>
      <c r="B21" s="10" t="s">
        <v>7</v>
      </c>
      <c r="C21" s="10" t="s">
        <v>7</v>
      </c>
      <c r="D21" s="10" t="s">
        <v>7</v>
      </c>
      <c r="E21" s="10" t="s">
        <v>7</v>
      </c>
      <c r="F21" s="10" t="s">
        <v>7</v>
      </c>
      <c r="G21" s="46" t="s">
        <v>9</v>
      </c>
      <c r="H21" s="46" t="s">
        <v>9</v>
      </c>
      <c r="I21" s="10" t="s">
        <v>7</v>
      </c>
      <c r="J21" s="10" t="s">
        <v>7</v>
      </c>
      <c r="K21" s="46" t="s">
        <v>9</v>
      </c>
      <c r="L21" s="46" t="s">
        <v>9</v>
      </c>
      <c r="Q21" s="5">
        <v>45402</v>
      </c>
      <c r="R21" s="10">
        <v>1000</v>
      </c>
      <c r="S21" s="10"/>
      <c r="T21" s="10"/>
      <c r="U21" s="10"/>
      <c r="V21" s="10"/>
      <c r="W21" s="10"/>
      <c r="X21" s="10"/>
      <c r="Y21" s="10"/>
      <c r="Z21" s="10"/>
      <c r="AA21" s="10"/>
    </row>
    <row r="22" spans="1:30">
      <c r="A22" s="5">
        <v>45403</v>
      </c>
      <c r="B22" s="10" t="s">
        <v>7</v>
      </c>
      <c r="C22" s="10" t="s">
        <v>7</v>
      </c>
      <c r="D22" s="10" t="s">
        <v>7</v>
      </c>
      <c r="E22" s="10" t="s">
        <v>7</v>
      </c>
      <c r="F22" s="10" t="s">
        <v>7</v>
      </c>
      <c r="G22" s="46" t="s">
        <v>9</v>
      </c>
      <c r="H22" s="46" t="s">
        <v>9</v>
      </c>
      <c r="I22" s="10" t="s">
        <v>7</v>
      </c>
      <c r="J22" s="10" t="s">
        <v>7</v>
      </c>
      <c r="K22" s="46" t="s">
        <v>9</v>
      </c>
      <c r="L22" s="46" t="s">
        <v>9</v>
      </c>
      <c r="Q22" s="5">
        <v>45403</v>
      </c>
      <c r="R22" s="10"/>
      <c r="S22" s="10">
        <v>1000</v>
      </c>
      <c r="T22" s="10">
        <v>1000</v>
      </c>
      <c r="U22" s="10">
        <v>1000</v>
      </c>
      <c r="V22" s="10">
        <v>1000</v>
      </c>
      <c r="W22" s="10"/>
      <c r="X22" s="10">
        <v>5000</v>
      </c>
      <c r="Y22" s="10">
        <v>1000</v>
      </c>
      <c r="Z22" s="10">
        <v>1000</v>
      </c>
      <c r="AA22" s="10"/>
    </row>
    <row r="23" spans="1:30">
      <c r="A23" s="5">
        <v>45404</v>
      </c>
      <c r="B23" s="10" t="s">
        <v>7</v>
      </c>
      <c r="C23" s="10" t="s">
        <v>7</v>
      </c>
      <c r="D23" s="10" t="s">
        <v>7</v>
      </c>
      <c r="E23" s="10" t="s">
        <v>7</v>
      </c>
      <c r="F23" s="10" t="s">
        <v>7</v>
      </c>
      <c r="G23" s="46" t="s">
        <v>9</v>
      </c>
      <c r="H23" s="46" t="s">
        <v>9</v>
      </c>
      <c r="I23" s="10" t="s">
        <v>7</v>
      </c>
      <c r="J23" s="10" t="s">
        <v>7</v>
      </c>
      <c r="K23" s="46" t="s">
        <v>9</v>
      </c>
      <c r="L23" s="46" t="s">
        <v>9</v>
      </c>
      <c r="Q23" s="5">
        <v>45404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30">
      <c r="A24" s="5">
        <v>45405</v>
      </c>
      <c r="B24" s="10" t="s">
        <v>7</v>
      </c>
      <c r="C24" s="10" t="s">
        <v>7</v>
      </c>
      <c r="D24" s="10" t="s">
        <v>7</v>
      </c>
      <c r="E24" s="10" t="s">
        <v>7</v>
      </c>
      <c r="F24" s="10" t="s">
        <v>7</v>
      </c>
      <c r="G24" s="46" t="s">
        <v>9</v>
      </c>
      <c r="H24" s="46" t="s">
        <v>9</v>
      </c>
      <c r="I24" s="10" t="s">
        <v>7</v>
      </c>
      <c r="J24" s="46" t="s">
        <v>9</v>
      </c>
      <c r="K24" s="46" t="s">
        <v>9</v>
      </c>
      <c r="L24" s="46" t="s">
        <v>9</v>
      </c>
      <c r="Q24" s="5">
        <v>45405</v>
      </c>
      <c r="R24" s="10"/>
      <c r="S24" s="10"/>
      <c r="T24" s="10"/>
      <c r="U24" s="10"/>
      <c r="V24" s="10">
        <v>2000</v>
      </c>
      <c r="W24" s="10"/>
      <c r="X24" s="10"/>
      <c r="Y24" s="10"/>
      <c r="Z24" s="10"/>
      <c r="AA24" s="10"/>
    </row>
    <row r="25" spans="1:30">
      <c r="A25" s="5">
        <v>45406</v>
      </c>
      <c r="B25" s="10" t="s">
        <v>7</v>
      </c>
      <c r="C25" s="10" t="s">
        <v>7</v>
      </c>
      <c r="D25" s="10" t="s">
        <v>7</v>
      </c>
      <c r="E25" s="10" t="s">
        <v>7</v>
      </c>
      <c r="F25" s="10" t="s">
        <v>7</v>
      </c>
      <c r="G25" s="46" t="s">
        <v>9</v>
      </c>
      <c r="H25" s="46" t="s">
        <v>9</v>
      </c>
      <c r="I25" s="10" t="s">
        <v>7</v>
      </c>
      <c r="J25" s="10" t="s">
        <v>7</v>
      </c>
      <c r="K25" s="46" t="s">
        <v>9</v>
      </c>
      <c r="L25" s="46" t="s">
        <v>9</v>
      </c>
      <c r="Q25" s="5">
        <v>45406</v>
      </c>
      <c r="R25" s="10"/>
      <c r="S25" s="10"/>
      <c r="T25" s="10">
        <v>2000</v>
      </c>
      <c r="U25" s="10"/>
      <c r="V25" s="10"/>
      <c r="W25" s="10"/>
      <c r="X25" s="10"/>
      <c r="Y25" s="10"/>
      <c r="Z25" s="10"/>
      <c r="AA25" s="10"/>
    </row>
    <row r="26" spans="1:30">
      <c r="A26" s="5">
        <v>45407</v>
      </c>
      <c r="B26" s="46" t="s">
        <v>9</v>
      </c>
      <c r="C26" s="10" t="s">
        <v>7</v>
      </c>
      <c r="D26" s="10" t="s">
        <v>7</v>
      </c>
      <c r="E26" s="10" t="s">
        <v>7</v>
      </c>
      <c r="F26" s="10" t="s">
        <v>7</v>
      </c>
      <c r="G26" s="46" t="s">
        <v>9</v>
      </c>
      <c r="H26" s="46" t="s">
        <v>9</v>
      </c>
      <c r="I26" s="10" t="s">
        <v>7</v>
      </c>
      <c r="J26" s="10" t="s">
        <v>7</v>
      </c>
      <c r="K26" s="46" t="s">
        <v>9</v>
      </c>
      <c r="L26" s="46" t="s">
        <v>9</v>
      </c>
      <c r="Q26" s="5">
        <v>45407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30">
      <c r="A27" s="5">
        <v>45408</v>
      </c>
      <c r="B27" s="10" t="s">
        <v>7</v>
      </c>
      <c r="C27" s="10" t="s">
        <v>7</v>
      </c>
      <c r="D27" s="10" t="s">
        <v>7</v>
      </c>
      <c r="E27" s="10" t="s">
        <v>7</v>
      </c>
      <c r="F27" s="10" t="s">
        <v>7</v>
      </c>
      <c r="G27" s="46" t="s">
        <v>9</v>
      </c>
      <c r="H27" s="46" t="s">
        <v>9</v>
      </c>
      <c r="I27" s="10" t="s">
        <v>7</v>
      </c>
      <c r="J27" s="10" t="s">
        <v>7</v>
      </c>
      <c r="K27" s="46" t="s">
        <v>9</v>
      </c>
      <c r="L27" s="46" t="s">
        <v>9</v>
      </c>
      <c r="Q27" s="5">
        <v>45408</v>
      </c>
      <c r="R27" s="10"/>
      <c r="S27" s="10"/>
      <c r="T27" s="10"/>
      <c r="U27" s="10"/>
      <c r="V27" s="10"/>
      <c r="W27" s="10"/>
      <c r="X27" s="10">
        <v>3000</v>
      </c>
      <c r="Y27" s="10"/>
      <c r="Z27" s="10"/>
      <c r="AA27" s="10"/>
    </row>
    <row r="28" spans="1:30">
      <c r="A28" s="5">
        <v>45409</v>
      </c>
      <c r="B28" s="10" t="s">
        <v>95</v>
      </c>
      <c r="C28" s="10" t="s">
        <v>7</v>
      </c>
      <c r="D28" s="10" t="s">
        <v>7</v>
      </c>
      <c r="E28" s="10" t="s">
        <v>95</v>
      </c>
      <c r="F28" s="10" t="s">
        <v>7</v>
      </c>
      <c r="G28" s="46" t="s">
        <v>9</v>
      </c>
      <c r="H28" s="46" t="s">
        <v>9</v>
      </c>
      <c r="I28" s="10" t="s">
        <v>7</v>
      </c>
      <c r="J28" s="10" t="s">
        <v>7</v>
      </c>
      <c r="K28" s="46" t="s">
        <v>9</v>
      </c>
      <c r="L28" s="46" t="s">
        <v>9</v>
      </c>
      <c r="Q28" s="5">
        <v>45409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30">
      <c r="A29" s="5">
        <v>45410</v>
      </c>
      <c r="B29" s="10" t="s">
        <v>13</v>
      </c>
      <c r="C29" s="10" t="s">
        <v>56</v>
      </c>
      <c r="D29" s="10" t="s">
        <v>56</v>
      </c>
      <c r="E29" s="10" t="s">
        <v>13</v>
      </c>
      <c r="F29" s="10" t="s">
        <v>56</v>
      </c>
      <c r="G29" s="46" t="s">
        <v>9</v>
      </c>
      <c r="H29" s="46" t="s">
        <v>9</v>
      </c>
      <c r="I29" s="10" t="s">
        <v>7</v>
      </c>
      <c r="J29" s="10" t="s">
        <v>7</v>
      </c>
      <c r="K29" s="46" t="s">
        <v>9</v>
      </c>
      <c r="L29" s="46" t="s">
        <v>9</v>
      </c>
      <c r="Q29" s="5">
        <v>45410</v>
      </c>
      <c r="R29" s="10"/>
      <c r="S29" s="10">
        <v>1000</v>
      </c>
      <c r="T29" s="10">
        <v>1000</v>
      </c>
      <c r="U29" s="10">
        <v>1000</v>
      </c>
      <c r="V29" s="10">
        <v>1000</v>
      </c>
      <c r="W29" s="10"/>
      <c r="X29" s="10"/>
      <c r="Y29" s="10">
        <v>2000</v>
      </c>
      <c r="Z29" s="10">
        <v>2000</v>
      </c>
      <c r="AA29" s="10"/>
    </row>
    <row r="30" spans="1:30">
      <c r="A30" s="5">
        <v>45411</v>
      </c>
      <c r="B30" s="10" t="s">
        <v>7</v>
      </c>
      <c r="C30" s="10" t="s">
        <v>7</v>
      </c>
      <c r="D30" s="10" t="s">
        <v>7</v>
      </c>
      <c r="E30" s="10" t="s">
        <v>7</v>
      </c>
      <c r="F30" s="10" t="s">
        <v>7</v>
      </c>
      <c r="G30" s="46" t="s">
        <v>9</v>
      </c>
      <c r="H30" s="46" t="s">
        <v>9</v>
      </c>
      <c r="I30" s="10" t="s">
        <v>7</v>
      </c>
      <c r="J30" s="10" t="s">
        <v>7</v>
      </c>
      <c r="K30" s="46" t="s">
        <v>9</v>
      </c>
      <c r="L30" s="46" t="s">
        <v>9</v>
      </c>
      <c r="Q30" s="5">
        <v>45411</v>
      </c>
      <c r="R30" s="10">
        <v>1000</v>
      </c>
      <c r="S30" s="10"/>
      <c r="T30" s="10"/>
      <c r="U30" s="10"/>
      <c r="V30" s="10"/>
      <c r="W30" s="10"/>
      <c r="X30" s="10"/>
      <c r="Y30" s="10"/>
      <c r="Z30" s="10"/>
      <c r="AA30" s="10"/>
    </row>
    <row r="31" spans="1:30">
      <c r="A31" s="5">
        <v>45412</v>
      </c>
      <c r="B31" s="10" t="s">
        <v>7</v>
      </c>
      <c r="C31" s="10" t="s">
        <v>7</v>
      </c>
      <c r="D31" s="10" t="s">
        <v>7</v>
      </c>
      <c r="E31" s="46" t="s">
        <v>9</v>
      </c>
      <c r="F31" s="10" t="s">
        <v>7</v>
      </c>
      <c r="G31" s="46" t="s">
        <v>9</v>
      </c>
      <c r="H31" s="46" t="s">
        <v>9</v>
      </c>
      <c r="I31" s="10" t="s">
        <v>7</v>
      </c>
      <c r="J31" s="46" t="s">
        <v>9</v>
      </c>
      <c r="K31" s="46" t="s">
        <v>9</v>
      </c>
      <c r="L31" s="10" t="s">
        <v>7</v>
      </c>
      <c r="Q31" s="5">
        <v>45412</v>
      </c>
      <c r="R31" s="10"/>
      <c r="S31" s="10"/>
      <c r="T31" s="10"/>
      <c r="U31" s="10"/>
      <c r="V31" s="10">
        <v>1000</v>
      </c>
      <c r="W31" s="10"/>
      <c r="X31" s="10"/>
      <c r="Y31" s="10"/>
      <c r="Z31" s="10"/>
      <c r="AA31" s="10"/>
    </row>
    <row r="32" spans="1:30">
      <c r="Q32" t="s">
        <v>91</v>
      </c>
      <c r="R32">
        <f t="shared" ref="R32:AC32" si="0">SUM(R2:R31)</f>
        <v>4000</v>
      </c>
      <c r="S32">
        <f t="shared" si="0"/>
        <v>4000</v>
      </c>
      <c r="T32">
        <f t="shared" si="0"/>
        <v>7500</v>
      </c>
      <c r="U32">
        <f t="shared" si="0"/>
        <v>4000</v>
      </c>
      <c r="V32">
        <f t="shared" si="0"/>
        <v>14000</v>
      </c>
      <c r="W32">
        <f t="shared" si="0"/>
        <v>5000</v>
      </c>
      <c r="X32">
        <f t="shared" si="0"/>
        <v>20500</v>
      </c>
      <c r="Y32">
        <f t="shared" si="0"/>
        <v>15000</v>
      </c>
      <c r="Z32">
        <f t="shared" si="0"/>
        <v>8000</v>
      </c>
      <c r="AA32">
        <f t="shared" si="0"/>
        <v>3100</v>
      </c>
      <c r="AB32">
        <f t="shared" si="0"/>
        <v>5500</v>
      </c>
      <c r="AC32">
        <f t="shared" si="0"/>
        <v>3000</v>
      </c>
      <c r="AD32">
        <f>SUM(R32:AC32)</f>
        <v>93600</v>
      </c>
    </row>
    <row r="34" spans="1:19">
      <c r="A34" s="32"/>
      <c r="B34" s="2" t="s">
        <v>1</v>
      </c>
      <c r="C34" s="3" t="s">
        <v>67</v>
      </c>
      <c r="D34" s="3" t="s">
        <v>92</v>
      </c>
      <c r="E34" s="2" t="s">
        <v>77</v>
      </c>
      <c r="F34" s="3" t="s">
        <v>93</v>
      </c>
      <c r="G34" s="2" t="s">
        <v>5</v>
      </c>
      <c r="H34" s="2" t="s">
        <v>6</v>
      </c>
      <c r="I34" s="2" t="s">
        <v>68</v>
      </c>
      <c r="J34" s="53" t="s">
        <v>94</v>
      </c>
      <c r="K34" s="3" t="s">
        <v>79</v>
      </c>
      <c r="L34" s="3"/>
      <c r="M34" s="2"/>
      <c r="N34" s="3"/>
      <c r="O34" s="3"/>
      <c r="P34" s="53"/>
      <c r="Q34" s="3"/>
      <c r="S34" s="37" t="s">
        <v>62</v>
      </c>
    </row>
    <row r="35" spans="1:19">
      <c r="A35" s="32" t="s">
        <v>7</v>
      </c>
      <c r="B35" s="6">
        <v>24</v>
      </c>
      <c r="C35" s="6">
        <v>30</v>
      </c>
      <c r="D35" s="6">
        <v>30</v>
      </c>
      <c r="E35" s="6">
        <v>27</v>
      </c>
      <c r="F35" s="6">
        <v>29</v>
      </c>
      <c r="G35" s="6">
        <v>6</v>
      </c>
      <c r="H35" s="6">
        <v>7</v>
      </c>
      <c r="I35" s="6">
        <v>30</v>
      </c>
      <c r="J35" s="6">
        <v>23</v>
      </c>
      <c r="K35" s="6">
        <v>4</v>
      </c>
      <c r="L35" s="6"/>
      <c r="M35" s="6"/>
      <c r="N35" s="6"/>
      <c r="O35" s="6"/>
      <c r="P35" s="6"/>
      <c r="Q35" s="6"/>
      <c r="S35" s="38">
        <f>SUM(B35:Q35)</f>
        <v>210</v>
      </c>
    </row>
    <row r="36" spans="1:19">
      <c r="A36" s="32" t="s">
        <v>25</v>
      </c>
      <c r="B36" s="6">
        <v>22</v>
      </c>
      <c r="C36" s="6">
        <v>34</v>
      </c>
      <c r="D36" s="6">
        <v>21</v>
      </c>
      <c r="E36" s="6">
        <v>29</v>
      </c>
      <c r="F36" s="6">
        <v>24</v>
      </c>
      <c r="G36" s="6">
        <v>14</v>
      </c>
      <c r="H36" s="6">
        <v>12</v>
      </c>
      <c r="I36" s="6">
        <v>38</v>
      </c>
      <c r="J36" s="6">
        <v>13</v>
      </c>
      <c r="K36" s="6">
        <v>10</v>
      </c>
      <c r="L36" s="6"/>
      <c r="M36" s="6"/>
      <c r="N36" s="6"/>
      <c r="O36" s="6"/>
      <c r="P36" s="6"/>
      <c r="Q36" s="6"/>
      <c r="S36" s="38">
        <f>SUM(B36:Q36)</f>
        <v>217</v>
      </c>
    </row>
    <row r="37" spans="1:19">
      <c r="A37" s="32" t="s">
        <v>27</v>
      </c>
      <c r="B37" s="10">
        <f t="shared" ref="B37" si="1">SUM(B36/8)</f>
        <v>2.75</v>
      </c>
      <c r="C37" s="10">
        <f t="shared" ref="C37" si="2">SUM(C36/8)</f>
        <v>4.25</v>
      </c>
      <c r="D37" s="10">
        <f t="shared" ref="D37:G37" si="3">SUM(D36/8)</f>
        <v>2.625</v>
      </c>
      <c r="E37" s="10">
        <f t="shared" si="3"/>
        <v>3.625</v>
      </c>
      <c r="F37" s="10">
        <f t="shared" si="3"/>
        <v>3</v>
      </c>
      <c r="G37" s="10">
        <f t="shared" si="3"/>
        <v>1.75</v>
      </c>
      <c r="H37" s="10">
        <f t="shared" ref="H37" si="4">SUM(H36/8)</f>
        <v>1.5</v>
      </c>
      <c r="I37" s="10">
        <f t="shared" ref="I37" si="5">SUM(I36/8)</f>
        <v>4.75</v>
      </c>
      <c r="J37" s="10">
        <f t="shared" ref="J37:K37" si="6">SUM(J36/8)</f>
        <v>1.625</v>
      </c>
      <c r="K37" s="10">
        <f t="shared" si="6"/>
        <v>1.25</v>
      </c>
      <c r="L37" s="10"/>
      <c r="M37" s="10"/>
      <c r="N37" s="10"/>
      <c r="O37" s="10"/>
      <c r="P37" s="10"/>
      <c r="Q37" s="10"/>
      <c r="S37" s="38">
        <f>SUM(B37:Q37)</f>
        <v>27.125</v>
      </c>
    </row>
    <row r="38" spans="1:19">
      <c r="A38" s="32" t="s">
        <v>28</v>
      </c>
      <c r="B38" s="33">
        <f t="shared" ref="B38" si="7">SUM(B35+B37)</f>
        <v>26.75</v>
      </c>
      <c r="C38" s="33">
        <f t="shared" ref="C38" si="8">SUM(C35+C37)</f>
        <v>34.25</v>
      </c>
      <c r="D38" s="33">
        <f t="shared" ref="D38:G38" si="9">SUM(D35+D37)</f>
        <v>32.625</v>
      </c>
      <c r="E38" s="33">
        <f t="shared" si="9"/>
        <v>30.625</v>
      </c>
      <c r="F38" s="33">
        <f t="shared" si="9"/>
        <v>32</v>
      </c>
      <c r="G38" s="33">
        <f t="shared" si="9"/>
        <v>7.75</v>
      </c>
      <c r="H38" s="33">
        <f t="shared" ref="H38" si="10">SUM(H35+H37)</f>
        <v>8.5</v>
      </c>
      <c r="I38" s="33">
        <f t="shared" ref="I38" si="11">SUM(I35+I37)</f>
        <v>34.75</v>
      </c>
      <c r="J38" s="33">
        <f t="shared" ref="J38:K38" si="12">SUM(J35+J37)</f>
        <v>24.625</v>
      </c>
      <c r="K38" s="33">
        <f t="shared" si="12"/>
        <v>5.25</v>
      </c>
      <c r="L38" s="33"/>
      <c r="M38" s="33"/>
      <c r="N38" s="33"/>
      <c r="O38" s="33"/>
      <c r="P38" s="33"/>
      <c r="Q38" s="33"/>
      <c r="S38" s="38">
        <f>SUM(B38:Q38)</f>
        <v>237.125</v>
      </c>
    </row>
    <row r="39" spans="1:19">
      <c r="A39" s="32" t="s">
        <v>30</v>
      </c>
      <c r="B39" s="34">
        <v>650</v>
      </c>
      <c r="C39" s="34">
        <v>400</v>
      </c>
      <c r="D39" s="34">
        <v>600</v>
      </c>
      <c r="E39" s="34">
        <v>400</v>
      </c>
      <c r="F39" s="34">
        <v>650</v>
      </c>
      <c r="G39" s="34">
        <v>450</v>
      </c>
      <c r="H39" s="34">
        <v>450</v>
      </c>
      <c r="I39" s="34">
        <v>500</v>
      </c>
      <c r="J39" s="34">
        <v>600</v>
      </c>
      <c r="K39" s="34">
        <v>400</v>
      </c>
      <c r="L39" s="34"/>
      <c r="M39" s="34"/>
      <c r="N39" s="34"/>
      <c r="O39" s="34"/>
      <c r="P39" s="34"/>
      <c r="Q39" s="34"/>
      <c r="S39" s="38">
        <f t="shared" ref="S39" si="13">SUM(D39:R39)</f>
        <v>4050</v>
      </c>
    </row>
    <row r="40" spans="1:19">
      <c r="A40" s="32" t="s">
        <v>14</v>
      </c>
      <c r="B40" s="33">
        <v>4000</v>
      </c>
      <c r="C40" s="33">
        <v>4000</v>
      </c>
      <c r="D40" s="33">
        <v>7500</v>
      </c>
      <c r="E40" s="33">
        <v>4000</v>
      </c>
      <c r="F40" s="33">
        <v>14000</v>
      </c>
      <c r="G40" s="33">
        <v>4000</v>
      </c>
      <c r="H40" s="33">
        <v>4000</v>
      </c>
      <c r="I40" s="33">
        <v>10000</v>
      </c>
      <c r="J40" s="33">
        <v>8000</v>
      </c>
      <c r="K40" s="33">
        <v>1500</v>
      </c>
      <c r="L40" s="33"/>
      <c r="M40" s="33"/>
      <c r="N40" s="33"/>
      <c r="O40" s="33"/>
      <c r="P40" s="33"/>
      <c r="Q40" s="33"/>
      <c r="R40" t="s">
        <v>14</v>
      </c>
      <c r="S40" s="38">
        <f>SUM(B40:R40)</f>
        <v>61000</v>
      </c>
    </row>
    <row r="41" spans="1:19">
      <c r="A41" s="35" t="s">
        <v>28</v>
      </c>
      <c r="B41" s="35">
        <f t="shared" ref="B41:K41" si="14">(B38*B39)</f>
        <v>17387.5</v>
      </c>
      <c r="C41" s="35">
        <f t="shared" si="14"/>
        <v>13700</v>
      </c>
      <c r="D41" s="35">
        <f t="shared" si="14"/>
        <v>19575</v>
      </c>
      <c r="E41" s="35">
        <f t="shared" si="14"/>
        <v>12250</v>
      </c>
      <c r="F41" s="35">
        <f t="shared" si="14"/>
        <v>20800</v>
      </c>
      <c r="G41" s="35">
        <f t="shared" si="14"/>
        <v>3487.5</v>
      </c>
      <c r="H41" s="35">
        <f t="shared" si="14"/>
        <v>3825</v>
      </c>
      <c r="I41" s="35">
        <f t="shared" si="14"/>
        <v>17375</v>
      </c>
      <c r="J41" s="35">
        <f t="shared" si="14"/>
        <v>14775</v>
      </c>
      <c r="K41" s="35">
        <f t="shared" si="14"/>
        <v>2100</v>
      </c>
      <c r="L41" s="35"/>
      <c r="M41" s="35"/>
      <c r="N41" s="35"/>
      <c r="O41" s="35"/>
      <c r="P41" s="35"/>
      <c r="Q41" s="35"/>
      <c r="R41" t="s">
        <v>85</v>
      </c>
      <c r="S41" s="38">
        <f>SUM(B41:Q41)</f>
        <v>125275</v>
      </c>
    </row>
    <row r="42" spans="1:19">
      <c r="A42" s="36" t="s">
        <v>101</v>
      </c>
      <c r="B42" s="36">
        <f t="shared" ref="B42:K42" si="15">(B38*B39)-B40</f>
        <v>13387.5</v>
      </c>
      <c r="C42" s="36">
        <f t="shared" si="15"/>
        <v>9700</v>
      </c>
      <c r="D42" s="36">
        <f t="shared" si="15"/>
        <v>12075</v>
      </c>
      <c r="E42" s="36">
        <f t="shared" si="15"/>
        <v>8250</v>
      </c>
      <c r="F42" s="36">
        <f t="shared" si="15"/>
        <v>6800</v>
      </c>
      <c r="G42" s="36">
        <f t="shared" si="15"/>
        <v>-512.5</v>
      </c>
      <c r="H42" s="36">
        <f t="shared" si="15"/>
        <v>-175</v>
      </c>
      <c r="I42" s="36">
        <f t="shared" si="15"/>
        <v>7375</v>
      </c>
      <c r="J42" s="36">
        <f t="shared" si="15"/>
        <v>6775</v>
      </c>
      <c r="K42" s="36">
        <f t="shared" si="15"/>
        <v>600</v>
      </c>
      <c r="L42" s="36"/>
      <c r="M42" s="36"/>
      <c r="N42" s="36"/>
      <c r="O42" s="36"/>
      <c r="P42" s="36"/>
      <c r="Q42" s="36"/>
      <c r="R42" t="s">
        <v>91</v>
      </c>
      <c r="S42" s="38">
        <f>SUM(B42:Q42)</f>
        <v>64275</v>
      </c>
    </row>
    <row r="43" spans="1:19">
      <c r="C43">
        <v>0</v>
      </c>
      <c r="D43">
        <v>0</v>
      </c>
      <c r="E43">
        <v>0</v>
      </c>
    </row>
    <row r="44" spans="1:19">
      <c r="A44" s="6"/>
      <c r="B44" s="154"/>
      <c r="C44" s="154"/>
      <c r="D44" s="6"/>
      <c r="E44" s="55"/>
      <c r="F44" s="6"/>
      <c r="G44" s="56"/>
      <c r="H44" s="6"/>
      <c r="I44" s="55"/>
      <c r="J44" s="55"/>
    </row>
    <row r="45" spans="1:19">
      <c r="A45" s="6"/>
      <c r="B45" s="6"/>
      <c r="C45" s="6"/>
      <c r="D45" s="6"/>
      <c r="E45" s="55"/>
      <c r="F45" s="6"/>
      <c r="G45" s="6"/>
      <c r="H45" s="6"/>
      <c r="I45" s="55"/>
      <c r="J45" s="55"/>
    </row>
    <row r="46" spans="1:19">
      <c r="A46" s="6"/>
      <c r="B46" s="6"/>
      <c r="C46" s="6"/>
      <c r="D46" s="6"/>
      <c r="E46" s="55"/>
      <c r="F46" s="6"/>
      <c r="G46" s="6"/>
      <c r="H46" s="6"/>
      <c r="I46" s="55"/>
      <c r="J46" s="55"/>
    </row>
    <row r="47" spans="1:19">
      <c r="A47" s="6"/>
      <c r="B47" s="6"/>
      <c r="C47" s="6"/>
      <c r="D47" s="6"/>
      <c r="E47" s="55"/>
      <c r="F47" s="6"/>
      <c r="G47" s="6"/>
      <c r="H47" s="6"/>
      <c r="I47" s="55"/>
      <c r="J47" s="55"/>
    </row>
    <row r="48" spans="1:19">
      <c r="A48" s="6"/>
      <c r="B48" s="6"/>
      <c r="C48" s="6"/>
      <c r="D48" s="6"/>
      <c r="E48" s="55"/>
      <c r="F48" s="6"/>
      <c r="G48" s="6"/>
      <c r="H48" s="6"/>
      <c r="I48" s="55"/>
      <c r="J48" s="55"/>
    </row>
    <row r="49" spans="1:10">
      <c r="A49" s="6"/>
      <c r="B49" s="6"/>
      <c r="C49" s="6"/>
      <c r="D49" s="6"/>
      <c r="E49" s="55"/>
      <c r="F49" s="6"/>
      <c r="G49" s="6"/>
      <c r="H49" s="6"/>
      <c r="I49" s="55"/>
      <c r="J49" s="55"/>
    </row>
    <row r="50" spans="1:10">
      <c r="A50" s="6"/>
      <c r="B50" s="6"/>
      <c r="C50" s="6"/>
      <c r="D50" s="6"/>
      <c r="E50" s="55"/>
      <c r="F50" s="6"/>
      <c r="G50" s="6"/>
      <c r="H50" s="6"/>
      <c r="I50" s="55"/>
      <c r="J50" s="55"/>
    </row>
    <row r="51" spans="1:10">
      <c r="A51" s="6"/>
      <c r="B51" s="6"/>
      <c r="C51" s="6"/>
      <c r="D51" s="6"/>
      <c r="E51" s="55"/>
      <c r="F51" s="6"/>
      <c r="G51" s="6"/>
      <c r="H51" s="6"/>
      <c r="I51" s="55"/>
      <c r="J51" s="55"/>
    </row>
    <row r="52" spans="1:10">
      <c r="A52" s="6"/>
      <c r="B52" s="6"/>
      <c r="C52" s="6"/>
      <c r="D52" s="6"/>
      <c r="E52" s="55"/>
      <c r="F52" s="6"/>
      <c r="G52" s="6"/>
      <c r="H52" s="6"/>
      <c r="I52" s="55"/>
      <c r="J52" s="55"/>
    </row>
    <row r="53" spans="1:10">
      <c r="A53" s="6"/>
      <c r="B53" s="6"/>
      <c r="C53" s="6"/>
      <c r="D53" s="6"/>
      <c r="E53" s="55"/>
      <c r="F53" s="55"/>
      <c r="G53" s="55"/>
      <c r="H53" s="55"/>
      <c r="I53" s="55"/>
      <c r="J53" s="55"/>
    </row>
    <row r="54" spans="1:10">
      <c r="A54" s="55"/>
      <c r="B54" s="55"/>
      <c r="C54" s="55"/>
      <c r="D54" s="55"/>
      <c r="E54" s="55"/>
      <c r="F54" s="155"/>
      <c r="G54" s="155"/>
      <c r="H54" s="155"/>
      <c r="I54" s="55"/>
      <c r="J54" s="55"/>
    </row>
    <row r="55" spans="1:10">
      <c r="A55" s="6"/>
      <c r="B55" s="154"/>
      <c r="C55" s="154"/>
      <c r="D55" s="6"/>
      <c r="E55" s="55"/>
      <c r="F55" s="6"/>
      <c r="G55" s="6"/>
      <c r="H55" s="6"/>
      <c r="I55" s="156"/>
      <c r="J55" s="55"/>
    </row>
    <row r="56" spans="1:10">
      <c r="A56" s="6"/>
      <c r="B56" s="6"/>
      <c r="C56" s="6"/>
      <c r="D56" s="6"/>
      <c r="E56" s="55"/>
      <c r="F56" s="6"/>
      <c r="G56" s="6"/>
      <c r="H56" s="6"/>
      <c r="I56" s="157"/>
      <c r="J56" s="55"/>
    </row>
    <row r="57" spans="1:10">
      <c r="A57" s="6"/>
      <c r="B57" s="6"/>
      <c r="C57" s="6"/>
      <c r="D57" s="6"/>
      <c r="E57" s="55"/>
      <c r="F57" s="6"/>
      <c r="G57" s="6"/>
      <c r="H57" s="6"/>
      <c r="I57" s="157"/>
      <c r="J57" s="55"/>
    </row>
    <row r="58" spans="1:10">
      <c r="A58" s="6"/>
      <c r="B58" s="6"/>
      <c r="C58" s="6"/>
      <c r="D58" s="6"/>
      <c r="E58" s="55"/>
      <c r="F58" s="6"/>
      <c r="G58" s="6"/>
      <c r="H58" s="6"/>
      <c r="I58" s="157"/>
      <c r="J58" s="55"/>
    </row>
    <row r="59" spans="1:10">
      <c r="A59" s="6"/>
      <c r="B59" s="6"/>
      <c r="C59" s="6"/>
      <c r="D59" s="6"/>
      <c r="E59" s="55"/>
      <c r="F59" s="6"/>
      <c r="G59" s="6"/>
      <c r="H59" s="6"/>
      <c r="I59" s="157"/>
      <c r="J59" s="55"/>
    </row>
    <row r="60" spans="1:10">
      <c r="A60" s="6"/>
      <c r="B60" s="6"/>
      <c r="C60" s="6"/>
      <c r="D60" s="6"/>
      <c r="E60" s="55"/>
      <c r="F60" s="6"/>
      <c r="G60" s="6"/>
      <c r="H60" s="6"/>
      <c r="I60" s="158"/>
      <c r="J60" s="55"/>
    </row>
    <row r="61" spans="1:10">
      <c r="A61" s="6"/>
      <c r="B61" s="6"/>
      <c r="C61" s="6"/>
      <c r="D61" s="6"/>
      <c r="E61" s="55"/>
      <c r="F61" s="6"/>
      <c r="G61" s="6"/>
      <c r="H61" s="6"/>
      <c r="I61" s="6"/>
      <c r="J61" s="55"/>
    </row>
    <row r="62" spans="1:10">
      <c r="A62" s="6"/>
      <c r="B62" s="6"/>
      <c r="C62" s="6"/>
      <c r="D62" s="6"/>
      <c r="E62" s="55"/>
      <c r="F62" s="6"/>
      <c r="G62" s="6"/>
      <c r="H62" s="6"/>
      <c r="I62" s="6"/>
      <c r="J62" s="55"/>
    </row>
    <row r="63" spans="1:10">
      <c r="A63" s="6"/>
      <c r="B63" s="6"/>
      <c r="C63" s="6"/>
      <c r="D63" s="6"/>
      <c r="E63" s="55"/>
      <c r="F63" s="6"/>
      <c r="G63" s="6"/>
      <c r="H63" s="6"/>
      <c r="I63" s="6"/>
      <c r="J63" s="55"/>
    </row>
    <row r="64" spans="1:10">
      <c r="A64" s="6"/>
      <c r="B64" s="6"/>
      <c r="C64" s="6"/>
      <c r="D64" s="6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6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6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6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6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</sheetData>
  <mergeCells count="4">
    <mergeCell ref="B44:C44"/>
    <mergeCell ref="F54:H54"/>
    <mergeCell ref="B55:C55"/>
    <mergeCell ref="I55:I6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63"/>
  <sheetViews>
    <sheetView workbookViewId="0">
      <pane ySplit="1" topLeftCell="A35" activePane="bottomLeft" state="frozen"/>
      <selection pane="bottomLeft" activeCell="G36" sqref="G36:G44"/>
    </sheetView>
  </sheetViews>
  <sheetFormatPr defaultColWidth="8.81640625" defaultRowHeight="14.5"/>
  <cols>
    <col min="1" max="1" width="10.54296875"/>
    <col min="6" max="6" width="9.54296875"/>
    <col min="7" max="7" width="12.54296875" customWidth="1"/>
    <col min="8" max="8" width="9.54296875"/>
    <col min="11" max="11" width="9.54296875"/>
    <col min="13" max="13" width="9.54296875"/>
    <col min="17" max="17" width="12" customWidth="1"/>
    <col min="18" max="18" width="10.54296875" customWidth="1"/>
  </cols>
  <sheetData>
    <row r="1" spans="1:32">
      <c r="A1" s="1" t="s">
        <v>0</v>
      </c>
      <c r="B1" s="2" t="s">
        <v>1</v>
      </c>
      <c r="C1" s="3" t="s">
        <v>67</v>
      </c>
      <c r="D1" s="39" t="s">
        <v>92</v>
      </c>
      <c r="E1" s="2" t="s">
        <v>77</v>
      </c>
      <c r="F1" s="4" t="s">
        <v>93</v>
      </c>
      <c r="G1" s="4" t="s">
        <v>102</v>
      </c>
      <c r="H1" s="4" t="s">
        <v>103</v>
      </c>
      <c r="I1" s="2" t="s">
        <v>5</v>
      </c>
      <c r="J1" s="2" t="s">
        <v>68</v>
      </c>
      <c r="K1" s="11" t="s">
        <v>94</v>
      </c>
      <c r="L1" s="12" t="s">
        <v>104</v>
      </c>
      <c r="M1" s="12" t="s">
        <v>78</v>
      </c>
      <c r="N1" s="12" t="s">
        <v>99</v>
      </c>
      <c r="O1" s="12" t="s">
        <v>3</v>
      </c>
      <c r="P1" s="3" t="s">
        <v>79</v>
      </c>
      <c r="R1" s="2" t="s">
        <v>1</v>
      </c>
      <c r="S1" s="3" t="s">
        <v>67</v>
      </c>
      <c r="T1" s="3" t="s">
        <v>92</v>
      </c>
      <c r="U1" s="2" t="s">
        <v>77</v>
      </c>
      <c r="V1" s="3" t="s">
        <v>93</v>
      </c>
      <c r="W1" s="3" t="s">
        <v>102</v>
      </c>
      <c r="X1" s="3" t="s">
        <v>103</v>
      </c>
      <c r="Y1" s="2" t="s">
        <v>5</v>
      </c>
      <c r="Z1" s="2" t="s">
        <v>68</v>
      </c>
      <c r="AA1" s="53" t="s">
        <v>94</v>
      </c>
      <c r="AB1" s="3" t="s">
        <v>104</v>
      </c>
      <c r="AC1" s="3" t="s">
        <v>78</v>
      </c>
      <c r="AD1" s="2" t="s">
        <v>99</v>
      </c>
      <c r="AE1" s="3" t="s">
        <v>3</v>
      </c>
      <c r="AF1" t="s">
        <v>105</v>
      </c>
    </row>
    <row r="2" spans="1:32">
      <c r="A2" s="5">
        <v>45413</v>
      </c>
      <c r="B2" s="46" t="s">
        <v>97</v>
      </c>
      <c r="C2" s="46" t="s">
        <v>97</v>
      </c>
      <c r="D2" s="46" t="s">
        <v>97</v>
      </c>
      <c r="E2" s="46" t="s">
        <v>97</v>
      </c>
      <c r="F2" s="46" t="s">
        <v>97</v>
      </c>
      <c r="G2" s="46" t="s">
        <v>9</v>
      </c>
      <c r="H2" s="46" t="s">
        <v>9</v>
      </c>
      <c r="I2" s="46" t="s">
        <v>9</v>
      </c>
      <c r="J2" s="46" t="s">
        <v>97</v>
      </c>
      <c r="K2" s="46" t="s">
        <v>97</v>
      </c>
      <c r="L2" s="46" t="s">
        <v>9</v>
      </c>
      <c r="M2" s="46" t="s">
        <v>9</v>
      </c>
      <c r="N2" s="46" t="s">
        <v>97</v>
      </c>
      <c r="O2" s="46" t="s">
        <v>9</v>
      </c>
      <c r="P2" s="46" t="s">
        <v>9</v>
      </c>
      <c r="Q2" s="5">
        <v>45413</v>
      </c>
      <c r="R2" s="10"/>
      <c r="S2" s="10">
        <v>500</v>
      </c>
      <c r="T2" s="10">
        <v>1000</v>
      </c>
      <c r="U2" s="10"/>
      <c r="V2" s="10"/>
      <c r="W2" s="6"/>
      <c r="X2" s="10"/>
      <c r="Y2" s="10"/>
      <c r="Z2" s="7">
        <v>5000</v>
      </c>
      <c r="AA2" s="10"/>
      <c r="AB2" s="10"/>
      <c r="AC2" s="10"/>
      <c r="AD2" s="10"/>
      <c r="AE2" s="10"/>
    </row>
    <row r="3" spans="1:32">
      <c r="A3" s="5">
        <v>45414</v>
      </c>
      <c r="B3" s="10" t="s">
        <v>7</v>
      </c>
      <c r="C3" s="10" t="s">
        <v>7</v>
      </c>
      <c r="D3" s="10" t="s">
        <v>7</v>
      </c>
      <c r="E3" s="10" t="s">
        <v>7</v>
      </c>
      <c r="F3" s="46" t="s">
        <v>9</v>
      </c>
      <c r="G3" s="46" t="s">
        <v>9</v>
      </c>
      <c r="H3" s="46" t="s">
        <v>9</v>
      </c>
      <c r="I3" s="46" t="s">
        <v>9</v>
      </c>
      <c r="J3" s="46" t="s">
        <v>9</v>
      </c>
      <c r="K3" s="10" t="s">
        <v>7</v>
      </c>
      <c r="L3" s="46" t="s">
        <v>9</v>
      </c>
      <c r="M3" s="46" t="s">
        <v>9</v>
      </c>
      <c r="N3" s="10" t="s">
        <v>7</v>
      </c>
      <c r="O3" s="46" t="s">
        <v>9</v>
      </c>
      <c r="P3" s="46" t="s">
        <v>9</v>
      </c>
      <c r="Q3" s="5">
        <v>45414</v>
      </c>
      <c r="R3" s="10"/>
      <c r="S3" s="10"/>
      <c r="T3" s="10"/>
      <c r="U3" s="10"/>
      <c r="V3" s="10"/>
      <c r="W3" s="6"/>
      <c r="X3" s="10"/>
      <c r="Y3" s="10"/>
      <c r="Z3" s="10"/>
      <c r="AA3" s="10"/>
      <c r="AB3" s="10"/>
      <c r="AC3" s="10"/>
      <c r="AD3" s="10"/>
      <c r="AE3" s="10"/>
    </row>
    <row r="4" spans="1:32">
      <c r="A4" s="5">
        <v>45415</v>
      </c>
      <c r="B4" s="10" t="s">
        <v>23</v>
      </c>
      <c r="C4" s="10" t="s">
        <v>23</v>
      </c>
      <c r="D4" s="10" t="s">
        <v>23</v>
      </c>
      <c r="E4" s="10" t="s">
        <v>23</v>
      </c>
      <c r="F4" s="10" t="s">
        <v>23</v>
      </c>
      <c r="G4" s="46" t="s">
        <v>9</v>
      </c>
      <c r="H4" s="46" t="s">
        <v>9</v>
      </c>
      <c r="I4" s="46" t="s">
        <v>9</v>
      </c>
      <c r="J4" s="46" t="s">
        <v>9</v>
      </c>
      <c r="K4" s="10" t="s">
        <v>7</v>
      </c>
      <c r="L4" s="46" t="s">
        <v>9</v>
      </c>
      <c r="M4" s="46" t="s">
        <v>9</v>
      </c>
      <c r="N4" s="10" t="s">
        <v>7</v>
      </c>
      <c r="O4" s="46" t="s">
        <v>9</v>
      </c>
      <c r="P4" s="46" t="s">
        <v>9</v>
      </c>
      <c r="Q4" s="5">
        <v>45415</v>
      </c>
      <c r="R4" s="10"/>
      <c r="S4" s="10"/>
      <c r="T4" s="10"/>
      <c r="U4" s="10"/>
      <c r="V4" s="10"/>
      <c r="W4" s="6"/>
      <c r="X4" s="10"/>
      <c r="Y4" s="10"/>
      <c r="Z4" s="10"/>
      <c r="AA4" s="10"/>
      <c r="AB4" s="10"/>
      <c r="AC4" s="10"/>
      <c r="AD4" s="10"/>
      <c r="AE4" s="10"/>
    </row>
    <row r="5" spans="1:32">
      <c r="A5" s="5">
        <v>45416</v>
      </c>
      <c r="B5" s="10" t="s">
        <v>7</v>
      </c>
      <c r="C5" s="10" t="s">
        <v>7</v>
      </c>
      <c r="D5" s="10" t="s">
        <v>7</v>
      </c>
      <c r="E5" s="46" t="s">
        <v>9</v>
      </c>
      <c r="F5" s="10" t="s">
        <v>7</v>
      </c>
      <c r="G5" s="46" t="s">
        <v>9</v>
      </c>
      <c r="H5" s="46" t="s">
        <v>9</v>
      </c>
      <c r="I5" s="46" t="s">
        <v>9</v>
      </c>
      <c r="J5" s="46" t="s">
        <v>9</v>
      </c>
      <c r="K5" s="46" t="s">
        <v>9</v>
      </c>
      <c r="L5" s="46" t="s">
        <v>9</v>
      </c>
      <c r="M5" s="46" t="s">
        <v>9</v>
      </c>
      <c r="N5" s="10" t="s">
        <v>7</v>
      </c>
      <c r="O5" s="46" t="s">
        <v>9</v>
      </c>
      <c r="P5" s="46" t="s">
        <v>9</v>
      </c>
      <c r="Q5" s="5">
        <v>45416</v>
      </c>
      <c r="R5" s="10"/>
      <c r="S5" s="10"/>
      <c r="T5" s="10"/>
      <c r="U5" s="10"/>
      <c r="V5" s="10">
        <v>1000</v>
      </c>
      <c r="W5" s="6"/>
      <c r="X5" s="10"/>
      <c r="Y5" s="10"/>
      <c r="Z5" s="10"/>
      <c r="AA5" s="10"/>
      <c r="AB5" s="10"/>
      <c r="AC5" s="10"/>
      <c r="AD5" s="10"/>
      <c r="AE5" s="10"/>
    </row>
    <row r="6" spans="1:32">
      <c r="A6" s="8">
        <v>45417</v>
      </c>
      <c r="B6" s="9" t="s">
        <v>13</v>
      </c>
      <c r="C6" s="9" t="s">
        <v>106</v>
      </c>
      <c r="D6" s="9" t="s">
        <v>13</v>
      </c>
      <c r="E6" s="9" t="s">
        <v>13</v>
      </c>
      <c r="F6" s="9" t="s">
        <v>13</v>
      </c>
      <c r="G6" s="9" t="s">
        <v>106</v>
      </c>
      <c r="H6" s="9" t="s">
        <v>106</v>
      </c>
      <c r="I6" s="9" t="s">
        <v>106</v>
      </c>
      <c r="J6" s="9" t="s">
        <v>106</v>
      </c>
      <c r="K6" s="9" t="s">
        <v>9</v>
      </c>
      <c r="L6" s="9" t="s">
        <v>106</v>
      </c>
      <c r="M6" s="9" t="s">
        <v>106</v>
      </c>
      <c r="N6" s="9" t="s">
        <v>106</v>
      </c>
      <c r="O6" s="9" t="s">
        <v>106</v>
      </c>
      <c r="P6" s="9" t="s">
        <v>106</v>
      </c>
      <c r="Q6" s="8">
        <v>45417</v>
      </c>
      <c r="R6" s="10">
        <v>1000</v>
      </c>
      <c r="S6" s="10">
        <v>1000</v>
      </c>
      <c r="T6" s="10">
        <v>1000</v>
      </c>
      <c r="U6" s="10">
        <v>1000</v>
      </c>
      <c r="V6" s="10">
        <v>3500</v>
      </c>
      <c r="W6" s="6"/>
      <c r="X6" s="10"/>
      <c r="Y6" s="10"/>
      <c r="Z6" s="10"/>
      <c r="AA6" s="10">
        <v>1000</v>
      </c>
      <c r="AB6" s="10"/>
      <c r="AC6" s="10"/>
      <c r="AD6" s="10"/>
      <c r="AE6" s="10"/>
    </row>
    <row r="7" spans="1:32">
      <c r="A7" s="5">
        <v>45418</v>
      </c>
      <c r="B7" s="46" t="s">
        <v>9</v>
      </c>
      <c r="C7" s="10" t="s">
        <v>7</v>
      </c>
      <c r="D7" s="10" t="s">
        <v>7</v>
      </c>
      <c r="E7" s="10" t="s">
        <v>7</v>
      </c>
      <c r="F7" s="10" t="s">
        <v>7</v>
      </c>
      <c r="G7" s="46" t="s">
        <v>9</v>
      </c>
      <c r="H7" s="46" t="s">
        <v>9</v>
      </c>
      <c r="I7" s="46" t="s">
        <v>9</v>
      </c>
      <c r="J7" s="46" t="s">
        <v>9</v>
      </c>
      <c r="K7" s="10" t="s">
        <v>7</v>
      </c>
      <c r="L7" s="46" t="s">
        <v>9</v>
      </c>
      <c r="M7" s="46" t="s">
        <v>9</v>
      </c>
      <c r="N7" s="10" t="s">
        <v>7</v>
      </c>
      <c r="O7" s="46" t="s">
        <v>9</v>
      </c>
      <c r="P7" s="46" t="s">
        <v>9</v>
      </c>
      <c r="Q7" s="5">
        <v>45418</v>
      </c>
      <c r="R7" s="10"/>
      <c r="S7" s="10"/>
      <c r="T7" s="10"/>
      <c r="U7" s="10"/>
      <c r="V7" s="10"/>
      <c r="W7" s="6"/>
      <c r="X7" s="10"/>
      <c r="Y7" s="10"/>
      <c r="Z7" s="10"/>
      <c r="AA7" s="10"/>
      <c r="AB7" s="10"/>
      <c r="AC7" s="10"/>
      <c r="AD7" s="10"/>
      <c r="AE7" s="10"/>
    </row>
    <row r="8" spans="1:32">
      <c r="A8" s="5">
        <v>45419</v>
      </c>
      <c r="B8" s="10" t="s">
        <v>13</v>
      </c>
      <c r="C8" s="10" t="s">
        <v>7</v>
      </c>
      <c r="D8" s="10" t="s">
        <v>7</v>
      </c>
      <c r="E8" s="46" t="s">
        <v>9</v>
      </c>
      <c r="F8" s="10" t="s">
        <v>7</v>
      </c>
      <c r="G8" s="46" t="s">
        <v>9</v>
      </c>
      <c r="H8" s="46" t="s">
        <v>9</v>
      </c>
      <c r="I8" s="46" t="s">
        <v>9</v>
      </c>
      <c r="J8" s="46" t="s">
        <v>9</v>
      </c>
      <c r="K8" s="10" t="s">
        <v>7</v>
      </c>
      <c r="L8" s="46" t="s">
        <v>9</v>
      </c>
      <c r="M8" s="46" t="s">
        <v>9</v>
      </c>
      <c r="N8" s="10" t="s">
        <v>7</v>
      </c>
      <c r="O8" s="46" t="s">
        <v>9</v>
      </c>
      <c r="P8" s="46" t="s">
        <v>9</v>
      </c>
      <c r="Q8" s="5">
        <v>45419</v>
      </c>
      <c r="R8" s="10"/>
      <c r="S8" s="10">
        <v>1000</v>
      </c>
      <c r="T8" s="10"/>
      <c r="U8" s="10">
        <v>1000</v>
      </c>
      <c r="V8" s="10"/>
      <c r="W8" s="6"/>
      <c r="X8" s="10"/>
      <c r="Y8" s="10"/>
      <c r="Z8" s="10"/>
      <c r="AA8" s="10"/>
      <c r="AB8" s="10"/>
      <c r="AC8" s="10"/>
      <c r="AD8" s="10"/>
      <c r="AE8" s="10"/>
    </row>
    <row r="9" spans="1:32">
      <c r="A9" s="5">
        <v>45420</v>
      </c>
      <c r="B9" s="10" t="s">
        <v>7</v>
      </c>
      <c r="C9" s="10" t="s">
        <v>7</v>
      </c>
      <c r="D9" s="10" t="s">
        <v>7</v>
      </c>
      <c r="E9" s="10" t="s">
        <v>7</v>
      </c>
      <c r="F9" s="10" t="s">
        <v>7</v>
      </c>
      <c r="G9" s="46" t="s">
        <v>9</v>
      </c>
      <c r="H9" s="46" t="s">
        <v>9</v>
      </c>
      <c r="I9" s="46" t="s">
        <v>9</v>
      </c>
      <c r="J9" s="46" t="s">
        <v>9</v>
      </c>
      <c r="K9" s="10" t="s">
        <v>7</v>
      </c>
      <c r="L9" s="10" t="s">
        <v>13</v>
      </c>
      <c r="M9" s="10" t="s">
        <v>13</v>
      </c>
      <c r="N9" s="10" t="s">
        <v>7</v>
      </c>
      <c r="O9" s="46" t="s">
        <v>9</v>
      </c>
      <c r="P9" s="46" t="s">
        <v>9</v>
      </c>
      <c r="Q9" s="5">
        <v>45420</v>
      </c>
      <c r="R9" s="10"/>
      <c r="S9" s="10"/>
      <c r="T9" s="10"/>
      <c r="U9" s="10"/>
      <c r="V9" s="10"/>
      <c r="W9" s="6"/>
      <c r="X9" s="10"/>
      <c r="Y9" s="10"/>
      <c r="Z9" s="10"/>
      <c r="AA9" s="10"/>
      <c r="AB9" s="10"/>
      <c r="AC9" s="10"/>
      <c r="AD9" s="10"/>
      <c r="AE9" s="10"/>
    </row>
    <row r="10" spans="1:32">
      <c r="A10" s="5">
        <v>45421</v>
      </c>
      <c r="B10" s="10" t="s">
        <v>13</v>
      </c>
      <c r="C10" s="10" t="s">
        <v>7</v>
      </c>
      <c r="D10" s="10" t="s">
        <v>7</v>
      </c>
      <c r="E10" s="10" t="s">
        <v>7</v>
      </c>
      <c r="F10" s="10" t="s">
        <v>7</v>
      </c>
      <c r="G10" s="46" t="s">
        <v>9</v>
      </c>
      <c r="H10" s="46" t="s">
        <v>9</v>
      </c>
      <c r="I10" s="10" t="s">
        <v>13</v>
      </c>
      <c r="J10" s="10" t="s">
        <v>7</v>
      </c>
      <c r="K10" s="10" t="s">
        <v>13</v>
      </c>
      <c r="L10" s="10" t="s">
        <v>13</v>
      </c>
      <c r="M10" s="10" t="s">
        <v>56</v>
      </c>
      <c r="N10" s="10" t="s">
        <v>7</v>
      </c>
      <c r="O10" s="46" t="s">
        <v>9</v>
      </c>
      <c r="P10" s="46" t="s">
        <v>9</v>
      </c>
      <c r="Q10" s="5">
        <v>45421</v>
      </c>
      <c r="R10" s="10"/>
      <c r="S10" s="10"/>
      <c r="T10" s="10"/>
      <c r="U10" s="10"/>
      <c r="V10" s="10"/>
      <c r="W10" s="6"/>
      <c r="X10" s="10"/>
      <c r="Y10" s="10"/>
      <c r="Z10" s="10"/>
      <c r="AA10" s="10"/>
      <c r="AB10" s="10"/>
      <c r="AC10" s="10"/>
      <c r="AD10" s="10"/>
      <c r="AE10" s="10"/>
    </row>
    <row r="11" spans="1:32">
      <c r="A11" s="5">
        <v>45422</v>
      </c>
      <c r="B11" s="10" t="s">
        <v>7</v>
      </c>
      <c r="C11" s="10" t="s">
        <v>7</v>
      </c>
      <c r="D11" s="10" t="s">
        <v>7</v>
      </c>
      <c r="E11" s="10" t="s">
        <v>7</v>
      </c>
      <c r="F11" s="10" t="s">
        <v>7</v>
      </c>
      <c r="G11" s="46" t="s">
        <v>9</v>
      </c>
      <c r="H11" s="46" t="s">
        <v>9</v>
      </c>
      <c r="I11" s="10" t="s">
        <v>56</v>
      </c>
      <c r="J11" s="10" t="s">
        <v>7</v>
      </c>
      <c r="K11" s="10" t="s">
        <v>56</v>
      </c>
      <c r="L11" s="10" t="s">
        <v>7</v>
      </c>
      <c r="M11" s="10" t="s">
        <v>7</v>
      </c>
      <c r="N11" s="10" t="s">
        <v>7</v>
      </c>
      <c r="O11" s="46" t="s">
        <v>9</v>
      </c>
      <c r="P11" s="10" t="s">
        <v>7</v>
      </c>
      <c r="Q11" s="5">
        <v>45422</v>
      </c>
      <c r="R11" s="10"/>
      <c r="S11" s="10"/>
      <c r="T11" s="10"/>
      <c r="U11" s="10"/>
      <c r="V11" s="10"/>
      <c r="W11" s="6"/>
      <c r="X11" s="10"/>
      <c r="Y11" s="10"/>
      <c r="Z11" s="10"/>
      <c r="AA11" s="10"/>
      <c r="AB11" s="10"/>
      <c r="AC11" s="10"/>
      <c r="AD11" s="10"/>
      <c r="AE11" s="10"/>
    </row>
    <row r="12" spans="1:32">
      <c r="A12" s="5">
        <v>45423</v>
      </c>
      <c r="B12" s="10" t="s">
        <v>7</v>
      </c>
      <c r="C12" s="10" t="s">
        <v>7</v>
      </c>
      <c r="D12" s="10" t="s">
        <v>7</v>
      </c>
      <c r="E12" s="10" t="s">
        <v>7</v>
      </c>
      <c r="F12" s="10" t="s">
        <v>7</v>
      </c>
      <c r="G12" s="46" t="s">
        <v>9</v>
      </c>
      <c r="H12" s="10" t="s">
        <v>7</v>
      </c>
      <c r="I12" s="10" t="s">
        <v>7</v>
      </c>
      <c r="J12" s="46" t="s">
        <v>9</v>
      </c>
      <c r="K12" s="10" t="s">
        <v>7</v>
      </c>
      <c r="L12" s="10" t="s">
        <v>7</v>
      </c>
      <c r="M12" s="46" t="s">
        <v>9</v>
      </c>
      <c r="N12" s="46" t="s">
        <v>9</v>
      </c>
      <c r="O12" s="46" t="s">
        <v>9</v>
      </c>
      <c r="P12" s="46" t="s">
        <v>9</v>
      </c>
      <c r="Q12" s="5">
        <v>45423</v>
      </c>
      <c r="R12" s="10"/>
      <c r="S12" s="10">
        <v>1000</v>
      </c>
      <c r="T12" s="10">
        <v>1000</v>
      </c>
      <c r="U12" s="10"/>
      <c r="V12" s="10">
        <v>1000</v>
      </c>
      <c r="W12" s="6"/>
      <c r="X12" s="10">
        <v>1000</v>
      </c>
      <c r="Y12" s="10"/>
      <c r="Z12" s="10"/>
      <c r="AA12" s="10"/>
      <c r="AB12" s="10"/>
      <c r="AC12" s="10"/>
      <c r="AD12" s="10"/>
      <c r="AE12" s="10"/>
    </row>
    <row r="13" spans="1:32">
      <c r="A13" s="8">
        <v>45424</v>
      </c>
      <c r="B13" s="9" t="s">
        <v>9</v>
      </c>
      <c r="C13" s="9" t="s">
        <v>7</v>
      </c>
      <c r="D13" s="9" t="s">
        <v>7</v>
      </c>
      <c r="E13" s="9" t="s">
        <v>7</v>
      </c>
      <c r="F13" s="9" t="s">
        <v>7</v>
      </c>
      <c r="G13" s="9" t="s">
        <v>106</v>
      </c>
      <c r="H13" s="9" t="s">
        <v>7</v>
      </c>
      <c r="I13" s="9" t="s">
        <v>70</v>
      </c>
      <c r="J13" s="9" t="s">
        <v>13</v>
      </c>
      <c r="K13" s="9" t="s">
        <v>13</v>
      </c>
      <c r="L13" s="9" t="s">
        <v>70</v>
      </c>
      <c r="M13" s="9" t="s">
        <v>70</v>
      </c>
      <c r="N13" s="46" t="s">
        <v>9</v>
      </c>
      <c r="O13" s="9" t="s">
        <v>106</v>
      </c>
      <c r="P13" s="9" t="s">
        <v>106</v>
      </c>
      <c r="Q13" s="8">
        <v>45424</v>
      </c>
      <c r="R13" s="10">
        <v>1000</v>
      </c>
      <c r="S13" s="10"/>
      <c r="T13" s="10"/>
      <c r="U13" s="10"/>
      <c r="V13" s="10">
        <v>1000</v>
      </c>
      <c r="W13" s="6"/>
      <c r="X13" s="10"/>
      <c r="Y13" s="10">
        <v>1000</v>
      </c>
      <c r="Z13" s="10">
        <v>1000</v>
      </c>
      <c r="AA13" s="10">
        <v>1000</v>
      </c>
      <c r="AB13" s="10">
        <v>1000</v>
      </c>
      <c r="AC13" s="10"/>
      <c r="AD13" s="10"/>
      <c r="AE13" s="10"/>
      <c r="AF13">
        <v>1000</v>
      </c>
    </row>
    <row r="14" spans="1:32">
      <c r="A14" s="5">
        <v>45425</v>
      </c>
      <c r="B14" s="10" t="s">
        <v>23</v>
      </c>
      <c r="C14" s="46" t="s">
        <v>9</v>
      </c>
      <c r="D14" s="10" t="s">
        <v>7</v>
      </c>
      <c r="E14" s="10" t="s">
        <v>7</v>
      </c>
      <c r="F14" s="46" t="s">
        <v>9</v>
      </c>
      <c r="G14" s="10" t="s">
        <v>7</v>
      </c>
      <c r="H14" s="10" t="s">
        <v>7</v>
      </c>
      <c r="I14" s="10" t="s">
        <v>7</v>
      </c>
      <c r="J14" s="10" t="s">
        <v>23</v>
      </c>
      <c r="K14" s="10" t="s">
        <v>7</v>
      </c>
      <c r="L14" s="10" t="s">
        <v>23</v>
      </c>
      <c r="M14" s="10" t="s">
        <v>7</v>
      </c>
      <c r="N14" s="10" t="s">
        <v>7</v>
      </c>
      <c r="O14" s="46" t="s">
        <v>9</v>
      </c>
      <c r="P14" s="46" t="s">
        <v>9</v>
      </c>
      <c r="Q14" s="5">
        <v>45425</v>
      </c>
      <c r="R14" s="10"/>
      <c r="S14" s="10"/>
      <c r="T14" s="10"/>
      <c r="U14" s="10"/>
      <c r="V14" s="10"/>
      <c r="W14" s="6"/>
      <c r="X14" s="10"/>
      <c r="Y14" s="10"/>
      <c r="Z14" s="10"/>
      <c r="AA14" s="10"/>
      <c r="AB14" s="10"/>
      <c r="AC14" s="10"/>
      <c r="AD14" s="10"/>
      <c r="AE14" s="10"/>
    </row>
    <row r="15" spans="1:32">
      <c r="A15" s="5">
        <v>45426</v>
      </c>
      <c r="B15" s="10" t="s">
        <v>23</v>
      </c>
      <c r="C15" s="10" t="s">
        <v>7</v>
      </c>
      <c r="D15" s="10" t="s">
        <v>7</v>
      </c>
      <c r="E15" s="10" t="s">
        <v>7</v>
      </c>
      <c r="F15" s="10" t="s">
        <v>7</v>
      </c>
      <c r="G15" s="10" t="s">
        <v>7</v>
      </c>
      <c r="H15" s="10" t="s">
        <v>7</v>
      </c>
      <c r="I15" s="46" t="s">
        <v>9</v>
      </c>
      <c r="J15" s="10" t="s">
        <v>23</v>
      </c>
      <c r="K15" s="46" t="s">
        <v>9</v>
      </c>
      <c r="L15" s="10" t="s">
        <v>23</v>
      </c>
      <c r="M15" s="46" t="s">
        <v>9</v>
      </c>
      <c r="N15" s="46" t="s">
        <v>9</v>
      </c>
      <c r="O15" s="46" t="s">
        <v>9</v>
      </c>
      <c r="P15" s="46" t="s">
        <v>9</v>
      </c>
      <c r="Q15" s="5">
        <v>45426</v>
      </c>
      <c r="R15" s="10"/>
      <c r="S15" s="10"/>
      <c r="T15" s="10">
        <v>1000</v>
      </c>
      <c r="U15" s="10"/>
      <c r="V15" s="10"/>
      <c r="W15" s="6">
        <v>1000</v>
      </c>
      <c r="X15" s="10"/>
      <c r="Y15" s="10"/>
      <c r="Z15" s="10"/>
      <c r="AA15" s="10"/>
      <c r="AB15" s="10"/>
      <c r="AC15" s="10"/>
      <c r="AD15" s="10"/>
      <c r="AE15" s="10"/>
    </row>
    <row r="16" spans="1:32">
      <c r="A16" s="5">
        <v>45427</v>
      </c>
      <c r="B16" s="10" t="s">
        <v>7</v>
      </c>
      <c r="C16" s="10" t="s">
        <v>7</v>
      </c>
      <c r="D16" s="10" t="s">
        <v>7</v>
      </c>
      <c r="E16" s="10" t="s">
        <v>7</v>
      </c>
      <c r="F16" s="10" t="s">
        <v>7</v>
      </c>
      <c r="G16" s="10" t="s">
        <v>7</v>
      </c>
      <c r="H16" s="10" t="s">
        <v>7</v>
      </c>
      <c r="I16" s="10" t="s">
        <v>7</v>
      </c>
      <c r="J16" s="10" t="s">
        <v>7</v>
      </c>
      <c r="K16" s="10" t="s">
        <v>7</v>
      </c>
      <c r="L16" s="10" t="s">
        <v>7</v>
      </c>
      <c r="M16" s="10" t="s">
        <v>7</v>
      </c>
      <c r="N16" s="46" t="s">
        <v>9</v>
      </c>
      <c r="O16" s="46" t="s">
        <v>9</v>
      </c>
      <c r="P16" s="46" t="s">
        <v>9</v>
      </c>
      <c r="Q16" s="5">
        <v>45427</v>
      </c>
      <c r="R16" s="10"/>
      <c r="S16" s="10"/>
      <c r="T16" s="10"/>
      <c r="U16" s="10"/>
      <c r="V16" s="10">
        <v>4000</v>
      </c>
      <c r="W16" s="6"/>
      <c r="X16" s="10"/>
      <c r="Y16" s="10"/>
      <c r="Z16" s="10"/>
      <c r="AA16" s="10"/>
      <c r="AB16" s="10"/>
      <c r="AC16" s="10"/>
      <c r="AD16" s="10"/>
      <c r="AE16" s="10"/>
    </row>
    <row r="17" spans="1:31">
      <c r="A17" s="5">
        <v>45428</v>
      </c>
      <c r="B17" s="6" t="s">
        <v>13</v>
      </c>
      <c r="C17" s="10" t="s">
        <v>7</v>
      </c>
      <c r="D17" s="10" t="s">
        <v>7</v>
      </c>
      <c r="E17" s="10" t="s">
        <v>7</v>
      </c>
      <c r="F17" s="10" t="s">
        <v>7</v>
      </c>
      <c r="G17" s="10" t="s">
        <v>7</v>
      </c>
      <c r="H17" s="10" t="s">
        <v>7</v>
      </c>
      <c r="I17" s="10" t="s">
        <v>13</v>
      </c>
      <c r="J17" s="10" t="s">
        <v>13</v>
      </c>
      <c r="K17" s="10" t="s">
        <v>13</v>
      </c>
      <c r="L17" s="10" t="s">
        <v>13</v>
      </c>
      <c r="M17" s="10" t="s">
        <v>13</v>
      </c>
      <c r="N17" s="46" t="s">
        <v>9</v>
      </c>
      <c r="O17" s="46" t="s">
        <v>9</v>
      </c>
      <c r="P17" s="46" t="s">
        <v>9</v>
      </c>
      <c r="Q17" s="5">
        <v>45428</v>
      </c>
      <c r="R17" s="10"/>
      <c r="S17" s="10"/>
      <c r="T17" s="10"/>
      <c r="U17" s="10"/>
      <c r="V17" s="10"/>
      <c r="W17" s="6"/>
      <c r="X17" s="10"/>
      <c r="Y17" s="10"/>
      <c r="Z17" s="10"/>
      <c r="AA17" s="10"/>
      <c r="AB17" s="10"/>
      <c r="AC17" s="10"/>
      <c r="AD17" s="10"/>
      <c r="AE17" s="10"/>
    </row>
    <row r="18" spans="1:31">
      <c r="A18" s="5">
        <v>45429</v>
      </c>
      <c r="B18" s="10" t="s">
        <v>23</v>
      </c>
      <c r="C18" s="10" t="s">
        <v>7</v>
      </c>
      <c r="D18" s="10" t="s">
        <v>7</v>
      </c>
      <c r="E18" s="10" t="s">
        <v>7</v>
      </c>
      <c r="F18" s="10" t="s">
        <v>7</v>
      </c>
      <c r="G18" s="46" t="s">
        <v>9</v>
      </c>
      <c r="H18" s="10" t="s">
        <v>7</v>
      </c>
      <c r="I18" s="10" t="s">
        <v>23</v>
      </c>
      <c r="J18" s="10" t="s">
        <v>23</v>
      </c>
      <c r="K18" s="10" t="s">
        <v>23</v>
      </c>
      <c r="L18" s="10" t="s">
        <v>23</v>
      </c>
      <c r="M18" s="10" t="s">
        <v>23</v>
      </c>
      <c r="N18" s="46" t="s">
        <v>9</v>
      </c>
      <c r="O18" s="46" t="s">
        <v>9</v>
      </c>
      <c r="P18" s="46" t="s">
        <v>9</v>
      </c>
      <c r="Q18" s="5">
        <v>45429</v>
      </c>
      <c r="R18" s="10"/>
      <c r="S18" s="10"/>
      <c r="T18" s="10"/>
      <c r="U18" s="10"/>
      <c r="V18" s="10"/>
      <c r="W18" s="6"/>
      <c r="X18" s="10"/>
      <c r="Y18" s="10"/>
      <c r="Z18" s="10"/>
      <c r="AA18" s="10"/>
      <c r="AB18" s="10"/>
      <c r="AC18" s="10"/>
      <c r="AD18" s="10"/>
      <c r="AE18" s="10"/>
    </row>
    <row r="19" spans="1:31">
      <c r="A19" s="5">
        <v>45430</v>
      </c>
      <c r="B19" s="10" t="s">
        <v>7</v>
      </c>
      <c r="C19" s="10" t="s">
        <v>7</v>
      </c>
      <c r="D19" s="10" t="s">
        <v>7</v>
      </c>
      <c r="E19" s="10" t="s">
        <v>7</v>
      </c>
      <c r="F19" s="10" t="s">
        <v>7</v>
      </c>
      <c r="G19" s="10" t="s">
        <v>7</v>
      </c>
      <c r="H19" s="10" t="s">
        <v>7</v>
      </c>
      <c r="I19" s="10" t="s">
        <v>7</v>
      </c>
      <c r="J19" s="10" t="s">
        <v>7</v>
      </c>
      <c r="K19" s="10" t="s">
        <v>7</v>
      </c>
      <c r="L19" s="10" t="s">
        <v>7</v>
      </c>
      <c r="M19" s="10" t="s">
        <v>7</v>
      </c>
      <c r="N19" s="46" t="s">
        <v>9</v>
      </c>
      <c r="O19" s="46" t="s">
        <v>9</v>
      </c>
      <c r="P19" s="46" t="s">
        <v>9</v>
      </c>
      <c r="Q19" s="5">
        <v>45430</v>
      </c>
      <c r="R19" s="10"/>
      <c r="S19" s="10"/>
      <c r="T19" s="10"/>
      <c r="U19" s="10"/>
      <c r="V19" s="10"/>
      <c r="W19" s="6">
        <v>500</v>
      </c>
      <c r="X19" s="10"/>
      <c r="Y19" s="10"/>
      <c r="Z19" s="10"/>
      <c r="AA19" s="10"/>
      <c r="AB19" s="10"/>
      <c r="AC19" s="10"/>
      <c r="AD19" s="10"/>
      <c r="AE19" s="10"/>
    </row>
    <row r="20" spans="1:31">
      <c r="A20" s="8">
        <v>45431</v>
      </c>
      <c r="B20" s="9" t="s">
        <v>106</v>
      </c>
      <c r="C20" s="9" t="s">
        <v>7</v>
      </c>
      <c r="D20" s="9" t="s">
        <v>95</v>
      </c>
      <c r="E20" s="9" t="s">
        <v>7</v>
      </c>
      <c r="F20" s="9" t="s">
        <v>7</v>
      </c>
      <c r="G20" s="9" t="s">
        <v>95</v>
      </c>
      <c r="H20" s="9" t="s">
        <v>95</v>
      </c>
      <c r="I20" s="9" t="s">
        <v>64</v>
      </c>
      <c r="J20" s="9" t="s">
        <v>64</v>
      </c>
      <c r="K20" s="9" t="s">
        <v>7</v>
      </c>
      <c r="L20" s="9" t="s">
        <v>64</v>
      </c>
      <c r="M20" s="9" t="s">
        <v>64</v>
      </c>
      <c r="N20" s="9" t="s">
        <v>106</v>
      </c>
      <c r="O20" s="9" t="s">
        <v>106</v>
      </c>
      <c r="P20" s="9" t="s">
        <v>106</v>
      </c>
      <c r="Q20" s="8">
        <v>45431</v>
      </c>
      <c r="R20" s="10">
        <v>1000</v>
      </c>
      <c r="S20" s="10">
        <v>1000</v>
      </c>
      <c r="T20" s="10">
        <v>1500</v>
      </c>
      <c r="U20" s="10">
        <v>1000</v>
      </c>
      <c r="V20" s="10">
        <v>1000</v>
      </c>
      <c r="W20" s="6"/>
      <c r="X20" s="10">
        <v>1000</v>
      </c>
      <c r="Y20" s="10">
        <v>1000</v>
      </c>
      <c r="Z20" s="10">
        <v>1000</v>
      </c>
      <c r="AA20" s="10">
        <v>1000</v>
      </c>
      <c r="AB20" s="10">
        <v>1000</v>
      </c>
      <c r="AC20" s="10">
        <v>1000</v>
      </c>
      <c r="AD20" s="10"/>
      <c r="AE20" s="10"/>
    </row>
    <row r="21" spans="1:31">
      <c r="A21" s="5">
        <v>45432</v>
      </c>
      <c r="B21" s="10" t="s">
        <v>7</v>
      </c>
      <c r="C21" s="10" t="s">
        <v>7</v>
      </c>
      <c r="D21" s="10" t="s">
        <v>7</v>
      </c>
      <c r="E21" s="10" t="s">
        <v>7</v>
      </c>
      <c r="F21" s="46" t="s">
        <v>9</v>
      </c>
      <c r="G21" s="10" t="s">
        <v>7</v>
      </c>
      <c r="H21" s="10" t="s">
        <v>7</v>
      </c>
      <c r="I21" s="10" t="s">
        <v>7</v>
      </c>
      <c r="J21" s="10" t="s">
        <v>7</v>
      </c>
      <c r="K21" s="10" t="s">
        <v>7</v>
      </c>
      <c r="L21" s="10" t="s">
        <v>7</v>
      </c>
      <c r="M21" s="10" t="s">
        <v>7</v>
      </c>
      <c r="N21" s="46" t="s">
        <v>9</v>
      </c>
      <c r="O21" s="46" t="s">
        <v>9</v>
      </c>
      <c r="P21" s="46" t="s">
        <v>9</v>
      </c>
      <c r="Q21" s="5">
        <v>45432</v>
      </c>
      <c r="R21" s="10"/>
      <c r="S21" s="10"/>
      <c r="T21" s="10"/>
      <c r="U21" s="10"/>
      <c r="V21" s="10"/>
      <c r="W21" s="6"/>
      <c r="X21" s="10"/>
      <c r="Y21" s="10"/>
      <c r="Z21" s="10"/>
      <c r="AA21" s="10"/>
      <c r="AB21" s="10"/>
      <c r="AC21" s="10"/>
      <c r="AD21" s="10"/>
      <c r="AE21" s="10"/>
    </row>
    <row r="22" spans="1:31">
      <c r="A22" s="5">
        <v>45433</v>
      </c>
      <c r="B22" s="10" t="s">
        <v>7</v>
      </c>
      <c r="C22" s="10" t="s">
        <v>7</v>
      </c>
      <c r="D22" s="10" t="s">
        <v>7</v>
      </c>
      <c r="E22" s="10" t="s">
        <v>7</v>
      </c>
      <c r="F22" s="10" t="s">
        <v>7</v>
      </c>
      <c r="G22" s="10" t="s">
        <v>7</v>
      </c>
      <c r="H22" s="10" t="s">
        <v>7</v>
      </c>
      <c r="I22" s="10" t="s">
        <v>7</v>
      </c>
      <c r="J22" s="10" t="s">
        <v>7</v>
      </c>
      <c r="K22" s="46" t="s">
        <v>9</v>
      </c>
      <c r="L22" s="46" t="s">
        <v>9</v>
      </c>
      <c r="M22" s="10" t="s">
        <v>7</v>
      </c>
      <c r="N22" s="46" t="s">
        <v>9</v>
      </c>
      <c r="O22" s="46" t="s">
        <v>9</v>
      </c>
      <c r="P22" s="46" t="s">
        <v>9</v>
      </c>
      <c r="Q22" s="5">
        <v>45433</v>
      </c>
      <c r="R22" s="10"/>
      <c r="S22" s="10"/>
      <c r="T22" s="10"/>
      <c r="U22" s="10"/>
      <c r="V22" s="10"/>
      <c r="W22" s="6"/>
      <c r="X22" s="10"/>
      <c r="Y22" s="10"/>
      <c r="Z22" s="10"/>
      <c r="AA22" s="10"/>
      <c r="AB22" s="10"/>
      <c r="AC22" s="10"/>
      <c r="AD22" s="10"/>
      <c r="AE22" s="10"/>
    </row>
    <row r="23" spans="1:31">
      <c r="A23" s="5">
        <v>45434</v>
      </c>
      <c r="B23" s="10" t="s">
        <v>7</v>
      </c>
      <c r="C23" s="10" t="s">
        <v>7</v>
      </c>
      <c r="D23" s="10" t="s">
        <v>7</v>
      </c>
      <c r="E23" s="10" t="s">
        <v>7</v>
      </c>
      <c r="F23" s="10" t="s">
        <v>7</v>
      </c>
      <c r="G23" s="10" t="s">
        <v>7</v>
      </c>
      <c r="H23" s="10" t="s">
        <v>7</v>
      </c>
      <c r="I23" s="46" t="s">
        <v>9</v>
      </c>
      <c r="J23" s="10" t="s">
        <v>7</v>
      </c>
      <c r="K23" s="10" t="s">
        <v>7</v>
      </c>
      <c r="L23" s="10" t="s">
        <v>7</v>
      </c>
      <c r="M23" s="10" t="s">
        <v>7</v>
      </c>
      <c r="N23" s="46" t="s">
        <v>9</v>
      </c>
      <c r="O23" s="46" t="s">
        <v>9</v>
      </c>
      <c r="P23" s="46" t="s">
        <v>9</v>
      </c>
      <c r="Q23" s="5">
        <v>45434</v>
      </c>
      <c r="R23" s="10"/>
      <c r="S23" s="10"/>
      <c r="T23" s="10"/>
      <c r="U23" s="10"/>
      <c r="V23" s="10"/>
      <c r="W23" s="6"/>
      <c r="X23" s="10"/>
      <c r="Y23" s="10"/>
      <c r="Z23" s="10"/>
      <c r="AA23" s="10"/>
      <c r="AB23" s="10"/>
      <c r="AC23" s="10"/>
      <c r="AD23" s="10"/>
      <c r="AE23" s="10"/>
    </row>
    <row r="24" spans="1:31">
      <c r="A24" s="5">
        <v>45435</v>
      </c>
      <c r="B24" s="10" t="s">
        <v>23</v>
      </c>
      <c r="C24" s="10" t="s">
        <v>7</v>
      </c>
      <c r="D24" s="10" t="s">
        <v>7</v>
      </c>
      <c r="E24" s="10" t="s">
        <v>23</v>
      </c>
      <c r="F24" s="10" t="s">
        <v>7</v>
      </c>
      <c r="G24" s="10" t="s">
        <v>7</v>
      </c>
      <c r="H24" s="10" t="s">
        <v>23</v>
      </c>
      <c r="I24" s="10" t="s">
        <v>23</v>
      </c>
      <c r="J24" s="10" t="s">
        <v>23</v>
      </c>
      <c r="K24" s="10" t="s">
        <v>23</v>
      </c>
      <c r="L24" s="10" t="s">
        <v>23</v>
      </c>
      <c r="M24" s="10" t="s">
        <v>23</v>
      </c>
      <c r="N24" s="46" t="s">
        <v>9</v>
      </c>
      <c r="O24" s="46" t="s">
        <v>9</v>
      </c>
      <c r="P24" s="46" t="s">
        <v>9</v>
      </c>
      <c r="Q24" s="5">
        <v>45435</v>
      </c>
      <c r="R24" s="10"/>
      <c r="S24" s="10"/>
      <c r="T24" s="10"/>
      <c r="U24" s="10"/>
      <c r="V24" s="10"/>
      <c r="W24" s="6"/>
      <c r="X24" s="10"/>
      <c r="Y24" s="10"/>
      <c r="Z24" s="10"/>
      <c r="AA24" s="10"/>
      <c r="AB24" s="10"/>
      <c r="AC24" s="10"/>
      <c r="AD24" s="10"/>
      <c r="AE24" s="10"/>
    </row>
    <row r="25" spans="1:31">
      <c r="A25" s="5">
        <v>45436</v>
      </c>
      <c r="B25" s="10" t="s">
        <v>23</v>
      </c>
      <c r="C25" s="46" t="s">
        <v>9</v>
      </c>
      <c r="D25" s="10" t="s">
        <v>7</v>
      </c>
      <c r="E25" s="10" t="s">
        <v>7</v>
      </c>
      <c r="F25" s="6" t="s">
        <v>7</v>
      </c>
      <c r="G25" s="10" t="s">
        <v>7</v>
      </c>
      <c r="H25" s="10" t="s">
        <v>7</v>
      </c>
      <c r="I25" s="10" t="s">
        <v>7</v>
      </c>
      <c r="J25" s="10" t="s">
        <v>7</v>
      </c>
      <c r="K25" s="10" t="s">
        <v>7</v>
      </c>
      <c r="L25" s="10" t="s">
        <v>7</v>
      </c>
      <c r="M25" s="10" t="s">
        <v>7</v>
      </c>
      <c r="N25" s="46" t="s">
        <v>9</v>
      </c>
      <c r="O25" s="46" t="s">
        <v>9</v>
      </c>
      <c r="P25" s="46" t="s">
        <v>9</v>
      </c>
      <c r="Q25" s="5">
        <v>45436</v>
      </c>
      <c r="R25" s="10"/>
      <c r="S25" s="10"/>
      <c r="T25" s="10"/>
      <c r="U25" s="10"/>
      <c r="V25" s="10"/>
      <c r="W25" s="6"/>
      <c r="X25" s="10"/>
      <c r="Y25" s="10"/>
      <c r="Z25" s="10"/>
      <c r="AA25" s="10"/>
      <c r="AB25" s="10"/>
      <c r="AC25" s="10"/>
      <c r="AD25" s="10"/>
      <c r="AE25" s="10"/>
    </row>
    <row r="26" spans="1:31">
      <c r="A26" s="5">
        <v>45437</v>
      </c>
      <c r="B26" s="46" t="s">
        <v>9</v>
      </c>
      <c r="C26" s="10" t="s">
        <v>7</v>
      </c>
      <c r="D26" s="10" t="s">
        <v>7</v>
      </c>
      <c r="E26" s="46" t="s">
        <v>9</v>
      </c>
      <c r="F26" t="s">
        <v>7</v>
      </c>
      <c r="G26" s="10" t="s">
        <v>7</v>
      </c>
      <c r="H26" s="10" t="s">
        <v>7</v>
      </c>
      <c r="I26" s="10" t="s">
        <v>7</v>
      </c>
      <c r="J26" s="10" t="s">
        <v>56</v>
      </c>
      <c r="K26" s="10" t="s">
        <v>7</v>
      </c>
      <c r="L26" s="10" t="s">
        <v>56</v>
      </c>
      <c r="M26" s="10" t="s">
        <v>7</v>
      </c>
      <c r="N26" s="46" t="s">
        <v>9</v>
      </c>
      <c r="O26" s="46" t="s">
        <v>9</v>
      </c>
      <c r="P26" s="46" t="s">
        <v>9</v>
      </c>
      <c r="Q26" s="5">
        <v>45437</v>
      </c>
      <c r="R26" s="10">
        <v>1000</v>
      </c>
      <c r="S26" s="10"/>
      <c r="T26" s="10"/>
      <c r="U26" s="10"/>
      <c r="V26" s="10"/>
      <c r="W26" s="6"/>
      <c r="X26" s="10"/>
      <c r="Y26" s="10">
        <v>1000</v>
      </c>
      <c r="Z26" s="10">
        <v>1000</v>
      </c>
      <c r="AA26" s="10">
        <v>1000</v>
      </c>
      <c r="AB26" s="10">
        <v>1000</v>
      </c>
      <c r="AC26" s="10">
        <v>1000</v>
      </c>
      <c r="AD26" s="10"/>
      <c r="AE26" s="10"/>
    </row>
    <row r="27" spans="1:31">
      <c r="A27" s="8">
        <v>45438</v>
      </c>
      <c r="B27" s="9" t="s">
        <v>13</v>
      </c>
      <c r="C27" s="9" t="s">
        <v>7</v>
      </c>
      <c r="D27" s="9" t="s">
        <v>7</v>
      </c>
      <c r="E27" s="9" t="s">
        <v>7</v>
      </c>
      <c r="F27" s="9" t="s">
        <v>7</v>
      </c>
      <c r="G27" s="9" t="s">
        <v>7</v>
      </c>
      <c r="H27" s="9" t="s">
        <v>7</v>
      </c>
      <c r="I27" s="9" t="s">
        <v>13</v>
      </c>
      <c r="J27" s="9" t="s">
        <v>13</v>
      </c>
      <c r="K27" s="9" t="s">
        <v>13</v>
      </c>
      <c r="L27" s="9" t="s">
        <v>13</v>
      </c>
      <c r="M27" s="9" t="s">
        <v>13</v>
      </c>
      <c r="N27" s="9" t="s">
        <v>106</v>
      </c>
      <c r="O27" s="9" t="s">
        <v>106</v>
      </c>
      <c r="P27" s="9" t="s">
        <v>106</v>
      </c>
      <c r="Q27" s="8">
        <v>45438</v>
      </c>
      <c r="R27" s="10"/>
      <c r="S27" s="10">
        <v>1000</v>
      </c>
      <c r="T27" s="10">
        <v>1000</v>
      </c>
      <c r="U27" s="10">
        <v>1000</v>
      </c>
      <c r="V27" s="10">
        <v>1000</v>
      </c>
      <c r="W27" s="6">
        <v>2000</v>
      </c>
      <c r="X27" s="10">
        <v>1000</v>
      </c>
      <c r="Y27" s="10"/>
      <c r="Z27" s="10"/>
      <c r="AA27" s="10"/>
      <c r="AB27" s="10"/>
      <c r="AC27" s="10"/>
      <c r="AD27" s="10"/>
      <c r="AE27" s="10"/>
    </row>
    <row r="28" spans="1:31">
      <c r="A28" s="5">
        <v>45439</v>
      </c>
      <c r="B28" s="10" t="s">
        <v>23</v>
      </c>
      <c r="C28" s="10" t="s">
        <v>7</v>
      </c>
      <c r="D28" s="10" t="s">
        <v>7</v>
      </c>
      <c r="E28" s="10" t="s">
        <v>7</v>
      </c>
      <c r="F28" s="10" t="s">
        <v>7</v>
      </c>
      <c r="G28" s="10" t="s">
        <v>7</v>
      </c>
      <c r="H28" s="10" t="s">
        <v>7</v>
      </c>
      <c r="I28" s="10" t="s">
        <v>23</v>
      </c>
      <c r="J28" s="10" t="s">
        <v>7</v>
      </c>
      <c r="K28" s="10" t="s">
        <v>23</v>
      </c>
      <c r="L28" s="10" t="s">
        <v>7</v>
      </c>
      <c r="M28" s="10" t="s">
        <v>23</v>
      </c>
      <c r="N28" s="46" t="s">
        <v>9</v>
      </c>
      <c r="O28" s="46" t="s">
        <v>9</v>
      </c>
      <c r="P28" s="46" t="s">
        <v>9</v>
      </c>
      <c r="Q28" s="5">
        <v>45439</v>
      </c>
      <c r="R28" s="10"/>
      <c r="S28" s="10"/>
      <c r="T28" s="10"/>
      <c r="U28" s="10"/>
      <c r="V28" s="10"/>
      <c r="W28" s="6"/>
      <c r="X28" s="10"/>
      <c r="Y28" s="10"/>
      <c r="Z28" s="10"/>
      <c r="AA28" s="10"/>
      <c r="AB28" s="10"/>
      <c r="AC28" s="10"/>
      <c r="AD28" s="10"/>
      <c r="AE28" s="10"/>
    </row>
    <row r="29" spans="1:31">
      <c r="A29" s="5">
        <v>45440</v>
      </c>
      <c r="B29" s="10" t="s">
        <v>13</v>
      </c>
      <c r="C29" s="10" t="s">
        <v>7</v>
      </c>
      <c r="D29" s="10" t="s">
        <v>7</v>
      </c>
      <c r="E29" s="10" t="s">
        <v>7</v>
      </c>
      <c r="F29" s="10" t="s">
        <v>13</v>
      </c>
      <c r="G29" s="10" t="s">
        <v>7</v>
      </c>
      <c r="H29" s="10" t="s">
        <v>7</v>
      </c>
      <c r="I29" s="10" t="s">
        <v>7</v>
      </c>
      <c r="J29" s="10" t="s">
        <v>7</v>
      </c>
      <c r="K29" s="10" t="s">
        <v>7</v>
      </c>
      <c r="L29" s="10" t="s">
        <v>7</v>
      </c>
      <c r="M29" s="51" t="s">
        <v>13</v>
      </c>
      <c r="N29" s="46" t="s">
        <v>9</v>
      </c>
      <c r="O29" s="46" t="s">
        <v>9</v>
      </c>
      <c r="P29" s="46" t="s">
        <v>9</v>
      </c>
      <c r="Q29" s="5">
        <v>45440</v>
      </c>
      <c r="R29" s="10"/>
      <c r="S29" s="10"/>
      <c r="T29" s="10"/>
      <c r="U29" s="10"/>
      <c r="V29" s="10"/>
      <c r="W29" s="6"/>
      <c r="X29" s="10"/>
      <c r="Y29" s="10"/>
      <c r="Z29" s="10"/>
      <c r="AA29" s="10"/>
      <c r="AB29" s="10"/>
      <c r="AC29" s="10"/>
      <c r="AD29" s="10"/>
      <c r="AE29" s="10"/>
    </row>
    <row r="30" spans="1:31">
      <c r="A30" s="5">
        <v>45441</v>
      </c>
      <c r="B30" s="10" t="s">
        <v>11</v>
      </c>
      <c r="C30" s="10" t="s">
        <v>7</v>
      </c>
      <c r="D30" s="10" t="s">
        <v>7</v>
      </c>
      <c r="E30" s="10" t="s">
        <v>7</v>
      </c>
      <c r="F30" s="10" t="s">
        <v>11</v>
      </c>
      <c r="G30" s="10" t="s">
        <v>7</v>
      </c>
      <c r="H30" s="10" t="s">
        <v>7</v>
      </c>
      <c r="I30" s="10" t="s">
        <v>7</v>
      </c>
      <c r="J30" s="46" t="s">
        <v>9</v>
      </c>
      <c r="K30" s="10" t="s">
        <v>7</v>
      </c>
      <c r="L30" s="10" t="s">
        <v>7</v>
      </c>
      <c r="M30" s="6" t="s">
        <v>11</v>
      </c>
      <c r="N30" s="46" t="s">
        <v>9</v>
      </c>
      <c r="O30" s="46" t="s">
        <v>9</v>
      </c>
      <c r="P30" s="46" t="s">
        <v>9</v>
      </c>
      <c r="Q30" s="5">
        <v>45441</v>
      </c>
      <c r="R30" s="10"/>
      <c r="S30" s="10"/>
      <c r="T30" s="10"/>
      <c r="U30" s="10"/>
      <c r="V30" s="10">
        <v>500</v>
      </c>
      <c r="W30" s="6"/>
      <c r="X30" s="10"/>
      <c r="Y30" s="10"/>
      <c r="Z30" s="10">
        <v>15000</v>
      </c>
      <c r="AA30" s="10"/>
      <c r="AB30" s="10">
        <v>1000</v>
      </c>
      <c r="AC30" s="10"/>
      <c r="AD30" s="10"/>
      <c r="AE30" s="10"/>
    </row>
    <row r="31" spans="1:31">
      <c r="A31" s="8">
        <v>45442</v>
      </c>
      <c r="B31" s="10" t="s">
        <v>23</v>
      </c>
      <c r="C31" s="10" t="s">
        <v>7</v>
      </c>
      <c r="D31" s="10" t="s">
        <v>7</v>
      </c>
      <c r="E31" s="10" t="s">
        <v>7</v>
      </c>
      <c r="F31" s="10" t="s">
        <v>23</v>
      </c>
      <c r="G31" s="10" t="s">
        <v>7</v>
      </c>
      <c r="H31" s="6" t="s">
        <v>7</v>
      </c>
      <c r="I31" s="10" t="s">
        <v>7</v>
      </c>
      <c r="J31" s="10" t="s">
        <v>7</v>
      </c>
      <c r="K31" s="10" t="s">
        <v>7</v>
      </c>
      <c r="L31" s="10" t="s">
        <v>7</v>
      </c>
      <c r="M31" s="10" t="s">
        <v>23</v>
      </c>
      <c r="N31" s="46" t="s">
        <v>9</v>
      </c>
      <c r="O31" s="10" t="s">
        <v>7</v>
      </c>
      <c r="P31" s="46" t="s">
        <v>9</v>
      </c>
      <c r="Q31" s="8">
        <v>45442</v>
      </c>
      <c r="R31" s="10"/>
      <c r="S31" s="10"/>
      <c r="T31" s="10"/>
      <c r="U31" s="10"/>
      <c r="V31" s="10"/>
      <c r="W31" s="6"/>
      <c r="X31" s="10"/>
      <c r="Y31" s="10"/>
      <c r="Z31" s="10"/>
      <c r="AA31" s="10"/>
      <c r="AB31" s="10"/>
      <c r="AC31" s="10"/>
      <c r="AD31" s="10"/>
      <c r="AE31" s="10"/>
    </row>
    <row r="32" spans="1:31">
      <c r="A32" s="5">
        <v>45443</v>
      </c>
      <c r="B32" s="10" t="s">
        <v>65</v>
      </c>
      <c r="C32" s="10" t="s">
        <v>7</v>
      </c>
      <c r="D32" s="10" t="s">
        <v>7</v>
      </c>
      <c r="E32" s="10" t="s">
        <v>7</v>
      </c>
      <c r="F32" s="10" t="s">
        <v>65</v>
      </c>
      <c r="G32" s="10" t="s">
        <v>7</v>
      </c>
      <c r="H32" s="10" t="s">
        <v>7</v>
      </c>
      <c r="I32" s="10" t="s">
        <v>65</v>
      </c>
      <c r="J32" s="10" t="s">
        <v>7</v>
      </c>
      <c r="K32" s="10" t="s">
        <v>7</v>
      </c>
      <c r="L32" s="46" t="s">
        <v>9</v>
      </c>
      <c r="M32" s="10" t="s">
        <v>65</v>
      </c>
      <c r="N32" s="46" t="s">
        <v>9</v>
      </c>
      <c r="O32" s="10" t="s">
        <v>7</v>
      </c>
      <c r="P32" s="46" t="s">
        <v>9</v>
      </c>
      <c r="Q32" s="5">
        <v>45443</v>
      </c>
      <c r="R32" s="10"/>
      <c r="S32" s="10"/>
      <c r="T32" s="10">
        <v>1000</v>
      </c>
      <c r="U32" s="10">
        <v>1000</v>
      </c>
      <c r="V32" s="10"/>
      <c r="W32" s="6"/>
      <c r="X32" s="10">
        <v>1500</v>
      </c>
      <c r="Y32" s="10">
        <v>3000</v>
      </c>
      <c r="AA32" s="10"/>
      <c r="AB32" s="10"/>
      <c r="AC32" s="10">
        <v>2000</v>
      </c>
      <c r="AD32" s="10"/>
      <c r="AE32" s="10"/>
    </row>
    <row r="33" spans="1:29">
      <c r="A33" s="47"/>
      <c r="R33">
        <f t="shared" ref="R33:AC33" si="0">SUM(R2:R32)</f>
        <v>4000</v>
      </c>
      <c r="S33">
        <f t="shared" si="0"/>
        <v>5500</v>
      </c>
      <c r="T33">
        <f t="shared" si="0"/>
        <v>7500</v>
      </c>
      <c r="U33">
        <f t="shared" si="0"/>
        <v>5000</v>
      </c>
      <c r="V33">
        <f t="shared" si="0"/>
        <v>13000</v>
      </c>
      <c r="W33">
        <f t="shared" si="0"/>
        <v>3500</v>
      </c>
      <c r="X33">
        <f t="shared" si="0"/>
        <v>4500</v>
      </c>
      <c r="Y33">
        <f t="shared" si="0"/>
        <v>6000</v>
      </c>
      <c r="Z33">
        <f>SUM(Z2:Z31)</f>
        <v>23000</v>
      </c>
      <c r="AA33">
        <f t="shared" si="0"/>
        <v>4000</v>
      </c>
      <c r="AB33">
        <f t="shared" si="0"/>
        <v>4000</v>
      </c>
      <c r="AC33">
        <f t="shared" si="0"/>
        <v>4000</v>
      </c>
    </row>
    <row r="34" spans="1:29">
      <c r="A34" s="5"/>
    </row>
    <row r="36" spans="1:29">
      <c r="A36" s="32"/>
      <c r="B36" s="2" t="s">
        <v>1</v>
      </c>
      <c r="C36" s="3" t="s">
        <v>67</v>
      </c>
      <c r="D36" s="3" t="s">
        <v>92</v>
      </c>
      <c r="E36" s="2" t="s">
        <v>77</v>
      </c>
      <c r="F36" s="3" t="s">
        <v>93</v>
      </c>
      <c r="G36" s="3" t="s">
        <v>102</v>
      </c>
      <c r="H36" s="3" t="s">
        <v>103</v>
      </c>
      <c r="I36" s="2" t="s">
        <v>5</v>
      </c>
      <c r="J36" s="2" t="s">
        <v>68</v>
      </c>
      <c r="K36" s="12" t="s">
        <v>94</v>
      </c>
      <c r="L36" s="3" t="s">
        <v>104</v>
      </c>
      <c r="M36" s="3" t="s">
        <v>78</v>
      </c>
      <c r="N36" s="2" t="s">
        <v>99</v>
      </c>
      <c r="O36" s="3" t="s">
        <v>3</v>
      </c>
      <c r="P36" s="3"/>
      <c r="Q36" s="3"/>
      <c r="R36" s="10"/>
      <c r="S36" s="37" t="s">
        <v>62</v>
      </c>
    </row>
    <row r="37" spans="1:29">
      <c r="A37" s="32" t="s">
        <v>7</v>
      </c>
      <c r="B37" s="6">
        <v>27</v>
      </c>
      <c r="C37" s="6">
        <v>28</v>
      </c>
      <c r="D37" s="6">
        <v>31</v>
      </c>
      <c r="E37" s="6">
        <v>28</v>
      </c>
      <c r="F37" s="6">
        <v>28</v>
      </c>
      <c r="G37" s="6">
        <v>18</v>
      </c>
      <c r="H37" s="6">
        <v>21</v>
      </c>
      <c r="I37" s="6">
        <v>21</v>
      </c>
      <c r="J37" s="6">
        <v>21</v>
      </c>
      <c r="K37" s="6">
        <v>27</v>
      </c>
      <c r="L37" s="6">
        <v>22</v>
      </c>
      <c r="M37" s="6">
        <v>22</v>
      </c>
      <c r="N37" s="6">
        <v>0</v>
      </c>
      <c r="O37" s="6">
        <v>2</v>
      </c>
      <c r="P37" s="6"/>
      <c r="Q37" s="6"/>
      <c r="R37" s="10"/>
      <c r="S37" s="38">
        <f>SUM(B37:Q37)</f>
        <v>296</v>
      </c>
    </row>
    <row r="38" spans="1:29">
      <c r="A38" s="32" t="s">
        <v>25</v>
      </c>
      <c r="B38">
        <v>60</v>
      </c>
      <c r="C38" s="6">
        <v>2</v>
      </c>
      <c r="D38" s="6">
        <v>7</v>
      </c>
      <c r="E38" s="6">
        <v>8</v>
      </c>
      <c r="F38" s="6">
        <v>32</v>
      </c>
      <c r="G38" s="6">
        <v>1</v>
      </c>
      <c r="H38" s="6">
        <v>3</v>
      </c>
      <c r="I38" s="6">
        <v>44</v>
      </c>
      <c r="J38" s="6">
        <v>28</v>
      </c>
      <c r="K38" s="6">
        <v>25</v>
      </c>
      <c r="L38" s="6">
        <v>38</v>
      </c>
      <c r="M38" s="6">
        <v>58</v>
      </c>
      <c r="N38" s="6">
        <v>0</v>
      </c>
      <c r="O38" s="6">
        <v>0</v>
      </c>
      <c r="P38" s="6"/>
      <c r="Q38" s="6"/>
      <c r="R38" s="10"/>
      <c r="S38" s="38">
        <f>SUM(B38:Q38)</f>
        <v>306</v>
      </c>
    </row>
    <row r="39" spans="1:29">
      <c r="A39" s="32" t="s">
        <v>27</v>
      </c>
      <c r="B39" s="10">
        <f t="shared" ref="B39:O39" si="1">SUM(B38/8)</f>
        <v>7.5</v>
      </c>
      <c r="C39" s="10">
        <f t="shared" si="1"/>
        <v>0.25</v>
      </c>
      <c r="D39" s="10">
        <f t="shared" si="1"/>
        <v>0.875</v>
      </c>
      <c r="E39" s="10">
        <f t="shared" si="1"/>
        <v>1</v>
      </c>
      <c r="F39" s="10">
        <f t="shared" si="1"/>
        <v>4</v>
      </c>
      <c r="G39" s="10">
        <f t="shared" si="1"/>
        <v>0.125</v>
      </c>
      <c r="H39" s="10">
        <f t="shared" si="1"/>
        <v>0.375</v>
      </c>
      <c r="I39" s="10">
        <f t="shared" si="1"/>
        <v>5.5</v>
      </c>
      <c r="J39" s="10">
        <f t="shared" si="1"/>
        <v>3.5</v>
      </c>
      <c r="K39" s="10">
        <f t="shared" si="1"/>
        <v>3.125</v>
      </c>
      <c r="L39" s="10">
        <f t="shared" si="1"/>
        <v>4.75</v>
      </c>
      <c r="M39" s="10">
        <f t="shared" si="1"/>
        <v>7.25</v>
      </c>
      <c r="N39" s="10">
        <f t="shared" si="1"/>
        <v>0</v>
      </c>
      <c r="O39" s="10">
        <f t="shared" si="1"/>
        <v>0</v>
      </c>
      <c r="P39" s="10"/>
      <c r="Q39" s="10"/>
      <c r="R39" s="10"/>
      <c r="S39" s="38">
        <f>SUM(B39:Q39)</f>
        <v>38.25</v>
      </c>
    </row>
    <row r="40" spans="1:29">
      <c r="A40" s="32" t="s">
        <v>28</v>
      </c>
      <c r="B40" s="33">
        <f t="shared" ref="B40:O40" si="2">SUM(B37+B39)</f>
        <v>34.5</v>
      </c>
      <c r="C40" s="33">
        <f t="shared" si="2"/>
        <v>28.25</v>
      </c>
      <c r="D40" s="33">
        <f t="shared" si="2"/>
        <v>31.875</v>
      </c>
      <c r="E40" s="33">
        <f t="shared" si="2"/>
        <v>29</v>
      </c>
      <c r="F40" s="33">
        <f t="shared" si="2"/>
        <v>32</v>
      </c>
      <c r="G40" s="33">
        <f t="shared" si="2"/>
        <v>18.125</v>
      </c>
      <c r="H40" s="33">
        <f t="shared" si="2"/>
        <v>21.375</v>
      </c>
      <c r="I40" s="33">
        <f t="shared" si="2"/>
        <v>26.5</v>
      </c>
      <c r="J40" s="33">
        <f t="shared" si="2"/>
        <v>24.5</v>
      </c>
      <c r="K40" s="33">
        <f t="shared" si="2"/>
        <v>30.125</v>
      </c>
      <c r="L40" s="33">
        <f t="shared" si="2"/>
        <v>26.75</v>
      </c>
      <c r="M40" s="33">
        <f t="shared" si="2"/>
        <v>29.25</v>
      </c>
      <c r="N40" s="33">
        <f t="shared" si="2"/>
        <v>0</v>
      </c>
      <c r="O40" s="33">
        <f t="shared" si="2"/>
        <v>2</v>
      </c>
      <c r="P40" s="33"/>
      <c r="Q40" s="33"/>
      <c r="R40" s="10"/>
      <c r="S40" s="38">
        <f t="shared" ref="S40:S46" si="3">SUM(B40:Q40)</f>
        <v>334.25</v>
      </c>
    </row>
    <row r="41" spans="1:29">
      <c r="A41" s="32" t="s">
        <v>30</v>
      </c>
      <c r="B41" s="34">
        <v>650</v>
      </c>
      <c r="C41" s="34">
        <v>400</v>
      </c>
      <c r="D41" s="34">
        <v>600</v>
      </c>
      <c r="E41" s="34">
        <v>400</v>
      </c>
      <c r="F41" s="34">
        <v>650</v>
      </c>
      <c r="G41" s="34">
        <v>450</v>
      </c>
      <c r="H41" s="34">
        <v>650</v>
      </c>
      <c r="I41" s="34">
        <v>450</v>
      </c>
      <c r="J41" s="34">
        <v>550</v>
      </c>
      <c r="K41" s="34">
        <v>650</v>
      </c>
      <c r="L41" s="34">
        <v>450</v>
      </c>
      <c r="M41" s="34">
        <v>450</v>
      </c>
      <c r="N41" s="34"/>
      <c r="O41" s="34">
        <v>600</v>
      </c>
      <c r="P41" s="34"/>
      <c r="Q41" s="34"/>
      <c r="R41" s="10"/>
      <c r="S41" s="38">
        <f>SUM(D41:R41)</f>
        <v>5900</v>
      </c>
    </row>
    <row r="42" spans="1:29">
      <c r="A42" s="32" t="s">
        <v>14</v>
      </c>
      <c r="B42" s="33">
        <v>4000</v>
      </c>
      <c r="C42" s="33">
        <v>5500</v>
      </c>
      <c r="D42" s="33">
        <v>7500</v>
      </c>
      <c r="E42" s="33">
        <v>5000</v>
      </c>
      <c r="F42" s="33">
        <v>13000</v>
      </c>
      <c r="G42" s="33">
        <v>3500</v>
      </c>
      <c r="H42" s="33">
        <v>4500</v>
      </c>
      <c r="I42" s="33">
        <v>6000</v>
      </c>
      <c r="J42" s="33">
        <v>23000</v>
      </c>
      <c r="K42" s="33">
        <v>4000</v>
      </c>
      <c r="L42" s="33">
        <v>4000</v>
      </c>
      <c r="M42" s="33">
        <v>4000</v>
      </c>
      <c r="N42" s="33">
        <v>0</v>
      </c>
      <c r="O42" s="33">
        <v>0</v>
      </c>
      <c r="P42" s="33"/>
      <c r="Q42" s="33"/>
      <c r="R42" s="10" t="s">
        <v>14</v>
      </c>
      <c r="S42" s="38">
        <f>SUM(B42:R42)</f>
        <v>84000</v>
      </c>
    </row>
    <row r="43" spans="1:29">
      <c r="A43" s="35" t="s">
        <v>28</v>
      </c>
      <c r="B43" s="35">
        <f t="shared" ref="B43:H43" si="4">(B40*B41)</f>
        <v>22425</v>
      </c>
      <c r="C43" s="35">
        <f t="shared" si="4"/>
        <v>11300</v>
      </c>
      <c r="D43" s="35">
        <f t="shared" si="4"/>
        <v>19125</v>
      </c>
      <c r="E43" s="35">
        <f t="shared" si="4"/>
        <v>11600</v>
      </c>
      <c r="F43" s="35">
        <f t="shared" si="4"/>
        <v>20800</v>
      </c>
      <c r="G43" s="35">
        <f t="shared" si="4"/>
        <v>8156.25</v>
      </c>
      <c r="H43" s="35">
        <f t="shared" si="4"/>
        <v>13893.75</v>
      </c>
      <c r="I43" s="35">
        <f t="shared" ref="I43:O43" si="5">(I40*I41)</f>
        <v>11925</v>
      </c>
      <c r="J43" s="35">
        <f t="shared" si="5"/>
        <v>13475</v>
      </c>
      <c r="K43" s="35">
        <f t="shared" si="5"/>
        <v>19581.25</v>
      </c>
      <c r="L43" s="35">
        <f t="shared" si="5"/>
        <v>12037.5</v>
      </c>
      <c r="M43" s="35">
        <f t="shared" si="5"/>
        <v>13162.5</v>
      </c>
      <c r="N43" s="35">
        <v>10000</v>
      </c>
      <c r="O43" s="35">
        <f t="shared" si="5"/>
        <v>1200</v>
      </c>
      <c r="P43" s="35" t="s">
        <v>107</v>
      </c>
      <c r="Q43" s="35" t="s">
        <v>108</v>
      </c>
      <c r="R43" s="10" t="s">
        <v>91</v>
      </c>
      <c r="S43" s="38">
        <f>SUM(B43:O43)</f>
        <v>188681.25</v>
      </c>
    </row>
    <row r="44" spans="1:29">
      <c r="A44" s="36" t="s">
        <v>101</v>
      </c>
      <c r="B44" s="36">
        <f t="shared" ref="B44:H44" si="6">(B40*B41)-B42</f>
        <v>18425</v>
      </c>
      <c r="C44" s="36">
        <f t="shared" si="6"/>
        <v>5800</v>
      </c>
      <c r="D44" s="36">
        <f t="shared" si="6"/>
        <v>11625</v>
      </c>
      <c r="E44" s="36">
        <f t="shared" si="6"/>
        <v>6600</v>
      </c>
      <c r="F44" s="36">
        <f t="shared" si="6"/>
        <v>7800</v>
      </c>
      <c r="G44" s="36">
        <f t="shared" si="6"/>
        <v>4656.25</v>
      </c>
      <c r="H44" s="36">
        <f t="shared" si="6"/>
        <v>9393.75</v>
      </c>
      <c r="I44" s="36">
        <f t="shared" ref="I44:O44" si="7">(I40*I41)-I42</f>
        <v>5925</v>
      </c>
      <c r="J44" s="36">
        <f t="shared" si="7"/>
        <v>-9525</v>
      </c>
      <c r="K44" s="36">
        <f t="shared" si="7"/>
        <v>15581.25</v>
      </c>
      <c r="L44" s="36">
        <f t="shared" si="7"/>
        <v>8037.5</v>
      </c>
      <c r="M44" s="36">
        <f t="shared" si="7"/>
        <v>9162.5</v>
      </c>
      <c r="N44" s="36">
        <v>10000</v>
      </c>
      <c r="O44" s="36">
        <f t="shared" si="7"/>
        <v>1200</v>
      </c>
      <c r="P44" s="36">
        <v>9525</v>
      </c>
      <c r="Q44" s="36">
        <v>13387</v>
      </c>
      <c r="R44" s="10" t="s">
        <v>85</v>
      </c>
      <c r="S44" s="38">
        <f t="shared" si="3"/>
        <v>127593.25</v>
      </c>
    </row>
    <row r="45" spans="1:29">
      <c r="A45" s="41" t="s">
        <v>109</v>
      </c>
      <c r="B45" s="41"/>
      <c r="C45" s="41">
        <v>5800</v>
      </c>
      <c r="D45" s="41">
        <v>11625</v>
      </c>
      <c r="E45" s="41">
        <v>6600</v>
      </c>
      <c r="F45" s="41">
        <v>7800</v>
      </c>
      <c r="G45" s="41"/>
      <c r="H45" s="41">
        <v>9393</v>
      </c>
      <c r="I45" s="41">
        <v>5925</v>
      </c>
      <c r="J45" s="41"/>
      <c r="K45" s="41">
        <v>15581</v>
      </c>
      <c r="L45" s="41">
        <v>8037</v>
      </c>
      <c r="M45" s="41">
        <v>9162</v>
      </c>
      <c r="N45" s="41"/>
      <c r="O45" s="41"/>
      <c r="P45" s="41"/>
      <c r="Q45" s="41"/>
      <c r="R45" s="10" t="s">
        <v>109</v>
      </c>
      <c r="S45" s="38">
        <f t="shared" si="3"/>
        <v>79923</v>
      </c>
    </row>
    <row r="46" spans="1:29">
      <c r="A46" s="36" t="s">
        <v>110</v>
      </c>
      <c r="B46" s="36">
        <f t="shared" ref="B46:Q46" si="8">SUM(B44-B45)</f>
        <v>18425</v>
      </c>
      <c r="C46" s="36">
        <f t="shared" si="8"/>
        <v>0</v>
      </c>
      <c r="D46" s="36">
        <f t="shared" si="8"/>
        <v>0</v>
      </c>
      <c r="E46" s="36">
        <f t="shared" si="8"/>
        <v>0</v>
      </c>
      <c r="F46" s="36">
        <f t="shared" si="8"/>
        <v>0</v>
      </c>
      <c r="G46" s="36">
        <f t="shared" si="8"/>
        <v>4656.25</v>
      </c>
      <c r="H46" s="36">
        <f t="shared" si="8"/>
        <v>0.75</v>
      </c>
      <c r="I46" s="36">
        <f t="shared" si="8"/>
        <v>0</v>
      </c>
      <c r="J46" s="36">
        <f t="shared" si="8"/>
        <v>-9525</v>
      </c>
      <c r="K46" s="36">
        <f t="shared" si="8"/>
        <v>0.25</v>
      </c>
      <c r="L46" s="36">
        <f t="shared" si="8"/>
        <v>0.5</v>
      </c>
      <c r="M46" s="36">
        <f t="shared" si="8"/>
        <v>0.5</v>
      </c>
      <c r="N46" s="36">
        <f t="shared" si="8"/>
        <v>10000</v>
      </c>
      <c r="O46" s="36">
        <f t="shared" si="8"/>
        <v>1200</v>
      </c>
      <c r="P46" s="36">
        <f t="shared" si="8"/>
        <v>9525</v>
      </c>
      <c r="Q46" s="36">
        <f t="shared" si="8"/>
        <v>13387</v>
      </c>
      <c r="R46" s="10" t="s">
        <v>16</v>
      </c>
      <c r="S46" s="38">
        <f t="shared" si="3"/>
        <v>47670.25</v>
      </c>
    </row>
    <row r="47" spans="1:29">
      <c r="A47" s="10"/>
      <c r="B47" s="10"/>
      <c r="C47" s="10"/>
      <c r="D47" s="10"/>
      <c r="E47" s="10"/>
      <c r="F47" s="10"/>
      <c r="G47" s="10"/>
      <c r="H47" s="10"/>
      <c r="I47" s="6"/>
      <c r="J47" s="6"/>
      <c r="K47" s="6"/>
      <c r="L47" s="6"/>
      <c r="M47" s="6"/>
      <c r="N47" s="10"/>
      <c r="O47" s="10"/>
      <c r="P47" s="10"/>
      <c r="Q47" s="10"/>
    </row>
    <row r="48" spans="1:29">
      <c r="A48" s="10"/>
      <c r="B48" s="10"/>
      <c r="C48" s="10"/>
      <c r="D48" s="10"/>
      <c r="E48" s="10"/>
      <c r="F48" s="10"/>
      <c r="G48" s="159" t="s">
        <v>63</v>
      </c>
      <c r="H48" s="160"/>
      <c r="I48" s="160"/>
      <c r="J48" s="161"/>
      <c r="K48" s="6"/>
      <c r="L48" s="6"/>
      <c r="M48" s="6"/>
      <c r="N48" s="10"/>
      <c r="O48" s="10"/>
      <c r="P48" s="10"/>
      <c r="Q48" s="10"/>
    </row>
    <row r="49" spans="1:17">
      <c r="A49" s="48" t="s">
        <v>111</v>
      </c>
      <c r="B49" s="49" t="s">
        <v>112</v>
      </c>
      <c r="C49" s="49" t="s">
        <v>113</v>
      </c>
      <c r="D49" s="50"/>
      <c r="E49" s="50"/>
      <c r="F49" s="50"/>
      <c r="G49" s="48" t="s">
        <v>112</v>
      </c>
      <c r="H49" s="2" t="s">
        <v>113</v>
      </c>
      <c r="I49" s="2" t="s">
        <v>112</v>
      </c>
      <c r="J49" s="2" t="s">
        <v>114</v>
      </c>
      <c r="K49" s="50"/>
      <c r="L49" s="50"/>
      <c r="M49" s="50"/>
      <c r="N49" s="52"/>
      <c r="O49" s="52"/>
      <c r="P49" s="52"/>
      <c r="Q49" s="52"/>
    </row>
    <row r="50" spans="1:17">
      <c r="A50" s="32" t="s">
        <v>7</v>
      </c>
      <c r="B50" s="6">
        <v>27</v>
      </c>
      <c r="C50" s="6">
        <v>24</v>
      </c>
      <c r="D50" s="6"/>
      <c r="E50" s="6"/>
      <c r="F50" s="6"/>
      <c r="G50" s="32" t="s">
        <v>7</v>
      </c>
      <c r="H50" s="6">
        <v>30</v>
      </c>
      <c r="I50" s="6">
        <v>21</v>
      </c>
      <c r="J50" s="6">
        <v>1</v>
      </c>
      <c r="K50" s="6"/>
      <c r="L50" s="6"/>
      <c r="M50" s="6"/>
      <c r="N50" s="10"/>
      <c r="O50" s="10"/>
      <c r="P50" s="10"/>
      <c r="Q50" s="10"/>
    </row>
    <row r="51" spans="1:17">
      <c r="A51" s="32" t="s">
        <v>25</v>
      </c>
      <c r="B51">
        <v>60</v>
      </c>
      <c r="C51" s="6">
        <v>22</v>
      </c>
      <c r="D51" s="6"/>
      <c r="E51" s="6"/>
      <c r="F51" s="6"/>
      <c r="G51" s="32" t="s">
        <v>25</v>
      </c>
      <c r="H51" s="6">
        <v>38</v>
      </c>
      <c r="I51" s="6">
        <v>28</v>
      </c>
      <c r="J51" s="6">
        <v>0</v>
      </c>
      <c r="K51" s="6"/>
      <c r="L51" s="6"/>
      <c r="M51" s="6"/>
      <c r="N51" s="10"/>
      <c r="O51" s="10"/>
      <c r="P51" s="10"/>
      <c r="Q51" s="10"/>
    </row>
    <row r="52" spans="1:17">
      <c r="A52" s="32" t="s">
        <v>27</v>
      </c>
      <c r="B52" s="10">
        <f>SUM(B51/8)</f>
        <v>7.5</v>
      </c>
      <c r="C52" s="10">
        <f>SUM(C51/8)</f>
        <v>2.75</v>
      </c>
      <c r="D52" s="6"/>
      <c r="E52" s="6"/>
      <c r="F52" s="6"/>
      <c r="G52" s="32" t="s">
        <v>27</v>
      </c>
      <c r="H52" s="10">
        <f t="shared" ref="H52:J52" si="9">SUM(H51/8)</f>
        <v>4.75</v>
      </c>
      <c r="I52" s="10">
        <f t="shared" si="9"/>
        <v>3.5</v>
      </c>
      <c r="J52" s="10">
        <f t="shared" si="9"/>
        <v>0</v>
      </c>
      <c r="K52" s="6"/>
      <c r="L52" s="6"/>
      <c r="M52" s="6"/>
      <c r="N52" s="10"/>
      <c r="O52" s="10"/>
      <c r="P52" s="10"/>
      <c r="Q52" s="10"/>
    </row>
    <row r="53" spans="1:17">
      <c r="A53" s="32" t="s">
        <v>28</v>
      </c>
      <c r="B53" s="33">
        <f>SUM(B50+B52)</f>
        <v>34.5</v>
      </c>
      <c r="C53" s="33">
        <f>SUM(C50+C52)</f>
        <v>26.75</v>
      </c>
      <c r="D53" s="6"/>
      <c r="E53" s="6"/>
      <c r="F53" s="6"/>
      <c r="G53" s="32" t="s">
        <v>28</v>
      </c>
      <c r="H53" s="33">
        <f t="shared" ref="H53:J53" si="10">SUM(H50+H52)</f>
        <v>34.75</v>
      </c>
      <c r="I53" s="33">
        <f t="shared" si="10"/>
        <v>24.5</v>
      </c>
      <c r="J53" s="33">
        <f t="shared" si="10"/>
        <v>1</v>
      </c>
      <c r="K53" s="6"/>
      <c r="L53" s="6"/>
      <c r="M53" s="6"/>
      <c r="N53" s="10"/>
      <c r="O53" s="10"/>
      <c r="P53" s="10"/>
      <c r="Q53" s="10"/>
    </row>
    <row r="54" spans="1:17">
      <c r="A54" s="32" t="s">
        <v>30</v>
      </c>
      <c r="B54" s="34">
        <v>650</v>
      </c>
      <c r="C54" s="34">
        <v>650</v>
      </c>
      <c r="D54" s="6"/>
      <c r="E54" s="6"/>
      <c r="F54" s="6"/>
      <c r="G54" s="32" t="s">
        <v>30</v>
      </c>
      <c r="H54" s="34">
        <v>500</v>
      </c>
      <c r="I54" s="34">
        <v>550</v>
      </c>
      <c r="J54" s="34">
        <v>550</v>
      </c>
      <c r="K54" s="6"/>
      <c r="L54" s="6"/>
      <c r="M54" s="6"/>
      <c r="N54" s="10"/>
      <c r="O54" s="10"/>
      <c r="P54" s="10"/>
      <c r="Q54" s="10"/>
    </row>
    <row r="55" spans="1:17">
      <c r="A55" s="32" t="s">
        <v>14</v>
      </c>
      <c r="B55" s="33">
        <v>4000</v>
      </c>
      <c r="C55" s="33">
        <v>4000</v>
      </c>
      <c r="D55" s="6">
        <f>SUM(B55:C55)</f>
        <v>8000</v>
      </c>
      <c r="E55" s="6"/>
      <c r="F55" s="6"/>
      <c r="G55" s="32" t="s">
        <v>14</v>
      </c>
      <c r="H55" s="33">
        <v>18000</v>
      </c>
      <c r="I55" s="33">
        <v>23000</v>
      </c>
      <c r="J55" s="33">
        <v>9000</v>
      </c>
      <c r="K55" s="6">
        <f t="shared" ref="K55:K57" si="11">SUM(I55:J55)</f>
        <v>32000</v>
      </c>
      <c r="L55" s="6"/>
      <c r="M55" s="6"/>
      <c r="N55" s="10"/>
      <c r="O55" s="10"/>
      <c r="P55" s="10"/>
      <c r="Q55" s="10"/>
    </row>
    <row r="56" spans="1:17">
      <c r="A56" s="35" t="s">
        <v>28</v>
      </c>
      <c r="B56" s="35">
        <f>(B53*B54)</f>
        <v>22425</v>
      </c>
      <c r="C56" s="35">
        <f>(C53*C54)</f>
        <v>17387.5</v>
      </c>
      <c r="D56" s="6">
        <f>SUM(B56:C56)</f>
        <v>39812.5</v>
      </c>
      <c r="E56" s="6"/>
      <c r="F56" s="6"/>
      <c r="G56" s="35" t="s">
        <v>28</v>
      </c>
      <c r="H56" s="35">
        <f t="shared" ref="H56:J56" si="12">(H53*H54)</f>
        <v>17375</v>
      </c>
      <c r="I56" s="35">
        <f t="shared" si="12"/>
        <v>13475</v>
      </c>
      <c r="J56" s="35">
        <f t="shared" si="12"/>
        <v>550</v>
      </c>
      <c r="K56" s="6">
        <f t="shared" si="11"/>
        <v>14025</v>
      </c>
      <c r="L56" s="6"/>
      <c r="M56" s="6"/>
      <c r="N56" s="10"/>
      <c r="O56" s="10"/>
      <c r="P56" s="10"/>
      <c r="Q56" s="10"/>
    </row>
    <row r="57" spans="1:17">
      <c r="A57" s="36" t="s">
        <v>101</v>
      </c>
      <c r="B57" s="36">
        <f>(B53*B54)-B55</f>
        <v>18425</v>
      </c>
      <c r="C57" s="36">
        <f>(C53*C54)-C55</f>
        <v>13387.5</v>
      </c>
      <c r="D57" s="6">
        <f>SUM(B57:C57)</f>
        <v>31812.5</v>
      </c>
      <c r="E57" s="6"/>
      <c r="F57" s="6"/>
      <c r="G57" s="36" t="s">
        <v>101</v>
      </c>
      <c r="H57" s="36">
        <f t="shared" ref="H57:J57" si="13">(H53*H54)-H55</f>
        <v>-625</v>
      </c>
      <c r="I57" s="36">
        <f t="shared" si="13"/>
        <v>-9525</v>
      </c>
      <c r="J57" s="36">
        <f t="shared" si="13"/>
        <v>-8450</v>
      </c>
      <c r="K57" s="36">
        <f t="shared" si="11"/>
        <v>-17975</v>
      </c>
      <c r="L57" s="6"/>
      <c r="M57" s="6"/>
      <c r="N57" s="10"/>
      <c r="O57" s="10"/>
      <c r="P57" s="10"/>
      <c r="Q57" s="10"/>
    </row>
    <row r="58" spans="1:17">
      <c r="A58" s="6"/>
      <c r="B58" s="6"/>
      <c r="C58" s="6"/>
      <c r="D58" s="6"/>
      <c r="E58" s="6"/>
      <c r="F58" s="6"/>
      <c r="G58" s="6"/>
      <c r="H58" s="6">
        <v>0</v>
      </c>
      <c r="I58" s="6"/>
      <c r="J58" s="6"/>
      <c r="K58" s="6"/>
      <c r="L58" s="6"/>
      <c r="M58" s="6"/>
      <c r="N58" s="10"/>
      <c r="O58" s="10"/>
      <c r="P58" s="10"/>
      <c r="Q58" s="10"/>
    </row>
    <row r="59" spans="1:17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10"/>
      <c r="O59" s="10"/>
      <c r="P59" s="10"/>
      <c r="Q59" s="10"/>
    </row>
    <row r="60" spans="1:17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10"/>
      <c r="O60" s="10"/>
      <c r="P60" s="10"/>
      <c r="Q60" s="10"/>
    </row>
    <row r="61" spans="1:17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10"/>
      <c r="O61" s="10"/>
      <c r="P61" s="10"/>
      <c r="Q61" s="10"/>
    </row>
    <row r="62" spans="1:17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10"/>
      <c r="O62" s="10"/>
      <c r="P62" s="10"/>
      <c r="Q62" s="10"/>
    </row>
    <row r="63" spans="1:17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</sheetData>
  <autoFilter ref="A36:S58" xr:uid="{00000000-0009-0000-0000-00000A000000}"/>
  <mergeCells count="1">
    <mergeCell ref="G48:J48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124"/>
  <sheetViews>
    <sheetView zoomScale="71" zoomScaleNormal="71" workbookViewId="0">
      <pane ySplit="1" topLeftCell="A89" activePane="bottomLeft" state="frozen"/>
      <selection pane="bottomLeft" activeCell="G107" sqref="G107"/>
    </sheetView>
  </sheetViews>
  <sheetFormatPr defaultColWidth="8.81640625" defaultRowHeight="14.5"/>
  <cols>
    <col min="1" max="1" width="10.81640625" customWidth="1"/>
    <col min="2" max="2" width="9.453125" customWidth="1"/>
    <col min="16" max="16" width="9.54296875" customWidth="1"/>
    <col min="18" max="18" width="9.54296875"/>
    <col min="19" max="19" width="10.54296875"/>
  </cols>
  <sheetData>
    <row r="1" spans="1:34">
      <c r="A1" s="1" t="s">
        <v>0</v>
      </c>
      <c r="B1" s="2" t="s">
        <v>1</v>
      </c>
      <c r="C1" s="3" t="s">
        <v>67</v>
      </c>
      <c r="D1" s="39" t="s">
        <v>92</v>
      </c>
      <c r="E1" s="2" t="s">
        <v>77</v>
      </c>
      <c r="F1" s="4" t="s">
        <v>93</v>
      </c>
      <c r="G1" s="4" t="s">
        <v>102</v>
      </c>
      <c r="H1" s="4" t="s">
        <v>103</v>
      </c>
      <c r="I1" s="4" t="s">
        <v>3</v>
      </c>
      <c r="J1" s="2" t="s">
        <v>5</v>
      </c>
      <c r="K1" s="2" t="s">
        <v>68</v>
      </c>
      <c r="L1" s="11" t="s">
        <v>94</v>
      </c>
      <c r="M1" s="12" t="s">
        <v>104</v>
      </c>
      <c r="N1" s="12" t="s">
        <v>78</v>
      </c>
      <c r="O1" s="12" t="s">
        <v>115</v>
      </c>
      <c r="P1" s="3" t="s">
        <v>116</v>
      </c>
      <c r="R1" s="1" t="s">
        <v>0</v>
      </c>
      <c r="S1" s="2" t="s">
        <v>1</v>
      </c>
      <c r="T1" s="3" t="s">
        <v>67</v>
      </c>
      <c r="U1" s="39" t="s">
        <v>92</v>
      </c>
      <c r="V1" s="2" t="s">
        <v>77</v>
      </c>
      <c r="W1" s="4" t="s">
        <v>93</v>
      </c>
      <c r="X1" s="4" t="s">
        <v>102</v>
      </c>
      <c r="Y1" s="4" t="s">
        <v>103</v>
      </c>
      <c r="Z1" s="4" t="s">
        <v>3</v>
      </c>
      <c r="AA1" s="2" t="s">
        <v>5</v>
      </c>
      <c r="AB1" s="2" t="s">
        <v>68</v>
      </c>
      <c r="AC1" s="11" t="s">
        <v>94</v>
      </c>
      <c r="AD1" s="43" t="s">
        <v>104</v>
      </c>
      <c r="AE1" s="43" t="s">
        <v>78</v>
      </c>
      <c r="AF1" s="12" t="s">
        <v>115</v>
      </c>
      <c r="AG1" s="3" t="s">
        <v>116</v>
      </c>
    </row>
    <row r="2" spans="1:34">
      <c r="A2" s="5">
        <v>45444</v>
      </c>
      <c r="B2" s="6" t="s">
        <v>13</v>
      </c>
      <c r="C2" s="6" t="s">
        <v>7</v>
      </c>
      <c r="D2" s="6" t="s">
        <v>7</v>
      </c>
      <c r="E2" s="7" t="s">
        <v>9</v>
      </c>
      <c r="F2" s="10" t="s">
        <v>117</v>
      </c>
      <c r="G2" s="6" t="s">
        <v>7</v>
      </c>
      <c r="H2" s="6" t="s">
        <v>7</v>
      </c>
      <c r="I2" s="6" t="s">
        <v>7</v>
      </c>
      <c r="J2" s="6" t="s">
        <v>13</v>
      </c>
      <c r="K2" s="6" t="s">
        <v>7</v>
      </c>
      <c r="L2" s="6" t="s">
        <v>7</v>
      </c>
      <c r="M2" s="6" t="s">
        <v>7</v>
      </c>
      <c r="N2" s="6" t="s">
        <v>13</v>
      </c>
      <c r="O2" s="13"/>
      <c r="P2" s="13"/>
      <c r="R2" s="5">
        <v>45444</v>
      </c>
      <c r="S2" s="6"/>
      <c r="T2" s="6"/>
      <c r="U2" s="6"/>
      <c r="V2" s="6"/>
      <c r="W2" s="10"/>
      <c r="X2" s="6"/>
      <c r="Y2" s="6"/>
      <c r="Z2" s="6"/>
      <c r="AA2" s="6"/>
      <c r="AB2" s="6">
        <v>3000</v>
      </c>
      <c r="AC2" s="6"/>
      <c r="AD2" s="6"/>
      <c r="AE2" s="6"/>
      <c r="AF2" s="6"/>
      <c r="AG2" s="6"/>
      <c r="AH2" s="44">
        <f t="shared" ref="AH2:AH31" si="0">SUM(S2:AG2)</f>
        <v>3000</v>
      </c>
    </row>
    <row r="3" spans="1:34">
      <c r="A3" s="8">
        <v>45445</v>
      </c>
      <c r="B3" s="9" t="s">
        <v>118</v>
      </c>
      <c r="C3" s="9" t="s">
        <v>23</v>
      </c>
      <c r="D3" s="9" t="s">
        <v>23</v>
      </c>
      <c r="E3" s="9" t="s">
        <v>118</v>
      </c>
      <c r="F3" s="9" t="s">
        <v>118</v>
      </c>
      <c r="G3" s="9" t="s">
        <v>23</v>
      </c>
      <c r="H3" s="9" t="s">
        <v>23</v>
      </c>
      <c r="I3" s="9" t="s">
        <v>118</v>
      </c>
      <c r="J3" s="9" t="s">
        <v>11</v>
      </c>
      <c r="K3" s="9" t="s">
        <v>118</v>
      </c>
      <c r="L3" s="9" t="s">
        <v>118</v>
      </c>
      <c r="M3" s="9" t="s">
        <v>118</v>
      </c>
      <c r="N3" s="9" t="s">
        <v>11</v>
      </c>
      <c r="O3" s="9" t="s">
        <v>118</v>
      </c>
      <c r="P3" s="9" t="s">
        <v>118</v>
      </c>
      <c r="R3" s="5">
        <v>45445</v>
      </c>
      <c r="S3" s="10"/>
      <c r="T3" s="10">
        <v>1000</v>
      </c>
      <c r="U3" s="10">
        <v>1000</v>
      </c>
      <c r="V3" s="10">
        <v>1000</v>
      </c>
      <c r="W3" s="10">
        <v>1000</v>
      </c>
      <c r="X3" s="10">
        <v>1500</v>
      </c>
      <c r="Y3" s="10">
        <v>1000</v>
      </c>
      <c r="Z3" s="10">
        <v>1000</v>
      </c>
      <c r="AA3" s="10">
        <v>1000</v>
      </c>
      <c r="AB3" s="10">
        <v>1000</v>
      </c>
      <c r="AC3" s="10"/>
      <c r="AD3" s="10">
        <v>1000</v>
      </c>
      <c r="AE3" s="10">
        <v>1000</v>
      </c>
      <c r="AF3" s="10"/>
      <c r="AG3" s="10"/>
      <c r="AH3" s="44">
        <f t="shared" si="0"/>
        <v>11500</v>
      </c>
    </row>
    <row r="4" spans="1:34">
      <c r="A4" s="5">
        <v>45446</v>
      </c>
      <c r="B4" s="10" t="s">
        <v>7</v>
      </c>
      <c r="C4" s="10" t="s">
        <v>7</v>
      </c>
      <c r="D4" s="10" t="s">
        <v>7</v>
      </c>
      <c r="E4" s="10" t="s">
        <v>23</v>
      </c>
      <c r="F4" s="10" t="s">
        <v>7</v>
      </c>
      <c r="G4" s="7" t="s">
        <v>9</v>
      </c>
      <c r="H4" s="10" t="s">
        <v>23</v>
      </c>
      <c r="I4" s="10" t="s">
        <v>7</v>
      </c>
      <c r="J4" s="10" t="s">
        <v>7</v>
      </c>
      <c r="K4" s="13"/>
      <c r="L4" s="10" t="s">
        <v>7</v>
      </c>
      <c r="M4" s="10" t="s">
        <v>23</v>
      </c>
      <c r="N4" s="10" t="s">
        <v>7</v>
      </c>
      <c r="O4" s="13"/>
      <c r="P4" s="13"/>
      <c r="R4" s="5">
        <v>45446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44">
        <f t="shared" si="0"/>
        <v>0</v>
      </c>
    </row>
    <row r="5" spans="1:34">
      <c r="A5" s="5">
        <v>45447</v>
      </c>
      <c r="B5" s="10" t="s">
        <v>56</v>
      </c>
      <c r="C5" s="10" t="s">
        <v>7</v>
      </c>
      <c r="D5" s="10" t="s">
        <v>7</v>
      </c>
      <c r="E5" s="10" t="s">
        <v>7</v>
      </c>
      <c r="F5" s="40" t="s">
        <v>56</v>
      </c>
      <c r="G5" s="10" t="s">
        <v>7</v>
      </c>
      <c r="H5" s="10" t="s">
        <v>7</v>
      </c>
      <c r="I5" s="10" t="s">
        <v>7</v>
      </c>
      <c r="J5" s="10" t="s">
        <v>7</v>
      </c>
      <c r="K5" s="13"/>
      <c r="L5" s="10" t="s">
        <v>7</v>
      </c>
      <c r="M5" s="10" t="s">
        <v>7</v>
      </c>
      <c r="N5" s="7" t="s">
        <v>9</v>
      </c>
      <c r="O5" s="13"/>
      <c r="P5" s="13"/>
      <c r="R5" s="5">
        <v>45447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44">
        <f t="shared" si="0"/>
        <v>0</v>
      </c>
    </row>
    <row r="6" spans="1:34">
      <c r="A6" s="5">
        <v>45448</v>
      </c>
      <c r="B6" s="7" t="s">
        <v>9</v>
      </c>
      <c r="C6" s="10" t="s">
        <v>7</v>
      </c>
      <c r="D6" s="10" t="s">
        <v>9</v>
      </c>
      <c r="E6" s="10" t="s">
        <v>7</v>
      </c>
      <c r="F6" s="10" t="s">
        <v>7</v>
      </c>
      <c r="G6" s="10" t="s">
        <v>7</v>
      </c>
      <c r="H6" s="10" t="s">
        <v>7</v>
      </c>
      <c r="I6" s="10" t="s">
        <v>7</v>
      </c>
      <c r="J6" s="10" t="s">
        <v>7</v>
      </c>
      <c r="K6" s="13"/>
      <c r="L6" s="10" t="s">
        <v>7</v>
      </c>
      <c r="M6" s="10" t="s">
        <v>7</v>
      </c>
      <c r="N6" s="7" t="s">
        <v>9</v>
      </c>
      <c r="O6" s="13"/>
      <c r="P6" s="13"/>
      <c r="R6" s="5">
        <v>45448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44">
        <f t="shared" si="0"/>
        <v>0</v>
      </c>
    </row>
    <row r="7" spans="1:34">
      <c r="A7" s="5">
        <v>45449</v>
      </c>
      <c r="B7" s="10" t="s">
        <v>7</v>
      </c>
      <c r="C7" s="10" t="s">
        <v>7</v>
      </c>
      <c r="D7" s="10" t="s">
        <v>7</v>
      </c>
      <c r="E7" s="10" t="s">
        <v>7</v>
      </c>
      <c r="F7" s="10" t="s">
        <v>7</v>
      </c>
      <c r="G7" s="10" t="s">
        <v>7</v>
      </c>
      <c r="H7" s="10" t="s">
        <v>7</v>
      </c>
      <c r="I7" s="10" t="s">
        <v>7</v>
      </c>
      <c r="J7" s="10" t="s">
        <v>7</v>
      </c>
      <c r="K7" s="13"/>
      <c r="L7" s="10" t="s">
        <v>7</v>
      </c>
      <c r="M7" s="10" t="s">
        <v>7</v>
      </c>
      <c r="N7" s="10" t="s">
        <v>7</v>
      </c>
      <c r="O7" s="13"/>
      <c r="P7" s="13"/>
      <c r="R7" s="5">
        <v>45449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44">
        <f t="shared" si="0"/>
        <v>0</v>
      </c>
    </row>
    <row r="8" spans="1:34">
      <c r="A8" s="5">
        <v>45450</v>
      </c>
      <c r="B8" s="10" t="s">
        <v>7</v>
      </c>
      <c r="C8" s="10" t="s">
        <v>7</v>
      </c>
      <c r="D8" s="10" t="s">
        <v>7</v>
      </c>
      <c r="E8" s="10" t="s">
        <v>7</v>
      </c>
      <c r="F8" s="13"/>
      <c r="G8" s="10" t="s">
        <v>7</v>
      </c>
      <c r="H8" s="10" t="s">
        <v>7</v>
      </c>
      <c r="I8" s="10" t="s">
        <v>7</v>
      </c>
      <c r="J8" s="10" t="s">
        <v>7</v>
      </c>
      <c r="K8" s="13"/>
      <c r="L8" s="7" t="s">
        <v>9</v>
      </c>
      <c r="M8" s="10" t="s">
        <v>23</v>
      </c>
      <c r="N8" s="10" t="s">
        <v>7</v>
      </c>
      <c r="O8" s="13"/>
      <c r="P8" s="13"/>
      <c r="R8" s="5">
        <v>45450</v>
      </c>
      <c r="S8" s="10"/>
      <c r="T8" s="10"/>
      <c r="U8" s="10">
        <v>1000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44">
        <f t="shared" si="0"/>
        <v>1000</v>
      </c>
    </row>
    <row r="9" spans="1:34">
      <c r="A9" s="5">
        <v>45451</v>
      </c>
      <c r="B9" s="10" t="s">
        <v>23</v>
      </c>
      <c r="C9" s="10" t="s">
        <v>7</v>
      </c>
      <c r="D9" s="10" t="s">
        <v>7</v>
      </c>
      <c r="E9" s="10" t="s">
        <v>7</v>
      </c>
      <c r="F9" s="13"/>
      <c r="G9" s="10" t="s">
        <v>7</v>
      </c>
      <c r="H9" s="10" t="s">
        <v>7</v>
      </c>
      <c r="I9" s="10" t="s">
        <v>23</v>
      </c>
      <c r="J9" s="7" t="s">
        <v>9</v>
      </c>
      <c r="K9" s="13"/>
      <c r="L9" s="10" t="s">
        <v>7</v>
      </c>
      <c r="M9" s="10" t="s">
        <v>23</v>
      </c>
      <c r="N9" s="10" t="s">
        <v>7</v>
      </c>
      <c r="O9" s="13"/>
      <c r="P9" s="13"/>
      <c r="R9" s="5">
        <v>45451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44">
        <f t="shared" si="0"/>
        <v>0</v>
      </c>
    </row>
    <row r="10" spans="1:34">
      <c r="A10" s="8">
        <v>45452</v>
      </c>
      <c r="B10" s="9" t="s">
        <v>118</v>
      </c>
      <c r="C10" s="9" t="s">
        <v>7</v>
      </c>
      <c r="D10" s="9" t="s">
        <v>7</v>
      </c>
      <c r="E10" s="9" t="s">
        <v>7</v>
      </c>
      <c r="F10" s="9" t="s">
        <v>118</v>
      </c>
      <c r="G10" s="9" t="s">
        <v>7</v>
      </c>
      <c r="H10" s="9" t="s">
        <v>7</v>
      </c>
      <c r="I10" s="9" t="s">
        <v>7</v>
      </c>
      <c r="J10" s="9" t="s">
        <v>7</v>
      </c>
      <c r="K10" s="9" t="s">
        <v>118</v>
      </c>
      <c r="L10" s="9" t="s">
        <v>7</v>
      </c>
      <c r="M10" s="9" t="s">
        <v>23</v>
      </c>
      <c r="N10" s="9" t="s">
        <v>7</v>
      </c>
      <c r="O10" s="9" t="s">
        <v>118</v>
      </c>
      <c r="P10" s="9" t="s">
        <v>118</v>
      </c>
      <c r="R10" s="5">
        <v>45452</v>
      </c>
      <c r="S10" s="10"/>
      <c r="T10" s="10"/>
      <c r="U10" s="10">
        <v>500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44">
        <f t="shared" si="0"/>
        <v>500</v>
      </c>
    </row>
    <row r="11" spans="1:34">
      <c r="A11" s="5">
        <v>45453</v>
      </c>
      <c r="B11" s="10" t="s">
        <v>7</v>
      </c>
      <c r="C11" s="10" t="s">
        <v>7</v>
      </c>
      <c r="D11" s="7" t="s">
        <v>9</v>
      </c>
      <c r="E11" s="7" t="s">
        <v>9</v>
      </c>
      <c r="F11" s="13"/>
      <c r="G11" s="10" t="s">
        <v>7</v>
      </c>
      <c r="H11" s="10" t="s">
        <v>7</v>
      </c>
      <c r="I11" s="10" t="s">
        <v>7</v>
      </c>
      <c r="J11" s="10" t="s">
        <v>7</v>
      </c>
      <c r="K11" s="13"/>
      <c r="L11" s="10" t="s">
        <v>7</v>
      </c>
      <c r="M11" s="10" t="s">
        <v>7</v>
      </c>
      <c r="N11" s="10" t="s">
        <v>7</v>
      </c>
      <c r="O11" s="13"/>
      <c r="P11" s="13"/>
      <c r="R11" s="5">
        <v>45453</v>
      </c>
      <c r="S11" s="10"/>
      <c r="T11" s="10"/>
      <c r="U11" s="10">
        <v>8000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44">
        <f t="shared" si="0"/>
        <v>8000</v>
      </c>
    </row>
    <row r="12" spans="1:34">
      <c r="A12" s="5">
        <v>45454</v>
      </c>
      <c r="B12" s="10" t="s">
        <v>7</v>
      </c>
      <c r="C12" s="10" t="s">
        <v>7</v>
      </c>
      <c r="D12" s="13"/>
      <c r="E12" s="10" t="s">
        <v>23</v>
      </c>
      <c r="F12" s="13"/>
      <c r="G12" s="10" t="s">
        <v>7</v>
      </c>
      <c r="H12" s="10" t="s">
        <v>23</v>
      </c>
      <c r="I12" s="10" t="s">
        <v>7</v>
      </c>
      <c r="J12" s="10" t="s">
        <v>7</v>
      </c>
      <c r="K12" s="13"/>
      <c r="L12" s="10" t="s">
        <v>7</v>
      </c>
      <c r="M12" s="10" t="s">
        <v>7</v>
      </c>
      <c r="N12" s="10" t="s">
        <v>7</v>
      </c>
      <c r="O12" s="10" t="s">
        <v>7</v>
      </c>
      <c r="P12" s="10" t="s">
        <v>7</v>
      </c>
      <c r="R12" s="5">
        <v>45454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44">
        <f t="shared" si="0"/>
        <v>0</v>
      </c>
    </row>
    <row r="13" spans="1:34">
      <c r="A13" s="5">
        <v>45455</v>
      </c>
      <c r="B13" s="10" t="s">
        <v>7</v>
      </c>
      <c r="C13" s="10" t="s">
        <v>7</v>
      </c>
      <c r="D13" s="13"/>
      <c r="E13" s="10" t="s">
        <v>95</v>
      </c>
      <c r="F13" s="13"/>
      <c r="G13" s="10" t="s">
        <v>7</v>
      </c>
      <c r="H13" s="10" t="s">
        <v>95</v>
      </c>
      <c r="I13" s="10" t="s">
        <v>7</v>
      </c>
      <c r="J13" s="10" t="s">
        <v>23</v>
      </c>
      <c r="K13" s="13"/>
      <c r="L13" s="10" t="s">
        <v>23</v>
      </c>
      <c r="M13" s="10" t="s">
        <v>95</v>
      </c>
      <c r="N13" s="10" t="s">
        <v>23</v>
      </c>
      <c r="O13" s="10" t="s">
        <v>23</v>
      </c>
      <c r="P13" s="10" t="s">
        <v>23</v>
      </c>
      <c r="R13" s="5">
        <v>45455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44">
        <f t="shared" si="0"/>
        <v>0</v>
      </c>
    </row>
    <row r="14" spans="1:34">
      <c r="A14" s="5">
        <v>45456</v>
      </c>
      <c r="B14" s="10" t="s">
        <v>95</v>
      </c>
      <c r="C14" s="10" t="s">
        <v>56</v>
      </c>
      <c r="D14" s="13"/>
      <c r="E14" s="10" t="s">
        <v>56</v>
      </c>
      <c r="F14" s="13"/>
      <c r="G14" s="10" t="s">
        <v>7</v>
      </c>
      <c r="H14" s="10" t="s">
        <v>7</v>
      </c>
      <c r="I14" s="10" t="s">
        <v>7</v>
      </c>
      <c r="J14" s="10" t="s">
        <v>7</v>
      </c>
      <c r="K14" s="13"/>
      <c r="L14" s="7" t="s">
        <v>9</v>
      </c>
      <c r="M14" s="10" t="s">
        <v>95</v>
      </c>
      <c r="N14" s="10" t="s">
        <v>95</v>
      </c>
      <c r="O14" s="10" t="s">
        <v>7</v>
      </c>
      <c r="P14" s="10" t="s">
        <v>7</v>
      </c>
      <c r="R14" s="5">
        <v>45456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44">
        <f t="shared" si="0"/>
        <v>0</v>
      </c>
    </row>
    <row r="15" spans="1:34">
      <c r="A15" s="5">
        <v>45457</v>
      </c>
      <c r="B15" s="10" t="s">
        <v>95</v>
      </c>
      <c r="C15" s="10" t="s">
        <v>7</v>
      </c>
      <c r="D15" s="13"/>
      <c r="E15" s="7" t="s">
        <v>9</v>
      </c>
      <c r="F15" s="13"/>
      <c r="G15" s="10" t="s">
        <v>7</v>
      </c>
      <c r="H15" s="10" t="s">
        <v>7</v>
      </c>
      <c r="I15" s="7" t="s">
        <v>9</v>
      </c>
      <c r="J15" s="10" t="s">
        <v>7</v>
      </c>
      <c r="K15" s="13"/>
      <c r="L15" s="10" t="s">
        <v>7</v>
      </c>
      <c r="M15" s="10" t="s">
        <v>95</v>
      </c>
      <c r="N15" s="10" t="s">
        <v>95</v>
      </c>
      <c r="O15" s="10" t="s">
        <v>7</v>
      </c>
      <c r="P15" s="10" t="s">
        <v>7</v>
      </c>
      <c r="R15" s="5">
        <v>45457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44">
        <f t="shared" si="0"/>
        <v>0</v>
      </c>
    </row>
    <row r="16" spans="1:34">
      <c r="A16" s="5">
        <v>45458</v>
      </c>
      <c r="B16" s="10" t="s">
        <v>7</v>
      </c>
      <c r="C16" s="10" t="s">
        <v>7</v>
      </c>
      <c r="D16" s="13"/>
      <c r="E16" s="10" t="s">
        <v>7</v>
      </c>
      <c r="F16" s="13"/>
      <c r="G16" s="10" t="s">
        <v>7</v>
      </c>
      <c r="H16" s="10" t="s">
        <v>7</v>
      </c>
      <c r="I16" s="10" t="s">
        <v>7</v>
      </c>
      <c r="J16" s="10" t="s">
        <v>7</v>
      </c>
      <c r="K16" s="13"/>
      <c r="L16" s="10" t="s">
        <v>7</v>
      </c>
      <c r="M16" s="10" t="s">
        <v>7</v>
      </c>
      <c r="N16" s="10" t="s">
        <v>7</v>
      </c>
      <c r="O16" s="10" t="s">
        <v>7</v>
      </c>
      <c r="P16" s="10" t="s">
        <v>7</v>
      </c>
      <c r="R16" s="5">
        <v>45458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44">
        <f t="shared" si="0"/>
        <v>0</v>
      </c>
    </row>
    <row r="17" spans="1:34">
      <c r="A17" s="8">
        <v>45459</v>
      </c>
      <c r="B17" s="9" t="s">
        <v>7</v>
      </c>
      <c r="C17" s="9" t="s">
        <v>7</v>
      </c>
      <c r="D17" s="9" t="s">
        <v>118</v>
      </c>
      <c r="E17" s="9" t="s">
        <v>7</v>
      </c>
      <c r="F17" s="9" t="s">
        <v>118</v>
      </c>
      <c r="G17" s="9" t="s">
        <v>7</v>
      </c>
      <c r="H17" s="9" t="s">
        <v>7</v>
      </c>
      <c r="I17" s="9" t="s">
        <v>7</v>
      </c>
      <c r="J17" s="9" t="s">
        <v>7</v>
      </c>
      <c r="K17" s="9" t="s">
        <v>118</v>
      </c>
      <c r="L17" s="9" t="s">
        <v>7</v>
      </c>
      <c r="M17" s="9" t="s">
        <v>7</v>
      </c>
      <c r="N17" s="9" t="s">
        <v>7</v>
      </c>
      <c r="O17" s="9" t="s">
        <v>7</v>
      </c>
      <c r="P17" s="9" t="s">
        <v>7</v>
      </c>
      <c r="R17" s="5">
        <v>45459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44">
        <f t="shared" si="0"/>
        <v>0</v>
      </c>
    </row>
    <row r="18" spans="1:34">
      <c r="A18" s="5">
        <v>45460</v>
      </c>
      <c r="B18" s="10" t="s">
        <v>7</v>
      </c>
      <c r="C18" s="10" t="s">
        <v>56</v>
      </c>
      <c r="D18" s="13"/>
      <c r="E18" s="7" t="s">
        <v>9</v>
      </c>
      <c r="F18" s="13"/>
      <c r="G18" s="7" t="s">
        <v>9</v>
      </c>
      <c r="H18" s="10" t="s">
        <v>56</v>
      </c>
      <c r="I18" s="10" t="s">
        <v>56</v>
      </c>
      <c r="J18" s="10" t="s">
        <v>7</v>
      </c>
      <c r="K18" s="13"/>
      <c r="L18" s="7" t="s">
        <v>9</v>
      </c>
      <c r="M18" s="10" t="s">
        <v>7</v>
      </c>
      <c r="N18" s="10" t="s">
        <v>7</v>
      </c>
      <c r="O18" s="10" t="s">
        <v>7</v>
      </c>
      <c r="P18" s="10" t="s">
        <v>7</v>
      </c>
      <c r="R18" s="5">
        <v>45460</v>
      </c>
      <c r="S18" s="10"/>
      <c r="T18" s="10"/>
      <c r="U18" s="10"/>
      <c r="V18" s="10"/>
      <c r="W18" s="10"/>
      <c r="X18" s="10"/>
      <c r="Y18" s="10"/>
      <c r="Z18" s="10"/>
      <c r="AA18" s="10"/>
      <c r="AB18" s="10">
        <v>5000</v>
      </c>
      <c r="AC18" s="10"/>
      <c r="AD18" s="10"/>
      <c r="AE18" s="10"/>
      <c r="AF18" s="10"/>
      <c r="AG18" s="10"/>
      <c r="AH18" s="44">
        <f t="shared" si="0"/>
        <v>5000</v>
      </c>
    </row>
    <row r="19" spans="1:34">
      <c r="A19" s="5">
        <v>45461</v>
      </c>
      <c r="B19" s="10" t="s">
        <v>13</v>
      </c>
      <c r="C19" s="10" t="s">
        <v>7</v>
      </c>
      <c r="D19" s="13"/>
      <c r="E19" s="10" t="s">
        <v>7</v>
      </c>
      <c r="F19" s="13"/>
      <c r="G19" s="7" t="s">
        <v>9</v>
      </c>
      <c r="H19" s="10" t="s">
        <v>7</v>
      </c>
      <c r="I19" s="10" t="s">
        <v>7</v>
      </c>
      <c r="J19" s="10" t="s">
        <v>13</v>
      </c>
      <c r="K19" s="13"/>
      <c r="L19" s="10" t="s">
        <v>13</v>
      </c>
      <c r="M19" s="10" t="s">
        <v>13</v>
      </c>
      <c r="N19" s="10" t="s">
        <v>13</v>
      </c>
      <c r="O19" s="10" t="s">
        <v>13</v>
      </c>
      <c r="P19" s="10" t="s">
        <v>13</v>
      </c>
      <c r="R19" s="5">
        <v>45461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44">
        <f t="shared" si="0"/>
        <v>0</v>
      </c>
    </row>
    <row r="20" spans="1:34">
      <c r="A20" s="5">
        <v>45462</v>
      </c>
      <c r="B20" s="10" t="s">
        <v>7</v>
      </c>
      <c r="C20" s="10" t="s">
        <v>7</v>
      </c>
      <c r="D20" s="13"/>
      <c r="E20" s="10" t="s">
        <v>7</v>
      </c>
      <c r="F20" s="13"/>
      <c r="G20" s="10" t="s">
        <v>7</v>
      </c>
      <c r="H20" s="10"/>
      <c r="I20" s="10" t="s">
        <v>7</v>
      </c>
      <c r="J20" s="10" t="s">
        <v>7</v>
      </c>
      <c r="K20" s="13"/>
      <c r="L20" s="10" t="s">
        <v>7</v>
      </c>
      <c r="M20" s="14" t="s">
        <v>95</v>
      </c>
      <c r="N20" s="10" t="s">
        <v>7</v>
      </c>
      <c r="O20" s="10" t="s">
        <v>7</v>
      </c>
      <c r="P20" s="10" t="s">
        <v>7</v>
      </c>
      <c r="R20" s="5">
        <v>45462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44">
        <f t="shared" si="0"/>
        <v>0</v>
      </c>
    </row>
    <row r="21" spans="1:34">
      <c r="A21" s="5">
        <v>45463</v>
      </c>
      <c r="B21" s="10" t="s">
        <v>7</v>
      </c>
      <c r="C21" s="10" t="s">
        <v>7</v>
      </c>
      <c r="D21" s="13"/>
      <c r="E21" s="10" t="s">
        <v>7</v>
      </c>
      <c r="F21" s="13"/>
      <c r="G21" s="10" t="s">
        <v>7</v>
      </c>
      <c r="H21" s="10" t="s">
        <v>7</v>
      </c>
      <c r="I21" s="10" t="s">
        <v>7</v>
      </c>
      <c r="J21" s="10" t="s">
        <v>7</v>
      </c>
      <c r="K21" s="13"/>
      <c r="L21" s="10" t="s">
        <v>7</v>
      </c>
      <c r="M21" s="10" t="s">
        <v>7</v>
      </c>
      <c r="N21" s="10" t="s">
        <v>7</v>
      </c>
      <c r="O21" s="10" t="s">
        <v>7</v>
      </c>
      <c r="P21" s="10" t="s">
        <v>7</v>
      </c>
      <c r="R21" s="5">
        <v>45463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44">
        <f t="shared" si="0"/>
        <v>0</v>
      </c>
    </row>
    <row r="22" spans="1:34">
      <c r="A22" s="5">
        <v>45464</v>
      </c>
      <c r="B22" s="10" t="s">
        <v>7</v>
      </c>
      <c r="C22" s="10" t="s">
        <v>7</v>
      </c>
      <c r="D22" s="13"/>
      <c r="E22" s="10" t="s">
        <v>7</v>
      </c>
      <c r="F22" s="13"/>
      <c r="G22" s="10" t="s">
        <v>7</v>
      </c>
      <c r="H22" s="10" t="s">
        <v>7</v>
      </c>
      <c r="I22" s="10" t="s">
        <v>7</v>
      </c>
      <c r="J22" s="10" t="s">
        <v>7</v>
      </c>
      <c r="K22" s="13"/>
      <c r="L22" s="10" t="s">
        <v>7</v>
      </c>
      <c r="M22" s="10" t="s">
        <v>7</v>
      </c>
      <c r="N22" s="10" t="s">
        <v>7</v>
      </c>
      <c r="O22" s="10" t="s">
        <v>7</v>
      </c>
      <c r="P22" s="10" t="s">
        <v>7</v>
      </c>
      <c r="R22" s="5">
        <v>45464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44">
        <f t="shared" si="0"/>
        <v>0</v>
      </c>
    </row>
    <row r="23" spans="1:34">
      <c r="A23" s="5">
        <v>45465</v>
      </c>
      <c r="B23" s="7" t="s">
        <v>9</v>
      </c>
      <c r="C23" s="10" t="s">
        <v>7</v>
      </c>
      <c r="D23" s="13"/>
      <c r="E23" s="10" t="s">
        <v>13</v>
      </c>
      <c r="F23" s="13"/>
      <c r="G23" s="10" t="s">
        <v>7</v>
      </c>
      <c r="H23" s="10" t="s">
        <v>7</v>
      </c>
      <c r="I23" s="10" t="s">
        <v>7</v>
      </c>
      <c r="J23" s="10" t="s">
        <v>7</v>
      </c>
      <c r="K23" s="13"/>
      <c r="L23" s="10" t="s">
        <v>23</v>
      </c>
      <c r="M23" s="10" t="s">
        <v>7</v>
      </c>
      <c r="N23" s="10" t="s">
        <v>23</v>
      </c>
      <c r="O23" s="10" t="s">
        <v>7</v>
      </c>
      <c r="P23" s="10" t="s">
        <v>7</v>
      </c>
      <c r="R23" s="5">
        <v>45465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44">
        <f t="shared" si="0"/>
        <v>0</v>
      </c>
    </row>
    <row r="24" spans="1:34">
      <c r="A24" s="8">
        <v>45466</v>
      </c>
      <c r="B24" s="9" t="s">
        <v>7</v>
      </c>
      <c r="C24" s="9" t="s">
        <v>7</v>
      </c>
      <c r="D24" s="9" t="s">
        <v>118</v>
      </c>
      <c r="E24" s="9" t="s">
        <v>118</v>
      </c>
      <c r="F24" s="9" t="s">
        <v>118</v>
      </c>
      <c r="G24" s="9" t="s">
        <v>118</v>
      </c>
      <c r="H24" s="9" t="s">
        <v>7</v>
      </c>
      <c r="I24" s="9" t="s">
        <v>7</v>
      </c>
      <c r="J24" s="9" t="s">
        <v>7</v>
      </c>
      <c r="K24" s="9" t="s">
        <v>118</v>
      </c>
      <c r="L24" s="9" t="s">
        <v>7</v>
      </c>
      <c r="M24" s="9" t="s">
        <v>7</v>
      </c>
      <c r="N24" s="9" t="s">
        <v>7</v>
      </c>
      <c r="O24" s="9" t="s">
        <v>7</v>
      </c>
      <c r="P24" s="9" t="s">
        <v>7</v>
      </c>
      <c r="R24" s="5">
        <v>45466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44">
        <f t="shared" si="0"/>
        <v>0</v>
      </c>
    </row>
    <row r="25" spans="1:34">
      <c r="A25" s="5">
        <v>45467</v>
      </c>
      <c r="B25" s="10" t="s">
        <v>23</v>
      </c>
      <c r="C25" s="10" t="s">
        <v>7</v>
      </c>
      <c r="D25" s="13"/>
      <c r="E25" s="10" t="s">
        <v>7</v>
      </c>
      <c r="F25" s="13"/>
      <c r="G25" s="10" t="s">
        <v>7</v>
      </c>
      <c r="H25" s="10" t="s">
        <v>7</v>
      </c>
      <c r="I25" s="10" t="s">
        <v>7</v>
      </c>
      <c r="J25" s="10" t="s">
        <v>7</v>
      </c>
      <c r="K25" s="13"/>
      <c r="L25" s="7" t="s">
        <v>9</v>
      </c>
      <c r="M25" s="14" t="s">
        <v>23</v>
      </c>
      <c r="N25" s="10" t="s">
        <v>7</v>
      </c>
      <c r="O25" s="10" t="s">
        <v>7</v>
      </c>
      <c r="P25" s="10" t="s">
        <v>7</v>
      </c>
      <c r="R25" s="5">
        <v>45467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44">
        <f t="shared" si="0"/>
        <v>0</v>
      </c>
    </row>
    <row r="26" spans="1:34">
      <c r="A26" s="5">
        <v>45468</v>
      </c>
      <c r="B26" s="10" t="s">
        <v>7</v>
      </c>
      <c r="C26" s="10" t="s">
        <v>7</v>
      </c>
      <c r="D26" s="13"/>
      <c r="E26" s="10" t="s">
        <v>7</v>
      </c>
      <c r="F26" s="13"/>
      <c r="G26" s="7" t="s">
        <v>9</v>
      </c>
      <c r="H26" s="10" t="s">
        <v>7</v>
      </c>
      <c r="I26" s="7" t="s">
        <v>9</v>
      </c>
      <c r="J26" s="10" t="s">
        <v>7</v>
      </c>
      <c r="K26" s="9" t="s">
        <v>118</v>
      </c>
      <c r="L26" s="10" t="s">
        <v>7</v>
      </c>
      <c r="M26" s="10" t="s">
        <v>7</v>
      </c>
      <c r="N26" s="10" t="s">
        <v>7</v>
      </c>
      <c r="O26" s="10" t="s">
        <v>7</v>
      </c>
      <c r="P26" s="10" t="s">
        <v>7</v>
      </c>
      <c r="R26" s="5">
        <v>45468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44">
        <f t="shared" si="0"/>
        <v>0</v>
      </c>
    </row>
    <row r="27" spans="1:34">
      <c r="A27" s="5">
        <v>45469</v>
      </c>
      <c r="B27" s="10" t="s">
        <v>7</v>
      </c>
      <c r="C27" s="10" t="s">
        <v>7</v>
      </c>
      <c r="D27" s="13"/>
      <c r="E27" s="10" t="s">
        <v>7</v>
      </c>
      <c r="F27" s="13"/>
      <c r="G27" s="10" t="s">
        <v>7</v>
      </c>
      <c r="H27" s="10" t="s">
        <v>7</v>
      </c>
      <c r="I27" s="7" t="s">
        <v>9</v>
      </c>
      <c r="J27" s="10" t="s">
        <v>7</v>
      </c>
      <c r="K27" s="13"/>
      <c r="L27" s="10" t="s">
        <v>7</v>
      </c>
      <c r="M27" s="10" t="s">
        <v>7</v>
      </c>
      <c r="N27" s="10" t="s">
        <v>7</v>
      </c>
      <c r="O27" s="10" t="s">
        <v>7</v>
      </c>
      <c r="P27" s="10" t="s">
        <v>7</v>
      </c>
      <c r="R27" s="5">
        <v>45469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44">
        <f t="shared" si="0"/>
        <v>0</v>
      </c>
    </row>
    <row r="28" spans="1:34">
      <c r="A28" s="5">
        <v>45470</v>
      </c>
      <c r="B28" s="10" t="s">
        <v>95</v>
      </c>
      <c r="C28" s="10" t="s">
        <v>7</v>
      </c>
      <c r="D28" s="13"/>
      <c r="E28" s="10" t="s">
        <v>7</v>
      </c>
      <c r="F28" s="13"/>
      <c r="G28" s="10" t="s">
        <v>7</v>
      </c>
      <c r="H28" s="10" t="s">
        <v>7</v>
      </c>
      <c r="I28" s="10" t="s">
        <v>7</v>
      </c>
      <c r="J28" s="10" t="s">
        <v>23</v>
      </c>
      <c r="K28" s="13"/>
      <c r="L28" s="10" t="s">
        <v>23</v>
      </c>
      <c r="M28" s="7" t="s">
        <v>9</v>
      </c>
      <c r="N28" s="10" t="s">
        <v>7</v>
      </c>
      <c r="O28" s="10" t="s">
        <v>23</v>
      </c>
      <c r="P28" s="7" t="s">
        <v>9</v>
      </c>
      <c r="R28" s="5">
        <v>45470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44">
        <f t="shared" si="0"/>
        <v>0</v>
      </c>
    </row>
    <row r="29" spans="1:34">
      <c r="A29" s="5">
        <v>45471</v>
      </c>
      <c r="B29" s="10" t="s">
        <v>13</v>
      </c>
      <c r="C29" s="10" t="s">
        <v>7</v>
      </c>
      <c r="D29" s="13"/>
      <c r="E29" s="10" t="s">
        <v>7</v>
      </c>
      <c r="F29" s="13"/>
      <c r="G29" s="10" t="s">
        <v>7</v>
      </c>
      <c r="H29" s="10" t="s">
        <v>13</v>
      </c>
      <c r="I29" s="10" t="s">
        <v>7</v>
      </c>
      <c r="J29" s="10" t="s">
        <v>7</v>
      </c>
      <c r="K29" s="13"/>
      <c r="L29" s="10" t="s">
        <v>7</v>
      </c>
      <c r="M29" s="10" t="s">
        <v>7</v>
      </c>
      <c r="N29" s="10" t="s">
        <v>13</v>
      </c>
      <c r="O29" s="10" t="s">
        <v>7</v>
      </c>
      <c r="P29" s="10" t="s">
        <v>7</v>
      </c>
      <c r="R29" s="5">
        <v>45471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44">
        <f t="shared" si="0"/>
        <v>0</v>
      </c>
    </row>
    <row r="30" spans="1:34">
      <c r="A30" s="5">
        <v>45472</v>
      </c>
      <c r="B30" s="10" t="s">
        <v>7</v>
      </c>
      <c r="C30" s="10" t="s">
        <v>7</v>
      </c>
      <c r="D30" s="13"/>
      <c r="E30" s="10" t="s">
        <v>7</v>
      </c>
      <c r="F30" s="13"/>
      <c r="G30" s="10" t="s">
        <v>7</v>
      </c>
      <c r="H30" s="10" t="s">
        <v>7</v>
      </c>
      <c r="I30" s="10" t="s">
        <v>7</v>
      </c>
      <c r="J30" s="10" t="s">
        <v>7</v>
      </c>
      <c r="K30" s="13"/>
      <c r="L30" s="10" t="s">
        <v>7</v>
      </c>
      <c r="M30" s="10" t="s">
        <v>56</v>
      </c>
      <c r="N30" s="10" t="s">
        <v>7</v>
      </c>
      <c r="O30" s="10" t="s">
        <v>56</v>
      </c>
      <c r="P30" s="10" t="s">
        <v>56</v>
      </c>
      <c r="R30" s="5">
        <v>45472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44">
        <f t="shared" si="0"/>
        <v>0</v>
      </c>
    </row>
    <row r="31" spans="1:34">
      <c r="A31" s="8">
        <v>45473</v>
      </c>
      <c r="B31" s="9" t="s">
        <v>118</v>
      </c>
      <c r="C31" s="9" t="s">
        <v>118</v>
      </c>
      <c r="D31" s="9" t="s">
        <v>118</v>
      </c>
      <c r="E31" s="9" t="s">
        <v>118</v>
      </c>
      <c r="F31" s="9" t="s">
        <v>118</v>
      </c>
      <c r="G31" s="9" t="s">
        <v>118</v>
      </c>
      <c r="H31" s="9" t="s">
        <v>118</v>
      </c>
      <c r="I31" s="9" t="s">
        <v>118</v>
      </c>
      <c r="J31" s="9" t="s">
        <v>118</v>
      </c>
      <c r="K31" s="9" t="s">
        <v>118</v>
      </c>
      <c r="L31" s="9" t="s">
        <v>118</v>
      </c>
      <c r="M31" s="9" t="s">
        <v>118</v>
      </c>
      <c r="N31" s="9" t="s">
        <v>118</v>
      </c>
      <c r="O31" s="9" t="s">
        <v>118</v>
      </c>
      <c r="P31" s="9" t="s">
        <v>118</v>
      </c>
      <c r="R31" s="5">
        <v>45473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44">
        <f t="shared" si="0"/>
        <v>0</v>
      </c>
    </row>
    <row r="32" spans="1:34">
      <c r="R32" s="42"/>
      <c r="S32" s="42">
        <f t="shared" ref="S32:AH32" si="1">SUM(S2:S31)</f>
        <v>0</v>
      </c>
      <c r="T32" s="42">
        <f t="shared" si="1"/>
        <v>1000</v>
      </c>
      <c r="U32" s="42">
        <f t="shared" si="1"/>
        <v>10500</v>
      </c>
      <c r="V32" s="42">
        <f t="shared" si="1"/>
        <v>1000</v>
      </c>
      <c r="W32" s="42">
        <f t="shared" si="1"/>
        <v>1000</v>
      </c>
      <c r="X32" s="42">
        <f t="shared" si="1"/>
        <v>1500</v>
      </c>
      <c r="Y32" s="42">
        <f t="shared" si="1"/>
        <v>1000</v>
      </c>
      <c r="Z32" s="42">
        <f t="shared" si="1"/>
        <v>1000</v>
      </c>
      <c r="AA32" s="42">
        <f t="shared" si="1"/>
        <v>1000</v>
      </c>
      <c r="AB32" s="42">
        <f t="shared" si="1"/>
        <v>9000</v>
      </c>
      <c r="AC32" s="42">
        <f t="shared" si="1"/>
        <v>0</v>
      </c>
      <c r="AD32" s="42">
        <f t="shared" si="1"/>
        <v>1000</v>
      </c>
      <c r="AE32" s="42">
        <f t="shared" si="1"/>
        <v>1000</v>
      </c>
      <c r="AF32" s="42">
        <f t="shared" si="1"/>
        <v>0</v>
      </c>
      <c r="AG32" s="42">
        <f t="shared" si="1"/>
        <v>0</v>
      </c>
      <c r="AH32" s="45">
        <f t="shared" si="1"/>
        <v>29000</v>
      </c>
    </row>
    <row r="34" spans="1:25">
      <c r="E34" t="s">
        <v>119</v>
      </c>
    </row>
    <row r="36" spans="1:25">
      <c r="A36" s="32"/>
      <c r="B36" s="2" t="s">
        <v>1</v>
      </c>
      <c r="C36" s="3" t="s">
        <v>67</v>
      </c>
      <c r="D36" s="3" t="s">
        <v>92</v>
      </c>
      <c r="E36" s="2" t="s">
        <v>77</v>
      </c>
      <c r="F36" s="3" t="s">
        <v>93</v>
      </c>
      <c r="G36" s="3" t="s">
        <v>102</v>
      </c>
      <c r="H36" s="3" t="s">
        <v>103</v>
      </c>
      <c r="I36" s="2" t="s">
        <v>3</v>
      </c>
      <c r="J36" s="2" t="s">
        <v>5</v>
      </c>
      <c r="K36" s="2" t="s">
        <v>68</v>
      </c>
      <c r="L36" s="12" t="s">
        <v>94</v>
      </c>
      <c r="M36" s="3" t="s">
        <v>104</v>
      </c>
      <c r="N36" s="3" t="s">
        <v>78</v>
      </c>
      <c r="O36" s="3" t="s">
        <v>115</v>
      </c>
      <c r="P36" s="12" t="s">
        <v>116</v>
      </c>
      <c r="Q36" s="12"/>
      <c r="S36" s="37" t="s">
        <v>62</v>
      </c>
    </row>
    <row r="37" spans="1:25">
      <c r="A37" s="32" t="s">
        <v>7</v>
      </c>
      <c r="B37" s="6">
        <v>25</v>
      </c>
      <c r="C37" s="6">
        <v>29</v>
      </c>
      <c r="D37" s="6">
        <v>8</v>
      </c>
      <c r="E37" s="6">
        <v>23</v>
      </c>
      <c r="F37" s="6">
        <v>5</v>
      </c>
      <c r="G37" s="6">
        <v>24</v>
      </c>
      <c r="H37" s="6">
        <v>28</v>
      </c>
      <c r="I37" s="6">
        <v>25</v>
      </c>
      <c r="J37" s="6">
        <v>28</v>
      </c>
      <c r="K37" s="6">
        <v>1</v>
      </c>
      <c r="L37" s="6">
        <v>24</v>
      </c>
      <c r="M37" s="6">
        <v>27</v>
      </c>
      <c r="N37" s="6">
        <v>27</v>
      </c>
      <c r="O37" s="6">
        <v>19</v>
      </c>
      <c r="P37" s="6">
        <v>18</v>
      </c>
      <c r="Q37" s="6"/>
      <c r="S37" s="38">
        <f t="shared" ref="S37:S40" si="2">SUM(B37:Q37)</f>
        <v>311</v>
      </c>
      <c r="V37">
        <v>11535</v>
      </c>
    </row>
    <row r="38" spans="1:25">
      <c r="A38" s="32" t="s">
        <v>25</v>
      </c>
      <c r="B38">
        <v>22</v>
      </c>
      <c r="C38" s="6">
        <v>8</v>
      </c>
      <c r="D38" s="6">
        <v>2</v>
      </c>
      <c r="E38" s="6">
        <v>12</v>
      </c>
      <c r="F38" s="6">
        <v>7</v>
      </c>
      <c r="G38" s="6">
        <v>2</v>
      </c>
      <c r="H38">
        <v>14</v>
      </c>
      <c r="I38" s="6">
        <v>0</v>
      </c>
      <c r="J38">
        <v>20</v>
      </c>
      <c r="K38" s="6">
        <v>0</v>
      </c>
      <c r="L38" s="6">
        <v>10</v>
      </c>
      <c r="M38" s="6">
        <v>21</v>
      </c>
      <c r="N38" s="6">
        <v>26</v>
      </c>
      <c r="O38" s="6">
        <v>11</v>
      </c>
      <c r="P38" s="6">
        <v>9</v>
      </c>
      <c r="Q38" s="6"/>
      <c r="S38" s="38">
        <f t="shared" si="2"/>
        <v>164</v>
      </c>
    </row>
    <row r="39" spans="1:25">
      <c r="A39" s="32" t="s">
        <v>27</v>
      </c>
      <c r="B39" s="10">
        <f t="shared" ref="B39:P39" si="3">SUM(B38/8)</f>
        <v>2.75</v>
      </c>
      <c r="C39" s="10">
        <f t="shared" si="3"/>
        <v>1</v>
      </c>
      <c r="D39" s="10">
        <f t="shared" si="3"/>
        <v>0.25</v>
      </c>
      <c r="E39" s="10">
        <f t="shared" si="3"/>
        <v>1.5</v>
      </c>
      <c r="F39" s="10">
        <f t="shared" si="3"/>
        <v>0.875</v>
      </c>
      <c r="G39" s="10">
        <f t="shared" si="3"/>
        <v>0.25</v>
      </c>
      <c r="H39" s="10">
        <f t="shared" si="3"/>
        <v>1.75</v>
      </c>
      <c r="I39" s="10">
        <f t="shared" si="3"/>
        <v>0</v>
      </c>
      <c r="J39" s="10">
        <f t="shared" si="3"/>
        <v>2.5</v>
      </c>
      <c r="K39" s="10">
        <f t="shared" si="3"/>
        <v>0</v>
      </c>
      <c r="L39" s="10">
        <f t="shared" si="3"/>
        <v>1.25</v>
      </c>
      <c r="M39" s="10">
        <f t="shared" si="3"/>
        <v>2.625</v>
      </c>
      <c r="N39" s="10">
        <f t="shared" si="3"/>
        <v>3.25</v>
      </c>
      <c r="O39" s="10">
        <f t="shared" si="3"/>
        <v>1.375</v>
      </c>
      <c r="P39" s="10">
        <f t="shared" si="3"/>
        <v>1.125</v>
      </c>
      <c r="Q39" s="10"/>
      <c r="S39" s="38">
        <f t="shared" si="2"/>
        <v>20.5</v>
      </c>
    </row>
    <row r="40" spans="1:25">
      <c r="A40" s="32" t="s">
        <v>28</v>
      </c>
      <c r="B40" s="33">
        <f t="shared" ref="B40:P40" si="4">SUM(B37+B39)</f>
        <v>27.75</v>
      </c>
      <c r="C40" s="33">
        <f t="shared" si="4"/>
        <v>30</v>
      </c>
      <c r="D40" s="33">
        <f t="shared" si="4"/>
        <v>8.25</v>
      </c>
      <c r="E40" s="33">
        <f t="shared" si="4"/>
        <v>24.5</v>
      </c>
      <c r="F40" s="33">
        <f t="shared" si="4"/>
        <v>5.875</v>
      </c>
      <c r="G40" s="33">
        <f t="shared" si="4"/>
        <v>24.25</v>
      </c>
      <c r="H40" s="33">
        <f t="shared" si="4"/>
        <v>29.75</v>
      </c>
      <c r="I40" s="33">
        <f t="shared" si="4"/>
        <v>25</v>
      </c>
      <c r="J40" s="33">
        <f t="shared" si="4"/>
        <v>30.5</v>
      </c>
      <c r="K40" s="33">
        <f t="shared" si="4"/>
        <v>1</v>
      </c>
      <c r="L40" s="33">
        <f t="shared" si="4"/>
        <v>25.25</v>
      </c>
      <c r="M40" s="33">
        <f t="shared" si="4"/>
        <v>29.625</v>
      </c>
      <c r="N40" s="33">
        <f t="shared" si="4"/>
        <v>30.25</v>
      </c>
      <c r="O40" s="33">
        <f t="shared" si="4"/>
        <v>20.375</v>
      </c>
      <c r="P40" s="33">
        <f t="shared" si="4"/>
        <v>19.125</v>
      </c>
      <c r="Q40" s="33"/>
      <c r="S40" s="38">
        <f t="shared" si="2"/>
        <v>331.5</v>
      </c>
      <c r="W40">
        <v>71000</v>
      </c>
    </row>
    <row r="41" spans="1:25">
      <c r="A41" s="32" t="s">
        <v>30</v>
      </c>
      <c r="B41" s="34">
        <v>650</v>
      </c>
      <c r="C41" s="34">
        <v>400</v>
      </c>
      <c r="D41" s="34">
        <v>600</v>
      </c>
      <c r="E41" s="34">
        <v>400</v>
      </c>
      <c r="F41" s="34">
        <v>650</v>
      </c>
      <c r="G41" s="34">
        <v>450</v>
      </c>
      <c r="H41" s="34">
        <v>650</v>
      </c>
      <c r="I41" s="34">
        <v>600</v>
      </c>
      <c r="J41" s="34">
        <v>450</v>
      </c>
      <c r="K41" s="34">
        <v>550</v>
      </c>
      <c r="L41" s="34">
        <v>650</v>
      </c>
      <c r="M41" s="34">
        <v>450</v>
      </c>
      <c r="N41" s="34">
        <v>450</v>
      </c>
      <c r="O41" s="34">
        <v>650</v>
      </c>
      <c r="P41" s="34">
        <v>500</v>
      </c>
      <c r="Q41" s="34"/>
      <c r="S41" s="38">
        <f>SUM(D41:R41)</f>
        <v>7050</v>
      </c>
    </row>
    <row r="42" spans="1:25">
      <c r="A42" s="32" t="s">
        <v>14</v>
      </c>
      <c r="B42" s="33">
        <v>6500</v>
      </c>
      <c r="C42" s="33">
        <v>6500</v>
      </c>
      <c r="D42" s="33">
        <v>10500</v>
      </c>
      <c r="E42" s="33">
        <v>5500</v>
      </c>
      <c r="F42" s="33">
        <v>3818.75</v>
      </c>
      <c r="G42" s="33">
        <v>14500</v>
      </c>
      <c r="H42" s="33">
        <v>5000</v>
      </c>
      <c r="I42" s="33">
        <v>8000</v>
      </c>
      <c r="J42" s="33">
        <v>0</v>
      </c>
      <c r="K42" s="33">
        <v>0</v>
      </c>
      <c r="L42" s="33">
        <v>16412</v>
      </c>
      <c r="M42" s="33">
        <v>7000</v>
      </c>
      <c r="N42" s="33">
        <v>7000</v>
      </c>
      <c r="O42" s="33">
        <v>5500</v>
      </c>
      <c r="P42" s="33">
        <v>5500</v>
      </c>
      <c r="Q42" s="33">
        <v>0</v>
      </c>
      <c r="R42" t="s">
        <v>14</v>
      </c>
      <c r="S42" s="38">
        <f>SUM(B42:Q42)</f>
        <v>101730.75</v>
      </c>
    </row>
    <row r="43" spans="1:25">
      <c r="A43" s="35" t="s">
        <v>28</v>
      </c>
      <c r="B43" s="35">
        <f t="shared" ref="B43:P43" si="5">(B40*B41)</f>
        <v>18037.5</v>
      </c>
      <c r="C43" s="35">
        <f t="shared" si="5"/>
        <v>12000</v>
      </c>
      <c r="D43" s="35">
        <f t="shared" si="5"/>
        <v>4950</v>
      </c>
      <c r="E43" s="35">
        <f t="shared" si="5"/>
        <v>9800</v>
      </c>
      <c r="F43" s="35">
        <f t="shared" si="5"/>
        <v>3818.75</v>
      </c>
      <c r="G43" s="35">
        <f t="shared" si="5"/>
        <v>10912.5</v>
      </c>
      <c r="H43" s="35">
        <f t="shared" si="5"/>
        <v>19337.5</v>
      </c>
      <c r="I43" s="35">
        <f t="shared" si="5"/>
        <v>15000</v>
      </c>
      <c r="J43" s="35">
        <f t="shared" si="5"/>
        <v>13725</v>
      </c>
      <c r="K43" s="35">
        <v>0</v>
      </c>
      <c r="L43" s="35">
        <f t="shared" si="5"/>
        <v>16412.5</v>
      </c>
      <c r="M43" s="35">
        <f t="shared" si="5"/>
        <v>13331.25</v>
      </c>
      <c r="N43" s="35">
        <f t="shared" si="5"/>
        <v>13612.5</v>
      </c>
      <c r="O43" s="35">
        <f t="shared" si="5"/>
        <v>13243.75</v>
      </c>
      <c r="P43" s="35">
        <f t="shared" si="5"/>
        <v>9562.5</v>
      </c>
      <c r="Q43" s="35" t="s">
        <v>120</v>
      </c>
      <c r="R43" t="s">
        <v>85</v>
      </c>
      <c r="S43" s="38">
        <f>SUM(B43:P43)</f>
        <v>173743.75</v>
      </c>
      <c r="W43">
        <v>74535</v>
      </c>
    </row>
    <row r="44" spans="1:25">
      <c r="A44" s="36" t="s">
        <v>101</v>
      </c>
      <c r="B44" s="36">
        <f t="shared" ref="B44:P44" si="6">(B40*B41)-B42</f>
        <v>11537.5</v>
      </c>
      <c r="C44" s="36">
        <f t="shared" si="6"/>
        <v>5500</v>
      </c>
      <c r="D44" s="36">
        <f t="shared" si="6"/>
        <v>-5550</v>
      </c>
      <c r="E44" s="36">
        <f t="shared" si="6"/>
        <v>4300</v>
      </c>
      <c r="F44" s="36">
        <f t="shared" si="6"/>
        <v>0</v>
      </c>
      <c r="G44" s="36">
        <f t="shared" si="6"/>
        <v>-3587.5</v>
      </c>
      <c r="H44" s="36">
        <f t="shared" si="6"/>
        <v>14337.5</v>
      </c>
      <c r="I44" s="36">
        <f t="shared" si="6"/>
        <v>7000</v>
      </c>
      <c r="J44" s="36">
        <f t="shared" si="6"/>
        <v>13725</v>
      </c>
      <c r="K44" s="36">
        <v>0</v>
      </c>
      <c r="L44" s="36">
        <f t="shared" si="6"/>
        <v>0.5</v>
      </c>
      <c r="M44" s="36">
        <f t="shared" si="6"/>
        <v>6331.25</v>
      </c>
      <c r="N44" s="36">
        <f t="shared" si="6"/>
        <v>6612.5</v>
      </c>
      <c r="O44" s="36">
        <f t="shared" si="6"/>
        <v>7743.75</v>
      </c>
      <c r="P44" s="36">
        <f t="shared" si="6"/>
        <v>4062.5</v>
      </c>
      <c r="Q44" s="36">
        <v>9137</v>
      </c>
      <c r="R44" t="s">
        <v>91</v>
      </c>
      <c r="S44" s="38">
        <f>SUM(B44:Q44)</f>
        <v>81150</v>
      </c>
    </row>
    <row r="45" spans="1:25">
      <c r="A45" s="41" t="s">
        <v>109</v>
      </c>
      <c r="B45" s="41">
        <v>0</v>
      </c>
      <c r="C45" s="41">
        <v>0</v>
      </c>
      <c r="D45" s="41">
        <v>-2500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/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10" t="s">
        <v>109</v>
      </c>
      <c r="S45" s="38">
        <f t="shared" ref="S45:S46" si="7">SUM(B45:Q45)</f>
        <v>-2500</v>
      </c>
      <c r="U45">
        <v>84537</v>
      </c>
      <c r="Y45">
        <v>54000</v>
      </c>
    </row>
    <row r="46" spans="1:25">
      <c r="A46" s="36" t="s">
        <v>110</v>
      </c>
      <c r="B46" s="36">
        <f t="shared" ref="B46:Q46" si="8">SUM(B44-B45)</f>
        <v>11537.5</v>
      </c>
      <c r="C46" s="36">
        <f t="shared" si="8"/>
        <v>5500</v>
      </c>
      <c r="D46" s="36">
        <f t="shared" si="8"/>
        <v>-3050</v>
      </c>
      <c r="E46" s="36">
        <f t="shared" si="8"/>
        <v>4300</v>
      </c>
      <c r="F46" s="36">
        <f t="shared" si="8"/>
        <v>0</v>
      </c>
      <c r="G46" s="36">
        <f t="shared" si="8"/>
        <v>-3587.5</v>
      </c>
      <c r="H46" s="36">
        <f t="shared" si="8"/>
        <v>14337.5</v>
      </c>
      <c r="I46" s="36">
        <f t="shared" si="8"/>
        <v>7000</v>
      </c>
      <c r="J46" s="36">
        <f t="shared" si="8"/>
        <v>13725</v>
      </c>
      <c r="K46" s="36">
        <f t="shared" si="8"/>
        <v>0</v>
      </c>
      <c r="L46" s="36">
        <f t="shared" si="8"/>
        <v>0.5</v>
      </c>
      <c r="M46" s="36">
        <f t="shared" si="8"/>
        <v>6331.25</v>
      </c>
      <c r="N46" s="36">
        <f t="shared" si="8"/>
        <v>6612.5</v>
      </c>
      <c r="O46" s="36">
        <f t="shared" si="8"/>
        <v>7743.75</v>
      </c>
      <c r="P46" s="36">
        <f t="shared" si="8"/>
        <v>4062.5</v>
      </c>
      <c r="Q46" s="36">
        <f t="shared" si="8"/>
        <v>9137</v>
      </c>
      <c r="R46" s="10" t="s">
        <v>16</v>
      </c>
      <c r="S46" s="38">
        <f t="shared" si="7"/>
        <v>83650</v>
      </c>
    </row>
    <row r="47" spans="1:25">
      <c r="D47" t="s">
        <v>14</v>
      </c>
    </row>
    <row r="49" spans="1:10">
      <c r="A49" s="32" t="s">
        <v>3</v>
      </c>
      <c r="B49" s="3" t="s">
        <v>112</v>
      </c>
      <c r="C49" s="2" t="s">
        <v>121</v>
      </c>
      <c r="D49" s="2"/>
    </row>
    <row r="50" spans="1:10">
      <c r="A50" s="32" t="s">
        <v>7</v>
      </c>
      <c r="B50" s="6">
        <v>2</v>
      </c>
      <c r="C50" s="6">
        <v>25</v>
      </c>
      <c r="D50" s="6"/>
    </row>
    <row r="51" spans="1:10">
      <c r="A51" s="32" t="s">
        <v>25</v>
      </c>
      <c r="B51" s="6">
        <v>0</v>
      </c>
      <c r="C51" s="6">
        <v>0</v>
      </c>
      <c r="D51" s="6"/>
    </row>
    <row r="52" spans="1:10">
      <c r="A52" s="32" t="s">
        <v>27</v>
      </c>
      <c r="B52" s="10">
        <f>SUM(B51/8)</f>
        <v>0</v>
      </c>
      <c r="C52" s="10">
        <f>SUM(C51/8)</f>
        <v>0</v>
      </c>
      <c r="D52" s="10"/>
    </row>
    <row r="53" spans="1:10">
      <c r="A53" s="32" t="s">
        <v>28</v>
      </c>
      <c r="B53" s="33">
        <f>SUM(B50+B52)</f>
        <v>2</v>
      </c>
      <c r="C53" s="33">
        <f>SUM(C50+C52)</f>
        <v>25</v>
      </c>
      <c r="D53" s="33"/>
    </row>
    <row r="54" spans="1:10">
      <c r="A54" s="32" t="s">
        <v>30</v>
      </c>
      <c r="B54" s="34">
        <v>600</v>
      </c>
      <c r="C54" s="34">
        <v>600</v>
      </c>
      <c r="D54" s="34"/>
    </row>
    <row r="55" spans="1:10">
      <c r="A55" s="32" t="s">
        <v>14</v>
      </c>
      <c r="B55" s="33">
        <v>0</v>
      </c>
      <c r="C55" s="33">
        <v>8000</v>
      </c>
      <c r="D55" s="36">
        <f>SUM(B55:C55)</f>
        <v>8000</v>
      </c>
    </row>
    <row r="56" spans="1:10">
      <c r="A56" s="35" t="s">
        <v>28</v>
      </c>
      <c r="B56" s="35">
        <f>(B53*B54)</f>
        <v>1200</v>
      </c>
      <c r="C56" s="35">
        <f>(C53*C54)</f>
        <v>15000</v>
      </c>
      <c r="D56" s="36">
        <f>SUM(B56:C56)</f>
        <v>16200</v>
      </c>
    </row>
    <row r="57" spans="1:10">
      <c r="A57" s="36" t="s">
        <v>101</v>
      </c>
      <c r="B57" s="36">
        <f>(B53*B54)-B55</f>
        <v>1200</v>
      </c>
      <c r="C57" s="36">
        <f>(C53*C54)-C55</f>
        <v>7000</v>
      </c>
      <c r="D57" s="36">
        <f>SUM(B57:C57)</f>
        <v>8200</v>
      </c>
    </row>
    <row r="64" spans="1:10">
      <c r="A64" s="152" t="s">
        <v>122</v>
      </c>
      <c r="B64" s="152"/>
      <c r="C64" s="152"/>
      <c r="D64" s="152"/>
      <c r="E64" s="152"/>
      <c r="G64" s="32"/>
      <c r="H64" s="12" t="s">
        <v>114</v>
      </c>
      <c r="I64" s="12" t="s">
        <v>123</v>
      </c>
      <c r="J64" s="10"/>
    </row>
    <row r="65" spans="1:19">
      <c r="A65" s="32"/>
      <c r="B65" s="12" t="s">
        <v>113</v>
      </c>
      <c r="C65" s="12" t="s">
        <v>112</v>
      </c>
      <c r="D65" s="12" t="s">
        <v>114</v>
      </c>
      <c r="E65" s="10"/>
      <c r="G65" s="32" t="s">
        <v>7</v>
      </c>
      <c r="H65" s="6">
        <v>24</v>
      </c>
      <c r="I65" s="6">
        <v>5</v>
      </c>
      <c r="J65" s="10"/>
    </row>
    <row r="66" spans="1:19">
      <c r="A66" s="32" t="s">
        <v>7</v>
      </c>
      <c r="B66" s="6">
        <v>30</v>
      </c>
      <c r="C66" s="6">
        <v>31</v>
      </c>
      <c r="D66" s="6">
        <v>8</v>
      </c>
      <c r="E66" s="10"/>
      <c r="G66" s="32" t="s">
        <v>25</v>
      </c>
      <c r="H66" s="6">
        <v>10</v>
      </c>
      <c r="I66" s="6">
        <v>0</v>
      </c>
      <c r="J66" s="10"/>
    </row>
    <row r="67" spans="1:19">
      <c r="A67" s="32" t="s">
        <v>25</v>
      </c>
      <c r="B67" s="6">
        <v>21</v>
      </c>
      <c r="C67" s="6">
        <v>7</v>
      </c>
      <c r="D67" s="6">
        <v>2</v>
      </c>
      <c r="E67" s="10"/>
      <c r="G67" s="32" t="s">
        <v>27</v>
      </c>
      <c r="H67" s="10">
        <f>SUM(H66/8)</f>
        <v>1.25</v>
      </c>
      <c r="I67" s="10">
        <f>SUM(I66/8)</f>
        <v>0</v>
      </c>
      <c r="J67" s="10"/>
    </row>
    <row r="68" spans="1:19">
      <c r="A68" s="32" t="s">
        <v>27</v>
      </c>
      <c r="B68" s="10">
        <f>SUM(B67/8)</f>
        <v>2.625</v>
      </c>
      <c r="C68" s="10">
        <f>SUM(C67/8)</f>
        <v>0.875</v>
      </c>
      <c r="D68" s="10">
        <f>SUM(D67/8)</f>
        <v>0.25</v>
      </c>
      <c r="E68" s="10"/>
      <c r="G68" s="32" t="s">
        <v>28</v>
      </c>
      <c r="H68" s="33">
        <f>SUM(H65+H67)</f>
        <v>25.25</v>
      </c>
      <c r="I68" s="33">
        <f>SUM(I65+I67)</f>
        <v>5</v>
      </c>
      <c r="J68" s="10"/>
    </row>
    <row r="69" spans="1:19">
      <c r="A69" s="32" t="s">
        <v>28</v>
      </c>
      <c r="B69" s="33">
        <f>SUM(B66+B68)</f>
        <v>32.625</v>
      </c>
      <c r="C69" s="33">
        <f>SUM(C66+C68)</f>
        <v>31.875</v>
      </c>
      <c r="D69" s="33">
        <f>SUM(D66+D68)</f>
        <v>8.25</v>
      </c>
      <c r="E69" s="10"/>
      <c r="G69" s="32" t="s">
        <v>30</v>
      </c>
      <c r="H69" s="34">
        <v>650</v>
      </c>
      <c r="I69" s="34">
        <v>650</v>
      </c>
      <c r="J69" s="10"/>
    </row>
    <row r="70" spans="1:19">
      <c r="A70" s="32" t="s">
        <v>30</v>
      </c>
      <c r="B70" s="34">
        <v>600</v>
      </c>
      <c r="C70" s="34">
        <v>600</v>
      </c>
      <c r="D70" s="34">
        <v>600</v>
      </c>
      <c r="E70" s="10"/>
      <c r="G70" s="32" t="s">
        <v>14</v>
      </c>
      <c r="H70" s="33">
        <v>6000</v>
      </c>
      <c r="I70" s="33">
        <v>0</v>
      </c>
      <c r="J70" s="41">
        <f>SUM(H70:I70)</f>
        <v>6000</v>
      </c>
    </row>
    <row r="71" spans="1:19">
      <c r="A71" s="32" t="s">
        <v>14</v>
      </c>
      <c r="B71" s="33">
        <v>7500</v>
      </c>
      <c r="C71" s="33">
        <v>7500</v>
      </c>
      <c r="D71" s="33">
        <v>10500</v>
      </c>
      <c r="E71" s="10">
        <f t="shared" ref="E71:E73" si="9">SUM(C71:D71)</f>
        <v>18000</v>
      </c>
      <c r="G71" s="35" t="s">
        <v>28</v>
      </c>
      <c r="H71" s="35">
        <f>(H68*H69)</f>
        <v>16412.5</v>
      </c>
      <c r="I71" s="35">
        <f>(I68*I69)</f>
        <v>3250</v>
      </c>
      <c r="J71" s="44">
        <f>SUM(H71:I71)</f>
        <v>19662.5</v>
      </c>
    </row>
    <row r="72" spans="1:19">
      <c r="A72" s="35" t="s">
        <v>28</v>
      </c>
      <c r="B72" s="35">
        <f>(B69*B70)</f>
        <v>19575</v>
      </c>
      <c r="C72" s="35">
        <f>(C69*C70)</f>
        <v>19125</v>
      </c>
      <c r="D72" s="35">
        <f>(D69*D70)</f>
        <v>4950</v>
      </c>
      <c r="E72" s="10">
        <f t="shared" si="9"/>
        <v>24075</v>
      </c>
      <c r="G72" s="36" t="s">
        <v>101</v>
      </c>
      <c r="H72" s="36">
        <f>(H68*H69)-H70</f>
        <v>10412.5</v>
      </c>
      <c r="I72" s="36">
        <f>(I68*I69)-I70</f>
        <v>3250</v>
      </c>
      <c r="J72" s="36">
        <f>SUM(H72:I72)</f>
        <v>13662.5</v>
      </c>
    </row>
    <row r="73" spans="1:19">
      <c r="A73" s="36" t="s">
        <v>101</v>
      </c>
      <c r="B73" s="36">
        <f>(B69*B70)-B71</f>
        <v>12075</v>
      </c>
      <c r="C73" s="36">
        <f>(C69*C70)-C71</f>
        <v>11625</v>
      </c>
      <c r="D73" s="36">
        <f>(D69*D70)-D71</f>
        <v>-5550</v>
      </c>
      <c r="E73" s="10">
        <f t="shared" si="9"/>
        <v>6075</v>
      </c>
    </row>
    <row r="78" spans="1:19" ht="15" thickBot="1"/>
    <row r="79" spans="1:19">
      <c r="A79" s="1" t="s">
        <v>0</v>
      </c>
      <c r="B79" s="2" t="s">
        <v>1</v>
      </c>
      <c r="C79" s="3" t="s">
        <v>67</v>
      </c>
      <c r="D79" s="39" t="s">
        <v>92</v>
      </c>
      <c r="E79" s="2" t="s">
        <v>77</v>
      </c>
      <c r="F79" s="4" t="s">
        <v>93</v>
      </c>
      <c r="G79" s="4" t="s">
        <v>102</v>
      </c>
      <c r="H79" s="4" t="s">
        <v>103</v>
      </c>
      <c r="I79" s="4" t="s">
        <v>3</v>
      </c>
      <c r="J79" s="2" t="s">
        <v>5</v>
      </c>
      <c r="K79" s="2" t="s">
        <v>68</v>
      </c>
      <c r="L79" s="11" t="s">
        <v>94</v>
      </c>
      <c r="M79" s="12" t="s">
        <v>104</v>
      </c>
      <c r="N79" s="12" t="s">
        <v>78</v>
      </c>
      <c r="O79" s="12" t="s">
        <v>115</v>
      </c>
      <c r="P79" s="3" t="s">
        <v>116</v>
      </c>
      <c r="R79" s="1" t="s">
        <v>0</v>
      </c>
      <c r="S79" s="2" t="s">
        <v>1</v>
      </c>
    </row>
    <row r="80" spans="1:19">
      <c r="A80" s="5">
        <v>45444</v>
      </c>
      <c r="B80" s="6" t="s">
        <v>13</v>
      </c>
      <c r="C80" s="6" t="s">
        <v>7</v>
      </c>
      <c r="D80" s="6" t="s">
        <v>7</v>
      </c>
      <c r="E80" s="7" t="s">
        <v>9</v>
      </c>
      <c r="F80" s="10" t="s">
        <v>117</v>
      </c>
      <c r="G80" s="6" t="s">
        <v>7</v>
      </c>
      <c r="H80" s="6" t="s">
        <v>7</v>
      </c>
      <c r="I80" s="6" t="s">
        <v>7</v>
      </c>
      <c r="J80" s="6" t="s">
        <v>13</v>
      </c>
      <c r="K80" s="6" t="s">
        <v>7</v>
      </c>
      <c r="L80" s="6" t="s">
        <v>7</v>
      </c>
      <c r="M80" s="6" t="s">
        <v>7</v>
      </c>
      <c r="N80" s="6" t="s">
        <v>13</v>
      </c>
      <c r="O80" s="13"/>
      <c r="P80" s="13"/>
      <c r="R80" s="5">
        <v>45444</v>
      </c>
      <c r="S80" s="6"/>
    </row>
    <row r="81" spans="1:19">
      <c r="A81" s="8">
        <v>45445</v>
      </c>
      <c r="B81" s="9" t="s">
        <v>118</v>
      </c>
      <c r="C81" s="9" t="s">
        <v>23</v>
      </c>
      <c r="D81" s="9" t="s">
        <v>23</v>
      </c>
      <c r="E81" s="9" t="s">
        <v>118</v>
      </c>
      <c r="F81" s="9" t="s">
        <v>118</v>
      </c>
      <c r="G81" s="9" t="s">
        <v>23</v>
      </c>
      <c r="H81" s="9" t="s">
        <v>23</v>
      </c>
      <c r="I81" s="9" t="s">
        <v>118</v>
      </c>
      <c r="J81" s="9" t="s">
        <v>11</v>
      </c>
      <c r="K81" s="9" t="s">
        <v>118</v>
      </c>
      <c r="L81" s="9" t="s">
        <v>118</v>
      </c>
      <c r="M81" s="9" t="s">
        <v>118</v>
      </c>
      <c r="N81" s="9" t="s">
        <v>11</v>
      </c>
      <c r="O81" s="9" t="s">
        <v>118</v>
      </c>
      <c r="P81" s="9" t="s">
        <v>118</v>
      </c>
      <c r="R81" s="5">
        <v>45445</v>
      </c>
      <c r="S81" s="10"/>
    </row>
    <row r="82" spans="1:19">
      <c r="A82" s="5">
        <v>45446</v>
      </c>
      <c r="B82" s="10" t="s">
        <v>7</v>
      </c>
      <c r="C82" s="10" t="s">
        <v>7</v>
      </c>
      <c r="D82" s="10" t="s">
        <v>7</v>
      </c>
      <c r="E82" s="10" t="s">
        <v>23</v>
      </c>
      <c r="F82" s="10" t="s">
        <v>7</v>
      </c>
      <c r="G82" s="7" t="s">
        <v>9</v>
      </c>
      <c r="H82" s="10" t="s">
        <v>23</v>
      </c>
      <c r="I82" s="10" t="s">
        <v>7</v>
      </c>
      <c r="J82" s="10" t="s">
        <v>7</v>
      </c>
      <c r="K82" s="13"/>
      <c r="L82" s="10" t="s">
        <v>7</v>
      </c>
      <c r="M82" s="10" t="s">
        <v>23</v>
      </c>
      <c r="N82" s="10" t="s">
        <v>7</v>
      </c>
      <c r="O82" s="13"/>
      <c r="P82" s="13"/>
      <c r="R82" s="5">
        <v>45446</v>
      </c>
      <c r="S82" s="10"/>
    </row>
    <row r="83" spans="1:19">
      <c r="A83" s="5">
        <v>45447</v>
      </c>
      <c r="B83" s="10" t="s">
        <v>56</v>
      </c>
      <c r="C83" s="10" t="s">
        <v>7</v>
      </c>
      <c r="D83" s="10" t="s">
        <v>7</v>
      </c>
      <c r="E83" s="10" t="s">
        <v>7</v>
      </c>
      <c r="F83" s="40" t="s">
        <v>56</v>
      </c>
      <c r="G83" s="10" t="s">
        <v>7</v>
      </c>
      <c r="H83" s="10" t="s">
        <v>7</v>
      </c>
      <c r="I83" s="10" t="s">
        <v>7</v>
      </c>
      <c r="J83" s="10" t="s">
        <v>7</v>
      </c>
      <c r="K83" s="13"/>
      <c r="L83" s="10" t="s">
        <v>7</v>
      </c>
      <c r="M83" s="10" t="s">
        <v>7</v>
      </c>
      <c r="N83" s="7" t="s">
        <v>9</v>
      </c>
      <c r="O83" s="13"/>
      <c r="P83" s="13"/>
      <c r="R83" s="5">
        <v>45447</v>
      </c>
      <c r="S83" s="10"/>
    </row>
    <row r="84" spans="1:19">
      <c r="A84" s="5">
        <v>45448</v>
      </c>
      <c r="B84" s="7" t="s">
        <v>9</v>
      </c>
      <c r="C84" s="10" t="s">
        <v>7</v>
      </c>
      <c r="D84" s="10" t="s">
        <v>9</v>
      </c>
      <c r="E84" s="10" t="s">
        <v>7</v>
      </c>
      <c r="F84" s="10" t="s">
        <v>7</v>
      </c>
      <c r="G84" s="10" t="s">
        <v>7</v>
      </c>
      <c r="H84" s="10" t="s">
        <v>7</v>
      </c>
      <c r="I84" s="10" t="s">
        <v>7</v>
      </c>
      <c r="J84" s="10" t="s">
        <v>7</v>
      </c>
      <c r="K84" s="13"/>
      <c r="L84" s="10" t="s">
        <v>7</v>
      </c>
      <c r="M84" s="10" t="s">
        <v>7</v>
      </c>
      <c r="N84" s="7" t="s">
        <v>9</v>
      </c>
      <c r="O84" s="13"/>
      <c r="P84" s="13"/>
      <c r="R84" s="5">
        <v>45448</v>
      </c>
      <c r="S84" s="10"/>
    </row>
    <row r="85" spans="1:19">
      <c r="A85" s="5">
        <v>45449</v>
      </c>
      <c r="B85" s="10" t="s">
        <v>7</v>
      </c>
      <c r="C85" s="10" t="s">
        <v>7</v>
      </c>
      <c r="D85" s="10" t="s">
        <v>7</v>
      </c>
      <c r="E85" s="10" t="s">
        <v>7</v>
      </c>
      <c r="F85" s="10" t="s">
        <v>7</v>
      </c>
      <c r="G85" s="10" t="s">
        <v>7</v>
      </c>
      <c r="H85" s="10" t="s">
        <v>7</v>
      </c>
      <c r="I85" s="10" t="s">
        <v>7</v>
      </c>
      <c r="J85" s="10" t="s">
        <v>7</v>
      </c>
      <c r="K85" s="13"/>
      <c r="L85" s="10" t="s">
        <v>7</v>
      </c>
      <c r="M85" s="10" t="s">
        <v>7</v>
      </c>
      <c r="N85" s="10" t="s">
        <v>7</v>
      </c>
      <c r="O85" s="13"/>
      <c r="P85" s="13"/>
      <c r="R85" s="5">
        <v>45449</v>
      </c>
      <c r="S85" s="10"/>
    </row>
    <row r="86" spans="1:19">
      <c r="A86" s="5">
        <v>45450</v>
      </c>
      <c r="B86" s="10" t="s">
        <v>7</v>
      </c>
      <c r="C86" s="10" t="s">
        <v>7</v>
      </c>
      <c r="D86" s="10" t="s">
        <v>7</v>
      </c>
      <c r="E86" s="10" t="s">
        <v>7</v>
      </c>
      <c r="F86" s="13"/>
      <c r="G86" s="10" t="s">
        <v>7</v>
      </c>
      <c r="H86" s="10" t="s">
        <v>7</v>
      </c>
      <c r="I86" s="10" t="s">
        <v>7</v>
      </c>
      <c r="J86" s="10" t="s">
        <v>7</v>
      </c>
      <c r="K86" s="13"/>
      <c r="L86" s="7" t="s">
        <v>9</v>
      </c>
      <c r="M86" s="10" t="s">
        <v>23</v>
      </c>
      <c r="N86" s="10" t="s">
        <v>7</v>
      </c>
      <c r="O86" s="13"/>
      <c r="P86" s="13"/>
      <c r="R86" s="5">
        <v>45450</v>
      </c>
      <c r="S86" s="10"/>
    </row>
    <row r="87" spans="1:19">
      <c r="A87" s="5">
        <v>45451</v>
      </c>
      <c r="B87" s="10" t="s">
        <v>23</v>
      </c>
      <c r="C87" s="10" t="s">
        <v>7</v>
      </c>
      <c r="D87" s="10" t="s">
        <v>7</v>
      </c>
      <c r="E87" s="10" t="s">
        <v>7</v>
      </c>
      <c r="F87" s="13"/>
      <c r="G87" s="10" t="s">
        <v>7</v>
      </c>
      <c r="H87" s="10" t="s">
        <v>7</v>
      </c>
      <c r="I87" s="10" t="s">
        <v>23</v>
      </c>
      <c r="J87" s="7" t="s">
        <v>9</v>
      </c>
      <c r="K87" s="13"/>
      <c r="L87" s="10" t="s">
        <v>7</v>
      </c>
      <c r="M87" s="10" t="s">
        <v>23</v>
      </c>
      <c r="N87" s="10" t="s">
        <v>7</v>
      </c>
      <c r="O87" s="13"/>
      <c r="P87" s="13"/>
      <c r="R87" s="5">
        <v>45451</v>
      </c>
      <c r="S87" s="10"/>
    </row>
    <row r="88" spans="1:19">
      <c r="A88" s="8">
        <v>45452</v>
      </c>
      <c r="B88" s="9" t="s">
        <v>118</v>
      </c>
      <c r="C88" s="9" t="s">
        <v>7</v>
      </c>
      <c r="D88" s="9" t="s">
        <v>7</v>
      </c>
      <c r="E88" s="9" t="s">
        <v>7</v>
      </c>
      <c r="F88" s="9" t="s">
        <v>118</v>
      </c>
      <c r="G88" s="9" t="s">
        <v>7</v>
      </c>
      <c r="H88" s="9" t="s">
        <v>7</v>
      </c>
      <c r="I88" s="9" t="s">
        <v>7</v>
      </c>
      <c r="J88" s="9" t="s">
        <v>7</v>
      </c>
      <c r="K88" s="9" t="s">
        <v>118</v>
      </c>
      <c r="L88" s="9" t="s">
        <v>7</v>
      </c>
      <c r="M88" s="9" t="s">
        <v>23</v>
      </c>
      <c r="N88" s="9" t="s">
        <v>7</v>
      </c>
      <c r="O88" s="9" t="s">
        <v>118</v>
      </c>
      <c r="P88" s="9" t="s">
        <v>118</v>
      </c>
      <c r="R88" s="5">
        <v>45452</v>
      </c>
      <c r="S88" s="10"/>
    </row>
    <row r="89" spans="1:19">
      <c r="A89" s="5">
        <v>45453</v>
      </c>
      <c r="B89" s="10" t="s">
        <v>7</v>
      </c>
      <c r="C89" s="10" t="s">
        <v>7</v>
      </c>
      <c r="D89" s="7" t="s">
        <v>9</v>
      </c>
      <c r="E89" s="7" t="s">
        <v>9</v>
      </c>
      <c r="F89" s="13"/>
      <c r="G89" s="10" t="s">
        <v>7</v>
      </c>
      <c r="H89" s="10" t="s">
        <v>7</v>
      </c>
      <c r="I89" s="10" t="s">
        <v>7</v>
      </c>
      <c r="J89" s="10" t="s">
        <v>7</v>
      </c>
      <c r="K89" s="13"/>
      <c r="L89" s="10" t="s">
        <v>7</v>
      </c>
      <c r="M89" s="10" t="s">
        <v>7</v>
      </c>
      <c r="N89" s="10" t="s">
        <v>7</v>
      </c>
      <c r="O89" s="13"/>
      <c r="P89" s="13"/>
      <c r="R89" s="5">
        <v>45453</v>
      </c>
      <c r="S89" s="10"/>
    </row>
    <row r="90" spans="1:19">
      <c r="A90" s="5">
        <v>45454</v>
      </c>
      <c r="B90" s="10" t="s">
        <v>7</v>
      </c>
      <c r="C90" s="10" t="s">
        <v>7</v>
      </c>
      <c r="D90" s="13"/>
      <c r="E90" s="10" t="s">
        <v>23</v>
      </c>
      <c r="F90" s="13"/>
      <c r="G90" s="10" t="s">
        <v>7</v>
      </c>
      <c r="H90" s="10" t="s">
        <v>23</v>
      </c>
      <c r="I90" s="10" t="s">
        <v>7</v>
      </c>
      <c r="J90" s="10" t="s">
        <v>7</v>
      </c>
      <c r="K90" s="13"/>
      <c r="L90" s="10" t="s">
        <v>7</v>
      </c>
      <c r="M90" s="10" t="s">
        <v>7</v>
      </c>
      <c r="N90" s="10" t="s">
        <v>7</v>
      </c>
      <c r="O90" s="10" t="s">
        <v>7</v>
      </c>
      <c r="P90" s="10" t="s">
        <v>7</v>
      </c>
      <c r="R90" s="5">
        <v>45454</v>
      </c>
      <c r="S90" s="10"/>
    </row>
    <row r="91" spans="1:19">
      <c r="A91" s="5">
        <v>45455</v>
      </c>
      <c r="B91" s="10" t="s">
        <v>7</v>
      </c>
      <c r="C91" s="10" t="s">
        <v>7</v>
      </c>
      <c r="D91" s="13"/>
      <c r="E91" s="10" t="s">
        <v>95</v>
      </c>
      <c r="F91" s="13"/>
      <c r="G91" s="10" t="s">
        <v>7</v>
      </c>
      <c r="H91" s="10" t="s">
        <v>95</v>
      </c>
      <c r="I91" s="10" t="s">
        <v>7</v>
      </c>
      <c r="J91" s="10" t="s">
        <v>23</v>
      </c>
      <c r="K91" s="13"/>
      <c r="L91" s="10" t="s">
        <v>23</v>
      </c>
      <c r="M91" s="10" t="s">
        <v>95</v>
      </c>
      <c r="N91" s="10" t="s">
        <v>23</v>
      </c>
      <c r="O91" s="10" t="s">
        <v>23</v>
      </c>
      <c r="P91" s="10" t="s">
        <v>23</v>
      </c>
      <c r="R91" s="5">
        <v>45455</v>
      </c>
      <c r="S91" s="10"/>
    </row>
    <row r="92" spans="1:19">
      <c r="A92" s="5">
        <v>45456</v>
      </c>
      <c r="B92" s="10" t="s">
        <v>95</v>
      </c>
      <c r="C92" s="10" t="s">
        <v>56</v>
      </c>
      <c r="D92" s="13"/>
      <c r="E92" s="10" t="s">
        <v>56</v>
      </c>
      <c r="F92" s="13"/>
      <c r="G92" s="10" t="s">
        <v>7</v>
      </c>
      <c r="H92" s="10" t="s">
        <v>7</v>
      </c>
      <c r="I92" s="10" t="s">
        <v>7</v>
      </c>
      <c r="J92" s="10" t="s">
        <v>7</v>
      </c>
      <c r="K92" s="13"/>
      <c r="L92" s="7" t="s">
        <v>9</v>
      </c>
      <c r="M92" s="10" t="s">
        <v>95</v>
      </c>
      <c r="N92" s="10" t="s">
        <v>95</v>
      </c>
      <c r="O92" s="10" t="s">
        <v>7</v>
      </c>
      <c r="P92" s="10" t="s">
        <v>7</v>
      </c>
      <c r="R92" s="5">
        <v>45456</v>
      </c>
      <c r="S92" s="10"/>
    </row>
    <row r="93" spans="1:19">
      <c r="A93" s="5">
        <v>45457</v>
      </c>
      <c r="B93" s="10" t="s">
        <v>95</v>
      </c>
      <c r="C93" s="10" t="s">
        <v>7</v>
      </c>
      <c r="D93" s="13"/>
      <c r="E93" s="7" t="s">
        <v>9</v>
      </c>
      <c r="F93" s="13"/>
      <c r="G93" s="10" t="s">
        <v>7</v>
      </c>
      <c r="H93" s="10" t="s">
        <v>7</v>
      </c>
      <c r="I93" s="7" t="s">
        <v>9</v>
      </c>
      <c r="J93" s="10" t="s">
        <v>7</v>
      </c>
      <c r="K93" s="13"/>
      <c r="L93" s="10" t="s">
        <v>7</v>
      </c>
      <c r="M93" s="10" t="s">
        <v>95</v>
      </c>
      <c r="N93" s="10" t="s">
        <v>95</v>
      </c>
      <c r="O93" s="10" t="s">
        <v>7</v>
      </c>
      <c r="P93" s="10" t="s">
        <v>7</v>
      </c>
      <c r="R93" s="5">
        <v>45457</v>
      </c>
      <c r="S93" s="10"/>
    </row>
    <row r="94" spans="1:19">
      <c r="A94" s="5">
        <v>45458</v>
      </c>
      <c r="B94" s="10" t="s">
        <v>7</v>
      </c>
      <c r="C94" s="10" t="s">
        <v>7</v>
      </c>
      <c r="D94" s="13"/>
      <c r="E94" s="10" t="s">
        <v>7</v>
      </c>
      <c r="F94" s="13"/>
      <c r="G94" s="10" t="s">
        <v>7</v>
      </c>
      <c r="H94" s="10" t="s">
        <v>7</v>
      </c>
      <c r="I94" s="10" t="s">
        <v>7</v>
      </c>
      <c r="J94" s="10" t="s">
        <v>7</v>
      </c>
      <c r="K94" s="13"/>
      <c r="L94" s="10" t="s">
        <v>7</v>
      </c>
      <c r="M94" s="10" t="s">
        <v>7</v>
      </c>
      <c r="N94" s="10" t="s">
        <v>7</v>
      </c>
      <c r="O94" s="10" t="s">
        <v>7</v>
      </c>
      <c r="P94" s="10" t="s">
        <v>7</v>
      </c>
      <c r="R94" s="5">
        <v>45458</v>
      </c>
      <c r="S94" s="10"/>
    </row>
    <row r="95" spans="1:19">
      <c r="A95" s="8">
        <v>45459</v>
      </c>
      <c r="B95" s="9" t="s">
        <v>7</v>
      </c>
      <c r="C95" s="9" t="s">
        <v>7</v>
      </c>
      <c r="D95" s="9" t="s">
        <v>118</v>
      </c>
      <c r="E95" s="9" t="s">
        <v>7</v>
      </c>
      <c r="F95" s="9" t="s">
        <v>118</v>
      </c>
      <c r="G95" s="9" t="s">
        <v>7</v>
      </c>
      <c r="H95" s="9" t="s">
        <v>7</v>
      </c>
      <c r="I95" s="9" t="s">
        <v>7</v>
      </c>
      <c r="J95" s="9" t="s">
        <v>7</v>
      </c>
      <c r="K95" s="9" t="s">
        <v>118</v>
      </c>
      <c r="L95" s="9" t="s">
        <v>7</v>
      </c>
      <c r="M95" s="9" t="s">
        <v>7</v>
      </c>
      <c r="N95" s="9" t="s">
        <v>7</v>
      </c>
      <c r="O95" s="9" t="s">
        <v>7</v>
      </c>
      <c r="P95" s="9" t="s">
        <v>7</v>
      </c>
      <c r="R95" s="5">
        <v>45459</v>
      </c>
      <c r="S95" s="10"/>
    </row>
    <row r="96" spans="1:19">
      <c r="A96" s="5">
        <v>45460</v>
      </c>
      <c r="B96" s="10" t="s">
        <v>7</v>
      </c>
      <c r="C96" s="10" t="s">
        <v>56</v>
      </c>
      <c r="D96" s="13"/>
      <c r="E96" s="7" t="s">
        <v>9</v>
      </c>
      <c r="F96" s="13"/>
      <c r="G96" s="7" t="s">
        <v>9</v>
      </c>
      <c r="H96" s="10" t="s">
        <v>56</v>
      </c>
      <c r="I96" s="10" t="s">
        <v>56</v>
      </c>
      <c r="J96" s="10" t="s">
        <v>7</v>
      </c>
      <c r="K96" s="13"/>
      <c r="L96" s="7" t="s">
        <v>9</v>
      </c>
      <c r="M96" s="10" t="s">
        <v>7</v>
      </c>
      <c r="N96" s="10" t="s">
        <v>7</v>
      </c>
      <c r="O96" s="10" t="s">
        <v>7</v>
      </c>
      <c r="P96" s="10" t="s">
        <v>7</v>
      </c>
      <c r="R96" s="5">
        <v>45460</v>
      </c>
      <c r="S96" s="10"/>
    </row>
    <row r="97" spans="1:19">
      <c r="A97" s="5">
        <v>45461</v>
      </c>
      <c r="B97" s="10" t="s">
        <v>13</v>
      </c>
      <c r="C97" s="10" t="s">
        <v>7</v>
      </c>
      <c r="D97" s="13"/>
      <c r="E97" s="10" t="s">
        <v>7</v>
      </c>
      <c r="F97" s="13"/>
      <c r="G97" s="7" t="s">
        <v>9</v>
      </c>
      <c r="H97" s="10" t="s">
        <v>7</v>
      </c>
      <c r="I97" s="10" t="s">
        <v>7</v>
      </c>
      <c r="J97" s="10" t="s">
        <v>13</v>
      </c>
      <c r="K97" s="13"/>
      <c r="L97" s="10" t="s">
        <v>13</v>
      </c>
      <c r="M97" s="10" t="s">
        <v>13</v>
      </c>
      <c r="N97" s="10" t="s">
        <v>13</v>
      </c>
      <c r="O97" s="10" t="s">
        <v>13</v>
      </c>
      <c r="P97" s="10" t="s">
        <v>13</v>
      </c>
      <c r="R97" s="5">
        <v>45461</v>
      </c>
      <c r="S97" s="10"/>
    </row>
    <row r="98" spans="1:19">
      <c r="A98" s="5">
        <v>45462</v>
      </c>
      <c r="B98" s="10" t="s">
        <v>7</v>
      </c>
      <c r="C98" s="10" t="s">
        <v>7</v>
      </c>
      <c r="D98" s="13"/>
      <c r="E98" s="10" t="s">
        <v>7</v>
      </c>
      <c r="F98" s="13"/>
      <c r="G98" s="10" t="s">
        <v>7</v>
      </c>
      <c r="H98" s="10"/>
      <c r="I98" s="10" t="s">
        <v>7</v>
      </c>
      <c r="J98" s="10" t="s">
        <v>7</v>
      </c>
      <c r="K98" s="13"/>
      <c r="L98" s="10" t="s">
        <v>7</v>
      </c>
      <c r="M98" s="14" t="s">
        <v>95</v>
      </c>
      <c r="N98" s="10" t="s">
        <v>7</v>
      </c>
      <c r="O98" s="10" t="s">
        <v>7</v>
      </c>
      <c r="P98" s="10" t="s">
        <v>7</v>
      </c>
      <c r="R98" s="5">
        <v>45462</v>
      </c>
      <c r="S98" s="10"/>
    </row>
    <row r="99" spans="1:19">
      <c r="A99" s="5">
        <v>45463</v>
      </c>
      <c r="B99" s="10" t="s">
        <v>7</v>
      </c>
      <c r="C99" s="10" t="s">
        <v>7</v>
      </c>
      <c r="D99" s="13"/>
      <c r="E99" s="10" t="s">
        <v>7</v>
      </c>
      <c r="F99" s="13"/>
      <c r="G99" s="10" t="s">
        <v>7</v>
      </c>
      <c r="H99" s="10" t="s">
        <v>7</v>
      </c>
      <c r="I99" s="10" t="s">
        <v>7</v>
      </c>
      <c r="J99" s="10" t="s">
        <v>7</v>
      </c>
      <c r="K99" s="13"/>
      <c r="L99" s="10" t="s">
        <v>7</v>
      </c>
      <c r="M99" s="10" t="s">
        <v>7</v>
      </c>
      <c r="N99" s="10" t="s">
        <v>7</v>
      </c>
      <c r="O99" s="10" t="s">
        <v>7</v>
      </c>
      <c r="P99" s="10" t="s">
        <v>7</v>
      </c>
      <c r="R99" s="5">
        <v>45463</v>
      </c>
      <c r="S99" s="10"/>
    </row>
    <row r="100" spans="1:19">
      <c r="A100" s="5">
        <v>45464</v>
      </c>
      <c r="B100" s="10" t="s">
        <v>7</v>
      </c>
      <c r="C100" s="10" t="s">
        <v>7</v>
      </c>
      <c r="D100" s="13"/>
      <c r="E100" s="10" t="s">
        <v>7</v>
      </c>
      <c r="F100" s="13"/>
      <c r="G100" s="10" t="s">
        <v>7</v>
      </c>
      <c r="H100" s="10" t="s">
        <v>7</v>
      </c>
      <c r="I100" s="10" t="s">
        <v>7</v>
      </c>
      <c r="J100" s="10" t="s">
        <v>7</v>
      </c>
      <c r="K100" s="13"/>
      <c r="L100" s="10" t="s">
        <v>7</v>
      </c>
      <c r="M100" s="10" t="s">
        <v>7</v>
      </c>
      <c r="N100" s="10" t="s">
        <v>7</v>
      </c>
      <c r="O100" s="10" t="s">
        <v>7</v>
      </c>
      <c r="P100" s="10" t="s">
        <v>7</v>
      </c>
      <c r="R100" s="5">
        <v>45464</v>
      </c>
      <c r="S100" s="10"/>
    </row>
    <row r="101" spans="1:19">
      <c r="A101" s="5">
        <v>45465</v>
      </c>
      <c r="B101" s="7" t="s">
        <v>9</v>
      </c>
      <c r="C101" s="10" t="s">
        <v>7</v>
      </c>
      <c r="D101" s="13"/>
      <c r="E101" s="10" t="s">
        <v>13</v>
      </c>
      <c r="F101" s="13"/>
      <c r="G101" s="10" t="s">
        <v>7</v>
      </c>
      <c r="H101" s="10" t="s">
        <v>7</v>
      </c>
      <c r="I101" s="10" t="s">
        <v>7</v>
      </c>
      <c r="J101" s="10" t="s">
        <v>7</v>
      </c>
      <c r="K101" s="13"/>
      <c r="L101" s="10" t="s">
        <v>23</v>
      </c>
      <c r="M101" s="10" t="s">
        <v>7</v>
      </c>
      <c r="N101" s="10" t="s">
        <v>23</v>
      </c>
      <c r="O101" s="10" t="s">
        <v>7</v>
      </c>
      <c r="P101" s="10" t="s">
        <v>7</v>
      </c>
      <c r="R101" s="5">
        <v>45465</v>
      </c>
      <c r="S101" s="10"/>
    </row>
    <row r="102" spans="1:19">
      <c r="A102" s="8">
        <v>45466</v>
      </c>
      <c r="B102" s="9" t="s">
        <v>7</v>
      </c>
      <c r="C102" s="9" t="s">
        <v>7</v>
      </c>
      <c r="D102" s="9" t="s">
        <v>118</v>
      </c>
      <c r="E102" s="9" t="s">
        <v>118</v>
      </c>
      <c r="F102" s="9" t="s">
        <v>118</v>
      </c>
      <c r="G102" s="190" t="s">
        <v>7</v>
      </c>
      <c r="H102" s="9" t="s">
        <v>7</v>
      </c>
      <c r="I102" s="9" t="s">
        <v>7</v>
      </c>
      <c r="J102" s="9" t="s">
        <v>7</v>
      </c>
      <c r="K102" s="9" t="s">
        <v>118</v>
      </c>
      <c r="L102" s="9" t="s">
        <v>7</v>
      </c>
      <c r="M102" s="9" t="s">
        <v>7</v>
      </c>
      <c r="N102" s="9" t="s">
        <v>7</v>
      </c>
      <c r="O102" s="9" t="s">
        <v>7</v>
      </c>
      <c r="P102" s="9" t="s">
        <v>7</v>
      </c>
      <c r="R102" s="5">
        <v>45466</v>
      </c>
      <c r="S102" s="10"/>
    </row>
    <row r="103" spans="1:19">
      <c r="A103" s="5">
        <v>45467</v>
      </c>
      <c r="B103" s="10" t="s">
        <v>23</v>
      </c>
      <c r="C103" s="10" t="s">
        <v>7</v>
      </c>
      <c r="D103" s="13"/>
      <c r="E103" s="10" t="s">
        <v>7</v>
      </c>
      <c r="F103" s="13"/>
      <c r="G103" s="10" t="s">
        <v>7</v>
      </c>
      <c r="H103" s="10" t="s">
        <v>7</v>
      </c>
      <c r="I103" s="10" t="s">
        <v>7</v>
      </c>
      <c r="J103" s="10" t="s">
        <v>7</v>
      </c>
      <c r="K103" s="13"/>
      <c r="L103" s="7" t="s">
        <v>9</v>
      </c>
      <c r="M103" s="14" t="s">
        <v>23</v>
      </c>
      <c r="N103" s="10" t="s">
        <v>7</v>
      </c>
      <c r="O103" s="10" t="s">
        <v>7</v>
      </c>
      <c r="P103" s="10" t="s">
        <v>7</v>
      </c>
      <c r="R103" s="5">
        <v>45467</v>
      </c>
      <c r="S103" s="10"/>
    </row>
    <row r="104" spans="1:19">
      <c r="A104" s="5">
        <v>45468</v>
      </c>
      <c r="B104" s="10" t="s">
        <v>7</v>
      </c>
      <c r="C104" s="10" t="s">
        <v>7</v>
      </c>
      <c r="D104" s="13"/>
      <c r="E104" s="10" t="s">
        <v>7</v>
      </c>
      <c r="F104" s="13"/>
      <c r="G104" s="7" t="s">
        <v>9</v>
      </c>
      <c r="H104" s="10" t="s">
        <v>7</v>
      </c>
      <c r="I104" s="7" t="s">
        <v>9</v>
      </c>
      <c r="J104" s="10" t="s">
        <v>7</v>
      </c>
      <c r="K104" s="9" t="s">
        <v>118</v>
      </c>
      <c r="L104" s="10" t="s">
        <v>7</v>
      </c>
      <c r="M104" s="10" t="s">
        <v>7</v>
      </c>
      <c r="N104" s="10" t="s">
        <v>7</v>
      </c>
      <c r="O104" s="10" t="s">
        <v>7</v>
      </c>
      <c r="P104" s="10" t="s">
        <v>7</v>
      </c>
      <c r="R104" s="5">
        <v>45468</v>
      </c>
      <c r="S104" s="10"/>
    </row>
    <row r="105" spans="1:19">
      <c r="A105" s="5">
        <v>45469</v>
      </c>
      <c r="B105" s="10" t="s">
        <v>7</v>
      </c>
      <c r="C105" s="10" t="s">
        <v>7</v>
      </c>
      <c r="D105" s="13"/>
      <c r="E105" s="10" t="s">
        <v>7</v>
      </c>
      <c r="F105" s="13"/>
      <c r="G105" s="10" t="s">
        <v>7</v>
      </c>
      <c r="H105" s="10" t="s">
        <v>7</v>
      </c>
      <c r="I105" s="7" t="s">
        <v>9</v>
      </c>
      <c r="J105" s="10" t="s">
        <v>7</v>
      </c>
      <c r="K105" s="13"/>
      <c r="L105" s="10" t="s">
        <v>7</v>
      </c>
      <c r="M105" s="10" t="s">
        <v>7</v>
      </c>
      <c r="N105" s="10" t="s">
        <v>7</v>
      </c>
      <c r="O105" s="10" t="s">
        <v>7</v>
      </c>
      <c r="P105" s="10" t="s">
        <v>7</v>
      </c>
      <c r="R105" s="5">
        <v>45469</v>
      </c>
      <c r="S105" s="10"/>
    </row>
    <row r="106" spans="1:19">
      <c r="A106" s="5">
        <v>45470</v>
      </c>
      <c r="B106" s="10" t="s">
        <v>95</v>
      </c>
      <c r="C106" s="10" t="s">
        <v>7</v>
      </c>
      <c r="D106" s="13"/>
      <c r="E106" s="10" t="s">
        <v>7</v>
      </c>
      <c r="F106" s="13"/>
      <c r="G106" s="10" t="s">
        <v>7</v>
      </c>
      <c r="H106" s="10" t="s">
        <v>7</v>
      </c>
      <c r="I106" s="10" t="s">
        <v>7</v>
      </c>
      <c r="J106" s="10" t="s">
        <v>23</v>
      </c>
      <c r="K106" s="13"/>
      <c r="L106" s="10" t="s">
        <v>23</v>
      </c>
      <c r="M106" s="7" t="s">
        <v>9</v>
      </c>
      <c r="N106" s="10" t="s">
        <v>7</v>
      </c>
      <c r="O106" s="10" t="s">
        <v>23</v>
      </c>
      <c r="P106" s="7" t="s">
        <v>9</v>
      </c>
      <c r="R106" s="5">
        <v>45470</v>
      </c>
      <c r="S106" s="10"/>
    </row>
    <row r="107" spans="1:19">
      <c r="A107" s="5">
        <v>45471</v>
      </c>
      <c r="B107" s="10" t="s">
        <v>13</v>
      </c>
      <c r="C107" s="10" t="s">
        <v>7</v>
      </c>
      <c r="D107" s="13"/>
      <c r="E107" s="10" t="s">
        <v>7</v>
      </c>
      <c r="F107" s="13"/>
      <c r="G107" s="10" t="s">
        <v>7</v>
      </c>
      <c r="H107" s="10" t="s">
        <v>13</v>
      </c>
      <c r="I107" s="10" t="s">
        <v>7</v>
      </c>
      <c r="J107" s="10" t="s">
        <v>7</v>
      </c>
      <c r="K107" s="13"/>
      <c r="L107" s="10" t="s">
        <v>7</v>
      </c>
      <c r="M107" s="10" t="s">
        <v>7</v>
      </c>
      <c r="N107" s="10" t="s">
        <v>13</v>
      </c>
      <c r="O107" s="10" t="s">
        <v>7</v>
      </c>
      <c r="P107" s="10" t="s">
        <v>7</v>
      </c>
      <c r="R107" s="5">
        <v>45471</v>
      </c>
      <c r="S107" s="10"/>
    </row>
    <row r="108" spans="1:19">
      <c r="A108" s="5">
        <v>45472</v>
      </c>
      <c r="B108" s="10" t="s">
        <v>7</v>
      </c>
      <c r="C108" s="10" t="s">
        <v>7</v>
      </c>
      <c r="D108" s="13"/>
      <c r="E108" s="10" t="s">
        <v>7</v>
      </c>
      <c r="F108" s="13"/>
      <c r="G108" s="10" t="s">
        <v>7</v>
      </c>
      <c r="H108" s="10" t="s">
        <v>7</v>
      </c>
      <c r="I108" s="10" t="s">
        <v>7</v>
      </c>
      <c r="J108" s="10" t="s">
        <v>7</v>
      </c>
      <c r="K108" s="13"/>
      <c r="L108" s="10" t="s">
        <v>7</v>
      </c>
      <c r="M108" s="10" t="s">
        <v>56</v>
      </c>
      <c r="N108" s="10" t="s">
        <v>7</v>
      </c>
      <c r="O108" s="10" t="s">
        <v>56</v>
      </c>
      <c r="P108" s="10" t="s">
        <v>56</v>
      </c>
      <c r="R108" s="5">
        <v>45472</v>
      </c>
      <c r="S108" s="10"/>
    </row>
    <row r="109" spans="1:19">
      <c r="A109" s="8">
        <v>45473</v>
      </c>
      <c r="B109" s="9" t="s">
        <v>118</v>
      </c>
      <c r="C109" s="9" t="s">
        <v>118</v>
      </c>
      <c r="D109" s="9" t="s">
        <v>118</v>
      </c>
      <c r="E109" s="9" t="s">
        <v>118</v>
      </c>
      <c r="F109" s="9" t="s">
        <v>118</v>
      </c>
      <c r="G109" s="9" t="s">
        <v>118</v>
      </c>
      <c r="H109" s="9" t="s">
        <v>118</v>
      </c>
      <c r="I109" s="9" t="s">
        <v>118</v>
      </c>
      <c r="J109" s="9" t="s">
        <v>118</v>
      </c>
      <c r="K109" s="9" t="s">
        <v>118</v>
      </c>
      <c r="L109" s="9" t="s">
        <v>118</v>
      </c>
      <c r="M109" s="9" t="s">
        <v>118</v>
      </c>
      <c r="N109" s="9" t="s">
        <v>118</v>
      </c>
      <c r="O109" s="9" t="s">
        <v>118</v>
      </c>
      <c r="P109" s="9" t="s">
        <v>118</v>
      </c>
      <c r="R109" s="5">
        <v>45473</v>
      </c>
      <c r="S109" s="10"/>
    </row>
    <row r="110" spans="1:19">
      <c r="R110" s="42"/>
      <c r="S110" s="42">
        <f t="shared" ref="S110" si="10">SUM(S80:S109)</f>
        <v>0</v>
      </c>
    </row>
    <row r="112" spans="1:19">
      <c r="E112" t="s">
        <v>119</v>
      </c>
    </row>
    <row r="113" spans="1:19" ht="15" thickBot="1"/>
    <row r="114" spans="1:19">
      <c r="A114" s="32"/>
      <c r="B114" s="2" t="s">
        <v>1</v>
      </c>
      <c r="C114" s="3" t="s">
        <v>67</v>
      </c>
      <c r="D114" s="3" t="s">
        <v>92</v>
      </c>
      <c r="E114" s="2" t="s">
        <v>77</v>
      </c>
      <c r="F114" s="3" t="s">
        <v>93</v>
      </c>
      <c r="G114" s="3" t="s">
        <v>102</v>
      </c>
      <c r="H114" s="3" t="s">
        <v>103</v>
      </c>
      <c r="I114" s="2" t="s">
        <v>3</v>
      </c>
      <c r="J114" s="2" t="s">
        <v>5</v>
      </c>
      <c r="K114" s="2" t="s">
        <v>68</v>
      </c>
      <c r="L114" s="12" t="s">
        <v>94</v>
      </c>
      <c r="M114" s="3" t="s">
        <v>104</v>
      </c>
      <c r="N114" s="3" t="s">
        <v>78</v>
      </c>
      <c r="O114" s="3" t="s">
        <v>115</v>
      </c>
      <c r="P114" s="12" t="s">
        <v>116</v>
      </c>
      <c r="Q114" s="12"/>
      <c r="S114" s="37" t="s">
        <v>62</v>
      </c>
    </row>
    <row r="115" spans="1:19">
      <c r="A115" s="32" t="s">
        <v>7</v>
      </c>
      <c r="B115" s="6">
        <v>25</v>
      </c>
      <c r="C115" s="6">
        <v>29</v>
      </c>
      <c r="D115" s="6">
        <v>8</v>
      </c>
      <c r="E115" s="6">
        <v>23</v>
      </c>
      <c r="F115" s="6">
        <v>5</v>
      </c>
      <c r="G115" s="6">
        <v>24</v>
      </c>
      <c r="H115" s="6">
        <v>28</v>
      </c>
      <c r="I115" s="6">
        <v>25</v>
      </c>
      <c r="J115" s="6">
        <v>28</v>
      </c>
      <c r="K115" s="6">
        <v>1</v>
      </c>
      <c r="L115" s="6">
        <v>24</v>
      </c>
      <c r="M115" s="6">
        <v>27</v>
      </c>
      <c r="N115" s="6">
        <v>27</v>
      </c>
      <c r="O115" s="6">
        <v>19</v>
      </c>
      <c r="P115" s="6">
        <v>18</v>
      </c>
      <c r="Q115" s="6"/>
      <c r="S115" s="38">
        <f t="shared" ref="S115:S118" si="11">SUM(B115:Q115)</f>
        <v>311</v>
      </c>
    </row>
    <row r="116" spans="1:19">
      <c r="A116" s="32" t="s">
        <v>25</v>
      </c>
      <c r="B116">
        <v>22</v>
      </c>
      <c r="C116" s="6">
        <v>8</v>
      </c>
      <c r="D116" s="6">
        <v>2</v>
      </c>
      <c r="E116" s="6">
        <v>12</v>
      </c>
      <c r="F116" s="6">
        <v>7</v>
      </c>
      <c r="G116" s="6">
        <v>2</v>
      </c>
      <c r="H116">
        <v>14</v>
      </c>
      <c r="I116" s="6">
        <v>0</v>
      </c>
      <c r="J116">
        <v>20</v>
      </c>
      <c r="K116" s="6">
        <v>0</v>
      </c>
      <c r="L116" s="6">
        <v>10</v>
      </c>
      <c r="M116" s="6">
        <v>21</v>
      </c>
      <c r="N116" s="6">
        <v>26</v>
      </c>
      <c r="O116" s="6">
        <v>11</v>
      </c>
      <c r="P116" s="6">
        <v>9</v>
      </c>
      <c r="Q116" s="6"/>
      <c r="S116" s="38">
        <f t="shared" si="11"/>
        <v>164</v>
      </c>
    </row>
    <row r="117" spans="1:19">
      <c r="A117" s="32" t="s">
        <v>27</v>
      </c>
      <c r="B117" s="10">
        <f t="shared" ref="B117:P117" si="12">SUM(B116/8)</f>
        <v>2.75</v>
      </c>
      <c r="C117" s="10">
        <f t="shared" si="12"/>
        <v>1</v>
      </c>
      <c r="D117" s="10">
        <f t="shared" si="12"/>
        <v>0.25</v>
      </c>
      <c r="E117" s="10">
        <f t="shared" si="12"/>
        <v>1.5</v>
      </c>
      <c r="F117" s="10">
        <f t="shared" si="12"/>
        <v>0.875</v>
      </c>
      <c r="G117" s="10">
        <f t="shared" si="12"/>
        <v>0.25</v>
      </c>
      <c r="H117" s="10">
        <f t="shared" si="12"/>
        <v>1.75</v>
      </c>
      <c r="I117" s="10">
        <f t="shared" si="12"/>
        <v>0</v>
      </c>
      <c r="J117" s="10">
        <f t="shared" si="12"/>
        <v>2.5</v>
      </c>
      <c r="K117" s="10">
        <f t="shared" si="12"/>
        <v>0</v>
      </c>
      <c r="L117" s="10">
        <f t="shared" si="12"/>
        <v>1.25</v>
      </c>
      <c r="M117" s="10">
        <f t="shared" si="12"/>
        <v>2.625</v>
      </c>
      <c r="N117" s="10">
        <f t="shared" si="12"/>
        <v>3.25</v>
      </c>
      <c r="O117" s="10">
        <f t="shared" si="12"/>
        <v>1.375</v>
      </c>
      <c r="P117" s="10">
        <f t="shared" si="12"/>
        <v>1.125</v>
      </c>
      <c r="Q117" s="10"/>
      <c r="S117" s="38">
        <f t="shared" si="11"/>
        <v>20.5</v>
      </c>
    </row>
    <row r="118" spans="1:19">
      <c r="A118" s="32" t="s">
        <v>28</v>
      </c>
      <c r="B118" s="33">
        <f t="shared" ref="B118:P118" si="13">SUM(B115+B117)</f>
        <v>27.75</v>
      </c>
      <c r="C118" s="33">
        <f t="shared" si="13"/>
        <v>30</v>
      </c>
      <c r="D118" s="33">
        <f t="shared" si="13"/>
        <v>8.25</v>
      </c>
      <c r="E118" s="33">
        <f t="shared" si="13"/>
        <v>24.5</v>
      </c>
      <c r="F118" s="33">
        <f t="shared" si="13"/>
        <v>5.875</v>
      </c>
      <c r="G118" s="33">
        <f t="shared" si="13"/>
        <v>24.25</v>
      </c>
      <c r="H118" s="33">
        <f t="shared" si="13"/>
        <v>29.75</v>
      </c>
      <c r="I118" s="33">
        <f t="shared" si="13"/>
        <v>25</v>
      </c>
      <c r="J118" s="33">
        <f t="shared" si="13"/>
        <v>30.5</v>
      </c>
      <c r="K118" s="33">
        <f t="shared" si="13"/>
        <v>1</v>
      </c>
      <c r="L118" s="33">
        <f t="shared" si="13"/>
        <v>25.25</v>
      </c>
      <c r="M118" s="33">
        <f t="shared" si="13"/>
        <v>29.625</v>
      </c>
      <c r="N118" s="33">
        <f t="shared" si="13"/>
        <v>30.25</v>
      </c>
      <c r="O118" s="33">
        <f t="shared" si="13"/>
        <v>20.375</v>
      </c>
      <c r="P118" s="33">
        <f t="shared" si="13"/>
        <v>19.125</v>
      </c>
      <c r="Q118" s="33"/>
      <c r="S118" s="38">
        <f t="shared" si="11"/>
        <v>331.5</v>
      </c>
    </row>
    <row r="119" spans="1:19">
      <c r="A119" s="32" t="s">
        <v>30</v>
      </c>
      <c r="B119" s="34">
        <v>650</v>
      </c>
      <c r="C119" s="34">
        <v>400</v>
      </c>
      <c r="D119" s="34">
        <v>600</v>
      </c>
      <c r="E119" s="34">
        <v>400</v>
      </c>
      <c r="F119" s="34">
        <v>650</v>
      </c>
      <c r="G119" s="34">
        <v>450</v>
      </c>
      <c r="H119" s="34">
        <v>650</v>
      </c>
      <c r="I119" s="34">
        <v>600</v>
      </c>
      <c r="J119" s="34">
        <v>450</v>
      </c>
      <c r="K119" s="34">
        <v>550</v>
      </c>
      <c r="L119" s="34">
        <v>650</v>
      </c>
      <c r="M119" s="34">
        <v>450</v>
      </c>
      <c r="N119" s="34">
        <v>450</v>
      </c>
      <c r="O119" s="34">
        <v>650</v>
      </c>
      <c r="P119" s="34">
        <v>500</v>
      </c>
      <c r="Q119" s="34"/>
      <c r="S119" s="38">
        <f>SUM(D119:R119)</f>
        <v>7050</v>
      </c>
    </row>
    <row r="120" spans="1:19">
      <c r="A120" s="32" t="s">
        <v>14</v>
      </c>
      <c r="B120" s="33">
        <v>6500</v>
      </c>
      <c r="C120" s="33">
        <v>6500</v>
      </c>
      <c r="D120" s="33">
        <v>10500</v>
      </c>
      <c r="E120" s="33">
        <v>5500</v>
      </c>
      <c r="F120" s="33">
        <v>3818.75</v>
      </c>
      <c r="G120" s="33">
        <v>14500</v>
      </c>
      <c r="H120" s="33">
        <v>5000</v>
      </c>
      <c r="I120" s="33">
        <v>8000</v>
      </c>
      <c r="J120" s="33">
        <v>0</v>
      </c>
      <c r="K120" s="33">
        <v>0</v>
      </c>
      <c r="L120" s="33">
        <v>16412</v>
      </c>
      <c r="M120" s="33">
        <v>7000</v>
      </c>
      <c r="N120" s="33">
        <v>7000</v>
      </c>
      <c r="O120" s="33">
        <v>5500</v>
      </c>
      <c r="P120" s="33">
        <v>5500</v>
      </c>
      <c r="Q120" s="33">
        <v>0</v>
      </c>
      <c r="R120" t="s">
        <v>14</v>
      </c>
      <c r="S120" s="38">
        <f>SUM(B120:Q120)</f>
        <v>101730.75</v>
      </c>
    </row>
    <row r="121" spans="1:19">
      <c r="A121" s="35" t="s">
        <v>28</v>
      </c>
      <c r="B121" s="35">
        <f t="shared" ref="B121:P121" si="14">(B118*B119)</f>
        <v>18037.5</v>
      </c>
      <c r="C121" s="35">
        <f t="shared" si="14"/>
        <v>12000</v>
      </c>
      <c r="D121" s="35">
        <f t="shared" si="14"/>
        <v>4950</v>
      </c>
      <c r="E121" s="35">
        <f t="shared" si="14"/>
        <v>9800</v>
      </c>
      <c r="F121" s="35">
        <f t="shared" si="14"/>
        <v>3818.75</v>
      </c>
      <c r="G121" s="35">
        <f t="shared" si="14"/>
        <v>10912.5</v>
      </c>
      <c r="H121" s="35">
        <f t="shared" si="14"/>
        <v>19337.5</v>
      </c>
      <c r="I121" s="35">
        <f t="shared" si="14"/>
        <v>15000</v>
      </c>
      <c r="J121" s="35">
        <f t="shared" si="14"/>
        <v>13725</v>
      </c>
      <c r="K121" s="35">
        <v>0</v>
      </c>
      <c r="L121" s="35">
        <f t="shared" ref="L121:S121" si="15">(L118*L119)</f>
        <v>16412.5</v>
      </c>
      <c r="M121" s="35">
        <f t="shared" si="15"/>
        <v>13331.25</v>
      </c>
      <c r="N121" s="35">
        <f t="shared" si="15"/>
        <v>13612.5</v>
      </c>
      <c r="O121" s="35">
        <f t="shared" si="15"/>
        <v>13243.75</v>
      </c>
      <c r="P121" s="35">
        <f t="shared" si="15"/>
        <v>9562.5</v>
      </c>
      <c r="Q121" s="35" t="s">
        <v>120</v>
      </c>
      <c r="R121" t="s">
        <v>85</v>
      </c>
      <c r="S121" s="38">
        <f>SUM(B121:P121)</f>
        <v>173743.75</v>
      </c>
    </row>
    <row r="122" spans="1:19">
      <c r="A122" s="36" t="s">
        <v>101</v>
      </c>
      <c r="B122" s="36">
        <f t="shared" ref="B122:P122" si="16">(B118*B119)-B120</f>
        <v>11537.5</v>
      </c>
      <c r="C122" s="36">
        <f t="shared" si="16"/>
        <v>5500</v>
      </c>
      <c r="D122" s="36">
        <f t="shared" si="16"/>
        <v>-5550</v>
      </c>
      <c r="E122" s="36">
        <f t="shared" si="16"/>
        <v>4300</v>
      </c>
      <c r="F122" s="36">
        <f t="shared" si="16"/>
        <v>0</v>
      </c>
      <c r="G122" s="36">
        <f t="shared" si="16"/>
        <v>-3587.5</v>
      </c>
      <c r="H122" s="36">
        <f t="shared" si="16"/>
        <v>14337.5</v>
      </c>
      <c r="I122" s="36">
        <f t="shared" si="16"/>
        <v>7000</v>
      </c>
      <c r="J122" s="36">
        <f t="shared" si="16"/>
        <v>13725</v>
      </c>
      <c r="K122" s="36">
        <v>0</v>
      </c>
      <c r="L122" s="36">
        <f t="shared" ref="L122:S122" si="17">(L118*L119)-L120</f>
        <v>0.5</v>
      </c>
      <c r="M122" s="36">
        <f t="shared" si="17"/>
        <v>6331.25</v>
      </c>
      <c r="N122" s="36">
        <f t="shared" si="17"/>
        <v>6612.5</v>
      </c>
      <c r="O122" s="36">
        <f t="shared" si="17"/>
        <v>7743.75</v>
      </c>
      <c r="P122" s="36">
        <f t="shared" si="17"/>
        <v>4062.5</v>
      </c>
      <c r="Q122" s="36">
        <v>9137</v>
      </c>
      <c r="R122" t="s">
        <v>91</v>
      </c>
      <c r="S122" s="38">
        <f>SUM(B122:Q122)</f>
        <v>81150</v>
      </c>
    </row>
    <row r="123" spans="1:19">
      <c r="A123" s="41" t="s">
        <v>109</v>
      </c>
      <c r="B123" s="41">
        <v>0</v>
      </c>
      <c r="C123" s="41">
        <v>0</v>
      </c>
      <c r="D123" s="41">
        <v>-2500</v>
      </c>
      <c r="E123" s="41">
        <v>0</v>
      </c>
      <c r="F123" s="41">
        <v>0</v>
      </c>
      <c r="G123" s="41">
        <v>0</v>
      </c>
      <c r="H123" s="41">
        <v>0</v>
      </c>
      <c r="I123" s="41">
        <v>0</v>
      </c>
      <c r="J123" s="41"/>
      <c r="K123" s="41">
        <v>0</v>
      </c>
      <c r="L123" s="41">
        <v>0</v>
      </c>
      <c r="M123" s="41">
        <v>0</v>
      </c>
      <c r="N123" s="41">
        <v>0</v>
      </c>
      <c r="O123" s="41">
        <v>0</v>
      </c>
      <c r="P123" s="41">
        <v>0</v>
      </c>
      <c r="Q123" s="41">
        <v>0</v>
      </c>
      <c r="R123" s="10" t="s">
        <v>109</v>
      </c>
      <c r="S123" s="38">
        <f t="shared" ref="S123:S124" si="18">SUM(B123:Q123)</f>
        <v>-2500</v>
      </c>
    </row>
    <row r="124" spans="1:19">
      <c r="A124" s="36" t="s">
        <v>110</v>
      </c>
      <c r="B124" s="36">
        <f t="shared" ref="B124:Q124" si="19">SUM(B122-B123)</f>
        <v>11537.5</v>
      </c>
      <c r="C124" s="36">
        <f t="shared" si="19"/>
        <v>5500</v>
      </c>
      <c r="D124" s="36">
        <f t="shared" si="19"/>
        <v>-3050</v>
      </c>
      <c r="E124" s="36">
        <f t="shared" si="19"/>
        <v>4300</v>
      </c>
      <c r="F124" s="36">
        <f t="shared" si="19"/>
        <v>0</v>
      </c>
      <c r="G124" s="36">
        <f t="shared" si="19"/>
        <v>-3587.5</v>
      </c>
      <c r="H124" s="36">
        <f t="shared" si="19"/>
        <v>14337.5</v>
      </c>
      <c r="I124" s="36">
        <f t="shared" si="19"/>
        <v>7000</v>
      </c>
      <c r="J124" s="36">
        <f t="shared" si="19"/>
        <v>13725</v>
      </c>
      <c r="K124" s="36">
        <f t="shared" si="19"/>
        <v>0</v>
      </c>
      <c r="L124" s="36">
        <f t="shared" si="19"/>
        <v>0.5</v>
      </c>
      <c r="M124" s="36">
        <f t="shared" si="19"/>
        <v>6331.25</v>
      </c>
      <c r="N124" s="36">
        <f t="shared" si="19"/>
        <v>6612.5</v>
      </c>
      <c r="O124" s="36">
        <f t="shared" si="19"/>
        <v>7743.75</v>
      </c>
      <c r="P124" s="36">
        <f t="shared" si="19"/>
        <v>4062.5</v>
      </c>
      <c r="Q124" s="36">
        <f t="shared" si="19"/>
        <v>9137</v>
      </c>
      <c r="R124" s="10" t="s">
        <v>16</v>
      </c>
      <c r="S124" s="38">
        <f t="shared" si="18"/>
        <v>83650</v>
      </c>
    </row>
  </sheetData>
  <mergeCells count="1">
    <mergeCell ref="A64:E64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67"/>
  <sheetViews>
    <sheetView zoomScale="68" zoomScaleNormal="68" workbookViewId="0">
      <pane ySplit="1" topLeftCell="A46" activePane="bottomLeft" state="frozen"/>
      <selection pane="bottomLeft" activeCell="H65" sqref="H65"/>
    </sheetView>
  </sheetViews>
  <sheetFormatPr defaultColWidth="8.81640625" defaultRowHeight="14.5"/>
  <cols>
    <col min="1" max="1" width="9.1796875"/>
    <col min="2" max="2" width="9.1796875" customWidth="1"/>
    <col min="5" max="6" width="9.54296875"/>
    <col min="11" max="14" width="9.54296875"/>
  </cols>
  <sheetData>
    <row r="1" spans="1:22">
      <c r="A1" s="30" t="s">
        <v>0</v>
      </c>
      <c r="B1" s="2" t="s">
        <v>1</v>
      </c>
      <c r="C1" s="3" t="s">
        <v>67</v>
      </c>
      <c r="D1" s="2" t="s">
        <v>77</v>
      </c>
      <c r="E1" s="4" t="s">
        <v>102</v>
      </c>
      <c r="F1" s="4" t="s">
        <v>103</v>
      </c>
      <c r="G1" s="4" t="s">
        <v>3</v>
      </c>
      <c r="H1" s="4" t="s">
        <v>6</v>
      </c>
      <c r="I1" s="2" t="s">
        <v>5</v>
      </c>
      <c r="J1" s="11" t="s">
        <v>94</v>
      </c>
      <c r="K1" s="12" t="s">
        <v>104</v>
      </c>
      <c r="L1" s="12" t="s">
        <v>78</v>
      </c>
      <c r="M1" s="12" t="s">
        <v>115</v>
      </c>
      <c r="N1" s="3" t="s">
        <v>116</v>
      </c>
      <c r="O1" s="3" t="s">
        <v>124</v>
      </c>
      <c r="P1" s="3" t="s">
        <v>125</v>
      </c>
      <c r="Q1" s="3" t="s">
        <v>75</v>
      </c>
      <c r="R1" s="3" t="s">
        <v>170</v>
      </c>
      <c r="S1" s="53" t="s">
        <v>172</v>
      </c>
    </row>
    <row r="2" spans="1:22">
      <c r="A2" s="31">
        <v>45474</v>
      </c>
      <c r="B2" s="10" t="s">
        <v>23</v>
      </c>
      <c r="C2" s="10" t="s">
        <v>7</v>
      </c>
      <c r="D2" s="7" t="s">
        <v>9</v>
      </c>
      <c r="E2" s="10" t="s">
        <v>7</v>
      </c>
      <c r="F2" s="10" t="s">
        <v>23</v>
      </c>
      <c r="G2" s="10">
        <v>4</v>
      </c>
      <c r="H2" s="10"/>
      <c r="I2" s="10" t="s">
        <v>23</v>
      </c>
      <c r="J2" s="7" t="s">
        <v>9</v>
      </c>
      <c r="K2" s="10" t="s">
        <v>7</v>
      </c>
      <c r="L2" s="10" t="s">
        <v>7</v>
      </c>
      <c r="M2" s="10" t="s">
        <v>7</v>
      </c>
      <c r="N2" s="10" t="s">
        <v>7</v>
      </c>
      <c r="O2" s="7" t="s">
        <v>9</v>
      </c>
      <c r="P2" s="7" t="s">
        <v>9</v>
      </c>
      <c r="Q2" s="7" t="s">
        <v>9</v>
      </c>
      <c r="R2" s="7" t="s">
        <v>9</v>
      </c>
      <c r="S2" s="7" t="s">
        <v>9</v>
      </c>
    </row>
    <row r="3" spans="1:22">
      <c r="A3" s="31">
        <v>45475</v>
      </c>
      <c r="B3" s="10" t="s">
        <v>95</v>
      </c>
      <c r="C3" s="10" t="s">
        <v>7</v>
      </c>
      <c r="D3" s="10" t="s">
        <v>7</v>
      </c>
      <c r="E3" s="10">
        <v>4</v>
      </c>
      <c r="F3" s="10" t="s">
        <v>95</v>
      </c>
      <c r="G3" s="10" t="s">
        <v>7</v>
      </c>
      <c r="H3" s="10" t="s">
        <v>95</v>
      </c>
      <c r="I3" s="10" t="s">
        <v>95</v>
      </c>
      <c r="J3" s="10" t="s">
        <v>7</v>
      </c>
      <c r="K3" s="10" t="s">
        <v>7</v>
      </c>
      <c r="L3" s="10" t="s">
        <v>7</v>
      </c>
      <c r="M3" s="10" t="s">
        <v>7</v>
      </c>
      <c r="N3" s="10" t="s">
        <v>7</v>
      </c>
      <c r="O3" s="10" t="s">
        <v>95</v>
      </c>
      <c r="P3" s="7" t="s">
        <v>9</v>
      </c>
      <c r="Q3" s="7" t="s">
        <v>9</v>
      </c>
      <c r="R3" s="7" t="s">
        <v>9</v>
      </c>
      <c r="S3" s="7" t="s">
        <v>9</v>
      </c>
    </row>
    <row r="4" spans="1:22">
      <c r="A4" s="31">
        <v>45476</v>
      </c>
      <c r="B4" s="7" t="s">
        <v>9</v>
      </c>
      <c r="C4" s="10" t="s">
        <v>7</v>
      </c>
      <c r="D4" s="10" t="s">
        <v>7</v>
      </c>
      <c r="E4" s="10" t="s">
        <v>7</v>
      </c>
      <c r="F4" s="10" t="s">
        <v>13</v>
      </c>
      <c r="G4" s="10" t="s">
        <v>7</v>
      </c>
      <c r="H4" s="10" t="s">
        <v>7</v>
      </c>
      <c r="I4" s="10" t="s">
        <v>7</v>
      </c>
      <c r="J4" s="10" t="s">
        <v>7</v>
      </c>
      <c r="K4" s="10" t="s">
        <v>13</v>
      </c>
      <c r="L4" s="10" t="s">
        <v>13</v>
      </c>
      <c r="M4" s="10" t="s">
        <v>7</v>
      </c>
      <c r="N4" s="10" t="s">
        <v>7</v>
      </c>
      <c r="O4" s="10" t="s">
        <v>7</v>
      </c>
      <c r="P4" s="7" t="s">
        <v>9</v>
      </c>
      <c r="Q4" s="7" t="s">
        <v>9</v>
      </c>
      <c r="R4" s="7" t="s">
        <v>9</v>
      </c>
      <c r="S4" s="7" t="s">
        <v>9</v>
      </c>
    </row>
    <row r="5" spans="1:22">
      <c r="A5" s="31">
        <v>45477</v>
      </c>
      <c r="B5" s="10" t="s">
        <v>95</v>
      </c>
      <c r="C5" s="10" t="s">
        <v>7</v>
      </c>
      <c r="D5" s="10" t="s">
        <v>7</v>
      </c>
      <c r="E5" s="10" t="s">
        <v>7</v>
      </c>
      <c r="F5" s="10" t="s">
        <v>95</v>
      </c>
      <c r="G5" s="10" t="s">
        <v>7</v>
      </c>
      <c r="H5" s="10" t="s">
        <v>95</v>
      </c>
      <c r="I5" s="10" t="s">
        <v>7</v>
      </c>
      <c r="J5" s="7" t="s">
        <v>9</v>
      </c>
      <c r="K5" s="10" t="s">
        <v>7</v>
      </c>
      <c r="L5" s="10" t="s">
        <v>95</v>
      </c>
      <c r="M5" s="10" t="s">
        <v>7</v>
      </c>
      <c r="N5" s="10" t="s">
        <v>7</v>
      </c>
      <c r="O5" s="10" t="s">
        <v>7</v>
      </c>
      <c r="P5" s="7" t="s">
        <v>9</v>
      </c>
      <c r="Q5" s="7" t="s">
        <v>9</v>
      </c>
      <c r="R5" s="7" t="s">
        <v>9</v>
      </c>
      <c r="S5" s="7" t="s">
        <v>9</v>
      </c>
    </row>
    <row r="6" spans="1:22">
      <c r="A6" s="31">
        <v>45478</v>
      </c>
      <c r="B6" s="10" t="s">
        <v>7</v>
      </c>
      <c r="C6" s="10" t="s">
        <v>7</v>
      </c>
      <c r="D6" s="10" t="s">
        <v>7</v>
      </c>
      <c r="E6" s="10" t="s">
        <v>7</v>
      </c>
      <c r="F6" s="10" t="s">
        <v>13</v>
      </c>
      <c r="G6" s="10" t="s">
        <v>7</v>
      </c>
      <c r="H6" s="10" t="s">
        <v>7</v>
      </c>
      <c r="I6" s="10" t="s">
        <v>23</v>
      </c>
      <c r="J6" s="10" t="s">
        <v>7</v>
      </c>
      <c r="K6" s="10" t="s">
        <v>23</v>
      </c>
      <c r="L6" s="10" t="s">
        <v>13</v>
      </c>
      <c r="M6" s="10" t="s">
        <v>23</v>
      </c>
      <c r="N6" s="10" t="s">
        <v>23</v>
      </c>
      <c r="O6" s="10" t="s">
        <v>7</v>
      </c>
      <c r="P6" s="7" t="s">
        <v>9</v>
      </c>
      <c r="Q6" s="7" t="s">
        <v>9</v>
      </c>
      <c r="R6" s="7" t="s">
        <v>9</v>
      </c>
      <c r="S6" s="7" t="s">
        <v>9</v>
      </c>
    </row>
    <row r="7" spans="1:22">
      <c r="A7" s="31">
        <v>45479</v>
      </c>
      <c r="B7" s="10" t="s">
        <v>7</v>
      </c>
      <c r="C7" s="10" t="s">
        <v>7</v>
      </c>
      <c r="D7" s="10" t="s">
        <v>7</v>
      </c>
      <c r="E7" s="10" t="s">
        <v>7</v>
      </c>
      <c r="F7" s="10" t="s">
        <v>7</v>
      </c>
      <c r="G7" s="10" t="s">
        <v>7</v>
      </c>
      <c r="H7" s="10" t="s">
        <v>7</v>
      </c>
      <c r="I7" s="10" t="s">
        <v>7</v>
      </c>
      <c r="J7" s="10" t="s">
        <v>7</v>
      </c>
      <c r="K7" s="10" t="s">
        <v>7</v>
      </c>
      <c r="L7" s="10" t="s">
        <v>7</v>
      </c>
      <c r="M7" s="10" t="s">
        <v>7</v>
      </c>
      <c r="N7" s="10" t="s">
        <v>7</v>
      </c>
      <c r="O7" s="10" t="s">
        <v>7</v>
      </c>
      <c r="P7" s="7" t="s">
        <v>9</v>
      </c>
      <c r="Q7" s="7" t="s">
        <v>9</v>
      </c>
      <c r="R7" s="7" t="s">
        <v>9</v>
      </c>
      <c r="S7" s="7" t="s">
        <v>9</v>
      </c>
    </row>
    <row r="8" spans="1:22">
      <c r="A8" s="8">
        <v>45480</v>
      </c>
      <c r="B8" s="9" t="s">
        <v>11</v>
      </c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11</v>
      </c>
      <c r="I8" s="9" t="s">
        <v>11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118</v>
      </c>
      <c r="P8" s="9" t="s">
        <v>118</v>
      </c>
      <c r="Q8" s="9" t="s">
        <v>118</v>
      </c>
      <c r="R8" s="9" t="s">
        <v>118</v>
      </c>
      <c r="S8" s="9" t="s">
        <v>118</v>
      </c>
    </row>
    <row r="9" spans="1:22">
      <c r="A9" s="31">
        <v>45481</v>
      </c>
      <c r="B9" s="10" t="s">
        <v>95</v>
      </c>
      <c r="C9" s="10" t="s">
        <v>7</v>
      </c>
      <c r="D9" s="10" t="s">
        <v>7</v>
      </c>
      <c r="E9" s="10" t="s">
        <v>7</v>
      </c>
      <c r="F9" s="10" t="s">
        <v>13</v>
      </c>
      <c r="G9" s="10" t="s">
        <v>7</v>
      </c>
      <c r="H9" s="10" t="s">
        <v>95</v>
      </c>
      <c r="I9" s="10" t="s">
        <v>95</v>
      </c>
      <c r="J9" s="7" t="s">
        <v>9</v>
      </c>
      <c r="K9" s="10" t="s">
        <v>13</v>
      </c>
      <c r="L9" s="10" t="s">
        <v>13</v>
      </c>
      <c r="M9" s="10" t="s">
        <v>13</v>
      </c>
      <c r="N9" s="10" t="s">
        <v>95</v>
      </c>
      <c r="O9" s="10" t="s">
        <v>95</v>
      </c>
      <c r="P9" s="10" t="s">
        <v>95</v>
      </c>
      <c r="Q9" s="7" t="s">
        <v>9</v>
      </c>
      <c r="R9" s="7" t="s">
        <v>9</v>
      </c>
      <c r="S9" s="7" t="s">
        <v>9</v>
      </c>
    </row>
    <row r="10" spans="1:22">
      <c r="A10" s="31">
        <v>45482</v>
      </c>
      <c r="B10" s="10" t="s">
        <v>13</v>
      </c>
      <c r="C10" s="10" t="s">
        <v>7</v>
      </c>
      <c r="D10" s="10" t="s">
        <v>7</v>
      </c>
      <c r="E10" s="10" t="s">
        <v>7</v>
      </c>
      <c r="F10" s="10" t="s">
        <v>13</v>
      </c>
      <c r="G10" s="10" t="s">
        <v>7</v>
      </c>
      <c r="H10" s="10" t="s">
        <v>13</v>
      </c>
      <c r="I10" s="10" t="s">
        <v>13</v>
      </c>
      <c r="J10" s="7" t="s">
        <v>9</v>
      </c>
      <c r="K10" s="10" t="s">
        <v>13</v>
      </c>
      <c r="L10" s="10" t="s">
        <v>13</v>
      </c>
      <c r="M10" s="10" t="s">
        <v>13</v>
      </c>
      <c r="N10" s="10" t="s">
        <v>13</v>
      </c>
      <c r="O10" s="10" t="s">
        <v>56</v>
      </c>
      <c r="P10" s="10" t="s">
        <v>13</v>
      </c>
      <c r="Q10" s="10" t="s">
        <v>13</v>
      </c>
      <c r="R10" s="7" t="s">
        <v>9</v>
      </c>
      <c r="S10" s="7" t="s">
        <v>9</v>
      </c>
    </row>
    <row r="11" spans="1:22">
      <c r="A11" s="31">
        <v>45483</v>
      </c>
      <c r="B11" s="10" t="s">
        <v>13</v>
      </c>
      <c r="C11" s="10" t="s">
        <v>7</v>
      </c>
      <c r="D11" s="7" t="s">
        <v>9</v>
      </c>
      <c r="E11" s="10" t="s">
        <v>7</v>
      </c>
      <c r="F11" s="10" t="s">
        <v>13</v>
      </c>
      <c r="G11" s="10" t="s">
        <v>7</v>
      </c>
      <c r="H11" s="10" t="s">
        <v>13</v>
      </c>
      <c r="I11" s="10" t="s">
        <v>13</v>
      </c>
      <c r="J11" s="7" t="s">
        <v>9</v>
      </c>
      <c r="K11" s="10" t="s">
        <v>13</v>
      </c>
      <c r="L11" s="7" t="s">
        <v>9</v>
      </c>
      <c r="M11" s="10" t="s">
        <v>13</v>
      </c>
      <c r="N11" s="10" t="s">
        <v>13</v>
      </c>
      <c r="O11" s="10" t="s">
        <v>23</v>
      </c>
      <c r="P11" s="10" t="s">
        <v>13</v>
      </c>
      <c r="Q11" s="10" t="s">
        <v>13</v>
      </c>
      <c r="R11" s="7" t="s">
        <v>9</v>
      </c>
      <c r="S11" s="7" t="s">
        <v>9</v>
      </c>
      <c r="V11">
        <v>2</v>
      </c>
    </row>
    <row r="12" spans="1:22">
      <c r="A12" s="31">
        <v>45484</v>
      </c>
      <c r="B12" s="10" t="s">
        <v>23</v>
      </c>
      <c r="C12" s="10" t="s">
        <v>7</v>
      </c>
      <c r="D12" s="10" t="s">
        <v>7</v>
      </c>
      <c r="E12" s="10" t="s">
        <v>7</v>
      </c>
      <c r="F12" s="10" t="s">
        <v>64</v>
      </c>
      <c r="G12" s="10" t="s">
        <v>7</v>
      </c>
      <c r="H12" s="10" t="s">
        <v>95</v>
      </c>
      <c r="I12" s="10" t="s">
        <v>95</v>
      </c>
      <c r="J12" s="7" t="s">
        <v>9</v>
      </c>
      <c r="K12" s="10" t="s">
        <v>64</v>
      </c>
      <c r="L12" s="10">
        <v>4</v>
      </c>
      <c r="M12" s="10" t="s">
        <v>64</v>
      </c>
      <c r="N12" s="10" t="s">
        <v>95</v>
      </c>
      <c r="O12" s="10" t="s">
        <v>95</v>
      </c>
      <c r="P12" s="10" t="s">
        <v>7</v>
      </c>
      <c r="Q12" s="10" t="s">
        <v>95</v>
      </c>
      <c r="R12" s="7" t="s">
        <v>9</v>
      </c>
      <c r="S12" s="7" t="s">
        <v>9</v>
      </c>
      <c r="V12">
        <v>1</v>
      </c>
    </row>
    <row r="13" spans="1:22">
      <c r="A13" s="31">
        <v>45485</v>
      </c>
      <c r="B13" s="10" t="s">
        <v>7</v>
      </c>
      <c r="C13" s="10" t="s">
        <v>7</v>
      </c>
      <c r="D13" s="10" t="s">
        <v>7</v>
      </c>
      <c r="E13" s="10" t="s">
        <v>7</v>
      </c>
      <c r="F13" s="10" t="s">
        <v>7</v>
      </c>
      <c r="G13" s="7" t="s">
        <v>9</v>
      </c>
      <c r="H13" s="10" t="s">
        <v>23</v>
      </c>
      <c r="I13" s="10" t="s">
        <v>23</v>
      </c>
      <c r="J13" s="7" t="s">
        <v>9</v>
      </c>
      <c r="K13" s="10" t="s">
        <v>7</v>
      </c>
      <c r="L13" s="7" t="s">
        <v>9</v>
      </c>
      <c r="M13" s="10" t="s">
        <v>7</v>
      </c>
      <c r="N13" s="10" t="s">
        <v>7</v>
      </c>
      <c r="O13" s="10" t="s">
        <v>7</v>
      </c>
      <c r="P13" s="10" t="s">
        <v>23</v>
      </c>
      <c r="Q13" s="10" t="s">
        <v>7</v>
      </c>
      <c r="R13" s="7" t="s">
        <v>9</v>
      </c>
      <c r="S13" s="7" t="s">
        <v>9</v>
      </c>
      <c r="V13">
        <v>4</v>
      </c>
    </row>
    <row r="14" spans="1:22">
      <c r="A14" s="31">
        <v>45486</v>
      </c>
      <c r="B14" s="10" t="s">
        <v>7</v>
      </c>
      <c r="C14" s="10" t="s">
        <v>7</v>
      </c>
      <c r="D14" s="10" t="s">
        <v>7</v>
      </c>
      <c r="E14" s="7" t="s">
        <v>9</v>
      </c>
      <c r="F14" s="10" t="s">
        <v>7</v>
      </c>
      <c r="G14" s="10" t="s">
        <v>7</v>
      </c>
      <c r="H14" s="10" t="s">
        <v>7</v>
      </c>
      <c r="I14" s="10" t="s">
        <v>7</v>
      </c>
      <c r="J14" s="7" t="s">
        <v>9</v>
      </c>
      <c r="K14" s="10" t="s">
        <v>7</v>
      </c>
      <c r="L14" s="10" t="s">
        <v>7</v>
      </c>
      <c r="M14" s="10" t="s">
        <v>7</v>
      </c>
      <c r="N14" s="10" t="s">
        <v>7</v>
      </c>
      <c r="O14" s="10" t="s">
        <v>7</v>
      </c>
      <c r="P14" s="10" t="s">
        <v>7</v>
      </c>
      <c r="Q14" s="10" t="s">
        <v>7</v>
      </c>
      <c r="R14" s="7" t="s">
        <v>9</v>
      </c>
      <c r="S14" s="7" t="s">
        <v>9</v>
      </c>
      <c r="V14">
        <v>4</v>
      </c>
    </row>
    <row r="15" spans="1:22">
      <c r="A15" s="8">
        <v>45487</v>
      </c>
      <c r="B15" s="9" t="s">
        <v>13</v>
      </c>
      <c r="C15" s="9" t="s">
        <v>56</v>
      </c>
      <c r="D15" s="9" t="s">
        <v>56</v>
      </c>
      <c r="E15" s="9" t="s">
        <v>7</v>
      </c>
      <c r="F15" s="9" t="s">
        <v>7</v>
      </c>
      <c r="G15" s="9" t="s">
        <v>56</v>
      </c>
      <c r="H15" s="9" t="s">
        <v>13</v>
      </c>
      <c r="I15" s="9" t="s">
        <v>13</v>
      </c>
      <c r="J15" s="9" t="s">
        <v>118</v>
      </c>
      <c r="K15" s="9" t="s">
        <v>7</v>
      </c>
      <c r="L15" s="9" t="s">
        <v>7</v>
      </c>
      <c r="M15" s="9" t="s">
        <v>7</v>
      </c>
      <c r="N15" s="9" t="s">
        <v>13</v>
      </c>
      <c r="O15" s="9" t="s">
        <v>13</v>
      </c>
      <c r="P15" s="9" t="s">
        <v>7</v>
      </c>
      <c r="Q15" s="9" t="s">
        <v>7</v>
      </c>
      <c r="R15" s="9" t="s">
        <v>118</v>
      </c>
      <c r="S15" s="9" t="s">
        <v>118</v>
      </c>
      <c r="V15">
        <v>1</v>
      </c>
    </row>
    <row r="16" spans="1:22">
      <c r="A16" s="31">
        <v>45488</v>
      </c>
      <c r="B16" s="10" t="s">
        <v>7</v>
      </c>
      <c r="C16" s="10" t="s">
        <v>23</v>
      </c>
      <c r="D16" s="10" t="s">
        <v>23</v>
      </c>
      <c r="E16" s="10" t="s">
        <v>7</v>
      </c>
      <c r="F16" s="10" t="s">
        <v>7</v>
      </c>
      <c r="G16" s="10" t="s">
        <v>23</v>
      </c>
      <c r="H16" s="10" t="s">
        <v>7</v>
      </c>
      <c r="I16" s="10" t="s">
        <v>7</v>
      </c>
      <c r="J16" s="7" t="s">
        <v>9</v>
      </c>
      <c r="K16" s="10" t="s">
        <v>7</v>
      </c>
      <c r="L16" s="7" t="s">
        <v>9</v>
      </c>
      <c r="M16" s="10" t="s">
        <v>7</v>
      </c>
      <c r="N16" s="10" t="s">
        <v>95</v>
      </c>
      <c r="O16" s="10" t="s">
        <v>95</v>
      </c>
      <c r="P16" s="10" t="s">
        <v>7</v>
      </c>
      <c r="Q16" s="10" t="s">
        <v>7</v>
      </c>
      <c r="R16" s="7" t="s">
        <v>9</v>
      </c>
      <c r="S16" s="7" t="s">
        <v>9</v>
      </c>
      <c r="V16">
        <v>4</v>
      </c>
    </row>
    <row r="17" spans="1:22">
      <c r="A17" s="31">
        <v>45489</v>
      </c>
      <c r="B17" s="10" t="s">
        <v>7</v>
      </c>
      <c r="C17" s="10" t="s">
        <v>13</v>
      </c>
      <c r="D17" s="10" t="s">
        <v>13</v>
      </c>
      <c r="E17" s="10" t="s">
        <v>7</v>
      </c>
      <c r="F17" s="10" t="s">
        <v>7</v>
      </c>
      <c r="G17" s="10" t="s">
        <v>13</v>
      </c>
      <c r="H17" s="10" t="s">
        <v>7</v>
      </c>
      <c r="I17" s="10" t="s">
        <v>23</v>
      </c>
      <c r="J17" s="7" t="s">
        <v>9</v>
      </c>
      <c r="K17" s="10" t="s">
        <v>7</v>
      </c>
      <c r="L17" s="10" t="s">
        <v>7</v>
      </c>
      <c r="M17" s="10" t="s">
        <v>23</v>
      </c>
      <c r="N17" s="10" t="s">
        <v>7</v>
      </c>
      <c r="O17" s="10" t="s">
        <v>7</v>
      </c>
      <c r="P17" s="10" t="s">
        <v>7</v>
      </c>
      <c r="Q17" s="10" t="s">
        <v>7</v>
      </c>
      <c r="R17" s="7" t="s">
        <v>9</v>
      </c>
      <c r="S17" s="7" t="s">
        <v>9</v>
      </c>
      <c r="V17">
        <v>1</v>
      </c>
    </row>
    <row r="18" spans="1:22">
      <c r="A18" s="31">
        <v>45490</v>
      </c>
      <c r="B18" s="7" t="s">
        <v>9</v>
      </c>
      <c r="C18" s="10" t="s">
        <v>23</v>
      </c>
      <c r="D18" s="10" t="s">
        <v>23</v>
      </c>
      <c r="E18" s="10" t="s">
        <v>7</v>
      </c>
      <c r="F18" s="10" t="s">
        <v>7</v>
      </c>
      <c r="G18" s="10" t="s">
        <v>23</v>
      </c>
      <c r="H18" s="10" t="s">
        <v>7</v>
      </c>
      <c r="I18" s="10" t="s">
        <v>7</v>
      </c>
      <c r="J18" s="7" t="s">
        <v>9</v>
      </c>
      <c r="K18" s="10" t="s">
        <v>7</v>
      </c>
      <c r="L18" s="10" t="s">
        <v>7</v>
      </c>
      <c r="M18" s="10" t="s">
        <v>7</v>
      </c>
      <c r="N18" s="10" t="s">
        <v>7</v>
      </c>
      <c r="O18" s="10" t="s">
        <v>7</v>
      </c>
      <c r="P18" s="10" t="s">
        <v>7</v>
      </c>
      <c r="Q18" s="10" t="s">
        <v>7</v>
      </c>
      <c r="R18" s="7" t="s">
        <v>9</v>
      </c>
      <c r="S18" s="7" t="s">
        <v>9</v>
      </c>
      <c r="V18">
        <v>3</v>
      </c>
    </row>
    <row r="19" spans="1:22">
      <c r="A19" s="31">
        <v>45491</v>
      </c>
      <c r="B19" s="7" t="s">
        <v>9</v>
      </c>
      <c r="C19" s="10" t="s">
        <v>23</v>
      </c>
      <c r="D19" s="10" t="s">
        <v>23</v>
      </c>
      <c r="E19" s="10" t="s">
        <v>7</v>
      </c>
      <c r="F19" s="10" t="s">
        <v>23</v>
      </c>
      <c r="G19" s="10" t="s">
        <v>23</v>
      </c>
      <c r="H19" s="10" t="s">
        <v>23</v>
      </c>
      <c r="I19" s="10" t="s">
        <v>23</v>
      </c>
      <c r="J19" s="7" t="s">
        <v>9</v>
      </c>
      <c r="K19" s="10" t="s">
        <v>7</v>
      </c>
      <c r="L19" s="10" t="s">
        <v>7</v>
      </c>
      <c r="M19" s="10" t="s">
        <v>23</v>
      </c>
      <c r="N19" s="10" t="s">
        <v>7</v>
      </c>
      <c r="O19" s="10" t="s">
        <v>7</v>
      </c>
      <c r="P19" s="7" t="s">
        <v>9</v>
      </c>
      <c r="Q19" s="10" t="s">
        <v>7</v>
      </c>
      <c r="R19" s="7" t="s">
        <v>9</v>
      </c>
      <c r="S19" s="7" t="s">
        <v>9</v>
      </c>
      <c r="V19">
        <f>SUM(V11:V18)</f>
        <v>20</v>
      </c>
    </row>
    <row r="20" spans="1:22">
      <c r="A20" s="31">
        <v>45492</v>
      </c>
      <c r="B20" s="7" t="s">
        <v>9</v>
      </c>
      <c r="C20" s="10" t="s">
        <v>7</v>
      </c>
      <c r="D20" s="7" t="s">
        <v>9</v>
      </c>
      <c r="E20" s="10" t="s">
        <v>95</v>
      </c>
      <c r="F20" s="10" t="s">
        <v>95</v>
      </c>
      <c r="G20" s="10" t="s">
        <v>7</v>
      </c>
      <c r="H20" s="10" t="s">
        <v>7</v>
      </c>
      <c r="I20" s="10" t="s">
        <v>95</v>
      </c>
      <c r="J20" s="7" t="s">
        <v>9</v>
      </c>
      <c r="K20" s="7" t="s">
        <v>9</v>
      </c>
      <c r="L20" s="7" t="s">
        <v>9</v>
      </c>
      <c r="M20" s="10" t="s">
        <v>95</v>
      </c>
      <c r="N20" s="10" t="s">
        <v>7</v>
      </c>
      <c r="O20" s="10" t="s">
        <v>7</v>
      </c>
      <c r="P20" s="10" t="s">
        <v>7</v>
      </c>
      <c r="Q20" s="10" t="s">
        <v>95</v>
      </c>
      <c r="R20" s="7" t="s">
        <v>9</v>
      </c>
      <c r="S20" s="7" t="s">
        <v>9</v>
      </c>
    </row>
    <row r="21" spans="1:22">
      <c r="A21" s="31">
        <v>45493</v>
      </c>
      <c r="B21" s="7" t="s">
        <v>9</v>
      </c>
      <c r="C21" s="7" t="s">
        <v>9</v>
      </c>
      <c r="D21" s="7" t="s">
        <v>9</v>
      </c>
      <c r="E21" s="10" t="s">
        <v>23</v>
      </c>
      <c r="F21" s="10" t="s">
        <v>7</v>
      </c>
      <c r="G21" s="7" t="s">
        <v>9</v>
      </c>
      <c r="H21" s="10" t="s">
        <v>7</v>
      </c>
      <c r="I21" s="10" t="s">
        <v>7</v>
      </c>
      <c r="J21" s="7" t="s">
        <v>9</v>
      </c>
      <c r="K21" s="10" t="s">
        <v>7</v>
      </c>
      <c r="L21" s="10" t="s">
        <v>7</v>
      </c>
      <c r="M21" s="10" t="s">
        <v>7</v>
      </c>
      <c r="N21" s="10" t="s">
        <v>7</v>
      </c>
      <c r="O21" s="10" t="s">
        <v>7</v>
      </c>
      <c r="P21" s="10" t="s">
        <v>7</v>
      </c>
      <c r="Q21" s="10" t="s">
        <v>23</v>
      </c>
      <c r="R21" s="7" t="s">
        <v>9</v>
      </c>
      <c r="S21" s="7" t="s">
        <v>9</v>
      </c>
    </row>
    <row r="22" spans="1:22">
      <c r="A22" s="8">
        <v>45494</v>
      </c>
      <c r="B22" s="9" t="s">
        <v>118</v>
      </c>
      <c r="C22" s="9" t="s">
        <v>7</v>
      </c>
      <c r="D22" s="9" t="s">
        <v>7</v>
      </c>
      <c r="E22" s="9" t="s">
        <v>7</v>
      </c>
      <c r="F22" s="9" t="s">
        <v>64</v>
      </c>
      <c r="G22" s="9" t="s">
        <v>7</v>
      </c>
      <c r="H22" s="9" t="s">
        <v>64</v>
      </c>
      <c r="I22" s="9" t="s">
        <v>64</v>
      </c>
      <c r="J22" s="9" t="s">
        <v>118</v>
      </c>
      <c r="K22" s="9" t="s">
        <v>64</v>
      </c>
      <c r="L22" s="9" t="s">
        <v>118</v>
      </c>
      <c r="M22" s="9" t="s">
        <v>64</v>
      </c>
      <c r="N22" s="9" t="s">
        <v>7</v>
      </c>
      <c r="O22" s="9" t="s">
        <v>13</v>
      </c>
      <c r="P22" s="9" t="s">
        <v>13</v>
      </c>
      <c r="Q22" s="9" t="s">
        <v>7</v>
      </c>
      <c r="R22" s="9" t="s">
        <v>118</v>
      </c>
      <c r="S22" s="9" t="s">
        <v>118</v>
      </c>
    </row>
    <row r="23" spans="1:22">
      <c r="A23" s="31">
        <v>45495</v>
      </c>
      <c r="B23" s="7" t="s">
        <v>9</v>
      </c>
      <c r="C23" s="10" t="s">
        <v>7</v>
      </c>
      <c r="D23" s="10" t="s">
        <v>7</v>
      </c>
      <c r="E23" s="10" t="s">
        <v>7</v>
      </c>
      <c r="F23" s="10" t="s">
        <v>7</v>
      </c>
      <c r="G23" s="10" t="s">
        <v>7</v>
      </c>
      <c r="H23" s="7" t="s">
        <v>9</v>
      </c>
      <c r="I23" s="10" t="s">
        <v>7</v>
      </c>
      <c r="J23" s="7" t="s">
        <v>9</v>
      </c>
      <c r="K23" s="10" t="s">
        <v>7</v>
      </c>
      <c r="L23" s="10" t="s">
        <v>171</v>
      </c>
      <c r="M23" s="10" t="s">
        <v>7</v>
      </c>
      <c r="N23" s="7" t="s">
        <v>9</v>
      </c>
      <c r="O23" s="10" t="s">
        <v>7</v>
      </c>
      <c r="P23" s="10" t="s">
        <v>7</v>
      </c>
      <c r="Q23" s="10" t="s">
        <v>7</v>
      </c>
      <c r="R23" s="10" t="s">
        <v>7</v>
      </c>
      <c r="S23" s="7" t="s">
        <v>9</v>
      </c>
    </row>
    <row r="24" spans="1:22">
      <c r="A24" s="31">
        <v>45496</v>
      </c>
      <c r="B24" s="7" t="s">
        <v>9</v>
      </c>
      <c r="C24" s="10" t="s">
        <v>7</v>
      </c>
      <c r="D24" s="10" t="s">
        <v>7</v>
      </c>
      <c r="E24" s="7" t="s">
        <v>9</v>
      </c>
      <c r="F24" s="10" t="s">
        <v>23</v>
      </c>
      <c r="G24" s="10" t="s">
        <v>7</v>
      </c>
      <c r="H24" s="10" t="s">
        <v>7</v>
      </c>
      <c r="I24" s="10" t="s">
        <v>23</v>
      </c>
      <c r="J24" s="7" t="s">
        <v>9</v>
      </c>
      <c r="K24" s="10" t="s">
        <v>23</v>
      </c>
      <c r="L24" s="10" t="s">
        <v>7</v>
      </c>
      <c r="M24" s="10" t="s">
        <v>23</v>
      </c>
      <c r="N24" s="10" t="s">
        <v>7</v>
      </c>
      <c r="O24" s="10" t="s">
        <v>7</v>
      </c>
      <c r="P24" s="10" t="s">
        <v>7</v>
      </c>
      <c r="Q24" s="10" t="s">
        <v>7</v>
      </c>
      <c r="R24" s="10" t="s">
        <v>23</v>
      </c>
      <c r="S24" s="7" t="s">
        <v>9</v>
      </c>
    </row>
    <row r="25" spans="1:22">
      <c r="A25" s="31">
        <v>45497</v>
      </c>
      <c r="B25" s="7" t="s">
        <v>9</v>
      </c>
      <c r="C25" s="10" t="s">
        <v>7</v>
      </c>
      <c r="D25" s="10" t="s">
        <v>7</v>
      </c>
      <c r="E25" s="10" t="s">
        <v>95</v>
      </c>
      <c r="F25" s="10" t="s">
        <v>95</v>
      </c>
      <c r="G25" s="10" t="s">
        <v>7</v>
      </c>
      <c r="H25" s="10" t="s">
        <v>7</v>
      </c>
      <c r="I25" s="10" t="s">
        <v>95</v>
      </c>
      <c r="J25" s="7" t="s">
        <v>9</v>
      </c>
      <c r="K25" s="10" t="s">
        <v>95</v>
      </c>
      <c r="L25" s="10" t="s">
        <v>95</v>
      </c>
      <c r="M25" s="10" t="s">
        <v>95</v>
      </c>
      <c r="N25" s="10" t="s">
        <v>7</v>
      </c>
      <c r="O25" s="10" t="s">
        <v>7</v>
      </c>
      <c r="P25" s="10" t="s">
        <v>7</v>
      </c>
      <c r="Q25" s="10" t="s">
        <v>7</v>
      </c>
      <c r="R25" s="10" t="s">
        <v>95</v>
      </c>
      <c r="S25" s="10" t="s">
        <v>95</v>
      </c>
    </row>
    <row r="26" spans="1:22">
      <c r="A26" s="31">
        <v>45498</v>
      </c>
      <c r="B26" s="7" t="s">
        <v>9</v>
      </c>
      <c r="C26" s="10" t="s">
        <v>23</v>
      </c>
      <c r="D26" s="10" t="s">
        <v>23</v>
      </c>
      <c r="E26" s="10" t="s">
        <v>7</v>
      </c>
      <c r="F26" s="10" t="s">
        <v>7</v>
      </c>
      <c r="G26" s="10" t="s">
        <v>23</v>
      </c>
      <c r="H26" s="10" t="s">
        <v>7</v>
      </c>
      <c r="I26" s="10" t="s">
        <v>7</v>
      </c>
      <c r="J26" s="7" t="s">
        <v>9</v>
      </c>
      <c r="K26" s="10" t="s">
        <v>7</v>
      </c>
      <c r="L26" s="10" t="s">
        <v>7</v>
      </c>
      <c r="M26" s="10" t="s">
        <v>7</v>
      </c>
      <c r="N26" s="10" t="s">
        <v>7</v>
      </c>
      <c r="O26" s="10" t="s">
        <v>7</v>
      </c>
      <c r="P26" s="10" t="s">
        <v>7</v>
      </c>
      <c r="Q26" s="10" t="s">
        <v>7</v>
      </c>
      <c r="R26" s="10" t="s">
        <v>7</v>
      </c>
      <c r="S26" s="10" t="s">
        <v>7</v>
      </c>
    </row>
    <row r="27" spans="1:22">
      <c r="A27" s="31">
        <v>45499</v>
      </c>
      <c r="B27" s="7" t="s">
        <v>9</v>
      </c>
      <c r="C27" s="10" t="s">
        <v>7</v>
      </c>
      <c r="D27" s="10" t="s">
        <v>7</v>
      </c>
      <c r="E27" s="10" t="s">
        <v>23</v>
      </c>
      <c r="F27" s="10" t="s">
        <v>7</v>
      </c>
      <c r="G27" s="10" t="s">
        <v>7</v>
      </c>
      <c r="H27" s="10" t="s">
        <v>7</v>
      </c>
      <c r="I27" s="10" t="s">
        <v>7</v>
      </c>
      <c r="J27" s="7" t="s">
        <v>9</v>
      </c>
      <c r="K27" s="10" t="s">
        <v>7</v>
      </c>
      <c r="L27" s="10" t="s">
        <v>7</v>
      </c>
      <c r="M27" s="10" t="s">
        <v>7</v>
      </c>
      <c r="N27" s="10" t="s">
        <v>7</v>
      </c>
      <c r="O27" s="10" t="s">
        <v>7</v>
      </c>
      <c r="P27" s="7" t="s">
        <v>9</v>
      </c>
      <c r="Q27" s="10" t="s">
        <v>23</v>
      </c>
      <c r="R27" s="10" t="s">
        <v>7</v>
      </c>
      <c r="S27" s="10" t="s">
        <v>23</v>
      </c>
    </row>
    <row r="28" spans="1:22">
      <c r="A28" s="31">
        <v>45500</v>
      </c>
      <c r="B28" s="7" t="s">
        <v>9</v>
      </c>
      <c r="C28" s="10" t="s">
        <v>7</v>
      </c>
      <c r="D28" s="7" t="s">
        <v>9</v>
      </c>
      <c r="E28" s="10" t="s">
        <v>7</v>
      </c>
      <c r="F28" s="10" t="s">
        <v>23</v>
      </c>
      <c r="G28" s="10" t="s">
        <v>7</v>
      </c>
      <c r="H28" s="10" t="s">
        <v>7</v>
      </c>
      <c r="I28" s="10" t="s">
        <v>23</v>
      </c>
      <c r="J28" s="7" t="s">
        <v>9</v>
      </c>
      <c r="K28" s="10" t="s">
        <v>23</v>
      </c>
      <c r="L28" s="10" t="s">
        <v>7</v>
      </c>
      <c r="M28" s="10" t="s">
        <v>23</v>
      </c>
      <c r="N28" s="10" t="s">
        <v>7</v>
      </c>
      <c r="O28" s="10" t="s">
        <v>7</v>
      </c>
      <c r="P28" s="10" t="s">
        <v>7</v>
      </c>
      <c r="Q28" s="10" t="s">
        <v>7</v>
      </c>
      <c r="R28" s="10" t="s">
        <v>9</v>
      </c>
      <c r="S28" s="10" t="s">
        <v>7</v>
      </c>
    </row>
    <row r="29" spans="1:22">
      <c r="A29" s="8">
        <v>45501</v>
      </c>
      <c r="B29" s="9" t="s">
        <v>118</v>
      </c>
      <c r="C29" s="9" t="s">
        <v>56</v>
      </c>
      <c r="D29" s="9" t="s">
        <v>56</v>
      </c>
      <c r="E29" s="9" t="s">
        <v>56</v>
      </c>
      <c r="F29" s="9" t="s">
        <v>13</v>
      </c>
      <c r="G29" s="9" t="s">
        <v>56</v>
      </c>
      <c r="H29" s="9" t="s">
        <v>13</v>
      </c>
      <c r="I29" s="9" t="s">
        <v>13</v>
      </c>
      <c r="J29" s="9" t="s">
        <v>118</v>
      </c>
      <c r="K29" s="9" t="s">
        <v>13</v>
      </c>
      <c r="L29" s="9" t="s">
        <v>13</v>
      </c>
      <c r="M29" s="9" t="s">
        <v>13</v>
      </c>
      <c r="N29" s="9" t="s">
        <v>56</v>
      </c>
      <c r="O29" s="9" t="s">
        <v>13</v>
      </c>
      <c r="P29" s="9" t="s">
        <v>13</v>
      </c>
      <c r="Q29" s="9" t="s">
        <v>13</v>
      </c>
      <c r="R29" s="9" t="s">
        <v>13</v>
      </c>
      <c r="S29" s="9" t="s">
        <v>13</v>
      </c>
    </row>
    <row r="30" spans="1:22">
      <c r="A30" s="31">
        <v>45502</v>
      </c>
      <c r="B30" s="7" t="s">
        <v>9</v>
      </c>
      <c r="C30" s="10" t="s">
        <v>7</v>
      </c>
      <c r="D30" s="10" t="s">
        <v>7</v>
      </c>
      <c r="E30" s="10" t="s">
        <v>7</v>
      </c>
      <c r="F30" s="10" t="s">
        <v>7</v>
      </c>
      <c r="G30" s="10" t="s">
        <v>7</v>
      </c>
      <c r="H30" s="7" t="s">
        <v>9</v>
      </c>
      <c r="I30" s="7" t="s">
        <v>9</v>
      </c>
      <c r="J30" s="7" t="s">
        <v>9</v>
      </c>
      <c r="K30" s="10" t="s">
        <v>7</v>
      </c>
      <c r="L30" s="10" t="s">
        <v>7</v>
      </c>
      <c r="M30" s="10" t="s">
        <v>7</v>
      </c>
      <c r="N30" s="10" t="s">
        <v>7</v>
      </c>
      <c r="O30" s="10" t="s">
        <v>7</v>
      </c>
      <c r="P30" s="10" t="s">
        <v>7</v>
      </c>
      <c r="Q30" s="10" t="s">
        <v>7</v>
      </c>
      <c r="R30" s="7" t="s">
        <v>9</v>
      </c>
      <c r="S30" s="10" t="s">
        <v>7</v>
      </c>
    </row>
    <row r="31" spans="1:22">
      <c r="A31" s="31">
        <v>45503</v>
      </c>
      <c r="B31" s="7" t="s">
        <v>9</v>
      </c>
      <c r="C31" s="10" t="s">
        <v>13</v>
      </c>
      <c r="D31" s="10" t="s">
        <v>13</v>
      </c>
      <c r="E31" s="10" t="s">
        <v>7</v>
      </c>
      <c r="F31" s="10" t="s">
        <v>7</v>
      </c>
      <c r="G31" s="10" t="s">
        <v>13</v>
      </c>
      <c r="H31" s="7" t="s">
        <v>9</v>
      </c>
      <c r="I31" s="7" t="s">
        <v>9</v>
      </c>
      <c r="J31" s="7" t="s">
        <v>9</v>
      </c>
      <c r="K31" s="10" t="s">
        <v>7</v>
      </c>
      <c r="L31" s="10" t="s">
        <v>7</v>
      </c>
      <c r="M31" s="10" t="s">
        <v>7</v>
      </c>
      <c r="N31" s="10" t="s">
        <v>7</v>
      </c>
      <c r="O31" s="10" t="s">
        <v>7</v>
      </c>
      <c r="P31" s="10" t="s">
        <v>7</v>
      </c>
      <c r="Q31" s="10" t="s">
        <v>7</v>
      </c>
      <c r="R31" s="7" t="s">
        <v>9</v>
      </c>
      <c r="S31" s="10" t="s">
        <v>7</v>
      </c>
    </row>
    <row r="32" spans="1:22">
      <c r="A32" s="31">
        <v>45504</v>
      </c>
      <c r="B32" s="7" t="s">
        <v>9</v>
      </c>
      <c r="C32" s="10" t="s">
        <v>7</v>
      </c>
      <c r="D32" s="10" t="s">
        <v>7</v>
      </c>
      <c r="E32" s="10" t="s">
        <v>7</v>
      </c>
      <c r="F32" s="10" t="s">
        <v>95</v>
      </c>
      <c r="G32" s="10">
        <v>4</v>
      </c>
      <c r="H32" s="7" t="s">
        <v>9</v>
      </c>
      <c r="I32" s="7" t="s">
        <v>9</v>
      </c>
      <c r="J32" s="7" t="s">
        <v>9</v>
      </c>
      <c r="K32" s="10" t="s">
        <v>95</v>
      </c>
      <c r="L32" s="10" t="s">
        <v>7</v>
      </c>
      <c r="M32" s="10" t="s">
        <v>95</v>
      </c>
      <c r="N32" s="10" t="s">
        <v>7</v>
      </c>
      <c r="O32" s="10" t="s">
        <v>7</v>
      </c>
      <c r="P32" s="10" t="s">
        <v>7</v>
      </c>
      <c r="Q32" s="10" t="s">
        <v>7</v>
      </c>
      <c r="R32" s="7" t="s">
        <v>9</v>
      </c>
      <c r="S32" s="10" t="s">
        <v>7</v>
      </c>
    </row>
    <row r="33" spans="1:21" ht="15" thickBot="1"/>
    <row r="34" spans="1:21">
      <c r="A34" s="32"/>
      <c r="B34" s="2" t="s">
        <v>1</v>
      </c>
      <c r="C34" s="3" t="s">
        <v>67</v>
      </c>
      <c r="D34" s="2" t="s">
        <v>77</v>
      </c>
      <c r="E34" s="3" t="s">
        <v>102</v>
      </c>
      <c r="F34" s="3" t="s">
        <v>103</v>
      </c>
      <c r="G34" s="2" t="s">
        <v>3</v>
      </c>
      <c r="H34" s="2" t="s">
        <v>6</v>
      </c>
      <c r="I34" s="2" t="s">
        <v>5</v>
      </c>
      <c r="J34" s="12" t="s">
        <v>94</v>
      </c>
      <c r="K34" s="3" t="s">
        <v>104</v>
      </c>
      <c r="L34" s="3" t="s">
        <v>78</v>
      </c>
      <c r="M34" s="3" t="s">
        <v>115</v>
      </c>
      <c r="N34" s="3" t="s">
        <v>116</v>
      </c>
      <c r="O34" s="3" t="s">
        <v>124</v>
      </c>
      <c r="P34" s="3" t="s">
        <v>173</v>
      </c>
      <c r="Q34" s="3" t="s">
        <v>75</v>
      </c>
      <c r="R34" s="3" t="s">
        <v>170</v>
      </c>
      <c r="S34" s="3" t="s">
        <v>172</v>
      </c>
      <c r="U34" s="37" t="s">
        <v>62</v>
      </c>
    </row>
    <row r="35" spans="1:21">
      <c r="A35" s="32" t="s">
        <v>7</v>
      </c>
      <c r="B35" s="6">
        <v>15</v>
      </c>
      <c r="C35" s="6">
        <v>30</v>
      </c>
      <c r="D35" s="6">
        <v>26</v>
      </c>
      <c r="E35" s="6">
        <v>28</v>
      </c>
      <c r="F35" s="6">
        <v>31</v>
      </c>
      <c r="G35" s="6">
        <v>27</v>
      </c>
      <c r="H35" s="6">
        <v>26</v>
      </c>
      <c r="I35" s="6">
        <v>28</v>
      </c>
      <c r="J35" s="6">
        <v>5</v>
      </c>
      <c r="K35" s="6">
        <v>30</v>
      </c>
      <c r="L35" s="6">
        <v>25</v>
      </c>
      <c r="M35" s="6">
        <v>31</v>
      </c>
      <c r="N35" s="6">
        <v>30</v>
      </c>
      <c r="O35" s="6">
        <v>29</v>
      </c>
      <c r="P35" s="6">
        <v>22</v>
      </c>
      <c r="Q35" s="6">
        <v>23</v>
      </c>
      <c r="R35" s="6">
        <v>6</v>
      </c>
      <c r="S35" s="6">
        <v>8</v>
      </c>
      <c r="U35" s="38">
        <f>SUM(B35:Q35)</f>
        <v>406</v>
      </c>
    </row>
    <row r="36" spans="1:21">
      <c r="A36" s="32" t="s">
        <v>25</v>
      </c>
      <c r="B36">
        <v>27</v>
      </c>
      <c r="C36" s="6">
        <v>22</v>
      </c>
      <c r="D36" s="6">
        <v>22</v>
      </c>
      <c r="E36">
        <v>13</v>
      </c>
      <c r="F36" s="6">
        <v>47</v>
      </c>
      <c r="G36" s="6">
        <v>30</v>
      </c>
      <c r="H36">
        <v>37</v>
      </c>
      <c r="I36" s="6">
        <v>48</v>
      </c>
      <c r="J36" s="6">
        <v>0</v>
      </c>
      <c r="K36">
        <v>38</v>
      </c>
      <c r="L36" s="6">
        <v>22</v>
      </c>
      <c r="M36">
        <v>39</v>
      </c>
      <c r="N36" s="6">
        <v>20</v>
      </c>
      <c r="O36" s="6">
        <v>21</v>
      </c>
      <c r="P36" s="6">
        <v>19</v>
      </c>
      <c r="Q36" s="6">
        <v>18</v>
      </c>
      <c r="R36" s="6">
        <v>7</v>
      </c>
      <c r="S36" s="6">
        <v>7</v>
      </c>
      <c r="U36" s="38">
        <f>SUM(B36:Q36)</f>
        <v>423</v>
      </c>
    </row>
    <row r="37" spans="1:21">
      <c r="A37" s="32" t="s">
        <v>27</v>
      </c>
      <c r="B37" s="10">
        <f>SUM(B36/8)</f>
        <v>3.375</v>
      </c>
      <c r="C37" s="10">
        <f>SUM(C36/8)</f>
        <v>2.75</v>
      </c>
      <c r="D37" s="10">
        <f>SUM(D36/8)</f>
        <v>2.75</v>
      </c>
      <c r="E37" s="10">
        <f t="shared" ref="E37:M37" si="0">SUM(E36/8)</f>
        <v>1.625</v>
      </c>
      <c r="F37" s="10">
        <f t="shared" si="0"/>
        <v>5.875</v>
      </c>
      <c r="G37" s="10">
        <f t="shared" si="0"/>
        <v>3.75</v>
      </c>
      <c r="H37" s="10">
        <f t="shared" si="0"/>
        <v>4.625</v>
      </c>
      <c r="I37" s="10">
        <f>SUM(I36/8)</f>
        <v>6</v>
      </c>
      <c r="J37" s="10">
        <f t="shared" si="0"/>
        <v>0</v>
      </c>
      <c r="K37" s="10">
        <f t="shared" si="0"/>
        <v>4.75</v>
      </c>
      <c r="L37" s="10">
        <f t="shared" si="0"/>
        <v>2.75</v>
      </c>
      <c r="M37" s="10">
        <f t="shared" si="0"/>
        <v>4.875</v>
      </c>
      <c r="N37" s="10">
        <f t="shared" ref="N37:S37" si="1">SUM(N36/8)</f>
        <v>2.5</v>
      </c>
      <c r="O37" s="10">
        <f t="shared" si="1"/>
        <v>2.625</v>
      </c>
      <c r="P37" s="10">
        <f t="shared" si="1"/>
        <v>2.375</v>
      </c>
      <c r="Q37" s="10">
        <f t="shared" si="1"/>
        <v>2.25</v>
      </c>
      <c r="R37" s="10">
        <f t="shared" si="1"/>
        <v>0.875</v>
      </c>
      <c r="S37" s="10">
        <f t="shared" si="1"/>
        <v>0.875</v>
      </c>
      <c r="U37" s="38">
        <f>SUM(B37:Q37)</f>
        <v>52.875</v>
      </c>
    </row>
    <row r="38" spans="1:21">
      <c r="A38" s="32" t="s">
        <v>28</v>
      </c>
      <c r="B38" s="33">
        <f>SUM(B35+B37)</f>
        <v>18.375</v>
      </c>
      <c r="C38" s="33">
        <f>SUM(C35+C37)</f>
        <v>32.75</v>
      </c>
      <c r="D38" s="33">
        <f>SUM(D35+D37)</f>
        <v>28.75</v>
      </c>
      <c r="E38" s="33">
        <f t="shared" ref="E38:M38" si="2">SUM(E35+E37)</f>
        <v>29.625</v>
      </c>
      <c r="F38" s="33">
        <f t="shared" si="2"/>
        <v>36.875</v>
      </c>
      <c r="G38" s="33">
        <f t="shared" si="2"/>
        <v>30.75</v>
      </c>
      <c r="H38" s="33">
        <f t="shared" si="2"/>
        <v>30.625</v>
      </c>
      <c r="I38" s="33">
        <f>SUM(I35+I37)</f>
        <v>34</v>
      </c>
      <c r="J38" s="33">
        <f t="shared" si="2"/>
        <v>5</v>
      </c>
      <c r="K38" s="33">
        <f t="shared" si="2"/>
        <v>34.75</v>
      </c>
      <c r="L38" s="33">
        <f t="shared" si="2"/>
        <v>27.75</v>
      </c>
      <c r="M38" s="33">
        <f t="shared" si="2"/>
        <v>35.875</v>
      </c>
      <c r="N38" s="33">
        <f t="shared" ref="N38:S38" si="3">SUM(N35+N37)</f>
        <v>32.5</v>
      </c>
      <c r="O38" s="33">
        <f t="shared" si="3"/>
        <v>31.625</v>
      </c>
      <c r="P38" s="33">
        <f t="shared" si="3"/>
        <v>24.375</v>
      </c>
      <c r="Q38" s="33">
        <f t="shared" si="3"/>
        <v>25.25</v>
      </c>
      <c r="R38" s="33">
        <f t="shared" si="3"/>
        <v>6.875</v>
      </c>
      <c r="S38" s="33">
        <f t="shared" si="3"/>
        <v>8.875</v>
      </c>
      <c r="U38" s="38">
        <f>SUM(B38:Q38)</f>
        <v>458.875</v>
      </c>
    </row>
    <row r="39" spans="1:21">
      <c r="A39" s="32" t="s">
        <v>30</v>
      </c>
      <c r="B39" s="34">
        <v>650</v>
      </c>
      <c r="C39" s="34">
        <v>400</v>
      </c>
      <c r="D39" s="34">
        <v>400</v>
      </c>
      <c r="E39" s="34">
        <v>500</v>
      </c>
      <c r="F39" s="34">
        <v>650</v>
      </c>
      <c r="G39" s="34">
        <v>625</v>
      </c>
      <c r="H39" s="34">
        <v>450</v>
      </c>
      <c r="I39" s="34">
        <v>450</v>
      </c>
      <c r="J39" s="34">
        <v>650</v>
      </c>
      <c r="K39" s="34">
        <v>450</v>
      </c>
      <c r="L39" s="34">
        <v>450</v>
      </c>
      <c r="M39" s="34">
        <v>650</v>
      </c>
      <c r="N39" s="34">
        <v>500</v>
      </c>
      <c r="O39" s="34">
        <v>400</v>
      </c>
      <c r="P39" s="34">
        <v>650</v>
      </c>
      <c r="Q39" s="34">
        <v>600</v>
      </c>
      <c r="R39" s="34">
        <v>400</v>
      </c>
      <c r="S39" s="34">
        <v>450</v>
      </c>
      <c r="U39" s="38">
        <f>SUM(D39:R39)</f>
        <v>7825</v>
      </c>
    </row>
    <row r="40" spans="1:21">
      <c r="A40" s="32" t="s">
        <v>14</v>
      </c>
      <c r="B40" s="33">
        <v>11940</v>
      </c>
      <c r="C40" s="33">
        <v>5000</v>
      </c>
      <c r="D40" s="33">
        <v>4000</v>
      </c>
      <c r="E40" s="33">
        <v>13500</v>
      </c>
      <c r="F40" s="33">
        <v>4500</v>
      </c>
      <c r="G40" s="33">
        <v>18984.38</v>
      </c>
      <c r="H40" s="33">
        <v>13781</v>
      </c>
      <c r="I40" s="33">
        <v>15300</v>
      </c>
      <c r="J40" s="33">
        <v>3250</v>
      </c>
      <c r="K40" s="33">
        <v>10800</v>
      </c>
      <c r="L40" s="33">
        <v>8000</v>
      </c>
      <c r="M40" s="33">
        <v>9000</v>
      </c>
      <c r="N40" s="33">
        <v>7000</v>
      </c>
      <c r="O40" s="33">
        <v>4500</v>
      </c>
      <c r="P40" s="33">
        <v>17000</v>
      </c>
      <c r="Q40" s="33">
        <v>6500</v>
      </c>
      <c r="R40" s="33">
        <v>3000</v>
      </c>
      <c r="S40" s="33">
        <v>2000</v>
      </c>
      <c r="U40" s="38">
        <f>SUM(B40:Q40)</f>
        <v>153055.38</v>
      </c>
    </row>
    <row r="41" spans="1:21">
      <c r="A41" s="35" t="s">
        <v>28</v>
      </c>
      <c r="B41" s="35">
        <f>(B38*B39)</f>
        <v>11943.75</v>
      </c>
      <c r="C41" s="35">
        <f>(C38*C39)</f>
        <v>13100</v>
      </c>
      <c r="D41" s="35">
        <f>(D38*D39)</f>
        <v>11500</v>
      </c>
      <c r="E41" s="35">
        <f t="shared" ref="E41:M41" si="4">(E38*E39)</f>
        <v>14812.5</v>
      </c>
      <c r="F41" s="35">
        <f t="shared" si="4"/>
        <v>23968.75</v>
      </c>
      <c r="G41" s="35">
        <f t="shared" si="4"/>
        <v>19218.75</v>
      </c>
      <c r="H41" s="35">
        <f t="shared" si="4"/>
        <v>13781.25</v>
      </c>
      <c r="I41" s="35">
        <f>(I38*I39)</f>
        <v>15300</v>
      </c>
      <c r="J41" s="35">
        <f t="shared" si="4"/>
        <v>3250</v>
      </c>
      <c r="K41" s="35">
        <f t="shared" si="4"/>
        <v>15637.5</v>
      </c>
      <c r="L41" s="35">
        <f t="shared" si="4"/>
        <v>12487.5</v>
      </c>
      <c r="M41" s="35">
        <f t="shared" si="4"/>
        <v>23318.75</v>
      </c>
      <c r="N41" s="35">
        <f t="shared" ref="N41:S41" si="5">(N38*N39)</f>
        <v>16250</v>
      </c>
      <c r="O41" s="35">
        <f t="shared" si="5"/>
        <v>12650</v>
      </c>
      <c r="P41" s="35">
        <f t="shared" si="5"/>
        <v>15843.75</v>
      </c>
      <c r="Q41" s="35">
        <f t="shared" si="5"/>
        <v>15150</v>
      </c>
      <c r="R41" s="35">
        <f t="shared" si="5"/>
        <v>2750</v>
      </c>
      <c r="S41" s="35">
        <f t="shared" si="5"/>
        <v>3993.75</v>
      </c>
      <c r="U41" s="38">
        <f>SUM(B41:Q41)</f>
        <v>238212.5</v>
      </c>
    </row>
    <row r="42" spans="1:21">
      <c r="A42" s="36" t="s">
        <v>101</v>
      </c>
      <c r="B42" s="36">
        <f>(B38*B39)-B40</f>
        <v>3.75</v>
      </c>
      <c r="C42" s="36">
        <f t="shared" ref="C42:H42" si="6">(C38*C39)-C40</f>
        <v>8100</v>
      </c>
      <c r="D42" s="36">
        <f t="shared" si="6"/>
        <v>7500</v>
      </c>
      <c r="E42" s="36">
        <f t="shared" si="6"/>
        <v>1312.5</v>
      </c>
      <c r="F42" s="36">
        <f t="shared" si="6"/>
        <v>19468.75</v>
      </c>
      <c r="G42" s="36">
        <f t="shared" si="6"/>
        <v>234.36999999999898</v>
      </c>
      <c r="H42" s="36">
        <f t="shared" si="6"/>
        <v>0.25</v>
      </c>
      <c r="I42" s="36">
        <f>(I38*I39)-I40</f>
        <v>0</v>
      </c>
      <c r="J42" s="36">
        <f t="shared" ref="J42:O42" si="7">(J38*J39)-J40</f>
        <v>0</v>
      </c>
      <c r="K42" s="36">
        <f t="shared" si="7"/>
        <v>4837.5</v>
      </c>
      <c r="L42" s="36">
        <f t="shared" si="7"/>
        <v>4487.5</v>
      </c>
      <c r="M42" s="36">
        <f t="shared" si="7"/>
        <v>14318.75</v>
      </c>
      <c r="N42" s="36">
        <f t="shared" si="7"/>
        <v>9250</v>
      </c>
      <c r="O42" s="36">
        <f t="shared" si="7"/>
        <v>8150</v>
      </c>
      <c r="P42" s="36">
        <f t="shared" ref="P42:S42" si="8">(P38*P39)-P40</f>
        <v>-1156.25</v>
      </c>
      <c r="Q42" s="36">
        <f t="shared" si="8"/>
        <v>8650</v>
      </c>
      <c r="R42" s="36">
        <f t="shared" si="8"/>
        <v>-250</v>
      </c>
      <c r="S42" s="36">
        <f t="shared" si="8"/>
        <v>1993.75</v>
      </c>
      <c r="T42">
        <v>1100</v>
      </c>
      <c r="U42" s="38">
        <f>SUM(B42:T42)</f>
        <v>88000.87</v>
      </c>
    </row>
    <row r="43" spans="1:21">
      <c r="G43">
        <v>30</v>
      </c>
    </row>
    <row r="44" spans="1:21" ht="15" thickBot="1"/>
    <row r="45" spans="1:21">
      <c r="A45" s="32" t="s">
        <v>174</v>
      </c>
      <c r="B45" s="3" t="s">
        <v>124</v>
      </c>
      <c r="D45" s="2" t="s">
        <v>6</v>
      </c>
      <c r="E45" s="2" t="s">
        <v>5</v>
      </c>
    </row>
    <row r="46" spans="1:21">
      <c r="A46" s="32" t="s">
        <v>7</v>
      </c>
      <c r="B46" s="6">
        <v>29</v>
      </c>
      <c r="D46" s="6">
        <v>26</v>
      </c>
      <c r="E46" s="6">
        <v>28</v>
      </c>
    </row>
    <row r="47" spans="1:21">
      <c r="A47" s="32" t="s">
        <v>25</v>
      </c>
      <c r="B47" s="6">
        <v>21</v>
      </c>
      <c r="D47">
        <v>37</v>
      </c>
      <c r="E47" s="6">
        <v>48</v>
      </c>
    </row>
    <row r="48" spans="1:21">
      <c r="A48" s="32" t="s">
        <v>27</v>
      </c>
      <c r="B48" s="10">
        <f t="shared" ref="B48" si="9">SUM(B47/8)</f>
        <v>2.625</v>
      </c>
      <c r="D48" s="10">
        <f t="shared" ref="D48:E48" si="10">SUM(D47/8)</f>
        <v>4.625</v>
      </c>
      <c r="E48" s="10">
        <f>SUM(E47/8)</f>
        <v>6</v>
      </c>
    </row>
    <row r="49" spans="1:6">
      <c r="A49" s="32" t="s">
        <v>28</v>
      </c>
      <c r="B49" s="33">
        <f t="shared" ref="B49" si="11">SUM(B46+B48)</f>
        <v>31.625</v>
      </c>
      <c r="D49" s="33">
        <f t="shared" ref="D49:E49" si="12">SUM(D46+D48)</f>
        <v>30.625</v>
      </c>
      <c r="E49" s="33">
        <f>SUM(E46+E48)</f>
        <v>34</v>
      </c>
    </row>
    <row r="50" spans="1:6">
      <c r="A50" s="32" t="s">
        <v>30</v>
      </c>
      <c r="B50" s="34">
        <v>400</v>
      </c>
      <c r="D50" s="34">
        <v>450</v>
      </c>
      <c r="E50" s="34">
        <v>450</v>
      </c>
    </row>
    <row r="51" spans="1:6">
      <c r="A51" s="32" t="s">
        <v>14</v>
      </c>
      <c r="B51" s="33">
        <v>4500</v>
      </c>
      <c r="D51" s="33">
        <v>18000</v>
      </c>
      <c r="E51" s="33">
        <v>9500</v>
      </c>
      <c r="F51">
        <f>SUM(D51:E51)</f>
        <v>27500</v>
      </c>
    </row>
    <row r="52" spans="1:6">
      <c r="A52" s="35" t="s">
        <v>28</v>
      </c>
      <c r="B52" s="35">
        <f t="shared" ref="B52" si="13">(B49*B50)</f>
        <v>12650</v>
      </c>
      <c r="D52" s="35">
        <f t="shared" ref="D52:E52" si="14">(D49*D50)</f>
        <v>13781.25</v>
      </c>
      <c r="E52" s="35">
        <f>(E49*E50)</f>
        <v>15300</v>
      </c>
      <c r="F52">
        <f>SUM(D52:E52)</f>
        <v>29081.25</v>
      </c>
    </row>
    <row r="53" spans="1:6">
      <c r="A53" s="36" t="s">
        <v>101</v>
      </c>
      <c r="B53" s="36">
        <f t="shared" ref="B53" si="15">(B49*B50)-B51</f>
        <v>8150</v>
      </c>
      <c r="D53" s="36">
        <f t="shared" ref="D53:E53" si="16">(D49*D50)-D51</f>
        <v>-4218.75</v>
      </c>
      <c r="E53" s="36">
        <f>(E49*E50)-E51</f>
        <v>5800</v>
      </c>
      <c r="F53">
        <f>SUM(D53:E53)</f>
        <v>1581.25</v>
      </c>
    </row>
    <row r="56" spans="1:6" ht="15" thickBot="1"/>
    <row r="57" spans="1:6">
      <c r="A57" s="32"/>
      <c r="B57" s="3" t="s">
        <v>112</v>
      </c>
      <c r="C57" s="3" t="s">
        <v>114</v>
      </c>
      <c r="D57" s="12" t="s">
        <v>174</v>
      </c>
      <c r="E57" s="10"/>
    </row>
    <row r="58" spans="1:6">
      <c r="A58" s="32" t="s">
        <v>7</v>
      </c>
      <c r="B58" s="6">
        <v>18</v>
      </c>
      <c r="C58" s="6">
        <v>24</v>
      </c>
      <c r="D58" s="6">
        <v>28</v>
      </c>
      <c r="E58" s="10">
        <f>SUM(B58:D58)</f>
        <v>70</v>
      </c>
    </row>
    <row r="59" spans="1:6">
      <c r="A59" s="32" t="s">
        <v>25</v>
      </c>
      <c r="B59" s="6">
        <v>1</v>
      </c>
      <c r="C59" s="6">
        <v>2</v>
      </c>
      <c r="D59" s="10">
        <v>13</v>
      </c>
      <c r="E59" s="10">
        <f>SUM(B59:D59)</f>
        <v>16</v>
      </c>
    </row>
    <row r="60" spans="1:6">
      <c r="A60" s="32" t="s">
        <v>27</v>
      </c>
      <c r="B60" s="10">
        <f t="shared" ref="B60:C60" si="17">SUM(B59/8)</f>
        <v>0.125</v>
      </c>
      <c r="C60" s="10">
        <f t="shared" si="17"/>
        <v>0.25</v>
      </c>
      <c r="D60" s="10">
        <f t="shared" ref="D60" si="18">SUM(D59/8)</f>
        <v>1.625</v>
      </c>
      <c r="E60" s="10">
        <f>SUM(B60:D60)</f>
        <v>2</v>
      </c>
    </row>
    <row r="61" spans="1:6">
      <c r="A61" s="32" t="s">
        <v>28</v>
      </c>
      <c r="B61" s="33">
        <f t="shared" ref="B61:C61" si="19">SUM(B58+B60)</f>
        <v>18.125</v>
      </c>
      <c r="C61" s="33">
        <f t="shared" si="19"/>
        <v>24.25</v>
      </c>
      <c r="D61" s="33">
        <f t="shared" ref="D61" si="20">SUM(D58+D60)</f>
        <v>29.625</v>
      </c>
      <c r="E61" s="10">
        <f>SUM(B61:D61)</f>
        <v>72</v>
      </c>
    </row>
    <row r="62" spans="1:6">
      <c r="A62" s="32" t="s">
        <v>30</v>
      </c>
      <c r="B62" s="34">
        <v>450</v>
      </c>
      <c r="C62" s="34">
        <v>450</v>
      </c>
      <c r="D62" s="34">
        <v>500</v>
      </c>
      <c r="E62" s="10">
        <f>SUM(B62:D62)</f>
        <v>1400</v>
      </c>
    </row>
    <row r="63" spans="1:6">
      <c r="A63" s="32" t="s">
        <v>14</v>
      </c>
      <c r="B63" s="33">
        <v>4000</v>
      </c>
      <c r="C63" s="33">
        <v>14500</v>
      </c>
      <c r="D63" s="33">
        <v>13500</v>
      </c>
      <c r="E63" s="10">
        <f>SUM(B63:D63)</f>
        <v>32000</v>
      </c>
    </row>
    <row r="64" spans="1:6">
      <c r="A64" s="35" t="s">
        <v>28</v>
      </c>
      <c r="B64" s="35">
        <f t="shared" ref="B64:D64" si="21">(B61*B62)</f>
        <v>8156.25</v>
      </c>
      <c r="C64" s="35">
        <f t="shared" si="21"/>
        <v>10912.5</v>
      </c>
      <c r="D64" s="35">
        <f t="shared" si="21"/>
        <v>14812.5</v>
      </c>
      <c r="E64" s="10">
        <f>SUM(B64:D64)</f>
        <v>33881.25</v>
      </c>
    </row>
    <row r="65" spans="1:5">
      <c r="A65" s="36" t="s">
        <v>101</v>
      </c>
      <c r="B65" s="36">
        <f t="shared" ref="B65:D65" si="22">(B61*B62)-B63</f>
        <v>4156.25</v>
      </c>
      <c r="C65" s="36">
        <f t="shared" si="22"/>
        <v>-3587.5</v>
      </c>
      <c r="D65" s="36">
        <f t="shared" si="22"/>
        <v>1312.5</v>
      </c>
      <c r="E65" s="10">
        <f>SUM(B65:D65)</f>
        <v>1881.25</v>
      </c>
    </row>
    <row r="67" spans="1:5">
      <c r="C67">
        <v>25</v>
      </c>
      <c r="D67">
        <v>8500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ECA0-42B6-4762-8E99-961D8E6DFA96}">
  <dimension ref="A1:R54"/>
  <sheetViews>
    <sheetView tabSelected="1" workbookViewId="0">
      <pane ySplit="1" topLeftCell="A5" activePane="bottomLeft" state="frozen"/>
      <selection pane="bottomLeft" activeCell="G9" sqref="G9"/>
    </sheetView>
  </sheetViews>
  <sheetFormatPr defaultRowHeight="14.5"/>
  <cols>
    <col min="1" max="1" width="10.7265625" customWidth="1"/>
  </cols>
  <sheetData>
    <row r="1" spans="1:17">
      <c r="A1" s="30" t="s">
        <v>0</v>
      </c>
      <c r="B1" s="4" t="s">
        <v>3</v>
      </c>
      <c r="C1" s="3" t="s">
        <v>67</v>
      </c>
      <c r="D1" s="2" t="s">
        <v>77</v>
      </c>
      <c r="E1" s="12" t="s">
        <v>115</v>
      </c>
      <c r="F1" s="4" t="s">
        <v>103</v>
      </c>
      <c r="G1" s="12" t="s">
        <v>104</v>
      </c>
      <c r="H1" s="12" t="s">
        <v>63</v>
      </c>
      <c r="I1" s="12" t="s">
        <v>78</v>
      </c>
      <c r="J1" s="3" t="s">
        <v>116</v>
      </c>
      <c r="K1" s="3" t="s">
        <v>124</v>
      </c>
      <c r="L1" s="4" t="s">
        <v>102</v>
      </c>
      <c r="M1" s="3" t="s">
        <v>125</v>
      </c>
      <c r="N1" s="53" t="s">
        <v>172</v>
      </c>
      <c r="O1" s="3" t="s">
        <v>75</v>
      </c>
    </row>
    <row r="2" spans="1:17">
      <c r="A2" s="31">
        <v>45505</v>
      </c>
      <c r="B2" s="7" t="s">
        <v>9</v>
      </c>
      <c r="C2" s="10" t="s">
        <v>13</v>
      </c>
      <c r="D2" s="10" t="s">
        <v>7</v>
      </c>
      <c r="E2" s="10" t="s">
        <v>95</v>
      </c>
      <c r="F2" s="10" t="s">
        <v>95</v>
      </c>
      <c r="G2" s="10" t="s">
        <v>95</v>
      </c>
      <c r="H2" s="7" t="s">
        <v>9</v>
      </c>
      <c r="I2" s="7" t="s">
        <v>9</v>
      </c>
      <c r="J2" s="10" t="s">
        <v>7</v>
      </c>
      <c r="K2" s="10" t="s">
        <v>7</v>
      </c>
      <c r="L2" s="7" t="s">
        <v>9</v>
      </c>
      <c r="M2" s="10" t="s">
        <v>7</v>
      </c>
      <c r="N2" s="10" t="s">
        <v>7</v>
      </c>
      <c r="O2" s="7" t="s">
        <v>9</v>
      </c>
    </row>
    <row r="3" spans="1:17">
      <c r="A3" s="31">
        <v>45506</v>
      </c>
      <c r="B3" s="10" t="s">
        <v>7</v>
      </c>
      <c r="C3" s="10" t="s">
        <v>7</v>
      </c>
      <c r="D3" s="10" t="s">
        <v>7</v>
      </c>
      <c r="E3" s="10" t="s">
        <v>23</v>
      </c>
      <c r="F3" s="10" t="s">
        <v>23</v>
      </c>
      <c r="G3" s="10" t="s">
        <v>23</v>
      </c>
      <c r="H3" s="7" t="s">
        <v>9</v>
      </c>
      <c r="I3" s="10" t="s">
        <v>56</v>
      </c>
      <c r="J3" s="10" t="s">
        <v>7</v>
      </c>
      <c r="K3" s="7" t="s">
        <v>9</v>
      </c>
      <c r="L3" s="10" t="s">
        <v>7</v>
      </c>
      <c r="M3" s="10" t="s">
        <v>7</v>
      </c>
      <c r="N3" s="10" t="s">
        <v>7</v>
      </c>
      <c r="O3" s="10" t="s">
        <v>7</v>
      </c>
    </row>
    <row r="4" spans="1:17">
      <c r="A4" s="31">
        <v>45507</v>
      </c>
      <c r="B4" s="10" t="s">
        <v>7</v>
      </c>
      <c r="C4" s="10" t="s">
        <v>7</v>
      </c>
      <c r="D4" s="7" t="s">
        <v>9</v>
      </c>
      <c r="E4" s="10" t="s">
        <v>95</v>
      </c>
      <c r="F4" s="10" t="s">
        <v>95</v>
      </c>
      <c r="G4" s="10" t="s">
        <v>95</v>
      </c>
      <c r="H4" s="7" t="s">
        <v>9</v>
      </c>
      <c r="I4" s="10" t="s">
        <v>23</v>
      </c>
      <c r="J4" s="10" t="s">
        <v>7</v>
      </c>
      <c r="K4" s="10" t="s">
        <v>7</v>
      </c>
      <c r="L4" s="10" t="s">
        <v>7</v>
      </c>
      <c r="M4" s="7" t="s">
        <v>9</v>
      </c>
      <c r="N4" s="10" t="s">
        <v>7</v>
      </c>
      <c r="O4" s="10" t="s">
        <v>7</v>
      </c>
    </row>
    <row r="5" spans="1:17">
      <c r="A5" s="31">
        <v>45508</v>
      </c>
      <c r="B5" s="9" t="s">
        <v>118</v>
      </c>
      <c r="C5" s="9" t="s">
        <v>118</v>
      </c>
      <c r="D5" s="9" t="s">
        <v>118</v>
      </c>
      <c r="E5" s="9" t="s">
        <v>64</v>
      </c>
      <c r="F5" s="9" t="s">
        <v>64</v>
      </c>
      <c r="G5" s="9" t="s">
        <v>64</v>
      </c>
      <c r="H5" s="9" t="s">
        <v>64</v>
      </c>
      <c r="I5" s="9" t="s">
        <v>13</v>
      </c>
      <c r="J5" s="9" t="s">
        <v>13</v>
      </c>
      <c r="K5" s="9" t="s">
        <v>13</v>
      </c>
      <c r="L5" s="9" t="s">
        <v>7</v>
      </c>
      <c r="M5" s="9" t="s">
        <v>7</v>
      </c>
      <c r="N5" s="9" t="s">
        <v>13</v>
      </c>
      <c r="O5" s="9" t="s">
        <v>13</v>
      </c>
    </row>
    <row r="6" spans="1:17">
      <c r="A6" s="31">
        <v>45509</v>
      </c>
      <c r="B6" s="10" t="s">
        <v>13</v>
      </c>
      <c r="C6" s="10" t="s">
        <v>13</v>
      </c>
      <c r="D6" s="10" t="s">
        <v>13</v>
      </c>
      <c r="E6" s="169" t="s">
        <v>56</v>
      </c>
      <c r="F6" s="169" t="s">
        <v>56</v>
      </c>
      <c r="G6" s="169" t="s">
        <v>56</v>
      </c>
      <c r="H6" s="169" t="s">
        <v>56</v>
      </c>
      <c r="I6" s="10" t="s">
        <v>95</v>
      </c>
      <c r="J6" s="10" t="s">
        <v>7</v>
      </c>
      <c r="K6" s="10" t="s">
        <v>7</v>
      </c>
      <c r="L6" s="7" t="s">
        <v>9</v>
      </c>
      <c r="M6" s="10" t="s">
        <v>7</v>
      </c>
      <c r="N6" s="10" t="s">
        <v>7</v>
      </c>
      <c r="O6" s="10" t="s">
        <v>7</v>
      </c>
    </row>
    <row r="7" spans="1:17">
      <c r="A7" s="31">
        <v>45510</v>
      </c>
      <c r="B7" s="10" t="s">
        <v>23</v>
      </c>
      <c r="C7" s="10" t="s">
        <v>23</v>
      </c>
      <c r="D7" s="10" t="s">
        <v>7</v>
      </c>
      <c r="E7" s="10" t="s">
        <v>7</v>
      </c>
      <c r="F7" s="10" t="s">
        <v>7</v>
      </c>
      <c r="G7" s="10" t="s">
        <v>7</v>
      </c>
      <c r="H7" s="10" t="s">
        <v>7</v>
      </c>
      <c r="I7" s="10" t="s">
        <v>7</v>
      </c>
      <c r="J7" s="7" t="s">
        <v>9</v>
      </c>
      <c r="K7" s="10" t="s">
        <v>7</v>
      </c>
      <c r="L7" s="10" t="s">
        <v>7</v>
      </c>
      <c r="M7" s="10" t="s">
        <v>23</v>
      </c>
      <c r="N7" s="10" t="s">
        <v>23</v>
      </c>
      <c r="O7" s="10" t="s">
        <v>23</v>
      </c>
    </row>
    <row r="8" spans="1:17">
      <c r="A8" s="31">
        <v>45511</v>
      </c>
      <c r="B8" s="169" t="s">
        <v>56</v>
      </c>
      <c r="C8" s="169" t="s">
        <v>56</v>
      </c>
      <c r="D8" s="7" t="s">
        <v>9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13</v>
      </c>
      <c r="J8" s="10" t="s">
        <v>13</v>
      </c>
      <c r="K8" s="10" t="s">
        <v>7</v>
      </c>
      <c r="L8" s="10" t="s">
        <v>7</v>
      </c>
      <c r="M8" s="10" t="s">
        <v>7</v>
      </c>
      <c r="N8" s="10" t="s">
        <v>7</v>
      </c>
      <c r="O8" s="10" t="s">
        <v>13</v>
      </c>
    </row>
    <row r="9" spans="1:17">
      <c r="A9" s="31">
        <v>45512</v>
      </c>
      <c r="B9" s="10" t="s">
        <v>7</v>
      </c>
      <c r="C9" s="10" t="s">
        <v>7</v>
      </c>
      <c r="D9" s="10" t="s">
        <v>7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56</v>
      </c>
      <c r="K9" s="10" t="s">
        <v>7</v>
      </c>
      <c r="L9" s="10" t="s">
        <v>56</v>
      </c>
      <c r="M9" s="10" t="s">
        <v>7</v>
      </c>
      <c r="N9" s="10" t="s">
        <v>56</v>
      </c>
      <c r="O9" s="10" t="s">
        <v>56</v>
      </c>
      <c r="P9" s="74"/>
      <c r="Q9" s="10"/>
    </row>
    <row r="10" spans="1:17">
      <c r="A10" s="31">
        <v>45513</v>
      </c>
      <c r="B10" s="10" t="s">
        <v>7</v>
      </c>
      <c r="C10" s="10" t="s">
        <v>7</v>
      </c>
      <c r="D10" s="10" t="s">
        <v>7</v>
      </c>
      <c r="E10" s="10" t="s">
        <v>23</v>
      </c>
      <c r="F10" s="10" t="s">
        <v>23</v>
      </c>
      <c r="G10" s="10" t="s">
        <v>23</v>
      </c>
      <c r="H10" s="10" t="s">
        <v>23</v>
      </c>
      <c r="I10" s="10" t="s">
        <v>13</v>
      </c>
      <c r="J10" s="10" t="s">
        <v>95</v>
      </c>
      <c r="K10" s="10" t="s">
        <v>7</v>
      </c>
      <c r="L10" s="10" t="s">
        <v>7</v>
      </c>
      <c r="M10" s="10" t="s">
        <v>7</v>
      </c>
      <c r="N10" s="10" t="s">
        <v>95</v>
      </c>
      <c r="O10" s="10" t="s">
        <v>95</v>
      </c>
    </row>
    <row r="11" spans="1:17">
      <c r="A11" s="31">
        <v>45514</v>
      </c>
      <c r="B11" s="10" t="s">
        <v>13</v>
      </c>
      <c r="C11" s="10" t="s">
        <v>13</v>
      </c>
      <c r="D11" s="10" t="s">
        <v>13</v>
      </c>
      <c r="E11" s="10" t="s">
        <v>23</v>
      </c>
      <c r="F11" s="10" t="s">
        <v>23</v>
      </c>
      <c r="G11" s="10" t="s">
        <v>23</v>
      </c>
      <c r="H11" s="10" t="s">
        <v>95</v>
      </c>
      <c r="I11" s="10" t="s">
        <v>13</v>
      </c>
      <c r="J11" s="168" t="s">
        <v>7</v>
      </c>
      <c r="K11" s="7" t="s">
        <v>9</v>
      </c>
      <c r="L11" s="10" t="s">
        <v>7</v>
      </c>
      <c r="M11" s="10" t="s">
        <v>7</v>
      </c>
      <c r="N11" s="10" t="s">
        <v>7</v>
      </c>
      <c r="O11" s="10" t="s">
        <v>95</v>
      </c>
    </row>
    <row r="12" spans="1:17">
      <c r="A12" s="31">
        <v>45515</v>
      </c>
      <c r="B12" s="9" t="s">
        <v>70</v>
      </c>
      <c r="C12" s="9" t="s">
        <v>70</v>
      </c>
      <c r="D12" s="9" t="s">
        <v>70</v>
      </c>
      <c r="E12" s="9" t="s">
        <v>13</v>
      </c>
      <c r="F12" s="9" t="s">
        <v>7</v>
      </c>
      <c r="G12" s="9" t="s">
        <v>7</v>
      </c>
      <c r="H12" s="9" t="s">
        <v>13</v>
      </c>
      <c r="I12" s="9" t="s">
        <v>70</v>
      </c>
      <c r="J12" s="9" t="s">
        <v>7</v>
      </c>
      <c r="K12" s="9" t="s">
        <v>7</v>
      </c>
      <c r="L12" s="9" t="s">
        <v>7</v>
      </c>
      <c r="M12" s="9" t="s">
        <v>7</v>
      </c>
      <c r="N12" s="9" t="s">
        <v>7</v>
      </c>
      <c r="O12" s="9" t="s">
        <v>7</v>
      </c>
    </row>
    <row r="13" spans="1:17">
      <c r="A13" s="31">
        <v>45516</v>
      </c>
      <c r="B13" s="10" t="s">
        <v>7</v>
      </c>
      <c r="C13" s="10" t="s">
        <v>7</v>
      </c>
      <c r="D13" s="10" t="s">
        <v>23</v>
      </c>
      <c r="E13" s="10" t="s">
        <v>23</v>
      </c>
      <c r="F13" s="10" t="s">
        <v>23</v>
      </c>
      <c r="G13" s="7" t="s">
        <v>9</v>
      </c>
      <c r="H13" s="10" t="s">
        <v>23</v>
      </c>
      <c r="I13" s="10" t="s">
        <v>7</v>
      </c>
      <c r="J13" s="7" t="s">
        <v>9</v>
      </c>
      <c r="K13" s="10" t="s">
        <v>7</v>
      </c>
      <c r="L13" s="10" t="s">
        <v>7</v>
      </c>
      <c r="M13" s="10" t="s">
        <v>7</v>
      </c>
      <c r="N13" s="10" t="s">
        <v>7</v>
      </c>
      <c r="O13" s="10" t="s">
        <v>7</v>
      </c>
    </row>
    <row r="14" spans="1:17">
      <c r="A14" s="31">
        <v>45517</v>
      </c>
      <c r="B14" s="7" t="s">
        <v>9</v>
      </c>
      <c r="C14" s="10" t="s">
        <v>23</v>
      </c>
      <c r="D14" s="10" t="s">
        <v>23</v>
      </c>
      <c r="E14" s="10" t="s">
        <v>23</v>
      </c>
      <c r="F14" s="10" t="s">
        <v>23</v>
      </c>
      <c r="G14" s="7" t="s">
        <v>9</v>
      </c>
      <c r="H14" s="10" t="s">
        <v>23</v>
      </c>
      <c r="I14" s="10" t="s">
        <v>23</v>
      </c>
      <c r="J14" s="10" t="s">
        <v>23</v>
      </c>
      <c r="K14" s="10" t="s">
        <v>7</v>
      </c>
      <c r="L14" s="10" t="s">
        <v>7</v>
      </c>
      <c r="M14" s="10" t="s">
        <v>7</v>
      </c>
      <c r="N14" s="10" t="s">
        <v>23</v>
      </c>
      <c r="O14" s="10" t="s">
        <v>23</v>
      </c>
    </row>
    <row r="15" spans="1:17">
      <c r="A15" s="31">
        <v>45518</v>
      </c>
      <c r="B15" s="10" t="s">
        <v>7</v>
      </c>
      <c r="C15" s="10" t="s">
        <v>23</v>
      </c>
      <c r="D15" s="10" t="s">
        <v>7</v>
      </c>
      <c r="E15" s="10" t="s">
        <v>7</v>
      </c>
      <c r="F15" s="10" t="s">
        <v>7</v>
      </c>
      <c r="G15" s="10"/>
      <c r="H15" s="10" t="s">
        <v>7</v>
      </c>
      <c r="I15" s="10" t="s">
        <v>7</v>
      </c>
      <c r="J15" s="10" t="s">
        <v>7</v>
      </c>
      <c r="K15" s="10" t="s">
        <v>7</v>
      </c>
      <c r="L15" s="10" t="s">
        <v>7</v>
      </c>
      <c r="M15" s="10" t="s">
        <v>7</v>
      </c>
      <c r="N15" s="10" t="s">
        <v>7</v>
      </c>
      <c r="O15" s="10" t="s">
        <v>7</v>
      </c>
    </row>
    <row r="16" spans="1:17">
      <c r="A16" s="31">
        <v>45519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>
      <c r="A17" s="31">
        <v>45520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>
      <c r="A18" s="31">
        <v>45521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>
      <c r="A19" s="31">
        <v>45522</v>
      </c>
      <c r="B19" s="9" t="s">
        <v>118</v>
      </c>
      <c r="C19" s="9" t="s">
        <v>118</v>
      </c>
      <c r="D19" s="9" t="s">
        <v>118</v>
      </c>
      <c r="E19" s="9" t="s">
        <v>118</v>
      </c>
      <c r="F19" s="9" t="s">
        <v>118</v>
      </c>
      <c r="G19" s="9" t="s">
        <v>118</v>
      </c>
      <c r="H19" s="9" t="s">
        <v>118</v>
      </c>
      <c r="I19" s="9" t="s">
        <v>118</v>
      </c>
      <c r="J19" s="9" t="s">
        <v>118</v>
      </c>
      <c r="K19" s="9" t="s">
        <v>118</v>
      </c>
      <c r="L19" s="9" t="s">
        <v>118</v>
      </c>
      <c r="M19" s="9" t="s">
        <v>118</v>
      </c>
      <c r="N19" s="9" t="s">
        <v>118</v>
      </c>
      <c r="O19" s="9" t="s">
        <v>118</v>
      </c>
    </row>
    <row r="20" spans="1:15">
      <c r="A20" s="31">
        <v>45523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>
      <c r="A21" s="31">
        <v>45524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>
      <c r="A22" s="31">
        <v>45525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>
      <c r="A23" s="31">
        <v>45526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>
      <c r="A24" s="31">
        <v>45527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>
      <c r="A25" s="31">
        <v>45528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>
      <c r="A26" s="31">
        <v>45529</v>
      </c>
      <c r="B26" s="9" t="s">
        <v>118</v>
      </c>
      <c r="C26" s="9" t="s">
        <v>118</v>
      </c>
      <c r="D26" s="9" t="s">
        <v>118</v>
      </c>
      <c r="E26" s="9" t="s">
        <v>118</v>
      </c>
      <c r="F26" s="9" t="s">
        <v>118</v>
      </c>
      <c r="G26" s="9" t="s">
        <v>118</v>
      </c>
      <c r="H26" s="9" t="s">
        <v>118</v>
      </c>
      <c r="I26" s="9" t="s">
        <v>118</v>
      </c>
      <c r="J26" s="9" t="s">
        <v>118</v>
      </c>
      <c r="K26" s="9" t="s">
        <v>118</v>
      </c>
      <c r="L26" s="9" t="s">
        <v>118</v>
      </c>
      <c r="M26" s="9" t="s">
        <v>118</v>
      </c>
      <c r="N26" s="9" t="s">
        <v>118</v>
      </c>
      <c r="O26" s="9" t="s">
        <v>118</v>
      </c>
    </row>
    <row r="27" spans="1:15">
      <c r="A27" s="31">
        <v>45530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>
      <c r="A28" s="31">
        <v>45531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>
      <c r="A29" s="31">
        <v>45532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>
      <c r="A30" s="31">
        <v>45533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>
      <c r="A31" s="31">
        <v>45534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>
      <c r="A32" s="31">
        <v>45535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4" spans="1:18" ht="15" thickBot="1"/>
    <row r="35" spans="1:18">
      <c r="A35" s="32"/>
      <c r="B35" s="2" t="s">
        <v>3</v>
      </c>
      <c r="C35" s="3" t="s">
        <v>67</v>
      </c>
      <c r="D35" s="2" t="s">
        <v>77</v>
      </c>
      <c r="E35" s="3" t="s">
        <v>115</v>
      </c>
      <c r="F35" s="3" t="s">
        <v>103</v>
      </c>
      <c r="G35" s="3" t="s">
        <v>104</v>
      </c>
      <c r="H35" s="2" t="s">
        <v>68</v>
      </c>
      <c r="I35" s="3" t="s">
        <v>78</v>
      </c>
      <c r="J35" s="3" t="s">
        <v>116</v>
      </c>
      <c r="K35" s="3" t="s">
        <v>124</v>
      </c>
      <c r="L35" s="3" t="s">
        <v>102</v>
      </c>
      <c r="M35" s="3" t="s">
        <v>173</v>
      </c>
      <c r="N35" s="3" t="s">
        <v>172</v>
      </c>
      <c r="O35" s="3" t="s">
        <v>75</v>
      </c>
      <c r="Q35" s="37" t="s">
        <v>62</v>
      </c>
      <c r="R35" s="3"/>
    </row>
    <row r="36" spans="1:18">
      <c r="A36" s="32" t="s">
        <v>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11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Q36" s="38">
        <f>SUM(B36:O36)</f>
        <v>11</v>
      </c>
      <c r="R36" s="6"/>
    </row>
    <row r="37" spans="1:18">
      <c r="A37" s="32" t="s">
        <v>25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16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Q37" s="38">
        <f>SUM(B37:O37)</f>
        <v>16</v>
      </c>
      <c r="R37" s="6"/>
    </row>
    <row r="38" spans="1:18">
      <c r="A38" s="32" t="s">
        <v>27</v>
      </c>
      <c r="B38" s="10">
        <f>SUM(B37/8)</f>
        <v>0</v>
      </c>
      <c r="C38" s="10">
        <f>SUM(C37/8)</f>
        <v>0</v>
      </c>
      <c r="D38" s="10">
        <f>SUM(D37/8)</f>
        <v>0</v>
      </c>
      <c r="E38" s="10">
        <f>SUM(E37/8)</f>
        <v>0</v>
      </c>
      <c r="F38" s="10">
        <f t="shared" ref="E38:S38" si="0">SUM(F37/8)</f>
        <v>0</v>
      </c>
      <c r="G38" s="10">
        <f>SUM(G37/8)</f>
        <v>2</v>
      </c>
      <c r="H38" s="10">
        <f t="shared" ref="H38" si="1">SUM(H37/8)</f>
        <v>0</v>
      </c>
      <c r="I38" s="10">
        <f>SUM(I37/8)</f>
        <v>0</v>
      </c>
      <c r="J38" s="10">
        <f>SUM(J37/8)</f>
        <v>0</v>
      </c>
      <c r="K38" s="10">
        <f>SUM(K37/8)</f>
        <v>0</v>
      </c>
      <c r="L38" s="10">
        <f>SUM(L37/8)</f>
        <v>0</v>
      </c>
      <c r="M38" s="10">
        <f>SUM(M37/8)</f>
        <v>0</v>
      </c>
      <c r="N38" s="10">
        <f>SUM(N37/8)</f>
        <v>0</v>
      </c>
      <c r="O38" s="10">
        <f>SUM(O37/8)</f>
        <v>0</v>
      </c>
      <c r="Q38" s="38">
        <f>SUM(B38:O38)</f>
        <v>2</v>
      </c>
      <c r="R38" s="10"/>
    </row>
    <row r="39" spans="1:18">
      <c r="A39" s="32" t="s">
        <v>28</v>
      </c>
      <c r="B39" s="33">
        <f>SUM(B36+B38)</f>
        <v>0</v>
      </c>
      <c r="C39" s="33">
        <f>SUM(C36+C38)</f>
        <v>0</v>
      </c>
      <c r="D39" s="33">
        <f>SUM(D36+D38)</f>
        <v>0</v>
      </c>
      <c r="E39" s="33">
        <f>SUM(E36+E38)</f>
        <v>0</v>
      </c>
      <c r="F39" s="33">
        <f t="shared" ref="E39:S39" si="2">SUM(F36+F38)</f>
        <v>0</v>
      </c>
      <c r="G39" s="33">
        <f>SUM(G36+G38)</f>
        <v>13</v>
      </c>
      <c r="H39" s="33">
        <f t="shared" ref="H39" si="3">SUM(H36+H38)</f>
        <v>0</v>
      </c>
      <c r="I39" s="33">
        <f>SUM(I36+I38)</f>
        <v>0</v>
      </c>
      <c r="J39" s="33">
        <f>SUM(J36+J38)</f>
        <v>0</v>
      </c>
      <c r="K39" s="33">
        <f>SUM(K36+K38)</f>
        <v>0</v>
      </c>
      <c r="L39" s="33">
        <f>SUM(L36+L38)</f>
        <v>0</v>
      </c>
      <c r="M39" s="33">
        <f>SUM(M36+M38)</f>
        <v>0</v>
      </c>
      <c r="N39" s="33">
        <f>SUM(N36+N38)</f>
        <v>0</v>
      </c>
      <c r="O39" s="33">
        <f>SUM(O36+O38)</f>
        <v>0</v>
      </c>
      <c r="Q39" s="38">
        <f>SUM(B39:O39)</f>
        <v>13</v>
      </c>
      <c r="R39" s="33"/>
    </row>
    <row r="40" spans="1:18">
      <c r="A40" s="32" t="s">
        <v>30</v>
      </c>
      <c r="B40" s="34">
        <v>625</v>
      </c>
      <c r="C40" s="34">
        <v>400</v>
      </c>
      <c r="D40" s="34">
        <v>400</v>
      </c>
      <c r="E40" s="34">
        <v>650</v>
      </c>
      <c r="F40" s="34">
        <v>650</v>
      </c>
      <c r="G40" s="34">
        <v>450</v>
      </c>
      <c r="H40" s="34">
        <v>550</v>
      </c>
      <c r="I40" s="34">
        <v>450</v>
      </c>
      <c r="J40" s="34">
        <v>500</v>
      </c>
      <c r="K40" s="34">
        <v>400</v>
      </c>
      <c r="L40" s="34">
        <v>500</v>
      </c>
      <c r="M40" s="34">
        <v>650</v>
      </c>
      <c r="N40" s="34">
        <v>450</v>
      </c>
      <c r="O40" s="34">
        <v>600</v>
      </c>
      <c r="Q40" s="38">
        <f ca="1">SUM(D40:R40)</f>
        <v>6100</v>
      </c>
      <c r="R40" s="34"/>
    </row>
    <row r="41" spans="1:18">
      <c r="A41" s="32" t="s">
        <v>14</v>
      </c>
      <c r="B41" s="33">
        <v>0</v>
      </c>
      <c r="C41" s="33">
        <v>0</v>
      </c>
      <c r="D41" s="33">
        <v>0</v>
      </c>
      <c r="E41" s="33">
        <v>0</v>
      </c>
      <c r="F41" s="33">
        <v>0</v>
      </c>
      <c r="G41" s="33">
        <v>2000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  <c r="O41" s="33">
        <v>0</v>
      </c>
      <c r="Q41" s="38">
        <f>SUM(B41:O41)</f>
        <v>2000</v>
      </c>
      <c r="R41" s="33"/>
    </row>
    <row r="42" spans="1:18">
      <c r="A42" s="35" t="s">
        <v>28</v>
      </c>
      <c r="B42" s="35">
        <f>(B39*B40)</f>
        <v>0</v>
      </c>
      <c r="C42" s="35">
        <f>(C39*C40)</f>
        <v>0</v>
      </c>
      <c r="D42" s="35">
        <f>(D39*D40)</f>
        <v>0</v>
      </c>
      <c r="E42" s="35">
        <f>(E39*E40)</f>
        <v>0</v>
      </c>
      <c r="F42" s="35">
        <f t="shared" ref="E42:S42" si="4">(F39*F40)</f>
        <v>0</v>
      </c>
      <c r="G42" s="35">
        <f>(G39*G40)</f>
        <v>5850</v>
      </c>
      <c r="H42" s="35">
        <f t="shared" ref="H42" si="5">(H39*H40)</f>
        <v>0</v>
      </c>
      <c r="I42" s="35">
        <f>(I39*I40)</f>
        <v>0</v>
      </c>
      <c r="J42" s="35">
        <f>(J39*J40)</f>
        <v>0</v>
      </c>
      <c r="K42" s="35">
        <f>(K39*K40)</f>
        <v>0</v>
      </c>
      <c r="L42" s="35">
        <f>(L39*L40)</f>
        <v>0</v>
      </c>
      <c r="M42" s="35">
        <f>(M39*M40)</f>
        <v>0</v>
      </c>
      <c r="N42" s="35">
        <f>(N39*N40)</f>
        <v>0</v>
      </c>
      <c r="O42" s="35">
        <f>(O39*O40)</f>
        <v>0</v>
      </c>
      <c r="Q42" s="38">
        <f>SUM(B42:O42)</f>
        <v>5850</v>
      </c>
      <c r="R42" s="35"/>
    </row>
    <row r="43" spans="1:18">
      <c r="A43" s="36" t="s">
        <v>101</v>
      </c>
      <c r="B43" s="36">
        <f>(B39*B40)-B41</f>
        <v>0</v>
      </c>
      <c r="C43" s="36">
        <f t="shared" ref="C43:H43" si="6">(C39*C40)-C41</f>
        <v>0</v>
      </c>
      <c r="D43" s="36">
        <f t="shared" si="6"/>
        <v>0</v>
      </c>
      <c r="E43" s="36">
        <f>(E39*E40)-E41</f>
        <v>0</v>
      </c>
      <c r="F43" s="36">
        <f t="shared" si="6"/>
        <v>0</v>
      </c>
      <c r="G43" s="36">
        <f>(G39*G40)-G41</f>
        <v>3850</v>
      </c>
      <c r="H43" s="36">
        <f t="shared" ref="H43" si="7">(H39*H40)-H41</f>
        <v>0</v>
      </c>
      <c r="I43" s="36">
        <f>(I39*I40)-I41</f>
        <v>0</v>
      </c>
      <c r="J43" s="36">
        <f>(J39*J40)-J41</f>
        <v>0</v>
      </c>
      <c r="K43" s="36">
        <f>(K39*K40)-K41</f>
        <v>0</v>
      </c>
      <c r="L43" s="36">
        <f>(L39*L40)-L41</f>
        <v>0</v>
      </c>
      <c r="M43" s="36">
        <f>(M39*M40)-M41</f>
        <v>0</v>
      </c>
      <c r="N43" s="36">
        <f>(N39*N40)-N41</f>
        <v>0</v>
      </c>
      <c r="O43" s="36">
        <f>(O39*O40)-O41</f>
        <v>0</v>
      </c>
      <c r="P43">
        <v>1100</v>
      </c>
      <c r="Q43" s="38">
        <f>SUM(B43:P43)</f>
        <v>4950</v>
      </c>
      <c r="R43" s="36"/>
    </row>
    <row r="45" spans="1:18" ht="15" thickBot="1"/>
    <row r="46" spans="1:18">
      <c r="A46" s="32"/>
      <c r="B46" s="3" t="s">
        <v>104</v>
      </c>
    </row>
    <row r="47" spans="1:18">
      <c r="A47" s="32" t="s">
        <v>7</v>
      </c>
      <c r="B47" s="6">
        <v>11</v>
      </c>
    </row>
    <row r="48" spans="1:18">
      <c r="A48" s="32" t="s">
        <v>25</v>
      </c>
      <c r="B48" s="6">
        <v>16</v>
      </c>
    </row>
    <row r="49" spans="1:2">
      <c r="A49" s="32" t="s">
        <v>27</v>
      </c>
      <c r="B49" s="10">
        <f>SUM(B48/8)</f>
        <v>2</v>
      </c>
    </row>
    <row r="50" spans="1:2">
      <c r="A50" s="32" t="s">
        <v>28</v>
      </c>
      <c r="B50" s="33">
        <f>SUM(B47+B49)</f>
        <v>13</v>
      </c>
    </row>
    <row r="51" spans="1:2">
      <c r="A51" s="32" t="s">
        <v>30</v>
      </c>
      <c r="B51" s="34">
        <v>450</v>
      </c>
    </row>
    <row r="52" spans="1:2">
      <c r="A52" s="32" t="s">
        <v>14</v>
      </c>
      <c r="B52" s="33">
        <v>2000</v>
      </c>
    </row>
    <row r="53" spans="1:2">
      <c r="A53" s="35" t="s">
        <v>28</v>
      </c>
      <c r="B53" s="35">
        <f>(B50*B51)</f>
        <v>5850</v>
      </c>
    </row>
    <row r="54" spans="1:2">
      <c r="A54" s="36" t="s">
        <v>101</v>
      </c>
      <c r="B54" s="36">
        <f>(B50*B51)-B52</f>
        <v>3850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82"/>
  <sheetViews>
    <sheetView zoomScale="96" zoomScaleNormal="96" workbookViewId="0">
      <selection activeCell="B6" sqref="B6"/>
    </sheetView>
  </sheetViews>
  <sheetFormatPr defaultColWidth="9" defaultRowHeight="14.5"/>
  <cols>
    <col min="2" max="2" width="90" customWidth="1"/>
  </cols>
  <sheetData>
    <row r="1" spans="1:4">
      <c r="A1" s="16" t="s">
        <v>126</v>
      </c>
      <c r="B1" s="17" t="s">
        <v>127</v>
      </c>
      <c r="C1" s="17" t="s">
        <v>128</v>
      </c>
      <c r="D1" s="17" t="s">
        <v>129</v>
      </c>
    </row>
    <row r="2" spans="1:4" ht="74.5" customHeight="1">
      <c r="A2" s="18">
        <v>1</v>
      </c>
      <c r="B2" s="19" t="s">
        <v>130</v>
      </c>
      <c r="C2" s="20"/>
      <c r="D2" s="21"/>
    </row>
    <row r="3" spans="1:4" ht="17.5" customHeight="1">
      <c r="A3" s="22" t="s">
        <v>131</v>
      </c>
      <c r="B3" s="19" t="s">
        <v>132</v>
      </c>
      <c r="C3" s="20" t="s">
        <v>133</v>
      </c>
      <c r="D3" s="23">
        <v>110</v>
      </c>
    </row>
    <row r="4" spans="1:4" ht="18" customHeight="1">
      <c r="A4" s="22" t="s">
        <v>134</v>
      </c>
      <c r="B4" s="19" t="s">
        <v>135</v>
      </c>
      <c r="C4" s="20" t="s">
        <v>133</v>
      </c>
      <c r="D4" s="23">
        <v>110</v>
      </c>
    </row>
    <row r="5" spans="1:4" ht="16" customHeight="1">
      <c r="A5" s="22" t="s">
        <v>136</v>
      </c>
      <c r="B5" s="19" t="s">
        <v>137</v>
      </c>
      <c r="C5" s="20" t="s">
        <v>133</v>
      </c>
      <c r="D5" s="23">
        <v>110</v>
      </c>
    </row>
    <row r="6" spans="1:4">
      <c r="A6" s="18">
        <v>2</v>
      </c>
      <c r="B6" s="20" t="s">
        <v>138</v>
      </c>
      <c r="C6" s="20" t="s">
        <v>139</v>
      </c>
      <c r="D6" s="23">
        <v>850</v>
      </c>
    </row>
    <row r="7" spans="1:4" ht="17.5" customHeight="1">
      <c r="A7" s="18">
        <v>3</v>
      </c>
      <c r="B7" s="19" t="s">
        <v>140</v>
      </c>
      <c r="C7" s="20" t="s">
        <v>133</v>
      </c>
      <c r="D7" s="20"/>
    </row>
    <row r="8" spans="1:4" ht="16.5" customHeight="1">
      <c r="A8" s="22" t="s">
        <v>131</v>
      </c>
      <c r="B8" s="19" t="s">
        <v>141</v>
      </c>
      <c r="C8" s="20" t="s">
        <v>133</v>
      </c>
      <c r="D8" s="23">
        <v>220</v>
      </c>
    </row>
    <row r="9" spans="1:4" ht="16" customHeight="1">
      <c r="A9" s="22" t="s">
        <v>134</v>
      </c>
      <c r="B9" s="19" t="s">
        <v>142</v>
      </c>
      <c r="C9" s="20" t="s">
        <v>133</v>
      </c>
      <c r="D9" s="23">
        <v>300</v>
      </c>
    </row>
    <row r="10" spans="1:4" ht="15" customHeight="1">
      <c r="A10" s="22" t="s">
        <v>136</v>
      </c>
      <c r="B10" s="19" t="s">
        <v>135</v>
      </c>
      <c r="C10" s="20" t="s">
        <v>133</v>
      </c>
      <c r="D10" s="23">
        <v>400</v>
      </c>
    </row>
    <row r="11" spans="1:4" ht="13.5" customHeight="1">
      <c r="A11" s="22" t="s">
        <v>143</v>
      </c>
      <c r="B11" s="19" t="s">
        <v>137</v>
      </c>
      <c r="C11" s="20" t="s">
        <v>133</v>
      </c>
      <c r="D11" s="23">
        <v>600</v>
      </c>
    </row>
    <row r="12" spans="1:4">
      <c r="A12" s="24">
        <v>4</v>
      </c>
      <c r="B12" s="25" t="s">
        <v>144</v>
      </c>
      <c r="C12" s="26"/>
      <c r="D12" s="27">
        <v>40</v>
      </c>
    </row>
    <row r="13" spans="1:4">
      <c r="A13" s="18"/>
      <c r="B13" s="19"/>
      <c r="C13" s="20"/>
      <c r="D13" s="21"/>
    </row>
    <row r="14" spans="1:4">
      <c r="A14" s="22"/>
      <c r="B14" s="19"/>
      <c r="C14" s="20"/>
      <c r="D14" s="23"/>
    </row>
    <row r="15" spans="1:4" ht="19.5" customHeight="1">
      <c r="A15" s="162">
        <v>7</v>
      </c>
      <c r="B15" s="28" t="s">
        <v>145</v>
      </c>
      <c r="C15" s="164" t="s">
        <v>146</v>
      </c>
      <c r="D15" s="166">
        <v>100</v>
      </c>
    </row>
    <row r="16" spans="1:4" ht="29.5" customHeight="1">
      <c r="A16" s="163"/>
      <c r="B16" s="19" t="s">
        <v>147</v>
      </c>
      <c r="C16" s="165"/>
      <c r="D16" s="167"/>
    </row>
    <row r="17" spans="1:4" ht="34.5" customHeight="1">
      <c r="A17" s="18">
        <v>8</v>
      </c>
      <c r="B17" s="19" t="s">
        <v>148</v>
      </c>
      <c r="C17" s="20"/>
      <c r="D17" s="21"/>
    </row>
    <row r="18" spans="1:4" ht="24.65" customHeight="1">
      <c r="A18" s="22" t="s">
        <v>131</v>
      </c>
      <c r="B18" s="19" t="s">
        <v>149</v>
      </c>
      <c r="C18" s="20" t="s">
        <v>146</v>
      </c>
      <c r="D18" s="23">
        <v>50</v>
      </c>
    </row>
    <row r="19" spans="1:4" ht="34" customHeight="1">
      <c r="A19" s="18">
        <v>9</v>
      </c>
      <c r="B19" s="19" t="s">
        <v>150</v>
      </c>
      <c r="C19" s="20" t="s">
        <v>146</v>
      </c>
      <c r="D19" s="23">
        <v>300</v>
      </c>
    </row>
    <row r="20" spans="1:4" ht="22.5" customHeight="1">
      <c r="A20" s="18">
        <v>10</v>
      </c>
      <c r="B20" s="19" t="s">
        <v>151</v>
      </c>
      <c r="C20" s="20"/>
      <c r="D20" s="21"/>
    </row>
    <row r="21" spans="1:4" ht="14.15" customHeight="1">
      <c r="A21" s="22" t="s">
        <v>131</v>
      </c>
      <c r="B21" s="19" t="s">
        <v>152</v>
      </c>
      <c r="C21" s="20" t="s">
        <v>146</v>
      </c>
      <c r="D21" s="23">
        <v>200</v>
      </c>
    </row>
    <row r="22" spans="1:4" ht="20.5" customHeight="1">
      <c r="A22" s="22" t="s">
        <v>134</v>
      </c>
      <c r="B22" s="19" t="s">
        <v>153</v>
      </c>
      <c r="C22" s="20" t="s">
        <v>146</v>
      </c>
      <c r="D22" s="23">
        <v>300</v>
      </c>
    </row>
    <row r="23" spans="1:4" ht="18" customHeight="1">
      <c r="A23" s="18">
        <v>11</v>
      </c>
      <c r="B23" s="19" t="s">
        <v>154</v>
      </c>
      <c r="C23" s="20"/>
      <c r="D23" s="21"/>
    </row>
    <row r="24" spans="1:4" ht="17.149999999999999" customHeight="1">
      <c r="A24" s="22" t="s">
        <v>131</v>
      </c>
      <c r="B24" s="19" t="s">
        <v>155</v>
      </c>
      <c r="C24" s="20" t="s">
        <v>146</v>
      </c>
      <c r="D24" s="23">
        <v>250</v>
      </c>
    </row>
    <row r="25" spans="1:4" ht="19.5" customHeight="1">
      <c r="A25" s="18">
        <v>12</v>
      </c>
      <c r="B25" s="19" t="s">
        <v>156</v>
      </c>
      <c r="C25" s="20" t="s">
        <v>146</v>
      </c>
      <c r="D25" s="23">
        <v>100</v>
      </c>
    </row>
    <row r="26" spans="1:4" ht="24" customHeight="1">
      <c r="A26" s="18">
        <v>13</v>
      </c>
      <c r="B26" s="19" t="s">
        <v>157</v>
      </c>
      <c r="C26" s="20" t="s">
        <v>146</v>
      </c>
      <c r="D26" s="23">
        <v>60</v>
      </c>
    </row>
    <row r="27" spans="1:4" ht="31" customHeight="1">
      <c r="A27" s="18">
        <v>14</v>
      </c>
      <c r="B27" s="19" t="s">
        <v>158</v>
      </c>
      <c r="C27" s="20" t="s">
        <v>146</v>
      </c>
      <c r="D27" s="23">
        <v>500</v>
      </c>
    </row>
    <row r="28" spans="1:4" ht="30.65" customHeight="1">
      <c r="A28" s="18">
        <v>15</v>
      </c>
      <c r="B28" s="19" t="s">
        <v>159</v>
      </c>
      <c r="C28" s="20" t="s">
        <v>146</v>
      </c>
      <c r="D28" s="23">
        <v>400</v>
      </c>
    </row>
    <row r="29" spans="1:4" ht="41.15" customHeight="1">
      <c r="A29" s="18">
        <v>16</v>
      </c>
      <c r="B29" s="19" t="s">
        <v>160</v>
      </c>
      <c r="C29" s="20" t="s">
        <v>146</v>
      </c>
      <c r="D29" s="23">
        <v>3000</v>
      </c>
    </row>
    <row r="30" spans="1:4" ht="22" customHeight="1">
      <c r="A30" s="18">
        <v>17</v>
      </c>
      <c r="B30" s="19" t="s">
        <v>161</v>
      </c>
      <c r="C30" s="20"/>
      <c r="D30" s="21"/>
    </row>
    <row r="31" spans="1:4" ht="19.5" customHeight="1">
      <c r="A31" s="22" t="s">
        <v>131</v>
      </c>
      <c r="B31" s="19" t="s">
        <v>162</v>
      </c>
      <c r="C31" s="20" t="s">
        <v>163</v>
      </c>
      <c r="D31" s="23">
        <v>30</v>
      </c>
    </row>
    <row r="32" spans="1:4" ht="25" customHeight="1">
      <c r="A32" s="18">
        <v>18</v>
      </c>
      <c r="B32" s="19" t="s">
        <v>164</v>
      </c>
      <c r="C32" s="20"/>
      <c r="D32" s="21"/>
    </row>
    <row r="33" spans="1:4" ht="20.5" customHeight="1">
      <c r="A33" s="22" t="s">
        <v>131</v>
      </c>
      <c r="B33" s="19" t="s">
        <v>165</v>
      </c>
      <c r="C33" s="20" t="s">
        <v>133</v>
      </c>
      <c r="D33" s="23">
        <v>40</v>
      </c>
    </row>
    <row r="34" spans="1:4" ht="20.149999999999999" customHeight="1">
      <c r="A34" s="18">
        <v>19</v>
      </c>
      <c r="B34" s="19" t="s">
        <v>166</v>
      </c>
      <c r="C34" s="20"/>
      <c r="D34" s="21"/>
    </row>
    <row r="35" spans="1:4">
      <c r="A35" s="22" t="s">
        <v>131</v>
      </c>
      <c r="B35" s="19" t="s">
        <v>167</v>
      </c>
      <c r="C35" s="20" t="s">
        <v>146</v>
      </c>
      <c r="D35" s="23">
        <v>100</v>
      </c>
    </row>
    <row r="36" spans="1:4" ht="21.65" customHeight="1">
      <c r="A36" s="18">
        <v>20</v>
      </c>
      <c r="B36" s="19" t="s">
        <v>168</v>
      </c>
      <c r="C36" s="20" t="s">
        <v>146</v>
      </c>
      <c r="D36" s="23">
        <v>100</v>
      </c>
    </row>
    <row r="37" spans="1:4">
      <c r="A37" s="18">
        <v>21</v>
      </c>
      <c r="B37" s="20" t="s">
        <v>169</v>
      </c>
      <c r="C37" s="20"/>
      <c r="D37" s="21"/>
    </row>
    <row r="68" spans="4:4">
      <c r="D68" s="29"/>
    </row>
    <row r="69" spans="4:4">
      <c r="D69" s="15"/>
    </row>
    <row r="70" spans="4:4">
      <c r="D70" s="29"/>
    </row>
    <row r="71" spans="4:4">
      <c r="D71" s="15"/>
    </row>
    <row r="72" spans="4:4">
      <c r="D72" s="29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</sheetData>
  <mergeCells count="3">
    <mergeCell ref="A15:A16"/>
    <mergeCell ref="C15:C16"/>
    <mergeCell ref="D15:D1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53"/>
  <sheetViews>
    <sheetView topLeftCell="F19" workbookViewId="0">
      <selection activeCell="K28" sqref="K28"/>
    </sheetView>
  </sheetViews>
  <sheetFormatPr defaultColWidth="9" defaultRowHeight="14.5"/>
  <cols>
    <col min="1" max="1" width="9" style="55"/>
    <col min="2" max="2" width="50" style="55" customWidth="1"/>
    <col min="3" max="3" width="13" style="55" customWidth="1"/>
    <col min="4" max="4" width="15.1796875" style="55" customWidth="1"/>
    <col min="5" max="5" width="16.81640625" style="55" customWidth="1"/>
    <col min="6" max="16384" width="9" style="55"/>
  </cols>
  <sheetData>
    <row r="1" spans="1:5" s="55" customFormat="1" ht="15.5">
      <c r="A1" s="174"/>
      <c r="B1" s="175"/>
      <c r="C1" s="175"/>
      <c r="D1" s="175"/>
      <c r="E1" s="175"/>
    </row>
    <row r="2" spans="1:5" s="55" customFormat="1" ht="15">
      <c r="A2" s="176"/>
      <c r="B2" s="177"/>
      <c r="C2" s="178"/>
      <c r="D2" s="179"/>
      <c r="E2" s="180"/>
    </row>
    <row r="3" spans="1:5" s="55" customFormat="1" ht="15">
      <c r="A3" s="176"/>
      <c r="B3" s="177"/>
      <c r="C3" s="178"/>
      <c r="D3" s="179"/>
      <c r="E3" s="180"/>
    </row>
    <row r="4" spans="1:5" s="55" customFormat="1" ht="15">
      <c r="A4" s="176"/>
      <c r="B4" s="177"/>
      <c r="C4" s="178"/>
      <c r="D4" s="179"/>
      <c r="E4" s="180"/>
    </row>
    <row r="5" spans="1:5" s="55" customFormat="1" ht="15.5">
      <c r="A5" s="181"/>
      <c r="B5" s="177"/>
      <c r="C5" s="178"/>
      <c r="D5" s="179"/>
      <c r="E5" s="180"/>
    </row>
    <row r="6" spans="1:5" s="55" customFormat="1" ht="15.5">
      <c r="A6" s="182"/>
      <c r="B6" s="182"/>
      <c r="C6" s="183"/>
      <c r="D6" s="184"/>
      <c r="E6" s="185"/>
    </row>
    <row r="7" spans="1:5" s="55" customFormat="1" ht="15.5">
      <c r="A7" s="186"/>
      <c r="B7" s="186"/>
      <c r="C7" s="183"/>
      <c r="D7" s="184"/>
      <c r="E7" s="187"/>
    </row>
    <row r="8" spans="1:5" s="55" customFormat="1" ht="15.5">
      <c r="A8" s="188"/>
      <c r="B8" s="188"/>
      <c r="C8" s="183"/>
      <c r="D8" s="184"/>
      <c r="E8" s="185"/>
    </row>
    <row r="9" spans="1:5" s="55" customFormat="1"/>
    <row r="10" spans="1:5" s="55" customFormat="1"/>
    <row r="11" spans="1:5" s="55" customFormat="1"/>
    <row r="12" spans="1:5" s="55" customFormat="1"/>
    <row r="13" spans="1:5" s="55" customFormat="1"/>
    <row r="14" spans="1:5" s="55" customFormat="1"/>
    <row r="15" spans="1:5" s="55" customFormat="1"/>
    <row r="16" spans="1:5" s="55" customFormat="1"/>
    <row r="17" spans="8:24" s="55" customFormat="1"/>
    <row r="18" spans="8:24" s="55" customFormat="1"/>
    <row r="21" spans="8:24" s="55" customFormat="1" ht="15" thickBot="1"/>
    <row r="22" spans="8:24" s="55" customFormat="1">
      <c r="H22" s="170"/>
      <c r="I22" s="56"/>
      <c r="J22" s="56"/>
      <c r="K22" s="171"/>
      <c r="L22" s="171"/>
      <c r="M22" s="171"/>
      <c r="N22" s="171"/>
      <c r="O22" s="56"/>
      <c r="P22" s="6"/>
      <c r="Q22" s="6"/>
      <c r="R22" s="6"/>
      <c r="S22" s="56"/>
      <c r="T22" s="56"/>
      <c r="U22" s="56"/>
      <c r="V22" s="56"/>
      <c r="W22" s="56"/>
      <c r="X22" s="189"/>
    </row>
    <row r="23" spans="8:24" s="55" customFormat="1">
      <c r="H23" s="173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8:24" s="55" customFormat="1">
      <c r="H24" s="173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8:24" s="55" customFormat="1">
      <c r="H25" s="173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8:24" s="55" customFormat="1">
      <c r="H26" s="173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8:24" s="55" customFormat="1">
      <c r="H27" s="173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8:24" s="55" customFormat="1">
      <c r="H28" s="173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8:24" s="55" customFormat="1">
      <c r="H29" s="173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8:24" s="55" customFormat="1">
      <c r="H30" s="173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8:24" s="55" customFormat="1">
      <c r="H31" s="173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8:24" s="55" customFormat="1">
      <c r="H32" s="173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8:24" s="55" customFormat="1">
      <c r="H33" s="173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8:24" s="55" customFormat="1">
      <c r="H34" s="173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8:24" s="55" customFormat="1">
      <c r="H35" s="173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8:24" s="55" customFormat="1">
      <c r="H36" s="173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8:24" s="55" customFormat="1">
      <c r="H37" s="173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8:24" s="55" customFormat="1">
      <c r="H38" s="173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8:24" s="55" customFormat="1">
      <c r="H39" s="17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8:24" s="55" customFormat="1">
      <c r="H40" s="173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8:24" s="55" customFormat="1">
      <c r="H41" s="173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8:24" s="55" customFormat="1">
      <c r="H42" s="173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8:24" s="55" customFormat="1">
      <c r="H43" s="173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8:24" s="55" customFormat="1">
      <c r="H44" s="173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8:24" s="55" customFormat="1">
      <c r="H45" s="173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8:24" s="55" customFormat="1">
      <c r="H46" s="173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8:24" s="55" customFormat="1">
      <c r="H47" s="173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8:24" s="55" customFormat="1">
      <c r="H48" s="173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8:24" s="55" customFormat="1">
      <c r="H49" s="17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8:24" s="55" customFormat="1">
      <c r="H50" s="173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8:24" s="55" customFormat="1">
      <c r="H51" s="173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8:24" s="55" customFormat="1">
      <c r="H52" s="173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8:24" s="55" customFormat="1">
      <c r="H53" s="173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</sheetData>
  <mergeCells count="5">
    <mergeCell ref="C6:D6"/>
    <mergeCell ref="C7:D7"/>
    <mergeCell ref="C8:D8"/>
    <mergeCell ref="A6:A8"/>
    <mergeCell ref="B6:B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2"/>
  <sheetViews>
    <sheetView topLeftCell="A23" workbookViewId="0">
      <selection activeCell="K32" sqref="K32"/>
    </sheetView>
  </sheetViews>
  <sheetFormatPr defaultColWidth="8.81640625" defaultRowHeight="14.5"/>
  <sheetData>
    <row r="1" spans="1:14">
      <c r="A1" s="170"/>
      <c r="B1" s="56"/>
      <c r="C1" s="56"/>
      <c r="D1" s="56"/>
      <c r="E1" s="171"/>
      <c r="F1" s="171"/>
      <c r="G1" s="171"/>
      <c r="H1" s="56"/>
      <c r="I1" s="172"/>
      <c r="J1" s="6"/>
      <c r="K1" s="6"/>
      <c r="L1" s="6"/>
      <c r="M1" s="56"/>
      <c r="N1" s="55"/>
    </row>
    <row r="2" spans="1:14">
      <c r="A2" s="17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55"/>
    </row>
    <row r="3" spans="1:14">
      <c r="A3" s="17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55"/>
    </row>
    <row r="4" spans="1:14">
      <c r="A4" s="17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55"/>
    </row>
    <row r="5" spans="1:14">
      <c r="A5" s="17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5"/>
    </row>
    <row r="6" spans="1:14">
      <c r="A6" s="17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55"/>
    </row>
    <row r="7" spans="1:14">
      <c r="A7" s="17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55"/>
    </row>
    <row r="8" spans="1:14">
      <c r="A8" s="17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55"/>
    </row>
    <row r="9" spans="1:14">
      <c r="A9" s="17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55"/>
    </row>
    <row r="10" spans="1:14">
      <c r="A10" s="17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5"/>
    </row>
    <row r="11" spans="1:14">
      <c r="A11" s="17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55"/>
    </row>
    <row r="12" spans="1:14">
      <c r="A12" s="17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55"/>
    </row>
    <row r="13" spans="1:14">
      <c r="A13" s="17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5"/>
    </row>
    <row r="14" spans="1:14">
      <c r="A14" s="17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5"/>
    </row>
    <row r="15" spans="1:14">
      <c r="A15" s="17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55"/>
    </row>
    <row r="16" spans="1:14">
      <c r="A16" s="17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55"/>
    </row>
    <row r="17" spans="1:14">
      <c r="A17" s="17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55"/>
    </row>
    <row r="18" spans="1:14">
      <c r="A18" s="17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55"/>
    </row>
    <row r="19" spans="1:14">
      <c r="A19" s="17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55"/>
    </row>
    <row r="20" spans="1:14">
      <c r="A20" s="17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55"/>
    </row>
    <row r="21" spans="1:14">
      <c r="A21" s="17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55"/>
    </row>
    <row r="22" spans="1:14">
      <c r="A22" s="17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55"/>
    </row>
    <row r="23" spans="1:14">
      <c r="A23" s="17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55"/>
    </row>
    <row r="24" spans="1:14">
      <c r="A24" s="17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55"/>
    </row>
    <row r="25" spans="1:14">
      <c r="A25" s="17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55"/>
    </row>
    <row r="26" spans="1:14">
      <c r="A26" s="17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55"/>
    </row>
    <row r="27" spans="1:14">
      <c r="A27" s="17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55"/>
    </row>
    <row r="28" spans="1:14">
      <c r="A28" s="17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55"/>
    </row>
    <row r="29" spans="1:14">
      <c r="A29" s="17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55"/>
    </row>
    <row r="30" spans="1:14">
      <c r="A30" s="17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55"/>
    </row>
    <row r="31" spans="1:14">
      <c r="A31" s="17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55"/>
    </row>
    <row r="32" spans="1:14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"/>
  <sheetViews>
    <sheetView topLeftCell="A10" workbookViewId="0">
      <selection activeCell="B18" sqref="B18"/>
    </sheetView>
  </sheetViews>
  <sheetFormatPr defaultColWidth="9" defaultRowHeight="14.5"/>
  <cols>
    <col min="1" max="1" width="10.81640625" customWidth="1"/>
  </cols>
  <sheetData>
    <row r="1" spans="1:15">
      <c r="A1" t="s">
        <v>0</v>
      </c>
      <c r="B1" s="105" t="s">
        <v>1</v>
      </c>
      <c r="C1" s="105" t="s">
        <v>2</v>
      </c>
      <c r="D1" s="105" t="s">
        <v>3</v>
      </c>
      <c r="E1" s="105" t="s">
        <v>4</v>
      </c>
      <c r="F1" s="105" t="s">
        <v>5</v>
      </c>
      <c r="G1" s="127" t="s">
        <v>6</v>
      </c>
      <c r="H1" s="37" t="s">
        <v>17</v>
      </c>
      <c r="J1" s="105" t="s">
        <v>1</v>
      </c>
      <c r="K1" s="105" t="s">
        <v>2</v>
      </c>
      <c r="L1" s="105" t="s">
        <v>3</v>
      </c>
      <c r="M1" s="105" t="s">
        <v>4</v>
      </c>
      <c r="N1" s="105" t="s">
        <v>5</v>
      </c>
      <c r="O1" s="105" t="s">
        <v>6</v>
      </c>
    </row>
    <row r="2" spans="1:15">
      <c r="A2" s="119">
        <v>45170</v>
      </c>
      <c r="B2" s="124" t="s">
        <v>7</v>
      </c>
      <c r="C2" s="124" t="s">
        <v>7</v>
      </c>
      <c r="D2" s="124" t="s">
        <v>7</v>
      </c>
      <c r="E2" s="124" t="s">
        <v>7</v>
      </c>
      <c r="F2" s="124" t="s">
        <v>7</v>
      </c>
      <c r="G2" s="128" t="s">
        <v>7</v>
      </c>
      <c r="H2" s="10"/>
      <c r="J2" s="10"/>
      <c r="K2" s="10"/>
      <c r="L2" s="10"/>
      <c r="M2" s="10"/>
      <c r="N2" s="10"/>
      <c r="O2" s="10"/>
    </row>
    <row r="3" spans="1:15">
      <c r="A3" s="109">
        <v>45171</v>
      </c>
      <c r="B3" s="124" t="s">
        <v>7</v>
      </c>
      <c r="C3" s="124" t="s">
        <v>13</v>
      </c>
      <c r="D3" s="124" t="s">
        <v>7</v>
      </c>
      <c r="E3" s="124" t="s">
        <v>7</v>
      </c>
      <c r="F3" s="124" t="s">
        <v>13</v>
      </c>
      <c r="G3" s="128" t="s">
        <v>7</v>
      </c>
      <c r="H3" s="10" t="s">
        <v>18</v>
      </c>
      <c r="J3" s="10"/>
      <c r="K3" s="10"/>
      <c r="L3" s="10"/>
      <c r="M3" s="10"/>
      <c r="N3" s="10"/>
      <c r="O3" s="10"/>
    </row>
    <row r="4" spans="1:15">
      <c r="A4" s="109">
        <v>45172</v>
      </c>
      <c r="B4" s="129" t="s">
        <v>7</v>
      </c>
      <c r="C4" s="129" t="s">
        <v>7</v>
      </c>
      <c r="D4" s="129" t="s">
        <v>7</v>
      </c>
      <c r="E4" s="129" t="s">
        <v>7</v>
      </c>
      <c r="F4" s="129" t="s">
        <v>7</v>
      </c>
      <c r="G4" s="130" t="s">
        <v>7</v>
      </c>
      <c r="H4" s="131" t="s">
        <v>19</v>
      </c>
      <c r="J4" s="10"/>
      <c r="K4" s="10"/>
      <c r="L4" s="10"/>
      <c r="M4" s="10"/>
      <c r="N4" s="10"/>
      <c r="O4" s="10"/>
    </row>
    <row r="5" spans="1:15">
      <c r="A5" s="109">
        <v>45173</v>
      </c>
      <c r="B5" s="124" t="s">
        <v>13</v>
      </c>
      <c r="C5" s="124" t="s">
        <v>13</v>
      </c>
      <c r="D5" s="124" t="s">
        <v>13</v>
      </c>
      <c r="E5" s="124" t="s">
        <v>13</v>
      </c>
      <c r="F5" s="124" t="s">
        <v>13</v>
      </c>
      <c r="G5" s="124" t="s">
        <v>13</v>
      </c>
      <c r="J5" s="10"/>
      <c r="K5" s="10"/>
      <c r="L5" s="10"/>
      <c r="M5" s="10"/>
      <c r="N5" s="10"/>
      <c r="O5" s="10"/>
    </row>
    <row r="6" spans="1:15">
      <c r="A6" s="109">
        <v>45174</v>
      </c>
      <c r="B6" s="124" t="s">
        <v>13</v>
      </c>
      <c r="C6" s="124" t="s">
        <v>13</v>
      </c>
      <c r="D6" s="124" t="s">
        <v>7</v>
      </c>
      <c r="E6" s="124" t="s">
        <v>13</v>
      </c>
      <c r="F6" s="124" t="s">
        <v>13</v>
      </c>
      <c r="G6" s="124" t="s">
        <v>13</v>
      </c>
      <c r="H6" s="10" t="s">
        <v>20</v>
      </c>
      <c r="J6" s="10"/>
      <c r="K6" s="10"/>
      <c r="L6" s="10"/>
      <c r="M6" s="10"/>
      <c r="N6" s="10"/>
      <c r="O6" s="10"/>
    </row>
    <row r="7" spans="1:15">
      <c r="A7" s="109">
        <v>45175</v>
      </c>
      <c r="B7" s="124" t="s">
        <v>7</v>
      </c>
      <c r="C7" s="124" t="s">
        <v>7</v>
      </c>
      <c r="D7" s="124" t="s">
        <v>7</v>
      </c>
      <c r="E7" s="124" t="s">
        <v>7</v>
      </c>
      <c r="F7" s="124" t="s">
        <v>7</v>
      </c>
      <c r="G7" s="128" t="s">
        <v>7</v>
      </c>
      <c r="H7" s="10"/>
      <c r="J7" s="10"/>
      <c r="K7" s="10"/>
      <c r="L7" s="10"/>
      <c r="M7" s="10"/>
      <c r="N7" s="10"/>
      <c r="O7" s="10"/>
    </row>
    <row r="8" spans="1:15">
      <c r="A8" s="109">
        <v>45176</v>
      </c>
      <c r="B8" s="124" t="s">
        <v>7</v>
      </c>
      <c r="C8" s="124" t="s">
        <v>7</v>
      </c>
      <c r="D8" s="124" t="s">
        <v>7</v>
      </c>
      <c r="E8" s="124" t="s">
        <v>7</v>
      </c>
      <c r="F8" s="124" t="s">
        <v>7</v>
      </c>
      <c r="G8" s="128" t="s">
        <v>9</v>
      </c>
      <c r="H8" s="10"/>
      <c r="J8" s="10"/>
      <c r="K8" s="10"/>
      <c r="L8" s="10"/>
      <c r="M8" s="10"/>
      <c r="N8" s="10"/>
      <c r="O8" s="10"/>
    </row>
    <row r="9" spans="1:15">
      <c r="A9" s="109">
        <v>45177</v>
      </c>
      <c r="B9" s="124" t="s">
        <v>7</v>
      </c>
      <c r="C9" s="124" t="s">
        <v>7</v>
      </c>
      <c r="D9" s="124" t="s">
        <v>7</v>
      </c>
      <c r="E9" s="124" t="s">
        <v>7</v>
      </c>
      <c r="F9" s="124" t="s">
        <v>7</v>
      </c>
      <c r="G9" s="128" t="s">
        <v>7</v>
      </c>
      <c r="H9" s="10"/>
      <c r="J9" s="10"/>
      <c r="K9" s="10"/>
      <c r="L9" s="10"/>
      <c r="M9" s="10"/>
      <c r="N9" s="10"/>
      <c r="O9" s="10"/>
    </row>
    <row r="10" spans="1:15">
      <c r="A10" s="109">
        <v>45178</v>
      </c>
      <c r="B10" s="124" t="s">
        <v>7</v>
      </c>
      <c r="C10" s="124" t="s">
        <v>7</v>
      </c>
      <c r="D10" s="124" t="s">
        <v>7</v>
      </c>
      <c r="E10" s="124" t="s">
        <v>7</v>
      </c>
      <c r="F10" s="124" t="s">
        <v>7</v>
      </c>
      <c r="G10" s="128" t="s">
        <v>7</v>
      </c>
      <c r="H10" s="10"/>
      <c r="J10" s="10"/>
      <c r="K10" s="10"/>
      <c r="L10" s="10"/>
      <c r="M10" s="10"/>
      <c r="N10" s="10"/>
      <c r="O10" s="10"/>
    </row>
    <row r="11" spans="1:15">
      <c r="A11" s="109">
        <v>45179</v>
      </c>
      <c r="B11" s="143" t="s">
        <v>10</v>
      </c>
      <c r="C11" s="144"/>
      <c r="D11" s="144"/>
      <c r="E11" s="144"/>
      <c r="F11" s="144"/>
      <c r="G11" s="145"/>
      <c r="H11" s="10"/>
      <c r="J11" s="10"/>
      <c r="K11" s="10"/>
      <c r="L11" s="10"/>
      <c r="M11" s="10"/>
      <c r="N11" s="10"/>
      <c r="O11" s="10"/>
    </row>
    <row r="12" spans="1:15">
      <c r="A12" s="109">
        <v>45180</v>
      </c>
      <c r="B12" s="124" t="s">
        <v>13</v>
      </c>
      <c r="C12" s="124" t="s">
        <v>13</v>
      </c>
      <c r="D12" s="124" t="s">
        <v>13</v>
      </c>
      <c r="E12" s="124" t="s">
        <v>13</v>
      </c>
      <c r="F12" s="124" t="s">
        <v>13</v>
      </c>
      <c r="G12" s="124" t="s">
        <v>13</v>
      </c>
      <c r="H12" s="10"/>
      <c r="J12" s="10"/>
      <c r="K12" s="10"/>
      <c r="L12" s="10"/>
      <c r="M12" s="10"/>
      <c r="N12" s="10"/>
      <c r="O12" s="10"/>
    </row>
    <row r="13" spans="1:15">
      <c r="A13" s="109">
        <v>45181</v>
      </c>
      <c r="B13" s="124" t="s">
        <v>13</v>
      </c>
      <c r="C13" s="124" t="s">
        <v>13</v>
      </c>
      <c r="D13" s="124" t="s">
        <v>13</v>
      </c>
      <c r="E13" s="124" t="s">
        <v>13</v>
      </c>
      <c r="F13" s="124" t="s">
        <v>13</v>
      </c>
      <c r="G13" s="124" t="s">
        <v>21</v>
      </c>
      <c r="H13" s="10"/>
      <c r="J13" s="10"/>
      <c r="K13" s="10"/>
      <c r="L13" s="10"/>
      <c r="M13" s="10"/>
      <c r="N13" s="10"/>
      <c r="O13" s="10"/>
    </row>
    <row r="14" spans="1:15">
      <c r="A14" s="109">
        <v>45182</v>
      </c>
      <c r="B14" s="124" t="s">
        <v>13</v>
      </c>
      <c r="C14" s="124" t="s">
        <v>13</v>
      </c>
      <c r="D14" s="124" t="s">
        <v>13</v>
      </c>
      <c r="E14" s="124" t="s">
        <v>13</v>
      </c>
      <c r="F14" s="124" t="s">
        <v>13</v>
      </c>
      <c r="G14" s="124" t="s">
        <v>13</v>
      </c>
      <c r="H14" s="10"/>
      <c r="J14" s="10"/>
      <c r="K14" s="10"/>
      <c r="L14" s="10"/>
      <c r="M14" s="10"/>
      <c r="N14" s="10"/>
      <c r="O14" s="10"/>
    </row>
    <row r="15" spans="1:15">
      <c r="A15" s="109">
        <v>45183</v>
      </c>
      <c r="B15" s="124" t="s">
        <v>7</v>
      </c>
      <c r="C15" s="124" t="s">
        <v>7</v>
      </c>
      <c r="D15" s="124" t="s">
        <v>7</v>
      </c>
      <c r="E15" s="124" t="s">
        <v>7</v>
      </c>
      <c r="F15" s="124" t="s">
        <v>7</v>
      </c>
      <c r="G15" s="128" t="s">
        <v>7</v>
      </c>
      <c r="H15" s="10"/>
      <c r="J15" s="10"/>
      <c r="K15" s="10"/>
      <c r="L15" s="10"/>
      <c r="M15" s="10"/>
      <c r="N15" s="10"/>
      <c r="O15" s="10"/>
    </row>
    <row r="16" spans="1:15">
      <c r="A16" s="109">
        <v>45184</v>
      </c>
      <c r="B16" s="10"/>
      <c r="C16" s="10"/>
      <c r="D16" s="10"/>
      <c r="E16" s="10"/>
      <c r="F16" s="10"/>
      <c r="G16" s="132"/>
      <c r="H16" s="10"/>
      <c r="J16" s="10"/>
      <c r="K16" s="10"/>
      <c r="L16" s="10"/>
      <c r="M16" s="10"/>
      <c r="N16" s="10"/>
      <c r="O16" s="10"/>
    </row>
    <row r="17" spans="1:15">
      <c r="A17" s="109">
        <v>45185</v>
      </c>
      <c r="B17" s="10"/>
      <c r="C17" s="10"/>
      <c r="D17" s="10"/>
      <c r="E17" s="10"/>
      <c r="F17" s="10"/>
      <c r="G17" s="132"/>
      <c r="H17" s="10"/>
      <c r="J17" s="10"/>
      <c r="K17" s="10"/>
      <c r="L17" s="10"/>
      <c r="M17" s="10"/>
      <c r="N17" s="10"/>
      <c r="O17" s="10"/>
    </row>
    <row r="18" spans="1:15">
      <c r="A18" s="109">
        <v>45186</v>
      </c>
      <c r="B18" s="102"/>
      <c r="C18" s="102"/>
      <c r="D18" s="102"/>
      <c r="E18" s="102"/>
      <c r="F18" s="102"/>
      <c r="G18" s="133"/>
      <c r="H18" s="10"/>
      <c r="J18" s="10"/>
      <c r="K18" s="10"/>
      <c r="L18" s="10"/>
      <c r="M18" s="10"/>
      <c r="N18" s="10"/>
      <c r="O18" s="10"/>
    </row>
    <row r="19" spans="1:15">
      <c r="A19" s="109">
        <v>45187</v>
      </c>
      <c r="B19" s="10"/>
      <c r="C19" s="10"/>
      <c r="D19" s="10"/>
      <c r="E19" s="10"/>
      <c r="F19" s="10"/>
      <c r="G19" s="132"/>
      <c r="H19" s="10"/>
      <c r="J19" s="10"/>
      <c r="K19" s="10"/>
      <c r="L19" s="10"/>
      <c r="M19" s="10"/>
      <c r="N19" s="10"/>
      <c r="O19" s="10"/>
    </row>
    <row r="20" spans="1:15">
      <c r="A20" s="109">
        <v>45188</v>
      </c>
      <c r="B20" s="10"/>
      <c r="C20" s="10"/>
      <c r="D20" s="10"/>
      <c r="E20" s="10"/>
      <c r="F20" s="10"/>
      <c r="G20" s="132"/>
      <c r="H20" s="10"/>
      <c r="J20" s="10"/>
      <c r="K20" s="10"/>
      <c r="L20" s="10"/>
      <c r="M20" s="10"/>
      <c r="N20" s="10"/>
      <c r="O20" s="10"/>
    </row>
    <row r="21" spans="1:15">
      <c r="A21" s="109">
        <v>45189</v>
      </c>
      <c r="B21" s="10"/>
      <c r="C21" s="10"/>
      <c r="D21" s="10"/>
      <c r="E21" s="10"/>
      <c r="F21" s="10"/>
      <c r="G21" s="132"/>
      <c r="H21" s="10"/>
      <c r="J21" s="10"/>
      <c r="K21" s="10"/>
      <c r="L21" s="10"/>
      <c r="M21" s="10"/>
      <c r="N21" s="10"/>
      <c r="O21" s="10"/>
    </row>
    <row r="22" spans="1:15">
      <c r="A22" s="109">
        <v>45190</v>
      </c>
      <c r="B22" s="10"/>
      <c r="C22" s="10"/>
      <c r="D22" s="10"/>
      <c r="E22" s="10"/>
      <c r="F22" s="10"/>
      <c r="G22" s="132"/>
      <c r="H22" s="10"/>
      <c r="J22" s="10"/>
      <c r="K22" s="10"/>
      <c r="L22" s="10"/>
      <c r="M22" s="10"/>
      <c r="N22" s="10"/>
      <c r="O22" s="10"/>
    </row>
    <row r="23" spans="1:15">
      <c r="A23" s="109">
        <v>45191</v>
      </c>
      <c r="B23" s="10"/>
      <c r="C23" s="10"/>
      <c r="D23" s="10"/>
      <c r="E23" s="10"/>
      <c r="F23" s="10"/>
      <c r="G23" s="132"/>
      <c r="H23" s="10"/>
      <c r="J23" s="10"/>
      <c r="K23" s="10"/>
      <c r="L23" s="10"/>
      <c r="M23" s="10"/>
      <c r="N23" s="10"/>
      <c r="O23" s="10"/>
    </row>
    <row r="24" spans="1:15">
      <c r="A24" s="109">
        <v>45192</v>
      </c>
      <c r="B24" s="10"/>
      <c r="C24" s="10"/>
      <c r="D24" s="10"/>
      <c r="E24" s="10"/>
      <c r="F24" s="10"/>
      <c r="G24" s="132"/>
      <c r="H24" s="10"/>
      <c r="J24" s="10"/>
      <c r="K24" s="10"/>
      <c r="L24" s="10"/>
      <c r="M24" s="10"/>
      <c r="N24" s="10"/>
      <c r="O24" s="10"/>
    </row>
    <row r="25" spans="1:15">
      <c r="A25" s="109">
        <v>45193</v>
      </c>
      <c r="B25" s="102"/>
      <c r="C25" s="102"/>
      <c r="D25" s="102"/>
      <c r="E25" s="102"/>
      <c r="F25" s="102"/>
      <c r="G25" s="133"/>
      <c r="H25" s="10"/>
      <c r="J25" s="10"/>
      <c r="K25" s="10"/>
      <c r="L25" s="10"/>
      <c r="M25" s="10"/>
      <c r="N25" s="10"/>
      <c r="O25" s="10"/>
    </row>
    <row r="26" spans="1:15">
      <c r="A26" s="109">
        <v>45194</v>
      </c>
      <c r="B26" s="10"/>
      <c r="C26" s="10"/>
      <c r="D26" s="10"/>
      <c r="E26" s="10"/>
      <c r="F26" s="10"/>
      <c r="G26" s="132"/>
      <c r="H26" s="10"/>
      <c r="J26" s="10"/>
      <c r="K26" s="10"/>
      <c r="L26" s="10"/>
      <c r="M26" s="10"/>
      <c r="N26" s="10"/>
      <c r="O26" s="10"/>
    </row>
    <row r="27" spans="1:15">
      <c r="A27" s="109">
        <v>45195</v>
      </c>
      <c r="B27" s="10"/>
      <c r="C27" s="10"/>
      <c r="D27" s="10"/>
      <c r="E27" s="10"/>
      <c r="F27" s="10"/>
      <c r="G27" s="132"/>
      <c r="H27" s="10"/>
      <c r="J27" s="10"/>
      <c r="K27" s="10"/>
      <c r="L27" s="10"/>
      <c r="M27" s="10"/>
      <c r="N27" s="10"/>
      <c r="O27" s="10"/>
    </row>
    <row r="28" spans="1:15">
      <c r="A28" s="109">
        <v>45196</v>
      </c>
      <c r="B28" s="10"/>
      <c r="C28" s="10"/>
      <c r="D28" s="10"/>
      <c r="E28" s="10"/>
      <c r="F28" s="10"/>
      <c r="G28" s="132"/>
      <c r="H28" s="10"/>
      <c r="J28" s="10"/>
      <c r="K28" s="10"/>
      <c r="L28" s="10"/>
      <c r="M28" s="10"/>
      <c r="N28" s="10"/>
      <c r="O28" s="10"/>
    </row>
    <row r="29" spans="1:15">
      <c r="A29" s="109">
        <v>45197</v>
      </c>
      <c r="B29" s="10"/>
      <c r="C29" s="10"/>
      <c r="D29" s="10"/>
      <c r="E29" s="10"/>
      <c r="F29" s="10"/>
      <c r="G29" s="132"/>
      <c r="H29" s="10"/>
      <c r="J29" s="10"/>
      <c r="K29" s="10"/>
      <c r="L29" s="10"/>
      <c r="M29" s="10"/>
      <c r="N29" s="10"/>
      <c r="O29" s="10"/>
    </row>
    <row r="30" spans="1:15">
      <c r="A30" s="109">
        <v>45198</v>
      </c>
      <c r="B30" s="10"/>
      <c r="C30" s="10"/>
      <c r="D30" s="10"/>
      <c r="E30" s="10"/>
      <c r="F30" s="10"/>
      <c r="G30" s="132"/>
      <c r="H30" s="10"/>
      <c r="J30" s="10"/>
      <c r="K30" s="10"/>
      <c r="L30" s="10"/>
      <c r="M30" s="10"/>
      <c r="N30" s="10"/>
      <c r="O30" s="10"/>
    </row>
    <row r="31" spans="1:15">
      <c r="A31" s="109">
        <v>45199</v>
      </c>
      <c r="B31" s="10"/>
      <c r="C31" s="10"/>
      <c r="D31" s="10"/>
      <c r="E31" s="10"/>
      <c r="F31" s="10"/>
      <c r="G31" s="132"/>
      <c r="H31" s="10"/>
      <c r="J31" s="10"/>
      <c r="K31" s="10"/>
      <c r="L31" s="10"/>
      <c r="M31" s="10"/>
      <c r="N31" s="10"/>
      <c r="O31" s="10"/>
    </row>
    <row r="32" spans="1:15">
      <c r="A32" s="134">
        <v>45200</v>
      </c>
      <c r="B32" s="70"/>
      <c r="C32" s="70"/>
      <c r="D32" s="70"/>
      <c r="E32" s="70"/>
      <c r="F32" s="70"/>
      <c r="G32" s="135"/>
      <c r="H32" s="10"/>
      <c r="J32" s="10"/>
      <c r="K32" s="10"/>
      <c r="L32" s="10"/>
      <c r="M32" s="10"/>
      <c r="N32" s="10"/>
      <c r="O32" s="10"/>
    </row>
    <row r="34" spans="8:16">
      <c r="I34" s="137" t="s">
        <v>14</v>
      </c>
      <c r="J34" s="37">
        <f>SUM(J2:J33)</f>
        <v>0</v>
      </c>
      <c r="K34" s="37">
        <f>SUM(K2:K32)</f>
        <v>0</v>
      </c>
      <c r="L34" s="37">
        <f>SUM(L2:L32)</f>
        <v>0</v>
      </c>
      <c r="M34" s="37">
        <f>SUM(M2:M32)</f>
        <v>0</v>
      </c>
      <c r="N34" s="37">
        <f>SUM(N2:N32)</f>
        <v>0</v>
      </c>
      <c r="O34" s="37">
        <f>SUM(O2:O32)</f>
        <v>0</v>
      </c>
      <c r="P34" s="37">
        <f>SUM(P2:P33)</f>
        <v>0</v>
      </c>
    </row>
    <row r="35" spans="8:16">
      <c r="I35" t="s">
        <v>15</v>
      </c>
      <c r="J35">
        <v>5000</v>
      </c>
    </row>
    <row r="37" spans="8:16">
      <c r="I37" t="s">
        <v>16</v>
      </c>
      <c r="J37">
        <f>J35-J34</f>
        <v>5000</v>
      </c>
      <c r="K37">
        <f t="shared" ref="K37:P37" si="0">K35-K34</f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</row>
    <row r="38" spans="8:16">
      <c r="H38" s="136"/>
    </row>
  </sheetData>
  <mergeCells count="1">
    <mergeCell ref="B11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0"/>
  <sheetViews>
    <sheetView topLeftCell="A28" zoomScale="83" zoomScaleNormal="83" workbookViewId="0">
      <selection activeCell="H42" sqref="H42"/>
    </sheetView>
  </sheetViews>
  <sheetFormatPr defaultColWidth="9" defaultRowHeight="14.5"/>
  <cols>
    <col min="1" max="1" width="10.81640625" customWidth="1"/>
    <col min="2" max="2" width="10.54296875" customWidth="1"/>
    <col min="3" max="3" width="10.81640625" customWidth="1"/>
  </cols>
  <sheetData>
    <row r="1" spans="1:20">
      <c r="A1" t="s">
        <v>0</v>
      </c>
      <c r="B1" s="105" t="s">
        <v>1</v>
      </c>
      <c r="C1" s="105" t="s">
        <v>2</v>
      </c>
      <c r="D1" s="105" t="s">
        <v>3</v>
      </c>
      <c r="E1" s="105" t="s">
        <v>4</v>
      </c>
      <c r="F1" s="105" t="s">
        <v>5</v>
      </c>
      <c r="G1" s="105" t="s">
        <v>6</v>
      </c>
      <c r="H1" s="49" t="s">
        <v>22</v>
      </c>
      <c r="J1" s="105" t="s">
        <v>1</v>
      </c>
      <c r="K1" s="105" t="s">
        <v>2</v>
      </c>
      <c r="L1" s="105" t="s">
        <v>3</v>
      </c>
      <c r="M1" s="105" t="s">
        <v>4</v>
      </c>
      <c r="N1" s="105" t="s">
        <v>5</v>
      </c>
      <c r="O1" s="105" t="s">
        <v>6</v>
      </c>
    </row>
    <row r="2" spans="1:20">
      <c r="A2" s="118">
        <v>45200</v>
      </c>
      <c r="B2" s="102" t="s">
        <v>13</v>
      </c>
      <c r="C2" s="102" t="s">
        <v>13</v>
      </c>
      <c r="D2" s="102" t="s">
        <v>13</v>
      </c>
      <c r="E2" s="102" t="s">
        <v>13</v>
      </c>
      <c r="F2" s="102" t="s">
        <v>13</v>
      </c>
      <c r="G2" s="102" t="s">
        <v>13</v>
      </c>
      <c r="H2" s="102"/>
      <c r="I2" s="123" t="s">
        <v>10</v>
      </c>
      <c r="J2" s="10"/>
      <c r="K2" s="10"/>
      <c r="L2" s="10"/>
      <c r="M2" s="10"/>
      <c r="N2" s="10"/>
      <c r="O2" s="10"/>
    </row>
    <row r="3" spans="1:20">
      <c r="A3" s="109">
        <v>45201</v>
      </c>
      <c r="B3" s="10" t="s">
        <v>7</v>
      </c>
      <c r="C3" s="10" t="s">
        <v>7</v>
      </c>
      <c r="D3" s="10" t="s">
        <v>7</v>
      </c>
      <c r="E3" s="10" t="s">
        <v>7</v>
      </c>
      <c r="F3" s="10" t="s">
        <v>7</v>
      </c>
      <c r="G3" s="10" t="s">
        <v>7</v>
      </c>
      <c r="H3" s="10"/>
      <c r="J3" s="10"/>
      <c r="K3" s="10"/>
      <c r="L3" s="10"/>
      <c r="M3" s="10"/>
      <c r="N3" s="10"/>
      <c r="O3" s="10"/>
    </row>
    <row r="4" spans="1:20">
      <c r="A4" s="119">
        <v>45202</v>
      </c>
      <c r="B4" s="10" t="s">
        <v>7</v>
      </c>
      <c r="C4" s="10" t="s">
        <v>7</v>
      </c>
      <c r="D4" s="10" t="s">
        <v>7</v>
      </c>
      <c r="E4" s="10" t="s">
        <v>7</v>
      </c>
      <c r="F4" s="10" t="s">
        <v>7</v>
      </c>
      <c r="G4" s="10" t="s">
        <v>7</v>
      </c>
      <c r="H4" s="10"/>
      <c r="J4" s="10"/>
      <c r="K4" s="10"/>
      <c r="L4" s="10"/>
      <c r="M4" s="10"/>
      <c r="N4" s="10"/>
      <c r="O4" s="10"/>
    </row>
    <row r="5" spans="1:20">
      <c r="A5" s="109">
        <v>45203</v>
      </c>
      <c r="B5" s="10" t="s">
        <v>7</v>
      </c>
      <c r="C5" s="10" t="s">
        <v>7</v>
      </c>
      <c r="D5" s="10" t="s">
        <v>7</v>
      </c>
      <c r="E5" s="10" t="s">
        <v>7</v>
      </c>
      <c r="F5" s="10" t="s">
        <v>7</v>
      </c>
      <c r="G5" s="10" t="s">
        <v>7</v>
      </c>
      <c r="H5" s="10"/>
      <c r="J5" s="10"/>
      <c r="K5" s="10"/>
      <c r="L5" s="10"/>
      <c r="M5" s="10"/>
      <c r="N5" s="10"/>
      <c r="O5" s="10"/>
    </row>
    <row r="6" spans="1:20">
      <c r="A6" s="119">
        <v>45204</v>
      </c>
      <c r="B6" s="10" t="s">
        <v>7</v>
      </c>
      <c r="C6" s="10" t="s">
        <v>7</v>
      </c>
      <c r="D6" s="10" t="s">
        <v>9</v>
      </c>
      <c r="E6" s="10" t="s">
        <v>7</v>
      </c>
      <c r="F6" s="10" t="s">
        <v>9</v>
      </c>
      <c r="G6" s="10" t="s">
        <v>7</v>
      </c>
      <c r="H6" s="10"/>
      <c r="J6" s="10"/>
      <c r="K6" s="10"/>
      <c r="L6" s="10"/>
      <c r="M6" s="10"/>
      <c r="N6" s="10"/>
      <c r="O6" s="10"/>
    </row>
    <row r="7" spans="1:20">
      <c r="A7" s="109">
        <v>45205</v>
      </c>
      <c r="B7" s="10" t="s">
        <v>13</v>
      </c>
      <c r="C7" s="10" t="s">
        <v>13</v>
      </c>
      <c r="D7" s="10" t="s">
        <v>13</v>
      </c>
      <c r="E7" s="10" t="s">
        <v>13</v>
      </c>
      <c r="F7" s="10" t="s">
        <v>13</v>
      </c>
      <c r="G7" s="10" t="s">
        <v>13</v>
      </c>
      <c r="H7" s="10"/>
      <c r="J7" s="10"/>
      <c r="K7" s="10"/>
      <c r="L7" s="10"/>
      <c r="M7" s="10"/>
      <c r="N7" s="10"/>
      <c r="O7" s="10"/>
    </row>
    <row r="8" spans="1:20">
      <c r="A8" s="119">
        <v>45206</v>
      </c>
      <c r="B8" s="10" t="s">
        <v>13</v>
      </c>
      <c r="C8" s="10" t="s">
        <v>13</v>
      </c>
      <c r="D8" s="10" t="s">
        <v>13</v>
      </c>
      <c r="E8" s="10" t="s">
        <v>13</v>
      </c>
      <c r="F8" s="10" t="s">
        <v>13</v>
      </c>
      <c r="G8" s="10" t="s">
        <v>13</v>
      </c>
      <c r="H8" s="10"/>
      <c r="J8" s="10"/>
      <c r="K8" s="10"/>
      <c r="L8" s="10"/>
      <c r="M8" s="10"/>
      <c r="N8" s="10"/>
      <c r="O8" s="10"/>
    </row>
    <row r="9" spans="1:20">
      <c r="A9" s="120">
        <v>45207</v>
      </c>
      <c r="B9" s="102" t="s">
        <v>7</v>
      </c>
      <c r="C9" s="102" t="s">
        <v>13</v>
      </c>
      <c r="D9" s="102" t="s">
        <v>13</v>
      </c>
      <c r="E9" s="102" t="s">
        <v>13</v>
      </c>
      <c r="F9" s="102" t="s">
        <v>13</v>
      </c>
      <c r="G9" s="102" t="s">
        <v>13</v>
      </c>
      <c r="H9" s="102"/>
      <c r="I9" s="123" t="s">
        <v>10</v>
      </c>
      <c r="J9" s="10"/>
      <c r="K9" s="10"/>
      <c r="L9" s="10"/>
      <c r="M9" s="10"/>
      <c r="N9" s="10"/>
      <c r="O9" s="10"/>
    </row>
    <row r="10" spans="1:20">
      <c r="A10" s="119">
        <v>45208</v>
      </c>
      <c r="B10" s="10" t="s">
        <v>23</v>
      </c>
      <c r="C10" s="10" t="s">
        <v>23</v>
      </c>
      <c r="D10" s="10" t="s">
        <v>23</v>
      </c>
      <c r="E10" s="10" t="s">
        <v>23</v>
      </c>
      <c r="F10" s="10" t="s">
        <v>23</v>
      </c>
      <c r="G10" s="10" t="s">
        <v>23</v>
      </c>
      <c r="H10" s="10"/>
      <c r="J10" s="10"/>
      <c r="K10" s="10"/>
      <c r="L10" s="10"/>
      <c r="M10" s="10"/>
      <c r="N10" s="10"/>
      <c r="O10" s="10"/>
    </row>
    <row r="11" spans="1:20">
      <c r="A11" s="109">
        <v>45209</v>
      </c>
      <c r="B11" s="10" t="s">
        <v>13</v>
      </c>
      <c r="C11" s="10" t="s">
        <v>13</v>
      </c>
      <c r="D11" s="10" t="s">
        <v>13</v>
      </c>
      <c r="E11" s="10" t="s">
        <v>13</v>
      </c>
      <c r="F11" s="10" t="s">
        <v>13</v>
      </c>
      <c r="G11" s="10" t="s">
        <v>13</v>
      </c>
      <c r="H11" s="10"/>
      <c r="J11" s="10"/>
      <c r="K11" s="10"/>
      <c r="L11" s="10"/>
      <c r="M11" s="10"/>
      <c r="N11" s="10"/>
      <c r="O11" s="10"/>
    </row>
    <row r="12" spans="1:20">
      <c r="A12" s="119">
        <v>45210</v>
      </c>
      <c r="B12" s="10" t="s">
        <v>13</v>
      </c>
      <c r="C12" s="10" t="s">
        <v>13</v>
      </c>
      <c r="D12" s="10" t="s">
        <v>13</v>
      </c>
      <c r="E12" s="10" t="s">
        <v>13</v>
      </c>
      <c r="F12" s="10" t="s">
        <v>13</v>
      </c>
      <c r="G12" s="10" t="s">
        <v>13</v>
      </c>
      <c r="H12" s="10"/>
      <c r="J12" s="10"/>
      <c r="K12" s="10"/>
      <c r="L12" s="10"/>
      <c r="M12" s="10"/>
      <c r="N12" s="10"/>
      <c r="O12" s="10"/>
    </row>
    <row r="13" spans="1:20">
      <c r="A13" s="109">
        <v>45211</v>
      </c>
      <c r="B13" s="10" t="s">
        <v>13</v>
      </c>
      <c r="C13" s="10" t="s">
        <v>9</v>
      </c>
      <c r="D13" s="10" t="s">
        <v>13</v>
      </c>
      <c r="E13" s="10" t="s">
        <v>13</v>
      </c>
      <c r="F13" s="10" t="s">
        <v>13</v>
      </c>
      <c r="G13" s="10" t="s">
        <v>13</v>
      </c>
      <c r="H13" s="10"/>
      <c r="J13" s="10"/>
      <c r="K13" s="10"/>
      <c r="L13" s="10"/>
      <c r="M13" s="10"/>
      <c r="N13" s="10"/>
      <c r="O13" s="10"/>
    </row>
    <row r="14" spans="1:20">
      <c r="A14" s="119">
        <v>45212</v>
      </c>
      <c r="B14" s="10" t="s">
        <v>13</v>
      </c>
      <c r="C14" s="10" t="s">
        <v>13</v>
      </c>
      <c r="D14" s="10" t="s">
        <v>13</v>
      </c>
      <c r="E14" s="10" t="s">
        <v>13</v>
      </c>
      <c r="F14" s="10" t="s">
        <v>13</v>
      </c>
      <c r="G14" s="10" t="s">
        <v>13</v>
      </c>
      <c r="H14" s="10"/>
      <c r="J14" s="10"/>
      <c r="K14" s="10"/>
      <c r="L14" s="10"/>
      <c r="M14" s="10"/>
      <c r="N14" s="10"/>
      <c r="O14" s="10"/>
    </row>
    <row r="15" spans="1:20">
      <c r="A15" s="109">
        <v>45213</v>
      </c>
      <c r="B15" s="10" t="s">
        <v>13</v>
      </c>
      <c r="C15" s="10" t="s">
        <v>13</v>
      </c>
      <c r="D15" s="10" t="s">
        <v>13</v>
      </c>
      <c r="E15" s="10" t="s">
        <v>13</v>
      </c>
      <c r="F15" s="10" t="s">
        <v>13</v>
      </c>
      <c r="G15" s="10" t="s">
        <v>13</v>
      </c>
      <c r="H15" s="10"/>
      <c r="J15" s="10"/>
      <c r="K15" s="10"/>
      <c r="L15" s="10"/>
      <c r="M15" s="10"/>
      <c r="N15" s="10"/>
      <c r="O15" s="10"/>
    </row>
    <row r="16" spans="1:20">
      <c r="A16" s="118">
        <v>45214</v>
      </c>
      <c r="B16" s="143" t="s">
        <v>10</v>
      </c>
      <c r="C16" s="144"/>
      <c r="D16" s="144"/>
      <c r="E16" s="144"/>
      <c r="F16" s="144"/>
      <c r="G16" s="144"/>
      <c r="H16" s="145"/>
      <c r="I16" s="123" t="s">
        <v>10</v>
      </c>
      <c r="J16" s="10"/>
      <c r="K16" s="10"/>
      <c r="L16" s="10"/>
      <c r="M16" s="10"/>
      <c r="N16" s="10"/>
      <c r="O16" s="124"/>
      <c r="P16" s="124" t="s">
        <v>7</v>
      </c>
      <c r="Q16" s="124" t="s">
        <v>8</v>
      </c>
      <c r="R16" s="124" t="s">
        <v>8</v>
      </c>
      <c r="S16" s="124" t="s">
        <v>8</v>
      </c>
      <c r="T16" s="126" t="s">
        <v>8</v>
      </c>
    </row>
    <row r="17" spans="1:15">
      <c r="A17" s="109">
        <v>45215</v>
      </c>
      <c r="B17" s="10" t="s">
        <v>13</v>
      </c>
      <c r="C17" s="10" t="s">
        <v>13</v>
      </c>
      <c r="D17" s="10" t="s">
        <v>13</v>
      </c>
      <c r="E17" s="10" t="s">
        <v>13</v>
      </c>
      <c r="F17" s="10" t="s">
        <v>13</v>
      </c>
      <c r="G17" s="10" t="s">
        <v>13</v>
      </c>
      <c r="H17" s="10"/>
      <c r="J17" s="10"/>
      <c r="K17" s="10"/>
      <c r="L17" s="10"/>
      <c r="M17" s="10"/>
      <c r="N17" s="10"/>
      <c r="O17" s="10"/>
    </row>
    <row r="18" spans="1:15">
      <c r="A18" s="119">
        <v>45216</v>
      </c>
      <c r="B18" s="10" t="s">
        <v>7</v>
      </c>
      <c r="C18" s="10" t="s">
        <v>7</v>
      </c>
      <c r="D18" s="10" t="s">
        <v>7</v>
      </c>
      <c r="E18" s="10" t="s">
        <v>7</v>
      </c>
      <c r="F18" s="10" t="s">
        <v>7</v>
      </c>
      <c r="G18" s="10" t="s">
        <v>7</v>
      </c>
      <c r="H18" s="10"/>
      <c r="J18" s="10"/>
      <c r="K18" s="10"/>
      <c r="L18" s="10"/>
      <c r="M18" s="10"/>
      <c r="N18" s="10"/>
      <c r="O18" s="10"/>
    </row>
    <row r="19" spans="1:15">
      <c r="A19" s="109">
        <v>45217</v>
      </c>
      <c r="B19" s="10" t="s">
        <v>13</v>
      </c>
      <c r="C19" s="10" t="s">
        <v>13</v>
      </c>
      <c r="D19" s="10" t="s">
        <v>13</v>
      </c>
      <c r="E19" s="10" t="s">
        <v>13</v>
      </c>
      <c r="F19" s="10" t="s">
        <v>13</v>
      </c>
      <c r="G19" s="10" t="s">
        <v>13</v>
      </c>
      <c r="H19" s="10"/>
      <c r="J19" s="10"/>
      <c r="K19" s="10"/>
      <c r="L19" s="10"/>
      <c r="M19" s="10"/>
      <c r="N19" s="10"/>
      <c r="O19" s="10"/>
    </row>
    <row r="20" spans="1:15">
      <c r="A20" s="119">
        <v>45218</v>
      </c>
      <c r="B20" s="10" t="s">
        <v>13</v>
      </c>
      <c r="C20" s="10" t="s">
        <v>13</v>
      </c>
      <c r="D20" s="10" t="s">
        <v>13</v>
      </c>
      <c r="E20" s="10" t="s">
        <v>13</v>
      </c>
      <c r="F20" s="10" t="s">
        <v>13</v>
      </c>
      <c r="G20" s="10" t="s">
        <v>13</v>
      </c>
      <c r="H20" s="10" t="s">
        <v>13</v>
      </c>
      <c r="J20" s="10"/>
      <c r="K20" s="10"/>
      <c r="L20" s="10"/>
      <c r="M20" s="10"/>
      <c r="N20" s="10"/>
      <c r="O20" s="10"/>
    </row>
    <row r="21" spans="1:15">
      <c r="A21" s="109">
        <v>45219</v>
      </c>
      <c r="B21" s="10" t="s">
        <v>7</v>
      </c>
      <c r="C21" s="10" t="s">
        <v>13</v>
      </c>
      <c r="D21" s="10" t="s">
        <v>7</v>
      </c>
      <c r="E21" s="10" t="s">
        <v>7</v>
      </c>
      <c r="F21" s="10" t="s">
        <v>7</v>
      </c>
      <c r="G21" s="10" t="s">
        <v>13</v>
      </c>
      <c r="H21" s="10" t="s">
        <v>7</v>
      </c>
      <c r="J21" s="10"/>
      <c r="K21" s="10"/>
      <c r="L21" s="10"/>
      <c r="M21" s="10"/>
      <c r="N21" s="10"/>
      <c r="O21" s="10"/>
    </row>
    <row r="22" spans="1:15">
      <c r="A22" s="119">
        <v>45220</v>
      </c>
      <c r="B22" s="10" t="s">
        <v>13</v>
      </c>
      <c r="C22" s="10" t="s">
        <v>13</v>
      </c>
      <c r="D22" s="10" t="s">
        <v>13</v>
      </c>
      <c r="E22" s="10" t="s">
        <v>13</v>
      </c>
      <c r="F22" s="10" t="s">
        <v>13</v>
      </c>
      <c r="G22" s="10" t="s">
        <v>13</v>
      </c>
      <c r="H22" s="10" t="s">
        <v>13</v>
      </c>
      <c r="J22" s="10"/>
      <c r="K22" s="10"/>
      <c r="L22" s="10"/>
      <c r="M22" s="10"/>
      <c r="N22" s="10"/>
      <c r="O22" s="10"/>
    </row>
    <row r="23" spans="1:15">
      <c r="A23" s="120">
        <v>45221</v>
      </c>
      <c r="B23" s="102" t="s">
        <v>7</v>
      </c>
      <c r="C23" s="102" t="s">
        <v>7</v>
      </c>
      <c r="D23" s="102" t="s">
        <v>7</v>
      </c>
      <c r="E23" s="102" t="s">
        <v>7</v>
      </c>
      <c r="F23" s="102" t="s">
        <v>7</v>
      </c>
      <c r="G23" s="102" t="s">
        <v>7</v>
      </c>
      <c r="H23" s="102" t="s">
        <v>7</v>
      </c>
      <c r="I23" s="123" t="s">
        <v>10</v>
      </c>
      <c r="J23" s="10"/>
      <c r="K23" s="10"/>
      <c r="L23" s="10"/>
      <c r="M23" s="10"/>
      <c r="N23" s="10"/>
      <c r="O23" s="10"/>
    </row>
    <row r="24" spans="1:15">
      <c r="A24" s="119">
        <v>45222</v>
      </c>
      <c r="B24" s="10" t="s">
        <v>13</v>
      </c>
      <c r="C24" s="10" t="s">
        <v>13</v>
      </c>
      <c r="D24" s="10" t="s">
        <v>7</v>
      </c>
      <c r="E24" s="10" t="s">
        <v>7</v>
      </c>
      <c r="F24" s="10" t="s">
        <v>13</v>
      </c>
      <c r="G24" s="10" t="s">
        <v>13</v>
      </c>
      <c r="H24" s="10" t="s">
        <v>13</v>
      </c>
      <c r="J24" s="10"/>
      <c r="K24" s="10"/>
      <c r="L24" s="10"/>
      <c r="M24" s="10"/>
      <c r="N24" s="10"/>
      <c r="O24" s="10"/>
    </row>
    <row r="25" spans="1:15">
      <c r="A25" s="109">
        <v>45223</v>
      </c>
      <c r="B25" s="10" t="s">
        <v>7</v>
      </c>
      <c r="C25" s="10" t="s">
        <v>7</v>
      </c>
      <c r="D25" s="10" t="s">
        <v>9</v>
      </c>
      <c r="E25" s="10" t="s">
        <v>7</v>
      </c>
      <c r="F25" s="10" t="s">
        <v>7</v>
      </c>
      <c r="G25" s="10" t="s">
        <v>9</v>
      </c>
      <c r="H25" s="10" t="s">
        <v>7</v>
      </c>
      <c r="J25" s="10"/>
      <c r="K25" s="10"/>
      <c r="L25" s="10"/>
      <c r="M25" s="10"/>
      <c r="N25" s="10"/>
      <c r="O25" s="10"/>
    </row>
    <row r="26" spans="1:15">
      <c r="A26" s="119">
        <v>45224</v>
      </c>
      <c r="B26" s="10" t="s">
        <v>13</v>
      </c>
      <c r="C26" s="10" t="s">
        <v>13</v>
      </c>
      <c r="D26" s="10" t="s">
        <v>7</v>
      </c>
      <c r="E26" s="10" t="s">
        <v>7</v>
      </c>
      <c r="F26" s="10" t="s">
        <v>13</v>
      </c>
      <c r="G26" s="10" t="s">
        <v>9</v>
      </c>
      <c r="H26" s="10" t="s">
        <v>13</v>
      </c>
      <c r="J26" s="10"/>
      <c r="K26" s="10"/>
      <c r="L26" s="10"/>
      <c r="M26" s="10"/>
      <c r="N26" s="10"/>
      <c r="O26" s="10"/>
    </row>
    <row r="27" spans="1:15">
      <c r="A27" s="109">
        <v>45225</v>
      </c>
      <c r="B27" s="10" t="s">
        <v>9</v>
      </c>
      <c r="C27" s="10" t="s">
        <v>13</v>
      </c>
      <c r="D27" s="10" t="s">
        <v>13</v>
      </c>
      <c r="E27" s="10" t="s">
        <v>13</v>
      </c>
      <c r="F27" s="10" t="s">
        <v>13</v>
      </c>
      <c r="G27" s="10" t="s">
        <v>13</v>
      </c>
      <c r="H27" s="10" t="s">
        <v>13</v>
      </c>
      <c r="J27" s="10"/>
      <c r="K27" s="10"/>
      <c r="L27" s="10"/>
      <c r="M27" s="10"/>
      <c r="N27" s="10"/>
      <c r="O27" s="10"/>
    </row>
    <row r="28" spans="1:15">
      <c r="A28" s="109">
        <v>45226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13</v>
      </c>
      <c r="G28" s="10" t="s">
        <v>13</v>
      </c>
      <c r="H28" s="10" t="s">
        <v>13</v>
      </c>
      <c r="J28" s="10"/>
      <c r="K28" s="10"/>
      <c r="L28" s="10"/>
      <c r="M28" s="10"/>
      <c r="N28" s="10"/>
      <c r="O28" s="10"/>
    </row>
    <row r="29" spans="1:15">
      <c r="A29" s="119">
        <v>45227</v>
      </c>
      <c r="B29" s="10" t="s">
        <v>13</v>
      </c>
      <c r="C29" s="10" t="s">
        <v>13</v>
      </c>
      <c r="D29" s="10" t="s">
        <v>13</v>
      </c>
      <c r="E29" s="10" t="s">
        <v>13</v>
      </c>
      <c r="F29" s="10" t="s">
        <v>13</v>
      </c>
      <c r="G29" s="10" t="s">
        <v>13</v>
      </c>
      <c r="H29" s="10" t="s">
        <v>13</v>
      </c>
      <c r="J29" s="10"/>
      <c r="K29" s="10"/>
      <c r="L29" s="10"/>
      <c r="M29" s="10"/>
      <c r="N29" s="10"/>
      <c r="O29" s="10"/>
    </row>
    <row r="30" spans="1:15">
      <c r="A30" s="120">
        <v>45228</v>
      </c>
      <c r="B30" s="102" t="s">
        <v>13</v>
      </c>
      <c r="C30" s="102" t="s">
        <v>13</v>
      </c>
      <c r="D30" s="102" t="s">
        <v>13</v>
      </c>
      <c r="E30" s="102" t="s">
        <v>13</v>
      </c>
      <c r="F30" s="102" t="s">
        <v>13</v>
      </c>
      <c r="G30" s="102" t="s">
        <v>13</v>
      </c>
      <c r="H30" s="102" t="s">
        <v>13</v>
      </c>
      <c r="I30" s="123" t="s">
        <v>10</v>
      </c>
      <c r="J30" s="10"/>
      <c r="K30" s="10"/>
      <c r="L30" s="10"/>
      <c r="M30" s="10"/>
      <c r="N30" s="10"/>
      <c r="O30" s="10"/>
    </row>
    <row r="31" spans="1:15">
      <c r="A31" s="119">
        <v>45229</v>
      </c>
      <c r="B31" s="10" t="s">
        <v>13</v>
      </c>
      <c r="C31" s="10" t="s">
        <v>13</v>
      </c>
      <c r="D31" s="10" t="s">
        <v>13</v>
      </c>
      <c r="E31" s="10" t="s">
        <v>13</v>
      </c>
      <c r="F31" s="10" t="s">
        <v>13</v>
      </c>
      <c r="G31" s="10" t="s">
        <v>13</v>
      </c>
      <c r="H31" s="10" t="s">
        <v>13</v>
      </c>
      <c r="J31" s="10"/>
      <c r="K31" s="10"/>
      <c r="L31" s="10"/>
      <c r="M31" s="10"/>
      <c r="N31" s="10"/>
      <c r="O31" s="10"/>
    </row>
    <row r="32" spans="1:15">
      <c r="A32" s="121">
        <v>45230</v>
      </c>
      <c r="B32" s="122" t="s">
        <v>13</v>
      </c>
      <c r="C32" s="122" t="s">
        <v>13</v>
      </c>
      <c r="D32" s="122" t="s">
        <v>13</v>
      </c>
      <c r="E32" s="122" t="s">
        <v>13</v>
      </c>
      <c r="F32" s="122" t="s">
        <v>13</v>
      </c>
      <c r="G32" s="122" t="s">
        <v>13</v>
      </c>
      <c r="H32" s="122" t="s">
        <v>13</v>
      </c>
      <c r="J32" s="10"/>
      <c r="K32" s="10"/>
      <c r="L32" s="10"/>
      <c r="M32" s="10"/>
      <c r="N32" s="10"/>
      <c r="O32" s="10"/>
    </row>
    <row r="33" spans="1:16">
      <c r="A33" s="32"/>
      <c r="B33" s="37" t="s">
        <v>1</v>
      </c>
      <c r="C33" s="37" t="s">
        <v>2</v>
      </c>
      <c r="D33" s="37" t="s">
        <v>3</v>
      </c>
      <c r="E33" s="37" t="s">
        <v>4</v>
      </c>
      <c r="F33" s="37" t="s">
        <v>5</v>
      </c>
      <c r="G33" s="37" t="s">
        <v>6</v>
      </c>
      <c r="H33" s="37" t="s">
        <v>22</v>
      </c>
      <c r="I33" s="10"/>
    </row>
    <row r="34" spans="1:16">
      <c r="A34" s="32" t="s">
        <v>7</v>
      </c>
      <c r="B34" s="10">
        <v>29</v>
      </c>
      <c r="C34" s="10">
        <v>29</v>
      </c>
      <c r="D34" s="10">
        <v>28</v>
      </c>
      <c r="E34" s="10">
        <v>30</v>
      </c>
      <c r="F34" s="10">
        <v>29</v>
      </c>
      <c r="G34" s="10">
        <v>28</v>
      </c>
      <c r="H34" s="10">
        <v>13</v>
      </c>
      <c r="I34" s="6" t="s">
        <v>24</v>
      </c>
      <c r="J34" s="125"/>
      <c r="K34" s="6"/>
      <c r="L34" s="6"/>
      <c r="M34" s="6"/>
      <c r="N34" s="6"/>
      <c r="O34" s="6"/>
      <c r="P34" s="6"/>
    </row>
    <row r="35" spans="1:16">
      <c r="A35" s="32" t="s">
        <v>25</v>
      </c>
      <c r="B35" s="10">
        <v>76</v>
      </c>
      <c r="C35" s="10">
        <v>84</v>
      </c>
      <c r="D35" s="10">
        <v>76</v>
      </c>
      <c r="E35" s="10">
        <v>76</v>
      </c>
      <c r="F35" s="10">
        <v>86</v>
      </c>
      <c r="G35" s="10">
        <v>86</v>
      </c>
      <c r="H35" s="10">
        <v>40</v>
      </c>
      <c r="I35" s="10" t="s">
        <v>26</v>
      </c>
    </row>
    <row r="36" spans="1:16">
      <c r="A36" s="32" t="s">
        <v>27</v>
      </c>
      <c r="B36" s="10">
        <v>9.5</v>
      </c>
      <c r="C36" s="10">
        <v>10.5</v>
      </c>
      <c r="D36" s="10">
        <v>9.5</v>
      </c>
      <c r="E36" s="10">
        <v>9.5</v>
      </c>
      <c r="F36" s="10">
        <v>10.75</v>
      </c>
      <c r="G36" s="10">
        <v>10.75</v>
      </c>
      <c r="H36" s="10">
        <v>5</v>
      </c>
      <c r="I36" s="10" t="s">
        <v>24</v>
      </c>
    </row>
    <row r="37" spans="1:16">
      <c r="A37" s="32" t="s">
        <v>28</v>
      </c>
      <c r="B37" s="33">
        <f t="shared" ref="B37:H37" si="0">SUM(B34+B36)</f>
        <v>38.5</v>
      </c>
      <c r="C37" s="33">
        <f t="shared" si="0"/>
        <v>39.5</v>
      </c>
      <c r="D37" s="33">
        <f t="shared" si="0"/>
        <v>37.5</v>
      </c>
      <c r="E37" s="33">
        <f t="shared" si="0"/>
        <v>39.5</v>
      </c>
      <c r="F37" s="33">
        <f t="shared" si="0"/>
        <v>39.75</v>
      </c>
      <c r="G37" s="33">
        <f t="shared" si="0"/>
        <v>38.75</v>
      </c>
      <c r="H37" s="33">
        <f t="shared" si="0"/>
        <v>18</v>
      </c>
      <c r="I37" s="10" t="s">
        <v>29</v>
      </c>
    </row>
    <row r="38" spans="1:16">
      <c r="A38" s="32" t="s">
        <v>30</v>
      </c>
      <c r="B38" s="34">
        <v>650</v>
      </c>
      <c r="C38" s="34">
        <v>600</v>
      </c>
      <c r="D38" s="34">
        <v>600</v>
      </c>
      <c r="E38" s="34">
        <v>500</v>
      </c>
      <c r="F38" s="34">
        <v>400</v>
      </c>
      <c r="G38" s="34">
        <v>400</v>
      </c>
      <c r="H38" s="34">
        <v>500</v>
      </c>
      <c r="I38" s="10">
        <f>SUM(B38:H38)</f>
        <v>3650</v>
      </c>
      <c r="J38" t="s">
        <v>31</v>
      </c>
    </row>
    <row r="39" spans="1:16">
      <c r="A39" s="32" t="s">
        <v>14</v>
      </c>
      <c r="B39" s="33"/>
      <c r="C39" s="33"/>
      <c r="D39" s="33"/>
      <c r="E39" s="33"/>
      <c r="F39" s="33"/>
      <c r="G39" s="33"/>
      <c r="H39" s="33"/>
      <c r="I39" s="10">
        <f>SUM(B39:H39)</f>
        <v>0</v>
      </c>
      <c r="J39" t="s">
        <v>32</v>
      </c>
    </row>
    <row r="40" spans="1:16">
      <c r="A40" s="38" t="s">
        <v>33</v>
      </c>
      <c r="B40" s="38">
        <f t="shared" ref="B40:H40" si="1">(B37*B38)-B39</f>
        <v>25025</v>
      </c>
      <c r="C40" s="38">
        <f t="shared" si="1"/>
        <v>23700</v>
      </c>
      <c r="D40" s="38">
        <f t="shared" si="1"/>
        <v>22500</v>
      </c>
      <c r="E40" s="38">
        <f t="shared" si="1"/>
        <v>19750</v>
      </c>
      <c r="F40" s="38">
        <f t="shared" si="1"/>
        <v>15900</v>
      </c>
      <c r="G40" s="38">
        <f t="shared" si="1"/>
        <v>15500</v>
      </c>
      <c r="H40" s="38">
        <f t="shared" si="1"/>
        <v>9000</v>
      </c>
      <c r="I40" s="38">
        <f>SUM(B40:H40)</f>
        <v>131375</v>
      </c>
    </row>
  </sheetData>
  <mergeCells count="1">
    <mergeCell ref="B16:H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topLeftCell="B1" workbookViewId="0">
      <selection activeCell="D13" sqref="D13"/>
    </sheetView>
  </sheetViews>
  <sheetFormatPr defaultColWidth="9" defaultRowHeight="15.65" customHeight="1"/>
  <cols>
    <col min="2" max="2" width="47.54296875" customWidth="1"/>
    <col min="3" max="3" width="17.54296875" customWidth="1"/>
    <col min="5" max="5" width="9.1796875" customWidth="1"/>
    <col min="6" max="6" width="6.1796875" customWidth="1"/>
    <col min="7" max="7" width="5.1796875" customWidth="1"/>
    <col min="8" max="8" width="5" customWidth="1"/>
  </cols>
  <sheetData>
    <row r="1" spans="1:3" ht="15.65" customHeight="1">
      <c r="A1" s="113" t="s">
        <v>34</v>
      </c>
      <c r="B1" s="114" t="s">
        <v>35</v>
      </c>
      <c r="C1" s="114" t="s">
        <v>36</v>
      </c>
    </row>
    <row r="2" spans="1:3" ht="15.65" customHeight="1">
      <c r="A2" s="115">
        <v>1</v>
      </c>
      <c r="B2" s="116" t="s">
        <v>37</v>
      </c>
      <c r="C2" s="117" t="s">
        <v>38</v>
      </c>
    </row>
    <row r="3" spans="1:3" ht="15.65" customHeight="1">
      <c r="A3" s="115">
        <v>2</v>
      </c>
      <c r="B3" s="116" t="s">
        <v>39</v>
      </c>
      <c r="C3" s="117" t="s">
        <v>38</v>
      </c>
    </row>
    <row r="4" spans="1:3" ht="15.65" customHeight="1">
      <c r="A4" s="115">
        <v>3</v>
      </c>
      <c r="B4" s="116" t="s">
        <v>40</v>
      </c>
      <c r="C4" s="117" t="s">
        <v>38</v>
      </c>
    </row>
    <row r="5" spans="1:3" ht="15.65" customHeight="1">
      <c r="A5" s="115">
        <v>4</v>
      </c>
      <c r="B5" s="116" t="s">
        <v>41</v>
      </c>
      <c r="C5" s="117" t="s">
        <v>42</v>
      </c>
    </row>
    <row r="6" spans="1:3" ht="15.65" customHeight="1">
      <c r="A6" s="115">
        <v>5</v>
      </c>
      <c r="B6" s="116" t="s">
        <v>43</v>
      </c>
      <c r="C6" s="117" t="s">
        <v>42</v>
      </c>
    </row>
    <row r="7" spans="1:3" ht="15.65" customHeight="1">
      <c r="A7" s="115">
        <v>6</v>
      </c>
      <c r="B7" s="116" t="s">
        <v>44</v>
      </c>
      <c r="C7" s="117" t="s">
        <v>42</v>
      </c>
    </row>
    <row r="8" spans="1:3" ht="15.65" customHeight="1">
      <c r="A8" s="115">
        <v>7</v>
      </c>
      <c r="B8" s="116" t="s">
        <v>45</v>
      </c>
      <c r="C8" s="117" t="s">
        <v>42</v>
      </c>
    </row>
    <row r="9" spans="1:3" ht="15.65" customHeight="1">
      <c r="A9" s="115">
        <v>8</v>
      </c>
      <c r="B9" s="116" t="s">
        <v>46</v>
      </c>
      <c r="C9" s="117" t="s">
        <v>42</v>
      </c>
    </row>
    <row r="10" spans="1:3" ht="15.65" customHeight="1">
      <c r="A10" s="115">
        <v>9</v>
      </c>
      <c r="B10" s="116" t="s">
        <v>47</v>
      </c>
      <c r="C10" s="117" t="s">
        <v>48</v>
      </c>
    </row>
    <row r="11" spans="1:3" ht="15.65" customHeight="1">
      <c r="A11" s="115">
        <v>10</v>
      </c>
      <c r="B11" s="116" t="s">
        <v>49</v>
      </c>
      <c r="C11" s="117" t="s">
        <v>50</v>
      </c>
    </row>
    <row r="12" spans="1:3" ht="15.65" customHeight="1">
      <c r="A12" s="115">
        <v>11</v>
      </c>
      <c r="B12" s="116" t="s">
        <v>51</v>
      </c>
      <c r="C12" s="117" t="s">
        <v>52</v>
      </c>
    </row>
    <row r="13" spans="1:3" ht="15.65" customHeight="1">
      <c r="A13" s="146"/>
      <c r="B13" s="148"/>
      <c r="C13" s="148"/>
    </row>
    <row r="14" spans="1:3" ht="15.65" customHeight="1">
      <c r="A14" s="147"/>
      <c r="B14" s="149"/>
      <c r="C14" s="149"/>
    </row>
  </sheetData>
  <mergeCells count="3">
    <mergeCell ref="A13:A14"/>
    <mergeCell ref="B13:B14"/>
    <mergeCell ref="C13:C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2"/>
  <sheetViews>
    <sheetView topLeftCell="A25" zoomScale="98" zoomScaleNormal="98" workbookViewId="0">
      <selection activeCell="C48" sqref="C48"/>
    </sheetView>
  </sheetViews>
  <sheetFormatPr defaultColWidth="12.1796875" defaultRowHeight="14.5"/>
  <sheetData>
    <row r="1" spans="1:10">
      <c r="A1" t="s">
        <v>0</v>
      </c>
      <c r="B1" s="105" t="s">
        <v>1</v>
      </c>
      <c r="C1" s="105" t="s">
        <v>2</v>
      </c>
      <c r="D1" s="105" t="s">
        <v>3</v>
      </c>
      <c r="E1" s="105" t="s">
        <v>4</v>
      </c>
      <c r="F1" s="105" t="s">
        <v>5</v>
      </c>
      <c r="G1" s="105" t="s">
        <v>6</v>
      </c>
      <c r="H1" s="49" t="s">
        <v>22</v>
      </c>
      <c r="I1" s="49" t="s">
        <v>53</v>
      </c>
      <c r="J1" s="49" t="s">
        <v>54</v>
      </c>
    </row>
    <row r="2" spans="1:10">
      <c r="A2" s="106">
        <v>45231</v>
      </c>
      <c r="B2" s="107" t="s">
        <v>9</v>
      </c>
      <c r="C2" s="107" t="s">
        <v>13</v>
      </c>
      <c r="D2" s="107" t="s">
        <v>9</v>
      </c>
      <c r="E2" s="107" t="s">
        <v>9</v>
      </c>
      <c r="F2" s="107" t="s">
        <v>13</v>
      </c>
      <c r="G2" s="107" t="s">
        <v>13</v>
      </c>
      <c r="H2" s="107" t="s">
        <v>13</v>
      </c>
      <c r="I2" s="107" t="s">
        <v>9</v>
      </c>
      <c r="J2" s="107" t="s">
        <v>9</v>
      </c>
    </row>
    <row r="3" spans="1:10">
      <c r="A3" s="108">
        <v>45232</v>
      </c>
      <c r="B3" s="107" t="s">
        <v>13</v>
      </c>
      <c r="C3" s="107" t="s">
        <v>13</v>
      </c>
      <c r="D3" s="107" t="s">
        <v>13</v>
      </c>
      <c r="E3" s="107" t="s">
        <v>13</v>
      </c>
      <c r="F3" s="107" t="s">
        <v>13</v>
      </c>
      <c r="G3" s="107" t="s">
        <v>13</v>
      </c>
      <c r="H3" s="107" t="s">
        <v>13</v>
      </c>
      <c r="I3" s="107" t="s">
        <v>9</v>
      </c>
      <c r="J3" s="107" t="s">
        <v>9</v>
      </c>
    </row>
    <row r="4" spans="1:10">
      <c r="A4" s="106">
        <v>45233</v>
      </c>
      <c r="B4" s="107" t="s">
        <v>55</v>
      </c>
      <c r="C4" s="107" t="s">
        <v>13</v>
      </c>
      <c r="D4" s="107" t="s">
        <v>55</v>
      </c>
      <c r="E4" s="107" t="s">
        <v>55</v>
      </c>
      <c r="F4" s="107" t="s">
        <v>13</v>
      </c>
      <c r="G4" s="107" t="s">
        <v>7</v>
      </c>
      <c r="H4" s="107" t="s">
        <v>7</v>
      </c>
      <c r="I4" s="107" t="s">
        <v>9</v>
      </c>
      <c r="J4" s="107" t="s">
        <v>9</v>
      </c>
    </row>
    <row r="5" spans="1:10">
      <c r="A5" s="108">
        <v>45234</v>
      </c>
      <c r="B5" s="107" t="s">
        <v>13</v>
      </c>
      <c r="C5" s="107" t="s">
        <v>13</v>
      </c>
      <c r="D5" s="107" t="s">
        <v>13</v>
      </c>
      <c r="E5" s="107" t="s">
        <v>13</v>
      </c>
      <c r="F5" s="107" t="s">
        <v>13</v>
      </c>
      <c r="G5" s="107" t="s">
        <v>9</v>
      </c>
      <c r="H5" s="107" t="s">
        <v>13</v>
      </c>
      <c r="I5" s="107" t="s">
        <v>9</v>
      </c>
      <c r="J5" s="107" t="s">
        <v>9</v>
      </c>
    </row>
    <row r="6" spans="1:10">
      <c r="A6" s="106">
        <v>45235</v>
      </c>
      <c r="B6" s="102" t="s">
        <v>7</v>
      </c>
      <c r="C6" s="102" t="s">
        <v>13</v>
      </c>
      <c r="D6" s="102" t="s">
        <v>13</v>
      </c>
      <c r="E6" s="102" t="s">
        <v>13</v>
      </c>
      <c r="F6" s="102" t="s">
        <v>13</v>
      </c>
      <c r="G6" s="102" t="s">
        <v>13</v>
      </c>
      <c r="H6" s="102" t="s">
        <v>9</v>
      </c>
      <c r="I6" s="102" t="s">
        <v>9</v>
      </c>
      <c r="J6" s="102" t="s">
        <v>9</v>
      </c>
    </row>
    <row r="7" spans="1:10">
      <c r="A7" s="108">
        <v>45236</v>
      </c>
      <c r="B7" s="107" t="s">
        <v>55</v>
      </c>
      <c r="C7" s="107" t="s">
        <v>13</v>
      </c>
      <c r="D7" s="107" t="s">
        <v>55</v>
      </c>
      <c r="E7" s="107" t="s">
        <v>55</v>
      </c>
      <c r="F7" s="107" t="s">
        <v>9</v>
      </c>
      <c r="G7" s="107" t="s">
        <v>55</v>
      </c>
      <c r="H7" s="107" t="s">
        <v>13</v>
      </c>
      <c r="I7" s="107" t="s">
        <v>9</v>
      </c>
      <c r="J7" s="107" t="s">
        <v>9</v>
      </c>
    </row>
    <row r="8" spans="1:10">
      <c r="A8" s="106">
        <v>45237</v>
      </c>
      <c r="B8" s="107" t="s">
        <v>7</v>
      </c>
      <c r="C8" s="107" t="s">
        <v>13</v>
      </c>
      <c r="D8" s="107" t="s">
        <v>9</v>
      </c>
      <c r="E8" s="107" t="s">
        <v>7</v>
      </c>
      <c r="F8" s="107" t="s">
        <v>13</v>
      </c>
      <c r="G8" s="107" t="s">
        <v>7</v>
      </c>
      <c r="H8" s="107" t="s">
        <v>13</v>
      </c>
      <c r="I8" s="107" t="s">
        <v>9</v>
      </c>
      <c r="J8" s="107" t="s">
        <v>9</v>
      </c>
    </row>
    <row r="9" spans="1:10">
      <c r="A9" s="108">
        <v>45238</v>
      </c>
      <c r="B9" s="107" t="s">
        <v>13</v>
      </c>
      <c r="C9" s="107" t="s">
        <v>56</v>
      </c>
      <c r="D9" s="107" t="s">
        <v>9</v>
      </c>
      <c r="E9" s="107" t="s">
        <v>7</v>
      </c>
      <c r="F9" s="107" t="s">
        <v>13</v>
      </c>
      <c r="G9" s="107" t="s">
        <v>13</v>
      </c>
      <c r="H9" s="107" t="s">
        <v>13</v>
      </c>
      <c r="I9" s="107" t="s">
        <v>9</v>
      </c>
      <c r="J9" s="107" t="s">
        <v>9</v>
      </c>
    </row>
    <row r="10" spans="1:10">
      <c r="A10" s="106">
        <v>45239</v>
      </c>
      <c r="B10" s="107" t="s">
        <v>23</v>
      </c>
      <c r="C10" s="107" t="s">
        <v>13</v>
      </c>
      <c r="D10" s="107" t="s">
        <v>9</v>
      </c>
      <c r="E10" s="107" t="s">
        <v>23</v>
      </c>
      <c r="F10" s="107" t="s">
        <v>56</v>
      </c>
      <c r="G10" s="107" t="s">
        <v>56</v>
      </c>
      <c r="H10" s="107" t="s">
        <v>56</v>
      </c>
      <c r="I10" s="107" t="s">
        <v>9</v>
      </c>
      <c r="J10" s="107" t="s">
        <v>9</v>
      </c>
    </row>
    <row r="11" spans="1:10">
      <c r="A11" s="108">
        <v>45240</v>
      </c>
      <c r="B11" s="107" t="s">
        <v>7</v>
      </c>
      <c r="C11" s="107" t="s">
        <v>7</v>
      </c>
      <c r="D11" s="107" t="s">
        <v>9</v>
      </c>
      <c r="E11" s="107" t="s">
        <v>7</v>
      </c>
      <c r="F11" s="107" t="s">
        <v>7</v>
      </c>
      <c r="G11" s="107" t="s">
        <v>7</v>
      </c>
      <c r="H11" s="107" t="s">
        <v>7</v>
      </c>
      <c r="I11" s="107" t="s">
        <v>9</v>
      </c>
      <c r="J11" s="107" t="s">
        <v>9</v>
      </c>
    </row>
    <row r="12" spans="1:10">
      <c r="A12" s="106">
        <v>45241</v>
      </c>
      <c r="B12" s="107" t="s">
        <v>57</v>
      </c>
      <c r="C12" s="107"/>
      <c r="D12" s="107"/>
      <c r="E12" s="107"/>
      <c r="F12" s="107"/>
      <c r="G12" s="107"/>
      <c r="H12" s="107"/>
      <c r="I12" s="107"/>
      <c r="J12" s="107"/>
    </row>
    <row r="13" spans="1:10">
      <c r="A13" s="108">
        <v>45242</v>
      </c>
      <c r="B13" s="102" t="s">
        <v>7</v>
      </c>
      <c r="C13" s="102" t="s">
        <v>7</v>
      </c>
      <c r="D13" s="102" t="s">
        <v>9</v>
      </c>
      <c r="E13" s="102" t="s">
        <v>7</v>
      </c>
      <c r="F13" s="102" t="s">
        <v>7</v>
      </c>
      <c r="G13" s="102" t="s">
        <v>7</v>
      </c>
      <c r="H13" s="102" t="s">
        <v>7</v>
      </c>
      <c r="I13" s="102" t="s">
        <v>10</v>
      </c>
      <c r="J13" s="102" t="s">
        <v>10</v>
      </c>
    </row>
    <row r="14" spans="1:10">
      <c r="A14" s="106">
        <v>45243</v>
      </c>
      <c r="B14" s="107" t="s">
        <v>7</v>
      </c>
      <c r="C14" s="107" t="s">
        <v>7</v>
      </c>
      <c r="D14" s="107" t="s">
        <v>9</v>
      </c>
      <c r="E14" s="107" t="s">
        <v>7</v>
      </c>
      <c r="F14" s="107" t="s">
        <v>7</v>
      </c>
      <c r="G14" s="107" t="s">
        <v>7</v>
      </c>
      <c r="H14" s="107" t="s">
        <v>7</v>
      </c>
      <c r="I14" s="107" t="s">
        <v>9</v>
      </c>
      <c r="J14" s="107" t="s">
        <v>9</v>
      </c>
    </row>
    <row r="15" spans="1:10">
      <c r="A15" s="108">
        <v>45244</v>
      </c>
      <c r="B15" s="107" t="s">
        <v>13</v>
      </c>
      <c r="C15" s="107" t="s">
        <v>7</v>
      </c>
      <c r="D15" s="107" t="s">
        <v>9</v>
      </c>
      <c r="E15" s="107" t="s">
        <v>13</v>
      </c>
      <c r="F15" s="107" t="s">
        <v>7</v>
      </c>
      <c r="G15" s="107" t="s">
        <v>13</v>
      </c>
      <c r="H15" s="107" t="s">
        <v>7</v>
      </c>
      <c r="I15" s="107" t="s">
        <v>9</v>
      </c>
      <c r="J15" s="107" t="s">
        <v>9</v>
      </c>
    </row>
    <row r="16" spans="1:10">
      <c r="A16" s="106">
        <v>45245</v>
      </c>
      <c r="B16" s="107" t="s">
        <v>7</v>
      </c>
      <c r="C16" s="107" t="s">
        <v>7</v>
      </c>
      <c r="D16" s="107" t="s">
        <v>9</v>
      </c>
      <c r="E16" s="107" t="s">
        <v>7</v>
      </c>
      <c r="F16" s="107" t="s">
        <v>7</v>
      </c>
      <c r="G16" s="107" t="s">
        <v>7</v>
      </c>
      <c r="H16" s="107" t="s">
        <v>7</v>
      </c>
      <c r="I16" s="107" t="s">
        <v>9</v>
      </c>
      <c r="J16" s="107" t="s">
        <v>9</v>
      </c>
    </row>
    <row r="17" spans="1:10">
      <c r="A17" s="108">
        <v>45246</v>
      </c>
      <c r="B17" s="107" t="s">
        <v>7</v>
      </c>
      <c r="C17" s="107" t="s">
        <v>7</v>
      </c>
      <c r="D17" s="107" t="s">
        <v>9</v>
      </c>
      <c r="E17" s="107" t="s">
        <v>7</v>
      </c>
      <c r="F17" s="107" t="s">
        <v>7</v>
      </c>
      <c r="G17" s="107" t="s">
        <v>7</v>
      </c>
      <c r="H17" s="107" t="s">
        <v>7</v>
      </c>
      <c r="I17" s="107" t="s">
        <v>7</v>
      </c>
      <c r="J17" s="107" t="s">
        <v>9</v>
      </c>
    </row>
    <row r="18" spans="1:10">
      <c r="A18" s="106">
        <v>45247</v>
      </c>
      <c r="B18" s="107" t="s">
        <v>7</v>
      </c>
      <c r="C18" s="107" t="s">
        <v>7</v>
      </c>
      <c r="D18" s="107" t="s">
        <v>9</v>
      </c>
      <c r="E18" s="107" t="s">
        <v>7</v>
      </c>
      <c r="F18" s="107" t="s">
        <v>7</v>
      </c>
      <c r="G18" s="107" t="s">
        <v>7</v>
      </c>
      <c r="H18" s="107" t="s">
        <v>7</v>
      </c>
      <c r="I18" s="107" t="s">
        <v>7</v>
      </c>
      <c r="J18" s="107" t="s">
        <v>9</v>
      </c>
    </row>
    <row r="19" spans="1:10">
      <c r="A19" s="108">
        <v>45248</v>
      </c>
      <c r="B19" s="107" t="s">
        <v>7</v>
      </c>
      <c r="C19" s="107" t="s">
        <v>7</v>
      </c>
      <c r="D19" s="107" t="s">
        <v>9</v>
      </c>
      <c r="E19" s="107" t="s">
        <v>7</v>
      </c>
      <c r="F19" s="107" t="s">
        <v>7</v>
      </c>
      <c r="G19" s="107" t="s">
        <v>7</v>
      </c>
      <c r="H19" s="107" t="s">
        <v>7</v>
      </c>
      <c r="I19" s="107" t="s">
        <v>7</v>
      </c>
      <c r="J19" s="107" t="s">
        <v>9</v>
      </c>
    </row>
    <row r="20" spans="1:10">
      <c r="A20" s="108">
        <v>45249</v>
      </c>
      <c r="B20" s="102" t="s">
        <v>13</v>
      </c>
      <c r="C20" s="102" t="s">
        <v>13</v>
      </c>
      <c r="D20" s="102" t="s">
        <v>13</v>
      </c>
      <c r="E20" s="102" t="s">
        <v>13</v>
      </c>
      <c r="F20" s="102" t="s">
        <v>13</v>
      </c>
      <c r="G20" s="102" t="s">
        <v>13</v>
      </c>
      <c r="H20" s="102" t="s">
        <v>9</v>
      </c>
      <c r="I20" s="102" t="s">
        <v>10</v>
      </c>
      <c r="J20" s="102" t="s">
        <v>10</v>
      </c>
    </row>
    <row r="21" spans="1:10">
      <c r="A21" s="106">
        <v>45250</v>
      </c>
      <c r="B21" s="107" t="s">
        <v>7</v>
      </c>
      <c r="C21" s="107" t="s">
        <v>7</v>
      </c>
      <c r="D21" s="107" t="s">
        <v>9</v>
      </c>
      <c r="E21" s="107" t="s">
        <v>7</v>
      </c>
      <c r="F21" s="107" t="s">
        <v>7</v>
      </c>
      <c r="G21" s="107" t="s">
        <v>7</v>
      </c>
      <c r="H21" s="107" t="s">
        <v>9</v>
      </c>
      <c r="I21" s="107" t="s">
        <v>7</v>
      </c>
      <c r="J21" s="107" t="s">
        <v>9</v>
      </c>
    </row>
    <row r="22" spans="1:10">
      <c r="A22" s="108">
        <v>45251</v>
      </c>
      <c r="B22" s="107" t="s">
        <v>7</v>
      </c>
      <c r="C22" s="107" t="s">
        <v>13</v>
      </c>
      <c r="D22" s="107" t="s">
        <v>9</v>
      </c>
      <c r="E22" s="107" t="s">
        <v>7</v>
      </c>
      <c r="F22" s="107" t="s">
        <v>13</v>
      </c>
      <c r="G22" s="107" t="s">
        <v>7</v>
      </c>
      <c r="H22" s="107" t="s">
        <v>9</v>
      </c>
      <c r="I22" s="107" t="s">
        <v>13</v>
      </c>
      <c r="J22" s="107" t="s">
        <v>9</v>
      </c>
    </row>
    <row r="23" spans="1:10">
      <c r="A23" s="106">
        <v>45252</v>
      </c>
      <c r="B23" s="107" t="s">
        <v>9</v>
      </c>
      <c r="C23" s="107" t="s">
        <v>7</v>
      </c>
      <c r="D23" s="107" t="s">
        <v>9</v>
      </c>
      <c r="E23" s="107" t="s">
        <v>7</v>
      </c>
      <c r="F23" s="107" t="s">
        <v>7</v>
      </c>
      <c r="G23" s="107" t="s">
        <v>9</v>
      </c>
      <c r="H23" s="107" t="s">
        <v>9</v>
      </c>
      <c r="I23" s="107" t="s">
        <v>7</v>
      </c>
      <c r="J23" s="107" t="s">
        <v>9</v>
      </c>
    </row>
    <row r="24" spans="1:10">
      <c r="A24" s="108">
        <v>45253</v>
      </c>
      <c r="B24" s="107" t="s">
        <v>7</v>
      </c>
      <c r="C24" s="107" t="s">
        <v>7</v>
      </c>
      <c r="D24" s="107" t="s">
        <v>9</v>
      </c>
      <c r="E24" s="107" t="s">
        <v>7</v>
      </c>
      <c r="F24" s="107" t="s">
        <v>7</v>
      </c>
      <c r="G24" s="107" t="s">
        <v>7</v>
      </c>
      <c r="H24" s="107" t="s">
        <v>7</v>
      </c>
      <c r="I24" s="107" t="s">
        <v>7</v>
      </c>
      <c r="J24" s="107" t="s">
        <v>7</v>
      </c>
    </row>
    <row r="25" spans="1:10">
      <c r="A25" s="106">
        <v>45254</v>
      </c>
      <c r="B25" s="107" t="s">
        <v>7</v>
      </c>
      <c r="C25" s="107" t="s">
        <v>7</v>
      </c>
      <c r="D25" s="107" t="s">
        <v>9</v>
      </c>
      <c r="E25" s="107" t="s">
        <v>7</v>
      </c>
      <c r="F25" s="107" t="s">
        <v>23</v>
      </c>
      <c r="G25" s="107" t="s">
        <v>7</v>
      </c>
      <c r="H25" s="107" t="s">
        <v>7</v>
      </c>
      <c r="I25" s="107" t="s">
        <v>23</v>
      </c>
      <c r="J25" s="107" t="s">
        <v>23</v>
      </c>
    </row>
    <row r="26" spans="1:10">
      <c r="A26" s="108">
        <v>45255</v>
      </c>
      <c r="B26" s="107" t="s">
        <v>7</v>
      </c>
      <c r="C26" s="107" t="s">
        <v>7</v>
      </c>
      <c r="D26" s="107" t="s">
        <v>9</v>
      </c>
      <c r="E26" s="107" t="s">
        <v>7</v>
      </c>
      <c r="F26" s="107" t="s">
        <v>7</v>
      </c>
      <c r="G26" s="107" t="s">
        <v>55</v>
      </c>
      <c r="H26" s="107" t="s">
        <v>9</v>
      </c>
      <c r="I26" s="107" t="s">
        <v>9</v>
      </c>
      <c r="J26" s="107" t="s">
        <v>55</v>
      </c>
    </row>
    <row r="27" spans="1:10">
      <c r="A27" s="106">
        <v>45256</v>
      </c>
      <c r="B27" s="102" t="s">
        <v>9</v>
      </c>
      <c r="C27" s="102" t="s">
        <v>9</v>
      </c>
      <c r="D27" s="102" t="s">
        <v>9</v>
      </c>
      <c r="E27" s="102" t="s">
        <v>9</v>
      </c>
      <c r="F27" s="102" t="s">
        <v>9</v>
      </c>
      <c r="G27" s="102" t="s">
        <v>9</v>
      </c>
      <c r="H27" s="102" t="s">
        <v>9</v>
      </c>
      <c r="I27" s="102" t="s">
        <v>13</v>
      </c>
      <c r="J27" s="102" t="s">
        <v>9</v>
      </c>
    </row>
    <row r="28" spans="1:10">
      <c r="A28" s="108">
        <v>45257</v>
      </c>
      <c r="B28" s="107" t="s">
        <v>11</v>
      </c>
      <c r="C28" s="107" t="s">
        <v>7</v>
      </c>
      <c r="D28" s="107" t="s">
        <v>9</v>
      </c>
      <c r="E28" s="107" t="s">
        <v>7</v>
      </c>
      <c r="F28" s="107" t="s">
        <v>7</v>
      </c>
      <c r="G28" s="107" t="s">
        <v>11</v>
      </c>
      <c r="H28" s="107" t="s">
        <v>9</v>
      </c>
      <c r="I28" s="107" t="s">
        <v>7</v>
      </c>
      <c r="J28" s="107" t="s">
        <v>11</v>
      </c>
    </row>
    <row r="29" spans="1:10">
      <c r="A29" s="106">
        <v>45258</v>
      </c>
      <c r="B29" s="107" t="s">
        <v>7</v>
      </c>
      <c r="C29" s="107" t="s">
        <v>7</v>
      </c>
      <c r="D29" s="107" t="s">
        <v>9</v>
      </c>
      <c r="E29" s="107" t="s">
        <v>7</v>
      </c>
      <c r="F29" s="107" t="s">
        <v>7</v>
      </c>
      <c r="G29" s="107" t="s">
        <v>7</v>
      </c>
      <c r="H29" s="107" t="s">
        <v>9</v>
      </c>
      <c r="I29" s="107" t="s">
        <v>7</v>
      </c>
      <c r="J29" s="107" t="s">
        <v>7</v>
      </c>
    </row>
    <row r="30" spans="1:10">
      <c r="A30" s="108">
        <v>45259</v>
      </c>
      <c r="B30" s="107" t="s">
        <v>13</v>
      </c>
      <c r="C30" s="107" t="s">
        <v>7</v>
      </c>
      <c r="D30" s="107" t="s">
        <v>9</v>
      </c>
      <c r="E30" s="107" t="s">
        <v>13</v>
      </c>
      <c r="F30" s="107" t="s">
        <v>7</v>
      </c>
      <c r="G30" s="107" t="s">
        <v>7</v>
      </c>
      <c r="H30" s="107" t="s">
        <v>9</v>
      </c>
      <c r="I30" s="107" t="s">
        <v>7</v>
      </c>
      <c r="J30" s="107" t="s">
        <v>13</v>
      </c>
    </row>
    <row r="31" spans="1:10">
      <c r="A31" s="106">
        <v>45260</v>
      </c>
      <c r="B31" s="107" t="s">
        <v>11</v>
      </c>
      <c r="C31" s="107" t="s">
        <v>7</v>
      </c>
      <c r="D31" s="107" t="s">
        <v>9</v>
      </c>
      <c r="E31" s="107" t="s">
        <v>11</v>
      </c>
      <c r="F31" s="107" t="s">
        <v>7</v>
      </c>
      <c r="G31" s="107" t="s">
        <v>7</v>
      </c>
      <c r="H31" s="107" t="s">
        <v>9</v>
      </c>
      <c r="I31" s="107" t="s">
        <v>7</v>
      </c>
      <c r="J31" s="107" t="s">
        <v>11</v>
      </c>
    </row>
    <row r="32" spans="1:10">
      <c r="A32" s="109"/>
    </row>
    <row r="34" spans="1:13">
      <c r="D34" s="110">
        <v>45231</v>
      </c>
      <c r="E34" s="111" t="s">
        <v>58</v>
      </c>
      <c r="F34" s="110">
        <v>45260</v>
      </c>
      <c r="G34" s="112" t="s">
        <v>59</v>
      </c>
    </row>
    <row r="35" spans="1:13">
      <c r="A35" s="32"/>
      <c r="B35" s="37" t="s">
        <v>60</v>
      </c>
      <c r="C35" s="37" t="s">
        <v>2</v>
      </c>
      <c r="D35" s="37" t="s">
        <v>3</v>
      </c>
      <c r="E35" s="37" t="s">
        <v>4</v>
      </c>
      <c r="F35" s="37" t="s">
        <v>5</v>
      </c>
      <c r="G35" s="37" t="s">
        <v>6</v>
      </c>
      <c r="H35" s="37" t="s">
        <v>22</v>
      </c>
      <c r="I35" s="37" t="s">
        <v>61</v>
      </c>
      <c r="J35" s="37" t="s">
        <v>54</v>
      </c>
      <c r="K35" s="10"/>
      <c r="L35" s="6"/>
    </row>
    <row r="36" spans="1:13">
      <c r="A36" s="32" t="s">
        <v>7</v>
      </c>
      <c r="B36" s="10">
        <v>26</v>
      </c>
      <c r="C36" s="10">
        <v>28</v>
      </c>
      <c r="D36" s="10">
        <v>5</v>
      </c>
      <c r="E36" s="10">
        <v>27</v>
      </c>
      <c r="F36" s="10">
        <v>27</v>
      </c>
      <c r="G36" s="10">
        <v>26</v>
      </c>
      <c r="H36" s="10">
        <v>16</v>
      </c>
      <c r="I36" s="10">
        <v>13</v>
      </c>
      <c r="J36" s="10">
        <v>7</v>
      </c>
      <c r="K36" s="6"/>
      <c r="L36" s="6"/>
    </row>
    <row r="37" spans="1:13">
      <c r="A37" s="32" t="s">
        <v>25</v>
      </c>
      <c r="B37" s="10">
        <v>74</v>
      </c>
      <c r="C37" s="10">
        <v>43</v>
      </c>
      <c r="D37" s="10">
        <v>44</v>
      </c>
      <c r="E37" s="10">
        <v>66</v>
      </c>
      <c r="F37" s="10">
        <v>41</v>
      </c>
      <c r="G37" s="10">
        <v>67</v>
      </c>
      <c r="H37" s="10">
        <v>27</v>
      </c>
      <c r="I37" s="10">
        <v>10</v>
      </c>
      <c r="J37" s="10">
        <v>38</v>
      </c>
      <c r="K37" s="10"/>
      <c r="L37" s="6"/>
    </row>
    <row r="38" spans="1:13">
      <c r="A38" s="32" t="s">
        <v>27</v>
      </c>
      <c r="B38" s="10">
        <f t="shared" ref="B38:J38" si="0">SUM(B37/8)</f>
        <v>9.25</v>
      </c>
      <c r="C38" s="10">
        <f t="shared" si="0"/>
        <v>5.375</v>
      </c>
      <c r="D38" s="10">
        <f t="shared" si="0"/>
        <v>5.5</v>
      </c>
      <c r="E38" s="10">
        <f t="shared" si="0"/>
        <v>8.25</v>
      </c>
      <c r="F38" s="10">
        <f t="shared" si="0"/>
        <v>5.125</v>
      </c>
      <c r="G38" s="10">
        <f t="shared" si="0"/>
        <v>8.375</v>
      </c>
      <c r="H38" s="10">
        <f t="shared" si="0"/>
        <v>3.375</v>
      </c>
      <c r="I38" s="10">
        <f t="shared" si="0"/>
        <v>1.25</v>
      </c>
      <c r="J38" s="10">
        <f t="shared" si="0"/>
        <v>4.75</v>
      </c>
      <c r="K38" s="10"/>
      <c r="L38" s="6"/>
    </row>
    <row r="39" spans="1:13">
      <c r="A39" s="32" t="s">
        <v>28</v>
      </c>
      <c r="B39" s="33">
        <f t="shared" ref="B39:J39" si="1">SUM(B36+B38)</f>
        <v>35.25</v>
      </c>
      <c r="C39" s="33">
        <f t="shared" si="1"/>
        <v>33.375</v>
      </c>
      <c r="D39" s="33">
        <f t="shared" si="1"/>
        <v>10.5</v>
      </c>
      <c r="E39" s="33">
        <f t="shared" si="1"/>
        <v>35.25</v>
      </c>
      <c r="F39" s="33">
        <f t="shared" si="1"/>
        <v>32.125</v>
      </c>
      <c r="G39" s="33">
        <f t="shared" si="1"/>
        <v>34.375</v>
      </c>
      <c r="H39" s="33">
        <f t="shared" si="1"/>
        <v>19.375</v>
      </c>
      <c r="I39" s="33">
        <f t="shared" si="1"/>
        <v>14.25</v>
      </c>
      <c r="J39" s="33">
        <f t="shared" si="1"/>
        <v>11.75</v>
      </c>
      <c r="K39" s="10"/>
      <c r="L39" s="6"/>
    </row>
    <row r="40" spans="1:13">
      <c r="A40" s="32" t="s">
        <v>30</v>
      </c>
      <c r="B40" s="34">
        <v>650</v>
      </c>
      <c r="C40" s="34">
        <v>600</v>
      </c>
      <c r="D40" s="34">
        <v>600</v>
      </c>
      <c r="E40" s="34">
        <v>500</v>
      </c>
      <c r="F40" s="34">
        <v>400</v>
      </c>
      <c r="G40" s="34">
        <v>400</v>
      </c>
      <c r="H40" s="34">
        <v>500</v>
      </c>
      <c r="I40" s="34">
        <v>600</v>
      </c>
      <c r="J40" s="34">
        <v>600</v>
      </c>
      <c r="K40" s="10"/>
      <c r="L40" s="6"/>
    </row>
    <row r="41" spans="1:13">
      <c r="A41" s="32" t="s">
        <v>14</v>
      </c>
      <c r="B41" s="33">
        <v>22912</v>
      </c>
      <c r="C41" s="33">
        <v>20025</v>
      </c>
      <c r="D41" s="33">
        <v>6300</v>
      </c>
      <c r="E41" s="33">
        <v>17625</v>
      </c>
      <c r="F41" s="33">
        <v>2500</v>
      </c>
      <c r="G41" s="33">
        <v>11000</v>
      </c>
      <c r="H41" s="33">
        <v>9687.5</v>
      </c>
      <c r="I41" s="33">
        <v>8550</v>
      </c>
      <c r="J41" s="33">
        <v>7050</v>
      </c>
      <c r="K41" s="10"/>
      <c r="L41" s="6">
        <f>SUM(B41:K41)</f>
        <v>105649.5</v>
      </c>
    </row>
    <row r="42" spans="1:13">
      <c r="A42" s="38" t="s">
        <v>33</v>
      </c>
      <c r="B42" s="38">
        <f t="shared" ref="B42:J42" si="2">(B39*B40)-B41</f>
        <v>0.5</v>
      </c>
      <c r="C42" s="38">
        <f t="shared" si="2"/>
        <v>0</v>
      </c>
      <c r="D42" s="38">
        <f t="shared" si="2"/>
        <v>0</v>
      </c>
      <c r="E42" s="38">
        <f t="shared" si="2"/>
        <v>0</v>
      </c>
      <c r="F42" s="38">
        <f t="shared" si="2"/>
        <v>10350</v>
      </c>
      <c r="G42" s="38">
        <f t="shared" si="2"/>
        <v>2750</v>
      </c>
      <c r="H42" s="38">
        <f t="shared" si="2"/>
        <v>0</v>
      </c>
      <c r="I42" s="38">
        <f t="shared" si="2"/>
        <v>0</v>
      </c>
      <c r="J42" s="38">
        <f t="shared" si="2"/>
        <v>0</v>
      </c>
      <c r="K42" s="38"/>
      <c r="L42" s="6">
        <f>SUM(B42:K42)</f>
        <v>13100.5</v>
      </c>
      <c r="M42" t="s">
        <v>62</v>
      </c>
    </row>
    <row r="43" spans="1:13">
      <c r="I43">
        <v>5750</v>
      </c>
    </row>
    <row r="45" spans="1:13">
      <c r="A45" s="32"/>
      <c r="B45" s="37" t="s">
        <v>54</v>
      </c>
    </row>
    <row r="46" spans="1:13">
      <c r="A46" s="32" t="s">
        <v>7</v>
      </c>
      <c r="B46" s="10">
        <v>7</v>
      </c>
    </row>
    <row r="47" spans="1:13">
      <c r="A47" s="32" t="s">
        <v>25</v>
      </c>
      <c r="B47" s="10">
        <v>38</v>
      </c>
    </row>
    <row r="48" spans="1:13">
      <c r="A48" s="32" t="s">
        <v>27</v>
      </c>
      <c r="B48" s="10">
        <f>SUM(B47/8)</f>
        <v>4.75</v>
      </c>
    </row>
    <row r="49" spans="1:2">
      <c r="A49" s="32" t="s">
        <v>28</v>
      </c>
      <c r="B49" s="33">
        <f>SUM(B46+B48)</f>
        <v>11.75</v>
      </c>
    </row>
    <row r="50" spans="1:2">
      <c r="A50" s="32" t="s">
        <v>30</v>
      </c>
      <c r="B50" s="34">
        <v>600</v>
      </c>
    </row>
    <row r="51" spans="1:2">
      <c r="A51" s="32" t="s">
        <v>14</v>
      </c>
      <c r="B51" s="33">
        <v>1000</v>
      </c>
    </row>
    <row r="52" spans="1:2">
      <c r="A52" s="38" t="s">
        <v>33</v>
      </c>
      <c r="B52" s="38">
        <f>(B49*B50)-B51</f>
        <v>6050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0"/>
  <sheetViews>
    <sheetView topLeftCell="A19" zoomScale="71" zoomScaleNormal="71" workbookViewId="0">
      <selection activeCell="J40" sqref="J40"/>
    </sheetView>
  </sheetViews>
  <sheetFormatPr defaultColWidth="8.81640625" defaultRowHeight="14.5"/>
  <cols>
    <col min="1" max="1" width="13.1796875" customWidth="1"/>
    <col min="2" max="2" width="12" customWidth="1"/>
    <col min="3" max="3" width="11.81640625" customWidth="1"/>
  </cols>
  <sheetData>
    <row r="1" spans="1:10">
      <c r="A1" s="10" t="s">
        <v>0</v>
      </c>
      <c r="B1" s="37" t="s">
        <v>1</v>
      </c>
      <c r="C1" s="37" t="s">
        <v>2</v>
      </c>
      <c r="D1" s="37" t="s">
        <v>4</v>
      </c>
      <c r="E1" s="37" t="s">
        <v>5</v>
      </c>
      <c r="F1" s="37" t="s">
        <v>6</v>
      </c>
      <c r="G1" s="37" t="s">
        <v>63</v>
      </c>
      <c r="H1" s="37" t="s">
        <v>54</v>
      </c>
      <c r="I1" s="10"/>
      <c r="J1" s="10"/>
    </row>
    <row r="2" spans="1:10">
      <c r="A2" s="91">
        <v>45261</v>
      </c>
      <c r="B2" s="10" t="s">
        <v>11</v>
      </c>
      <c r="C2" s="10" t="s">
        <v>23</v>
      </c>
      <c r="D2" s="10" t="s">
        <v>11</v>
      </c>
      <c r="E2" s="10" t="s">
        <v>23</v>
      </c>
      <c r="F2" s="10" t="s">
        <v>23</v>
      </c>
      <c r="G2" s="10"/>
      <c r="H2" s="10" t="s">
        <v>11</v>
      </c>
      <c r="I2" s="10"/>
      <c r="J2" s="10"/>
    </row>
    <row r="3" spans="1:10">
      <c r="A3" s="91">
        <v>45262</v>
      </c>
      <c r="B3" s="10" t="s">
        <v>7</v>
      </c>
      <c r="C3" s="10" t="s">
        <v>7</v>
      </c>
      <c r="D3" s="10" t="s">
        <v>7</v>
      </c>
      <c r="E3" s="10" t="s">
        <v>7</v>
      </c>
      <c r="F3" s="10" t="s">
        <v>7</v>
      </c>
      <c r="G3" s="10"/>
      <c r="H3" s="10" t="s">
        <v>7</v>
      </c>
      <c r="I3" s="10"/>
      <c r="J3" s="10"/>
    </row>
    <row r="4" spans="1:10">
      <c r="A4" s="93">
        <v>45263</v>
      </c>
      <c r="B4" s="102"/>
      <c r="C4" s="102"/>
      <c r="D4" s="102"/>
      <c r="E4" s="102"/>
      <c r="F4" s="102"/>
      <c r="G4" s="102"/>
      <c r="H4" s="102"/>
      <c r="I4" s="102"/>
      <c r="J4" s="102"/>
    </row>
    <row r="5" spans="1:10">
      <c r="A5" s="103">
        <v>45264</v>
      </c>
      <c r="B5" s="10" t="s">
        <v>23</v>
      </c>
      <c r="C5" s="10" t="s">
        <v>23</v>
      </c>
      <c r="D5" s="6" t="s">
        <v>7</v>
      </c>
      <c r="E5" s="10" t="s">
        <v>23</v>
      </c>
      <c r="F5" s="10" t="s">
        <v>23</v>
      </c>
      <c r="G5" s="6"/>
      <c r="H5" s="6" t="s">
        <v>7</v>
      </c>
      <c r="I5" s="6"/>
      <c r="J5" s="6" t="s">
        <v>10</v>
      </c>
    </row>
    <row r="6" spans="1:10">
      <c r="A6" s="91">
        <v>45265</v>
      </c>
      <c r="B6" s="10" t="s">
        <v>64</v>
      </c>
      <c r="C6" s="6" t="s">
        <v>7</v>
      </c>
      <c r="D6" s="6" t="s">
        <v>7</v>
      </c>
      <c r="E6" s="10" t="s">
        <v>64</v>
      </c>
      <c r="F6" s="6" t="s">
        <v>7</v>
      </c>
      <c r="G6" s="6"/>
      <c r="H6" s="6" t="s">
        <v>7</v>
      </c>
      <c r="I6" s="10"/>
      <c r="J6" s="10"/>
    </row>
    <row r="7" spans="1:10">
      <c r="A7" s="91">
        <v>45266</v>
      </c>
      <c r="B7" s="10" t="s">
        <v>9</v>
      </c>
      <c r="C7" s="6" t="s">
        <v>7</v>
      </c>
      <c r="D7" s="6" t="s">
        <v>7</v>
      </c>
      <c r="E7" s="6" t="s">
        <v>7</v>
      </c>
      <c r="F7" s="6" t="s">
        <v>7</v>
      </c>
      <c r="G7" s="10"/>
      <c r="H7" s="10" t="s">
        <v>7</v>
      </c>
      <c r="I7" s="10"/>
      <c r="J7" s="10"/>
    </row>
    <row r="8" spans="1:10">
      <c r="A8" s="91">
        <v>45267</v>
      </c>
      <c r="B8" s="6" t="s">
        <v>7</v>
      </c>
      <c r="C8" s="6" t="s">
        <v>7</v>
      </c>
      <c r="D8" s="6" t="s">
        <v>7</v>
      </c>
      <c r="E8" s="6" t="s">
        <v>7</v>
      </c>
      <c r="F8" s="10" t="s">
        <v>7</v>
      </c>
      <c r="G8" s="10"/>
      <c r="H8" s="10" t="s">
        <v>7</v>
      </c>
      <c r="I8" s="10"/>
      <c r="J8" s="10"/>
    </row>
    <row r="9" spans="1:10">
      <c r="A9" s="91">
        <v>45268</v>
      </c>
      <c r="B9" s="6" t="s">
        <v>7</v>
      </c>
      <c r="C9" s="6" t="s">
        <v>7</v>
      </c>
      <c r="D9" s="6" t="s">
        <v>7</v>
      </c>
      <c r="E9" s="6" t="s">
        <v>7</v>
      </c>
      <c r="F9" s="10" t="s">
        <v>7</v>
      </c>
      <c r="G9" s="10"/>
      <c r="H9" s="10" t="s">
        <v>7</v>
      </c>
      <c r="I9" s="10"/>
      <c r="J9" s="10"/>
    </row>
    <row r="10" spans="1:10">
      <c r="A10" s="91">
        <v>45269</v>
      </c>
      <c r="B10" s="6" t="s">
        <v>7</v>
      </c>
      <c r="C10" s="6" t="s">
        <v>7</v>
      </c>
      <c r="D10" s="6" t="s">
        <v>7</v>
      </c>
      <c r="E10" s="6" t="s">
        <v>65</v>
      </c>
      <c r="F10" s="10" t="s">
        <v>7</v>
      </c>
      <c r="G10" s="10"/>
      <c r="H10" s="10" t="s">
        <v>65</v>
      </c>
      <c r="I10" s="10"/>
      <c r="J10" s="10"/>
    </row>
    <row r="11" spans="1:10">
      <c r="A11" s="93">
        <v>45270</v>
      </c>
      <c r="B11" s="102" t="s">
        <v>11</v>
      </c>
      <c r="C11" s="102" t="s">
        <v>9</v>
      </c>
      <c r="D11" s="102" t="s">
        <v>9</v>
      </c>
      <c r="E11" s="102" t="s">
        <v>11</v>
      </c>
      <c r="F11" s="102" t="s">
        <v>9</v>
      </c>
      <c r="G11" s="102"/>
      <c r="H11" s="102" t="s">
        <v>11</v>
      </c>
      <c r="I11" s="102"/>
      <c r="J11" s="102" t="s">
        <v>10</v>
      </c>
    </row>
    <row r="12" spans="1:10">
      <c r="A12" s="91">
        <v>45271</v>
      </c>
      <c r="B12" s="10" t="s">
        <v>7</v>
      </c>
      <c r="C12" s="10" t="s">
        <v>9</v>
      </c>
      <c r="D12" s="6" t="s">
        <v>7</v>
      </c>
      <c r="E12" s="6" t="s">
        <v>7</v>
      </c>
      <c r="F12" s="10" t="s">
        <v>7</v>
      </c>
      <c r="G12" s="10"/>
      <c r="H12" s="10" t="s">
        <v>7</v>
      </c>
      <c r="I12" s="10"/>
      <c r="J12" s="10"/>
    </row>
    <row r="13" spans="1:10">
      <c r="A13" s="91">
        <v>45272</v>
      </c>
      <c r="B13" s="10" t="s">
        <v>7</v>
      </c>
      <c r="C13" s="10" t="s">
        <v>9</v>
      </c>
      <c r="D13" s="6" t="s">
        <v>7</v>
      </c>
      <c r="E13" s="6" t="s">
        <v>7</v>
      </c>
      <c r="F13" s="10" t="s">
        <v>7</v>
      </c>
      <c r="G13" s="10"/>
      <c r="H13" s="10" t="s">
        <v>13</v>
      </c>
      <c r="I13" s="10"/>
      <c r="J13" s="10"/>
    </row>
    <row r="14" spans="1:10">
      <c r="A14" s="91">
        <v>45273</v>
      </c>
      <c r="B14" s="10" t="s">
        <v>13</v>
      </c>
      <c r="C14" s="10" t="s">
        <v>7</v>
      </c>
      <c r="D14" s="10" t="s">
        <v>7</v>
      </c>
      <c r="E14" s="10" t="s">
        <v>13</v>
      </c>
      <c r="F14" s="10" t="s">
        <v>7</v>
      </c>
      <c r="G14" s="10" t="s">
        <v>13</v>
      </c>
      <c r="H14" s="10" t="s">
        <v>13</v>
      </c>
      <c r="I14" s="10"/>
      <c r="J14" s="10"/>
    </row>
    <row r="15" spans="1:10">
      <c r="A15" s="91">
        <v>45274</v>
      </c>
      <c r="B15" s="6" t="s">
        <v>7</v>
      </c>
      <c r="C15" s="6" t="s">
        <v>7</v>
      </c>
      <c r="D15" s="10" t="s">
        <v>7</v>
      </c>
      <c r="E15" s="6" t="s">
        <v>7</v>
      </c>
      <c r="F15" s="6" t="s">
        <v>7</v>
      </c>
      <c r="G15" s="10" t="s">
        <v>7</v>
      </c>
      <c r="H15" s="10" t="s">
        <v>7</v>
      </c>
      <c r="I15" s="10"/>
      <c r="J15" s="10"/>
    </row>
    <row r="16" spans="1:10">
      <c r="A16" s="91">
        <v>45275</v>
      </c>
      <c r="B16" s="6" t="s">
        <v>7</v>
      </c>
      <c r="C16" s="6" t="s">
        <v>7</v>
      </c>
      <c r="D16" s="10" t="s">
        <v>7</v>
      </c>
      <c r="E16" s="6" t="s">
        <v>7</v>
      </c>
      <c r="F16" s="6" t="s">
        <v>7</v>
      </c>
      <c r="G16" s="10" t="s">
        <v>7</v>
      </c>
      <c r="H16" s="10" t="s">
        <v>7</v>
      </c>
      <c r="I16" s="10"/>
      <c r="J16" s="10"/>
    </row>
    <row r="17" spans="1:10">
      <c r="A17" s="91">
        <v>45276</v>
      </c>
      <c r="B17" s="6" t="s">
        <v>7</v>
      </c>
      <c r="C17" s="6" t="s">
        <v>7</v>
      </c>
      <c r="D17" s="10" t="s">
        <v>7</v>
      </c>
      <c r="E17" s="6" t="s">
        <v>7</v>
      </c>
      <c r="F17" s="6" t="s">
        <v>7</v>
      </c>
      <c r="G17" s="10" t="s">
        <v>7</v>
      </c>
      <c r="H17" s="10" t="s">
        <v>9</v>
      </c>
      <c r="I17" s="10"/>
      <c r="J17" s="10"/>
    </row>
    <row r="18" spans="1:10">
      <c r="A18" s="93">
        <v>45277</v>
      </c>
      <c r="B18" s="102" t="s">
        <v>11</v>
      </c>
      <c r="C18" s="102" t="s">
        <v>11</v>
      </c>
      <c r="D18" s="102" t="s">
        <v>13</v>
      </c>
      <c r="E18" s="102" t="s">
        <v>11</v>
      </c>
      <c r="F18" s="102" t="s">
        <v>7</v>
      </c>
      <c r="G18" s="102" t="s">
        <v>13</v>
      </c>
      <c r="H18" s="102" t="s">
        <v>13</v>
      </c>
      <c r="I18" s="102"/>
      <c r="J18" s="102" t="s">
        <v>10</v>
      </c>
    </row>
    <row r="19" spans="1:10">
      <c r="A19" s="91">
        <v>45278</v>
      </c>
      <c r="B19" s="6" t="s">
        <v>7</v>
      </c>
      <c r="C19" s="6" t="s">
        <v>7</v>
      </c>
      <c r="D19" s="6" t="s">
        <v>7</v>
      </c>
      <c r="E19" s="10" t="s">
        <v>7</v>
      </c>
      <c r="F19" s="6" t="s">
        <v>7</v>
      </c>
      <c r="G19" s="6" t="s">
        <v>7</v>
      </c>
      <c r="H19" s="10" t="s">
        <v>7</v>
      </c>
      <c r="I19" s="10"/>
      <c r="J19" s="10"/>
    </row>
    <row r="20" spans="1:10">
      <c r="A20" s="91">
        <v>45279</v>
      </c>
      <c r="B20" s="6" t="s">
        <v>7</v>
      </c>
      <c r="C20" s="6" t="s">
        <v>7</v>
      </c>
      <c r="D20" s="6" t="s">
        <v>7</v>
      </c>
      <c r="E20" s="10" t="s">
        <v>7</v>
      </c>
      <c r="F20" s="6" t="s">
        <v>7</v>
      </c>
      <c r="G20" s="6" t="s">
        <v>7</v>
      </c>
      <c r="H20" s="10" t="s">
        <v>7</v>
      </c>
      <c r="I20" s="10"/>
      <c r="J20" s="10"/>
    </row>
    <row r="21" spans="1:10">
      <c r="A21" s="91">
        <v>45280</v>
      </c>
      <c r="B21" s="6" t="s">
        <v>7</v>
      </c>
      <c r="C21" s="6" t="s">
        <v>7</v>
      </c>
      <c r="D21" s="6" t="s">
        <v>7</v>
      </c>
      <c r="E21" s="10" t="s">
        <v>7</v>
      </c>
      <c r="F21" s="6" t="s">
        <v>7</v>
      </c>
      <c r="G21" s="6" t="s">
        <v>7</v>
      </c>
      <c r="H21" s="10" t="s">
        <v>9</v>
      </c>
      <c r="I21" s="10"/>
      <c r="J21" s="10"/>
    </row>
    <row r="22" spans="1:10">
      <c r="A22" s="91">
        <v>45281</v>
      </c>
      <c r="B22" s="6" t="s">
        <v>7</v>
      </c>
      <c r="C22" s="6" t="s">
        <v>7</v>
      </c>
      <c r="D22" s="6" t="s">
        <v>7</v>
      </c>
      <c r="E22" s="10" t="s">
        <v>7</v>
      </c>
      <c r="F22" s="6" t="s">
        <v>7</v>
      </c>
      <c r="G22" s="6" t="s">
        <v>7</v>
      </c>
      <c r="H22" s="10" t="s">
        <v>7</v>
      </c>
      <c r="I22" s="10"/>
      <c r="J22" s="10"/>
    </row>
    <row r="23" spans="1:10">
      <c r="A23" s="91">
        <v>45282</v>
      </c>
      <c r="B23" s="6" t="s">
        <v>11</v>
      </c>
      <c r="C23" s="6" t="s">
        <v>11</v>
      </c>
      <c r="D23" s="6" t="s">
        <v>7</v>
      </c>
      <c r="E23" s="6" t="s">
        <v>11</v>
      </c>
      <c r="F23" s="6" t="s">
        <v>7</v>
      </c>
      <c r="G23" s="6" t="s">
        <v>7</v>
      </c>
      <c r="H23" s="10" t="s">
        <v>7</v>
      </c>
      <c r="I23" s="10"/>
      <c r="J23" s="10"/>
    </row>
    <row r="24" spans="1:10">
      <c r="A24" s="91">
        <v>45283</v>
      </c>
      <c r="B24" s="10" t="s">
        <v>13</v>
      </c>
      <c r="C24" s="10" t="s">
        <v>13</v>
      </c>
      <c r="D24" s="10" t="s">
        <v>7</v>
      </c>
      <c r="E24" s="10" t="s">
        <v>13</v>
      </c>
      <c r="F24" s="6" t="s">
        <v>7</v>
      </c>
      <c r="G24" s="6" t="s">
        <v>7</v>
      </c>
      <c r="H24" s="10" t="s">
        <v>13</v>
      </c>
      <c r="I24" s="10"/>
      <c r="J24" s="10"/>
    </row>
    <row r="25" spans="1:10">
      <c r="A25" s="93">
        <v>45284</v>
      </c>
      <c r="B25" s="102" t="s">
        <v>13</v>
      </c>
      <c r="C25" s="102" t="s">
        <v>13</v>
      </c>
      <c r="D25" s="102" t="s">
        <v>13</v>
      </c>
      <c r="E25" s="102" t="s">
        <v>13</v>
      </c>
      <c r="F25" s="102" t="s">
        <v>13</v>
      </c>
      <c r="G25" s="102" t="s">
        <v>13</v>
      </c>
      <c r="H25" s="102" t="s">
        <v>13</v>
      </c>
      <c r="I25" s="102"/>
      <c r="J25" s="102" t="s">
        <v>10</v>
      </c>
    </row>
    <row r="26" spans="1:10">
      <c r="A26" s="91">
        <v>45285</v>
      </c>
      <c r="B26" s="10" t="s">
        <v>13</v>
      </c>
      <c r="C26" s="10" t="s">
        <v>13</v>
      </c>
      <c r="D26" s="10" t="s">
        <v>13</v>
      </c>
      <c r="E26" s="10" t="s">
        <v>13</v>
      </c>
      <c r="F26" s="6" t="s">
        <v>7</v>
      </c>
      <c r="G26" s="6" t="s">
        <v>7</v>
      </c>
      <c r="H26" s="10" t="s">
        <v>13</v>
      </c>
      <c r="I26" s="10"/>
      <c r="J26" s="10"/>
    </row>
    <row r="27" spans="1:10">
      <c r="A27" s="91">
        <v>45286</v>
      </c>
      <c r="B27" s="10" t="s">
        <v>13</v>
      </c>
      <c r="C27" s="10" t="s">
        <v>13</v>
      </c>
      <c r="D27" s="10" t="s">
        <v>13</v>
      </c>
      <c r="E27" s="10" t="s">
        <v>11</v>
      </c>
      <c r="F27" s="6" t="s">
        <v>7</v>
      </c>
      <c r="G27" s="6" t="s">
        <v>7</v>
      </c>
      <c r="H27" s="10" t="s">
        <v>11</v>
      </c>
      <c r="I27" s="10"/>
      <c r="J27" s="10"/>
    </row>
    <row r="28" spans="1:10">
      <c r="A28" s="91">
        <v>45287</v>
      </c>
      <c r="B28" s="10" t="s">
        <v>13</v>
      </c>
      <c r="C28" s="10" t="s">
        <v>13</v>
      </c>
      <c r="D28" s="10" t="s">
        <v>13</v>
      </c>
      <c r="E28" s="10" t="s">
        <v>13</v>
      </c>
      <c r="F28" s="6" t="s">
        <v>7</v>
      </c>
      <c r="G28" s="6" t="s">
        <v>7</v>
      </c>
      <c r="H28" s="10" t="s">
        <v>13</v>
      </c>
      <c r="I28" s="10"/>
      <c r="J28" s="10"/>
    </row>
    <row r="29" spans="1:10">
      <c r="A29" s="91">
        <v>45288</v>
      </c>
      <c r="B29" s="10" t="s">
        <v>13</v>
      </c>
      <c r="C29" s="10" t="s">
        <v>7</v>
      </c>
      <c r="D29" s="10" t="s">
        <v>7</v>
      </c>
      <c r="E29" s="10" t="s">
        <v>11</v>
      </c>
      <c r="F29" s="6" t="s">
        <v>7</v>
      </c>
      <c r="G29" s="6" t="s">
        <v>11</v>
      </c>
      <c r="H29" s="10" t="s">
        <v>11</v>
      </c>
      <c r="I29" s="10"/>
      <c r="J29" s="10"/>
    </row>
    <row r="30" spans="1:10">
      <c r="A30" s="91">
        <v>45289</v>
      </c>
      <c r="B30" s="6" t="s">
        <v>7</v>
      </c>
      <c r="C30" s="6" t="s">
        <v>7</v>
      </c>
      <c r="D30" s="6" t="s">
        <v>7</v>
      </c>
      <c r="E30" s="6" t="s">
        <v>7</v>
      </c>
      <c r="F30" s="6" t="s">
        <v>7</v>
      </c>
      <c r="G30" s="6" t="s">
        <v>7</v>
      </c>
      <c r="H30" s="6" t="s">
        <v>7</v>
      </c>
      <c r="I30" s="10"/>
      <c r="J30" s="10"/>
    </row>
    <row r="31" spans="1:10">
      <c r="A31" s="91">
        <v>45290</v>
      </c>
      <c r="B31" s="10" t="s">
        <v>11</v>
      </c>
      <c r="C31" s="10" t="s">
        <v>11</v>
      </c>
      <c r="D31" s="6" t="s">
        <v>7</v>
      </c>
      <c r="E31" s="10" t="s">
        <v>11</v>
      </c>
      <c r="F31" s="6" t="s">
        <v>7</v>
      </c>
      <c r="G31" s="6" t="s">
        <v>7</v>
      </c>
      <c r="H31" s="6" t="s">
        <v>7</v>
      </c>
      <c r="I31" s="10"/>
      <c r="J31" s="10"/>
    </row>
    <row r="32" spans="1:10">
      <c r="A32" s="93">
        <v>45291</v>
      </c>
      <c r="B32" s="102" t="s">
        <v>11</v>
      </c>
      <c r="C32" s="102" t="s">
        <v>11</v>
      </c>
      <c r="D32" s="102" t="s">
        <v>7</v>
      </c>
      <c r="E32" s="102" t="s">
        <v>11</v>
      </c>
      <c r="F32" s="102" t="s">
        <v>7</v>
      </c>
      <c r="G32" s="102" t="s">
        <v>13</v>
      </c>
      <c r="H32" s="102" t="s">
        <v>13</v>
      </c>
      <c r="I32" s="102"/>
      <c r="J32" s="102" t="s">
        <v>10</v>
      </c>
    </row>
    <row r="33" spans="1:14">
      <c r="A33" s="104"/>
    </row>
    <row r="34" spans="1:14">
      <c r="A34" s="104"/>
    </row>
    <row r="35" spans="1:14">
      <c r="A35" s="104"/>
    </row>
    <row r="36" spans="1:14">
      <c r="A36" s="32"/>
      <c r="B36" s="37" t="s">
        <v>1</v>
      </c>
      <c r="C36" s="37" t="s">
        <v>2</v>
      </c>
      <c r="D36" s="37" t="s">
        <v>4</v>
      </c>
      <c r="E36" s="37" t="s">
        <v>5</v>
      </c>
      <c r="F36" s="37" t="s">
        <v>6</v>
      </c>
      <c r="G36" s="37" t="s">
        <v>63</v>
      </c>
      <c r="H36" s="37" t="s">
        <v>54</v>
      </c>
      <c r="I36" s="37" t="s">
        <v>62</v>
      </c>
      <c r="M36" s="32"/>
      <c r="N36" s="37" t="s">
        <v>63</v>
      </c>
    </row>
    <row r="37" spans="1:14">
      <c r="A37" s="32" t="s">
        <v>7</v>
      </c>
      <c r="B37" s="10">
        <v>29</v>
      </c>
      <c r="C37" s="10">
        <v>27</v>
      </c>
      <c r="D37" s="10">
        <v>29</v>
      </c>
      <c r="E37" s="10">
        <v>30</v>
      </c>
      <c r="F37" s="10">
        <v>29</v>
      </c>
      <c r="G37" s="10">
        <v>19</v>
      </c>
      <c r="H37" s="10">
        <v>28</v>
      </c>
      <c r="I37" s="38">
        <f t="shared" ref="I37:I43" si="0">SUM(B37:H37)</f>
        <v>191</v>
      </c>
      <c r="M37" s="32" t="s">
        <v>7</v>
      </c>
      <c r="N37" s="10">
        <v>19</v>
      </c>
    </row>
    <row r="38" spans="1:14">
      <c r="A38" s="32" t="s">
        <v>25</v>
      </c>
      <c r="B38" s="10">
        <v>83</v>
      </c>
      <c r="C38" s="10">
        <v>56</v>
      </c>
      <c r="D38" s="10">
        <v>28</v>
      </c>
      <c r="E38" s="10">
        <v>97</v>
      </c>
      <c r="F38" s="10">
        <v>8</v>
      </c>
      <c r="G38" s="10">
        <v>24</v>
      </c>
      <c r="H38" s="10">
        <v>76</v>
      </c>
      <c r="I38" s="38">
        <f t="shared" si="0"/>
        <v>372</v>
      </c>
      <c r="M38" s="32" t="s">
        <v>25</v>
      </c>
      <c r="N38" s="10">
        <v>24</v>
      </c>
    </row>
    <row r="39" spans="1:14">
      <c r="A39" s="32" t="s">
        <v>27</v>
      </c>
      <c r="B39" s="10">
        <f t="shared" ref="B39:H39" si="1">SUM(B38/8)</f>
        <v>10.375</v>
      </c>
      <c r="C39" s="10">
        <f t="shared" si="1"/>
        <v>7</v>
      </c>
      <c r="D39" s="10">
        <f t="shared" si="1"/>
        <v>3.5</v>
      </c>
      <c r="E39" s="10">
        <f t="shared" si="1"/>
        <v>12.125</v>
      </c>
      <c r="F39" s="10">
        <f t="shared" si="1"/>
        <v>1</v>
      </c>
      <c r="G39" s="10">
        <f t="shared" si="1"/>
        <v>3</v>
      </c>
      <c r="H39" s="10">
        <f t="shared" si="1"/>
        <v>9.5</v>
      </c>
      <c r="I39" s="38">
        <f t="shared" si="0"/>
        <v>46.5</v>
      </c>
      <c r="M39" s="32" t="s">
        <v>27</v>
      </c>
      <c r="N39" s="10">
        <f>SUM(N38/8)</f>
        <v>3</v>
      </c>
    </row>
    <row r="40" spans="1:14">
      <c r="A40" s="32" t="s">
        <v>28</v>
      </c>
      <c r="B40" s="33">
        <f t="shared" ref="B40:H40" si="2">SUM(B37+B39)</f>
        <v>39.375</v>
      </c>
      <c r="C40" s="33">
        <f t="shared" si="2"/>
        <v>34</v>
      </c>
      <c r="D40" s="33">
        <f t="shared" si="2"/>
        <v>32.5</v>
      </c>
      <c r="E40" s="33">
        <f t="shared" si="2"/>
        <v>42.125</v>
      </c>
      <c r="F40" s="33">
        <f t="shared" si="2"/>
        <v>30</v>
      </c>
      <c r="G40" s="33">
        <f t="shared" si="2"/>
        <v>22</v>
      </c>
      <c r="H40" s="33">
        <f t="shared" si="2"/>
        <v>37.5</v>
      </c>
      <c r="I40" s="38">
        <f t="shared" si="0"/>
        <v>237.5</v>
      </c>
      <c r="M40" s="32" t="s">
        <v>28</v>
      </c>
      <c r="N40" s="33">
        <f>SUM(N37+N39)</f>
        <v>22</v>
      </c>
    </row>
    <row r="41" spans="1:14">
      <c r="A41" s="32" t="s">
        <v>30</v>
      </c>
      <c r="B41" s="34">
        <v>650</v>
      </c>
      <c r="C41" s="34">
        <v>600</v>
      </c>
      <c r="D41" s="34">
        <v>500</v>
      </c>
      <c r="E41" s="34">
        <v>400</v>
      </c>
      <c r="F41" s="34">
        <v>400</v>
      </c>
      <c r="G41" s="34">
        <v>500</v>
      </c>
      <c r="H41" s="34">
        <v>600</v>
      </c>
      <c r="I41" s="38">
        <f t="shared" si="0"/>
        <v>3650</v>
      </c>
      <c r="M41" s="32" t="s">
        <v>30</v>
      </c>
      <c r="N41" s="34">
        <v>500</v>
      </c>
    </row>
    <row r="42" spans="1:14">
      <c r="A42" s="32" t="s">
        <v>14</v>
      </c>
      <c r="B42" s="33"/>
      <c r="C42" s="33"/>
      <c r="D42" s="33"/>
      <c r="E42" s="33">
        <v>6000</v>
      </c>
      <c r="F42" s="33">
        <v>6000</v>
      </c>
      <c r="G42" s="33">
        <v>6200</v>
      </c>
      <c r="H42" s="33">
        <v>5000</v>
      </c>
      <c r="I42" s="38">
        <f t="shared" si="0"/>
        <v>23200</v>
      </c>
      <c r="M42" s="32" t="s">
        <v>14</v>
      </c>
      <c r="N42" s="33">
        <v>6200</v>
      </c>
    </row>
    <row r="43" spans="1:14">
      <c r="A43" s="38" t="s">
        <v>33</v>
      </c>
      <c r="B43" s="38">
        <f t="shared" ref="B43:H43" si="3">(B40*B41)-B42</f>
        <v>25593.75</v>
      </c>
      <c r="C43" s="38">
        <f t="shared" si="3"/>
        <v>20400</v>
      </c>
      <c r="D43" s="38">
        <f t="shared" si="3"/>
        <v>16250</v>
      </c>
      <c r="E43" s="38">
        <f t="shared" si="3"/>
        <v>10850</v>
      </c>
      <c r="F43" s="38">
        <f t="shared" si="3"/>
        <v>6000</v>
      </c>
      <c r="G43" s="38">
        <f t="shared" si="3"/>
        <v>4800</v>
      </c>
      <c r="H43" s="38">
        <f t="shared" si="3"/>
        <v>17500</v>
      </c>
      <c r="I43" s="38">
        <f t="shared" si="0"/>
        <v>101393.75</v>
      </c>
      <c r="M43" s="38" t="s">
        <v>33</v>
      </c>
      <c r="N43" s="38">
        <f>(N40*N41)-N42</f>
        <v>4800</v>
      </c>
    </row>
    <row r="50" spans="2:4">
      <c r="B50" t="s">
        <v>66</v>
      </c>
      <c r="C50">
        <v>1</v>
      </c>
      <c r="D50">
        <v>8000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9"/>
  <sheetViews>
    <sheetView zoomScale="105" zoomScaleNormal="105" workbookViewId="0">
      <pane ySplit="1" topLeftCell="A35" activePane="bottomLeft" state="frozen"/>
      <selection pane="bottomLeft" activeCell="H45" sqref="H45"/>
    </sheetView>
  </sheetViews>
  <sheetFormatPr defaultColWidth="8.81640625" defaultRowHeight="14.5"/>
  <cols>
    <col min="1" max="1" width="15.81640625" customWidth="1"/>
    <col min="2" max="2" width="11.1796875" customWidth="1"/>
    <col min="3" max="3" width="12.1796875" customWidth="1"/>
  </cols>
  <sheetData>
    <row r="1" spans="1:13">
      <c r="A1" s="88" t="s">
        <v>0</v>
      </c>
      <c r="B1" s="61" t="s">
        <v>1</v>
      </c>
      <c r="C1" s="61" t="s">
        <v>2</v>
      </c>
      <c r="D1" s="61" t="s">
        <v>4</v>
      </c>
      <c r="E1" s="61" t="s">
        <v>5</v>
      </c>
      <c r="F1" s="61" t="s">
        <v>6</v>
      </c>
      <c r="G1" s="62" t="s">
        <v>3</v>
      </c>
      <c r="H1" s="62" t="s">
        <v>67</v>
      </c>
      <c r="I1" s="61" t="s">
        <v>68</v>
      </c>
      <c r="J1" s="62" t="s">
        <v>69</v>
      </c>
      <c r="K1" s="99"/>
      <c r="L1" s="99"/>
      <c r="M1" s="100"/>
    </row>
    <row r="2" spans="1:13">
      <c r="A2" s="89">
        <v>45292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</row>
    <row r="3" spans="1:13">
      <c r="A3" s="91">
        <v>45293</v>
      </c>
      <c r="B3" s="32" t="s">
        <v>65</v>
      </c>
      <c r="C3" s="32" t="s">
        <v>65</v>
      </c>
      <c r="D3" s="10" t="s">
        <v>7</v>
      </c>
      <c r="E3" s="10" t="s">
        <v>13</v>
      </c>
      <c r="F3" s="32" t="s">
        <v>65</v>
      </c>
      <c r="G3" s="92" t="s">
        <v>9</v>
      </c>
      <c r="H3" s="92" t="s">
        <v>9</v>
      </c>
      <c r="I3" s="10" t="s">
        <v>7</v>
      </c>
      <c r="J3" s="10"/>
      <c r="K3" s="10"/>
      <c r="L3" s="10"/>
      <c r="M3" s="10"/>
    </row>
    <row r="4" spans="1:13">
      <c r="A4" s="91">
        <v>45294</v>
      </c>
      <c r="B4" s="10" t="s">
        <v>11</v>
      </c>
      <c r="C4" s="10" t="s">
        <v>11</v>
      </c>
      <c r="D4" s="10" t="s">
        <v>7</v>
      </c>
      <c r="E4" s="10" t="s">
        <v>9</v>
      </c>
      <c r="F4" s="10" t="s">
        <v>11</v>
      </c>
      <c r="G4" s="92" t="s">
        <v>9</v>
      </c>
      <c r="H4" s="92" t="s">
        <v>9</v>
      </c>
      <c r="I4" s="10" t="s">
        <v>64</v>
      </c>
      <c r="J4" s="10"/>
      <c r="K4" s="10"/>
      <c r="L4" s="10"/>
      <c r="M4" s="10"/>
    </row>
    <row r="5" spans="1:13">
      <c r="A5" s="91">
        <v>45295</v>
      </c>
      <c r="B5" s="10" t="s">
        <v>7</v>
      </c>
      <c r="C5" s="10" t="s">
        <v>7</v>
      </c>
      <c r="D5" s="10" t="s">
        <v>7</v>
      </c>
      <c r="E5" s="10" t="s">
        <v>13</v>
      </c>
      <c r="F5" s="10" t="s">
        <v>13</v>
      </c>
      <c r="G5" s="92" t="s">
        <v>9</v>
      </c>
      <c r="H5" s="92" t="s">
        <v>9</v>
      </c>
      <c r="I5" s="10" t="s">
        <v>7</v>
      </c>
      <c r="J5" s="10"/>
      <c r="K5" s="10"/>
      <c r="L5" s="10"/>
      <c r="M5" s="10"/>
    </row>
    <row r="6" spans="1:13">
      <c r="A6" s="91">
        <v>45296</v>
      </c>
      <c r="B6" s="10" t="s">
        <v>11</v>
      </c>
      <c r="C6" s="10" t="s">
        <v>11</v>
      </c>
      <c r="D6" s="10" t="s">
        <v>11</v>
      </c>
      <c r="E6" s="10" t="s">
        <v>13</v>
      </c>
      <c r="F6" s="10" t="s">
        <v>23</v>
      </c>
      <c r="G6" s="92" t="s">
        <v>9</v>
      </c>
      <c r="H6" s="92" t="s">
        <v>9</v>
      </c>
      <c r="I6" s="10" t="s">
        <v>7</v>
      </c>
      <c r="J6" s="10"/>
      <c r="K6" s="10"/>
      <c r="L6" s="10"/>
      <c r="M6" s="10"/>
    </row>
    <row r="7" spans="1:13">
      <c r="A7" s="91">
        <v>45297</v>
      </c>
      <c r="B7" s="10" t="s">
        <v>9</v>
      </c>
      <c r="C7" s="10" t="s">
        <v>7</v>
      </c>
      <c r="D7" s="10" t="s">
        <v>7</v>
      </c>
      <c r="E7" s="10" t="s">
        <v>23</v>
      </c>
      <c r="F7" s="10" t="s">
        <v>23</v>
      </c>
      <c r="G7" s="92" t="s">
        <v>9</v>
      </c>
      <c r="H7" s="92" t="s">
        <v>9</v>
      </c>
      <c r="I7" s="10" t="s">
        <v>7</v>
      </c>
      <c r="J7" s="10"/>
      <c r="K7" s="10"/>
      <c r="L7" s="10"/>
      <c r="M7" s="10"/>
    </row>
    <row r="8" spans="1:13">
      <c r="A8" s="93">
        <v>45298</v>
      </c>
      <c r="B8" s="10" t="s">
        <v>13</v>
      </c>
      <c r="C8" s="10" t="s">
        <v>13</v>
      </c>
      <c r="D8" s="10" t="s">
        <v>13</v>
      </c>
      <c r="E8" s="10" t="s">
        <v>11</v>
      </c>
      <c r="F8" s="10" t="s">
        <v>11</v>
      </c>
      <c r="G8" s="92" t="s">
        <v>9</v>
      </c>
      <c r="H8" s="92" t="s">
        <v>9</v>
      </c>
      <c r="I8" s="10" t="s">
        <v>7</v>
      </c>
      <c r="J8" s="10"/>
      <c r="K8" s="10"/>
      <c r="L8" s="10"/>
      <c r="M8" s="10"/>
    </row>
    <row r="9" spans="1:13">
      <c r="A9" s="91">
        <v>45299</v>
      </c>
      <c r="B9" s="10" t="s">
        <v>13</v>
      </c>
      <c r="C9" s="10" t="s">
        <v>13</v>
      </c>
      <c r="D9" s="10" t="s">
        <v>13</v>
      </c>
      <c r="E9" s="10" t="s">
        <v>13</v>
      </c>
      <c r="F9" s="10" t="s">
        <v>13</v>
      </c>
      <c r="G9" s="92" t="s">
        <v>9</v>
      </c>
      <c r="H9" s="92" t="s">
        <v>9</v>
      </c>
      <c r="I9" s="10" t="s">
        <v>13</v>
      </c>
      <c r="J9" s="10"/>
      <c r="K9" s="10"/>
      <c r="L9" s="10"/>
      <c r="M9" s="10"/>
    </row>
    <row r="10" spans="1:13">
      <c r="A10" s="91">
        <v>45300</v>
      </c>
      <c r="B10" s="10" t="s">
        <v>13</v>
      </c>
      <c r="C10" s="10" t="s">
        <v>11</v>
      </c>
      <c r="D10" s="10" t="s">
        <v>13</v>
      </c>
      <c r="E10" s="10" t="s">
        <v>11</v>
      </c>
      <c r="F10" s="10" t="s">
        <v>23</v>
      </c>
      <c r="G10" s="92" t="s">
        <v>9</v>
      </c>
      <c r="H10" s="92" t="s">
        <v>9</v>
      </c>
      <c r="I10" s="10" t="s">
        <v>23</v>
      </c>
      <c r="J10" s="10"/>
      <c r="K10" s="10"/>
      <c r="L10" s="10"/>
      <c r="M10" s="10"/>
    </row>
    <row r="11" spans="1:13">
      <c r="A11" s="91">
        <v>45301</v>
      </c>
      <c r="B11" s="10" t="s">
        <v>23</v>
      </c>
      <c r="C11" s="10" t="s">
        <v>23</v>
      </c>
      <c r="D11" s="10" t="s">
        <v>23</v>
      </c>
      <c r="E11" s="10" t="s">
        <v>13</v>
      </c>
      <c r="F11" s="94">
        <v>4</v>
      </c>
      <c r="G11" s="92" t="s">
        <v>9</v>
      </c>
      <c r="H11" s="92" t="s">
        <v>9</v>
      </c>
      <c r="I11" s="10" t="s">
        <v>23</v>
      </c>
      <c r="J11" s="10"/>
      <c r="K11" s="10"/>
      <c r="L11" s="10"/>
      <c r="M11" s="10"/>
    </row>
    <row r="12" spans="1:13">
      <c r="A12" s="91">
        <v>45302</v>
      </c>
      <c r="B12" s="10" t="s">
        <v>7</v>
      </c>
      <c r="C12" s="10" t="s">
        <v>13</v>
      </c>
      <c r="D12" s="10" t="s">
        <v>13</v>
      </c>
      <c r="E12" s="10" t="s">
        <v>23</v>
      </c>
      <c r="F12" s="10" t="s">
        <v>23</v>
      </c>
      <c r="G12" s="92" t="s">
        <v>9</v>
      </c>
      <c r="H12" s="92" t="s">
        <v>9</v>
      </c>
      <c r="I12" s="10" t="s">
        <v>23</v>
      </c>
      <c r="J12" s="10"/>
      <c r="K12" s="10"/>
      <c r="L12" s="10"/>
      <c r="M12" s="10"/>
    </row>
    <row r="13" spans="1:13">
      <c r="A13" s="91">
        <v>45303</v>
      </c>
      <c r="B13" s="10" t="s">
        <v>23</v>
      </c>
      <c r="C13" s="10" t="s">
        <v>13</v>
      </c>
      <c r="D13" s="10" t="s">
        <v>13</v>
      </c>
      <c r="E13" s="10" t="s">
        <v>23</v>
      </c>
      <c r="F13" s="10" t="s">
        <v>23</v>
      </c>
      <c r="G13" s="10" t="s">
        <v>23</v>
      </c>
      <c r="H13" s="10" t="s">
        <v>23</v>
      </c>
      <c r="I13" s="10" t="s">
        <v>23</v>
      </c>
      <c r="J13" s="10"/>
      <c r="K13" s="10"/>
      <c r="L13" s="10"/>
      <c r="M13" s="10"/>
    </row>
    <row r="14" spans="1:13">
      <c r="A14" s="91">
        <v>45304</v>
      </c>
      <c r="B14" s="10" t="s">
        <v>13</v>
      </c>
      <c r="C14" s="10" t="s">
        <v>7</v>
      </c>
      <c r="D14" s="10" t="s">
        <v>13</v>
      </c>
      <c r="E14" s="10" t="s">
        <v>13</v>
      </c>
      <c r="F14" s="10" t="s">
        <v>13</v>
      </c>
      <c r="G14" s="10" t="s">
        <v>13</v>
      </c>
      <c r="H14" s="10" t="s">
        <v>7</v>
      </c>
      <c r="I14" s="10" t="s">
        <v>23</v>
      </c>
      <c r="J14" s="10"/>
      <c r="K14" s="10"/>
      <c r="L14" s="10"/>
      <c r="M14" s="10"/>
    </row>
    <row r="15" spans="1:13">
      <c r="A15" s="93">
        <v>45305</v>
      </c>
      <c r="B15" s="10" t="s">
        <v>9</v>
      </c>
      <c r="C15" s="10" t="s">
        <v>7</v>
      </c>
      <c r="D15" s="10" t="s">
        <v>7</v>
      </c>
      <c r="E15" s="10" t="s">
        <v>9</v>
      </c>
      <c r="F15" s="10" t="s">
        <v>9</v>
      </c>
      <c r="G15" s="10" t="s">
        <v>9</v>
      </c>
      <c r="H15" s="10" t="s">
        <v>9</v>
      </c>
      <c r="I15" s="10" t="s">
        <v>9</v>
      </c>
      <c r="J15" s="10"/>
      <c r="K15" s="10"/>
      <c r="L15" s="10"/>
      <c r="M15" s="10"/>
    </row>
    <row r="16" spans="1:13">
      <c r="A16" s="91">
        <v>45306</v>
      </c>
      <c r="B16" s="10" t="s">
        <v>13</v>
      </c>
      <c r="C16" s="10" t="s">
        <v>7</v>
      </c>
      <c r="D16" s="10" t="s">
        <v>13</v>
      </c>
      <c r="E16" s="10" t="s">
        <v>7</v>
      </c>
      <c r="F16" s="10" t="s">
        <v>7</v>
      </c>
      <c r="G16" s="10" t="s">
        <v>13</v>
      </c>
      <c r="H16" s="10" t="s">
        <v>7</v>
      </c>
      <c r="I16" s="10" t="s">
        <v>56</v>
      </c>
      <c r="J16" s="10"/>
      <c r="K16" s="10"/>
      <c r="L16" s="10"/>
      <c r="M16" s="10"/>
    </row>
    <row r="17" spans="1:13">
      <c r="A17" s="91">
        <v>45307</v>
      </c>
      <c r="B17" s="10" t="s">
        <v>64</v>
      </c>
      <c r="C17" s="10" t="s">
        <v>7</v>
      </c>
      <c r="D17" s="10" t="s">
        <v>64</v>
      </c>
      <c r="E17" s="10" t="s">
        <v>13</v>
      </c>
      <c r="F17" s="10" t="s">
        <v>56</v>
      </c>
      <c r="G17" s="10" t="s">
        <v>64</v>
      </c>
      <c r="H17" s="10" t="s">
        <v>7</v>
      </c>
      <c r="I17" s="10" t="s">
        <v>56</v>
      </c>
      <c r="J17" s="10"/>
      <c r="K17" s="10"/>
      <c r="L17" s="10"/>
      <c r="M17" s="10"/>
    </row>
    <row r="18" spans="1:13">
      <c r="A18" s="91">
        <v>45308</v>
      </c>
      <c r="B18" s="10" t="s">
        <v>7</v>
      </c>
      <c r="C18" s="32" t="s">
        <v>55</v>
      </c>
      <c r="D18" s="10" t="s">
        <v>7</v>
      </c>
      <c r="E18" s="10" t="s">
        <v>7</v>
      </c>
      <c r="F18" s="10" t="s">
        <v>7</v>
      </c>
      <c r="G18" s="10" t="s">
        <v>7</v>
      </c>
      <c r="H18" s="32" t="s">
        <v>55</v>
      </c>
      <c r="I18" s="10" t="s">
        <v>56</v>
      </c>
      <c r="J18" s="10"/>
      <c r="K18" s="10"/>
      <c r="L18" s="10"/>
      <c r="M18" s="10"/>
    </row>
    <row r="19" spans="1:13">
      <c r="A19" s="91">
        <v>45309</v>
      </c>
      <c r="B19" s="10" t="s">
        <v>13</v>
      </c>
      <c r="C19" s="10" t="s">
        <v>7</v>
      </c>
      <c r="D19" s="10" t="s">
        <v>13</v>
      </c>
      <c r="E19" s="10" t="s">
        <v>23</v>
      </c>
      <c r="F19" s="10" t="s">
        <v>23</v>
      </c>
      <c r="G19" s="10" t="s">
        <v>13</v>
      </c>
      <c r="H19" s="10" t="s">
        <v>7</v>
      </c>
      <c r="I19" s="10" t="s">
        <v>56</v>
      </c>
      <c r="J19" s="10"/>
      <c r="K19" s="10"/>
      <c r="L19" s="10"/>
      <c r="M19" s="10"/>
    </row>
    <row r="20" spans="1:13">
      <c r="A20" s="91">
        <v>45310</v>
      </c>
      <c r="B20" s="10" t="s">
        <v>13</v>
      </c>
      <c r="C20" s="10" t="s">
        <v>7</v>
      </c>
      <c r="D20" s="10" t="s">
        <v>13</v>
      </c>
      <c r="E20" s="10" t="s">
        <v>7</v>
      </c>
      <c r="F20" s="10" t="s">
        <v>7</v>
      </c>
      <c r="G20" s="10" t="s">
        <v>13</v>
      </c>
      <c r="H20" s="10" t="s">
        <v>7</v>
      </c>
      <c r="I20" s="10" t="s">
        <v>7</v>
      </c>
      <c r="J20" s="10"/>
      <c r="K20" s="10"/>
      <c r="L20" s="10"/>
      <c r="M20" s="10"/>
    </row>
    <row r="21" spans="1:13">
      <c r="A21" s="91">
        <v>45311</v>
      </c>
      <c r="B21" s="32" t="s">
        <v>55</v>
      </c>
      <c r="C21" s="32" t="s">
        <v>55</v>
      </c>
      <c r="D21" s="32" t="s">
        <v>55</v>
      </c>
      <c r="E21" s="10" t="s">
        <v>7</v>
      </c>
      <c r="F21" s="10" t="s">
        <v>9</v>
      </c>
      <c r="G21" s="10" t="s">
        <v>7</v>
      </c>
      <c r="H21" s="10" t="s">
        <v>7</v>
      </c>
      <c r="I21" s="10" t="s">
        <v>23</v>
      </c>
      <c r="J21" s="10"/>
      <c r="K21" s="10"/>
      <c r="L21" s="10"/>
      <c r="M21" s="10"/>
    </row>
    <row r="22" spans="1:13">
      <c r="A22" s="95">
        <v>45312</v>
      </c>
      <c r="B22" s="92" t="s">
        <v>9</v>
      </c>
      <c r="C22" s="92" t="s">
        <v>9</v>
      </c>
      <c r="D22" s="10" t="s">
        <v>7</v>
      </c>
      <c r="E22" s="10" t="s">
        <v>13</v>
      </c>
      <c r="F22" s="10" t="s">
        <v>13</v>
      </c>
      <c r="G22" s="92" t="s">
        <v>9</v>
      </c>
      <c r="H22" s="92" t="s">
        <v>9</v>
      </c>
      <c r="I22" s="10" t="s">
        <v>7</v>
      </c>
      <c r="J22" s="10"/>
      <c r="K22" s="10"/>
      <c r="L22" s="10"/>
      <c r="M22" s="10"/>
    </row>
    <row r="23" spans="1:13">
      <c r="A23" s="91">
        <v>45313</v>
      </c>
      <c r="B23" s="10" t="s">
        <v>23</v>
      </c>
      <c r="C23" s="10" t="s">
        <v>13</v>
      </c>
      <c r="D23" s="10" t="s">
        <v>7</v>
      </c>
      <c r="E23" s="10" t="s">
        <v>7</v>
      </c>
      <c r="F23" s="10" t="s">
        <v>7</v>
      </c>
      <c r="G23" s="10" t="s">
        <v>23</v>
      </c>
      <c r="H23" s="10" t="s">
        <v>13</v>
      </c>
      <c r="I23" s="10" t="s">
        <v>7</v>
      </c>
      <c r="J23" s="10"/>
      <c r="K23" s="10"/>
      <c r="L23" s="10"/>
      <c r="M23" s="10"/>
    </row>
    <row r="24" spans="1:13">
      <c r="A24" s="91">
        <v>45314</v>
      </c>
      <c r="B24" s="10" t="s">
        <v>7</v>
      </c>
      <c r="C24" s="10" t="s">
        <v>7</v>
      </c>
      <c r="D24" s="10" t="s">
        <v>7</v>
      </c>
      <c r="E24" s="10" t="s">
        <v>7</v>
      </c>
      <c r="F24" s="10" t="s">
        <v>7</v>
      </c>
      <c r="G24" s="10" t="s">
        <v>7</v>
      </c>
      <c r="H24" s="10" t="s">
        <v>7</v>
      </c>
      <c r="I24" s="10" t="s">
        <v>7</v>
      </c>
      <c r="J24" s="10"/>
      <c r="K24" s="10"/>
      <c r="L24" s="10"/>
      <c r="M24" s="10"/>
    </row>
    <row r="25" spans="1:13">
      <c r="A25" s="91">
        <v>45315</v>
      </c>
      <c r="B25" s="10" t="s">
        <v>13</v>
      </c>
      <c r="C25" s="10" t="s">
        <v>13</v>
      </c>
      <c r="D25" s="10" t="s">
        <v>13</v>
      </c>
      <c r="E25" s="10" t="s">
        <v>9</v>
      </c>
      <c r="F25" s="10" t="s">
        <v>7</v>
      </c>
      <c r="G25" s="10" t="s">
        <v>13</v>
      </c>
      <c r="H25" s="10" t="s">
        <v>7</v>
      </c>
      <c r="I25" s="10" t="s">
        <v>7</v>
      </c>
      <c r="J25" s="10"/>
      <c r="K25" s="10"/>
      <c r="L25" s="10"/>
      <c r="M25" s="10"/>
    </row>
    <row r="26" spans="1:13">
      <c r="A26" s="91">
        <v>45316</v>
      </c>
      <c r="B26" s="32" t="s">
        <v>55</v>
      </c>
      <c r="C26" s="10" t="s">
        <v>7</v>
      </c>
      <c r="D26" s="32" t="s">
        <v>55</v>
      </c>
      <c r="E26" s="10" t="s">
        <v>9</v>
      </c>
      <c r="F26" s="10" t="s">
        <v>64</v>
      </c>
      <c r="G26" s="32" t="s">
        <v>55</v>
      </c>
      <c r="H26" s="10" t="s">
        <v>7</v>
      </c>
      <c r="I26" s="10" t="s">
        <v>64</v>
      </c>
      <c r="J26" s="10"/>
      <c r="K26" s="10"/>
      <c r="L26" s="10"/>
      <c r="M26" s="10"/>
    </row>
    <row r="27" spans="1:13">
      <c r="A27" s="95">
        <v>45317</v>
      </c>
      <c r="B27" s="92" t="s">
        <v>9</v>
      </c>
      <c r="C27" s="92" t="s">
        <v>9</v>
      </c>
      <c r="D27" s="92" t="s">
        <v>9</v>
      </c>
      <c r="E27" s="92" t="s">
        <v>9</v>
      </c>
      <c r="F27" s="92" t="s">
        <v>9</v>
      </c>
      <c r="G27" s="92" t="s">
        <v>9</v>
      </c>
      <c r="H27" s="92" t="s">
        <v>9</v>
      </c>
      <c r="I27" s="92" t="s">
        <v>9</v>
      </c>
      <c r="J27" s="92"/>
      <c r="K27" s="10"/>
      <c r="L27" s="10"/>
      <c r="M27" s="10"/>
    </row>
    <row r="28" spans="1:13">
      <c r="A28" s="91">
        <v>45318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23</v>
      </c>
      <c r="G28" s="10" t="s">
        <v>9</v>
      </c>
      <c r="H28" s="10" t="s">
        <v>23</v>
      </c>
      <c r="I28" s="10" t="s">
        <v>23</v>
      </c>
      <c r="J28" s="10"/>
      <c r="K28" s="10"/>
      <c r="L28" s="10"/>
      <c r="M28" s="10"/>
    </row>
    <row r="29" spans="1:13">
      <c r="A29" s="93">
        <v>45319</v>
      </c>
      <c r="B29" s="10" t="s">
        <v>70</v>
      </c>
      <c r="C29" s="10" t="s">
        <v>70</v>
      </c>
      <c r="D29" s="10" t="s">
        <v>70</v>
      </c>
      <c r="E29" s="10" t="s">
        <v>70</v>
      </c>
      <c r="F29" s="10" t="s">
        <v>13</v>
      </c>
      <c r="G29" s="10" t="s">
        <v>70</v>
      </c>
      <c r="H29" s="10" t="s">
        <v>70</v>
      </c>
      <c r="I29" s="10" t="s">
        <v>70</v>
      </c>
      <c r="J29" s="10"/>
      <c r="K29" s="10"/>
      <c r="L29" s="10"/>
      <c r="M29" s="10"/>
    </row>
    <row r="30" spans="1:13">
      <c r="A30" s="91">
        <v>45320</v>
      </c>
      <c r="B30" s="10" t="s">
        <v>7</v>
      </c>
      <c r="C30" s="10" t="s">
        <v>13</v>
      </c>
      <c r="D30" s="10" t="s">
        <v>7</v>
      </c>
      <c r="E30" s="10" t="s">
        <v>56</v>
      </c>
      <c r="F30" s="10" t="s">
        <v>56</v>
      </c>
      <c r="G30" s="10" t="s">
        <v>7</v>
      </c>
      <c r="H30" s="10" t="s">
        <v>13</v>
      </c>
      <c r="I30" s="10" t="s">
        <v>56</v>
      </c>
      <c r="J30" s="10"/>
      <c r="K30" s="10"/>
      <c r="L30" s="10"/>
      <c r="M30" s="10"/>
    </row>
    <row r="31" spans="1:13">
      <c r="A31" s="91">
        <v>45321</v>
      </c>
      <c r="B31" s="32" t="s">
        <v>55</v>
      </c>
      <c r="C31" s="10" t="s">
        <v>11</v>
      </c>
      <c r="D31" s="32" t="s">
        <v>55</v>
      </c>
      <c r="E31" s="10" t="s">
        <v>7</v>
      </c>
      <c r="F31" s="10" t="s">
        <v>7</v>
      </c>
      <c r="G31" s="32" t="s">
        <v>55</v>
      </c>
      <c r="H31" s="10" t="s">
        <v>11</v>
      </c>
      <c r="I31" s="10" t="s">
        <v>7</v>
      </c>
      <c r="J31" s="10"/>
      <c r="K31" s="10"/>
      <c r="L31" s="10"/>
      <c r="M31" s="10"/>
    </row>
    <row r="32" spans="1:13">
      <c r="A32" s="91">
        <v>45322</v>
      </c>
      <c r="B32" s="10" t="s">
        <v>23</v>
      </c>
      <c r="C32" s="10" t="s">
        <v>23</v>
      </c>
      <c r="D32" s="10" t="s">
        <v>23</v>
      </c>
      <c r="E32" s="10" t="s">
        <v>13</v>
      </c>
      <c r="F32" s="10" t="s">
        <v>23</v>
      </c>
      <c r="G32" s="10" t="s">
        <v>9</v>
      </c>
      <c r="H32" s="10" t="s">
        <v>7</v>
      </c>
      <c r="I32" s="10" t="s">
        <v>23</v>
      </c>
      <c r="J32" s="10"/>
      <c r="K32" s="10"/>
      <c r="L32" s="10"/>
      <c r="M32" s="10"/>
    </row>
    <row r="36" spans="1:11">
      <c r="A36" s="32"/>
      <c r="B36" s="37" t="s">
        <v>1</v>
      </c>
      <c r="C36" s="37" t="s">
        <v>2</v>
      </c>
      <c r="D36" s="37" t="s">
        <v>4</v>
      </c>
      <c r="E36" s="37" t="s">
        <v>5</v>
      </c>
      <c r="F36" s="37" t="s">
        <v>6</v>
      </c>
      <c r="G36" s="37" t="s">
        <v>3</v>
      </c>
      <c r="H36" s="37" t="s">
        <v>67</v>
      </c>
      <c r="I36" s="37" t="s">
        <v>63</v>
      </c>
      <c r="J36" s="6"/>
      <c r="K36" s="37" t="s">
        <v>62</v>
      </c>
    </row>
    <row r="37" spans="1:11">
      <c r="A37" s="32" t="s">
        <v>71</v>
      </c>
      <c r="B37" s="10">
        <v>27</v>
      </c>
      <c r="C37" s="10">
        <v>29</v>
      </c>
      <c r="D37" s="10">
        <v>30</v>
      </c>
      <c r="E37" s="10">
        <v>26</v>
      </c>
      <c r="F37" s="10">
        <v>27</v>
      </c>
      <c r="G37" s="10">
        <v>16</v>
      </c>
      <c r="H37" s="10">
        <v>18</v>
      </c>
      <c r="I37" s="10">
        <v>29</v>
      </c>
      <c r="J37" s="6"/>
      <c r="K37" s="38">
        <f>SUM(B37:J37)</f>
        <v>202</v>
      </c>
    </row>
    <row r="38" spans="1:11">
      <c r="A38" s="32" t="s">
        <v>25</v>
      </c>
      <c r="B38">
        <v>129</v>
      </c>
      <c r="C38" s="10">
        <v>116</v>
      </c>
      <c r="D38" s="10">
        <v>113</v>
      </c>
      <c r="E38" s="10">
        <v>71</v>
      </c>
      <c r="F38" s="10">
        <v>79</v>
      </c>
      <c r="G38" s="10">
        <v>67</v>
      </c>
      <c r="H38" s="10">
        <v>42</v>
      </c>
      <c r="I38" s="10">
        <v>51</v>
      </c>
      <c r="J38" s="6"/>
      <c r="K38" s="38">
        <f>SUM(B38:J38)</f>
        <v>668</v>
      </c>
    </row>
    <row r="39" spans="1:11">
      <c r="A39" s="32" t="s">
        <v>27</v>
      </c>
      <c r="B39" s="10">
        <f t="shared" ref="B39:I39" si="0">SUM(B38/8)</f>
        <v>16.125</v>
      </c>
      <c r="C39" s="10">
        <f t="shared" si="0"/>
        <v>14.5</v>
      </c>
      <c r="D39" s="10">
        <f t="shared" si="0"/>
        <v>14.125</v>
      </c>
      <c r="E39" s="10">
        <f t="shared" si="0"/>
        <v>8.875</v>
      </c>
      <c r="F39" s="10">
        <f t="shared" si="0"/>
        <v>9.875</v>
      </c>
      <c r="G39" s="10">
        <f t="shared" si="0"/>
        <v>8.375</v>
      </c>
      <c r="H39" s="10">
        <f t="shared" si="0"/>
        <v>5.25</v>
      </c>
      <c r="I39" s="10">
        <f t="shared" si="0"/>
        <v>6.375</v>
      </c>
      <c r="J39" s="6"/>
      <c r="K39" s="38">
        <f>SUM(B39:J39)</f>
        <v>83.5</v>
      </c>
    </row>
    <row r="40" spans="1:11">
      <c r="A40" s="32" t="s">
        <v>28</v>
      </c>
      <c r="B40" s="33">
        <f t="shared" ref="B40:I40" si="1">SUM(B37+B39)</f>
        <v>43.125</v>
      </c>
      <c r="C40" s="33">
        <f t="shared" si="1"/>
        <v>43.5</v>
      </c>
      <c r="D40" s="33">
        <f t="shared" si="1"/>
        <v>44.125</v>
      </c>
      <c r="E40" s="33">
        <f t="shared" si="1"/>
        <v>34.875</v>
      </c>
      <c r="F40" s="33">
        <f t="shared" si="1"/>
        <v>36.875</v>
      </c>
      <c r="G40" s="33">
        <f t="shared" si="1"/>
        <v>24.375</v>
      </c>
      <c r="H40" s="33">
        <f t="shared" si="1"/>
        <v>23.25</v>
      </c>
      <c r="I40" s="33">
        <f t="shared" si="1"/>
        <v>35.375</v>
      </c>
      <c r="J40" s="6"/>
      <c r="K40" s="38">
        <f>SUM(B40:J40)</f>
        <v>285.5</v>
      </c>
    </row>
    <row r="41" spans="1:11">
      <c r="A41" s="32" t="s">
        <v>30</v>
      </c>
      <c r="B41" s="34">
        <v>650</v>
      </c>
      <c r="C41" s="34">
        <v>600</v>
      </c>
      <c r="D41" s="34">
        <v>500</v>
      </c>
      <c r="E41" s="34">
        <v>450</v>
      </c>
      <c r="F41" s="34">
        <v>400</v>
      </c>
      <c r="G41" s="34">
        <v>600</v>
      </c>
      <c r="H41" s="34">
        <v>400</v>
      </c>
      <c r="I41" s="34">
        <v>500</v>
      </c>
      <c r="J41" s="6"/>
      <c r="K41" s="38">
        <f>SUM(B41:J41)</f>
        <v>4100</v>
      </c>
    </row>
    <row r="42" spans="1:11">
      <c r="A42" s="32" t="s">
        <v>14</v>
      </c>
      <c r="B42" s="33">
        <v>28500</v>
      </c>
      <c r="C42" s="33">
        <v>26100</v>
      </c>
      <c r="D42" s="33">
        <v>22000</v>
      </c>
      <c r="E42" s="33">
        <v>15693.85</v>
      </c>
      <c r="F42" s="33">
        <v>14750</v>
      </c>
      <c r="G42" s="33">
        <v>14625</v>
      </c>
      <c r="H42" s="33">
        <v>9300</v>
      </c>
      <c r="I42" s="33">
        <v>17687</v>
      </c>
      <c r="J42" s="6"/>
      <c r="K42" s="38">
        <f>SUM(B42:H42)</f>
        <v>130968.85</v>
      </c>
    </row>
    <row r="43" spans="1:11">
      <c r="A43" s="38" t="s">
        <v>33</v>
      </c>
      <c r="B43" s="38">
        <f t="shared" ref="B43:I43" si="2">(B40*B41)-B42</f>
        <v>-468.75</v>
      </c>
      <c r="C43" s="38">
        <f t="shared" si="2"/>
        <v>0</v>
      </c>
      <c r="D43" s="38">
        <f t="shared" si="2"/>
        <v>62.5</v>
      </c>
      <c r="E43" s="38">
        <f t="shared" si="2"/>
        <v>-0.10000000000036401</v>
      </c>
      <c r="F43" s="38">
        <f t="shared" si="2"/>
        <v>0</v>
      </c>
      <c r="G43" s="38">
        <f t="shared" si="2"/>
        <v>0</v>
      </c>
      <c r="H43" s="38">
        <f t="shared" si="2"/>
        <v>0</v>
      </c>
      <c r="I43" s="38">
        <f t="shared" si="2"/>
        <v>0.5</v>
      </c>
      <c r="J43" s="6"/>
      <c r="K43" s="38">
        <f>SUM(B43:J43)</f>
        <v>-405.85</v>
      </c>
    </row>
    <row r="45" spans="1:11">
      <c r="J45" s="101"/>
    </row>
    <row r="48" spans="1:11">
      <c r="B48" s="150" t="s">
        <v>72</v>
      </c>
      <c r="C48" s="150"/>
    </row>
    <row r="49" spans="1:4">
      <c r="A49" s="32"/>
      <c r="B49" s="37" t="s">
        <v>5</v>
      </c>
      <c r="C49" s="37" t="s">
        <v>6</v>
      </c>
    </row>
    <row r="50" spans="1:4">
      <c r="A50" s="32" t="s">
        <v>71</v>
      </c>
      <c r="B50" s="10">
        <v>26</v>
      </c>
      <c r="C50" s="10">
        <v>27</v>
      </c>
    </row>
    <row r="51" spans="1:4">
      <c r="A51" s="32" t="s">
        <v>25</v>
      </c>
      <c r="B51" s="10">
        <v>71</v>
      </c>
      <c r="C51" s="10">
        <v>79</v>
      </c>
    </row>
    <row r="52" spans="1:4">
      <c r="A52" s="32" t="s">
        <v>27</v>
      </c>
      <c r="B52" s="10">
        <f>SUM(B51/8)</f>
        <v>8.875</v>
      </c>
      <c r="C52" s="10">
        <f t="shared" ref="C52" si="3">SUM(C51/8)</f>
        <v>9.875</v>
      </c>
    </row>
    <row r="53" spans="1:4">
      <c r="A53" s="32" t="s">
        <v>28</v>
      </c>
      <c r="B53" s="33">
        <f>SUM(B50+B52)</f>
        <v>34.875</v>
      </c>
      <c r="C53" s="33">
        <f t="shared" ref="C53" si="4">SUM(C50+C52)</f>
        <v>36.875</v>
      </c>
    </row>
    <row r="54" spans="1:4">
      <c r="A54" s="32" t="s">
        <v>30</v>
      </c>
      <c r="B54" s="34">
        <v>450</v>
      </c>
      <c r="C54" s="34">
        <v>400</v>
      </c>
    </row>
    <row r="55" spans="1:4">
      <c r="A55" s="32" t="s">
        <v>14</v>
      </c>
      <c r="B55" s="33">
        <v>0</v>
      </c>
      <c r="C55" s="33">
        <v>0</v>
      </c>
      <c r="D55" s="86">
        <f>SUM(B55:C55)</f>
        <v>0</v>
      </c>
    </row>
    <row r="56" spans="1:4">
      <c r="A56" s="38" t="s">
        <v>33</v>
      </c>
      <c r="B56" s="38">
        <f t="shared" ref="B56:C56" si="5">(B53*B54)-B55</f>
        <v>15693.75</v>
      </c>
      <c r="C56" s="38">
        <f t="shared" si="5"/>
        <v>14750</v>
      </c>
      <c r="D56" s="86">
        <f>SUM(B56:C56)</f>
        <v>30443.75</v>
      </c>
    </row>
    <row r="57" spans="1:4">
      <c r="A57" s="96" t="s">
        <v>73</v>
      </c>
      <c r="B57" s="97"/>
      <c r="C57">
        <v>26850</v>
      </c>
      <c r="D57">
        <v>26850</v>
      </c>
    </row>
    <row r="58" spans="1:4">
      <c r="D58" s="98">
        <f>SUM(D56:D57)</f>
        <v>57293.75</v>
      </c>
    </row>
    <row r="59" spans="1:4">
      <c r="B59" s="151" t="s">
        <v>74</v>
      </c>
      <c r="C59" s="151"/>
      <c r="D59">
        <v>30000</v>
      </c>
    </row>
    <row r="74" spans="3:3">
      <c r="C74">
        <v>16</v>
      </c>
    </row>
    <row r="75" spans="3:3">
      <c r="C75">
        <v>2</v>
      </c>
    </row>
    <row r="76" spans="3:3">
      <c r="C76">
        <v>6</v>
      </c>
    </row>
    <row r="77" spans="3:3">
      <c r="C77">
        <v>16</v>
      </c>
    </row>
    <row r="78" spans="3:3">
      <c r="C78">
        <v>2</v>
      </c>
    </row>
    <row r="79" spans="3:3">
      <c r="C79">
        <f>SUM(C60:C78)</f>
        <v>42</v>
      </c>
    </row>
  </sheetData>
  <mergeCells count="2">
    <mergeCell ref="B48:C48"/>
    <mergeCell ref="B59:C59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76"/>
  <sheetViews>
    <sheetView zoomScale="83" zoomScaleNormal="83" workbookViewId="0">
      <pane ySplit="1" topLeftCell="A25" activePane="bottomLeft" state="frozen"/>
      <selection pane="bottomLeft" activeCell="C40" sqref="C40"/>
    </sheetView>
  </sheetViews>
  <sheetFormatPr defaultColWidth="9" defaultRowHeight="14.5"/>
  <cols>
    <col min="1" max="1" width="11.1796875" style="79" customWidth="1"/>
    <col min="18" max="18" width="11.1796875" style="79" customWidth="1"/>
  </cols>
  <sheetData>
    <row r="1" spans="1:19">
      <c r="A1" s="1" t="s">
        <v>0</v>
      </c>
      <c r="B1" s="2" t="s">
        <v>1</v>
      </c>
      <c r="C1" s="2" t="s">
        <v>2</v>
      </c>
      <c r="D1" s="2" t="s">
        <v>4</v>
      </c>
      <c r="E1" s="3" t="s">
        <v>3</v>
      </c>
      <c r="F1" s="3" t="s">
        <v>67</v>
      </c>
      <c r="G1" s="3" t="s">
        <v>75</v>
      </c>
      <c r="H1" s="2" t="s">
        <v>5</v>
      </c>
      <c r="I1" s="2" t="s">
        <v>6</v>
      </c>
      <c r="J1" s="2" t="s">
        <v>68</v>
      </c>
      <c r="K1" s="3" t="s">
        <v>76</v>
      </c>
      <c r="L1" s="2" t="s">
        <v>77</v>
      </c>
      <c r="M1" s="3" t="s">
        <v>78</v>
      </c>
      <c r="N1" s="3" t="s">
        <v>79</v>
      </c>
      <c r="O1" s="53" t="s">
        <v>80</v>
      </c>
      <c r="P1" s="53" t="s">
        <v>81</v>
      </c>
      <c r="R1" s="1"/>
      <c r="S1" s="2"/>
    </row>
    <row r="2" spans="1:19">
      <c r="A2" s="80">
        <v>45323</v>
      </c>
      <c r="B2" s="6" t="s">
        <v>11</v>
      </c>
      <c r="C2" s="6" t="s">
        <v>11</v>
      </c>
      <c r="D2" s="6" t="s">
        <v>11</v>
      </c>
      <c r="E2" s="81" t="s">
        <v>9</v>
      </c>
      <c r="F2" s="6" t="s">
        <v>7</v>
      </c>
      <c r="G2" s="81" t="s">
        <v>9</v>
      </c>
      <c r="H2" s="6" t="s">
        <v>11</v>
      </c>
      <c r="I2" s="6" t="s">
        <v>7</v>
      </c>
      <c r="J2" s="6" t="s">
        <v>11</v>
      </c>
      <c r="K2" s="81" t="s">
        <v>9</v>
      </c>
      <c r="L2" s="81" t="s">
        <v>9</v>
      </c>
      <c r="M2" s="81" t="s">
        <v>9</v>
      </c>
      <c r="N2" s="81" t="s">
        <v>9</v>
      </c>
      <c r="R2" s="80"/>
      <c r="S2" s="6"/>
    </row>
    <row r="3" spans="1:19">
      <c r="A3" s="80">
        <v>45324</v>
      </c>
      <c r="B3" s="6" t="s">
        <v>7</v>
      </c>
      <c r="C3" s="6" t="s">
        <v>55</v>
      </c>
      <c r="D3" s="6" t="s">
        <v>7</v>
      </c>
      <c r="E3" s="6" t="s">
        <v>7</v>
      </c>
      <c r="F3" s="6" t="s">
        <v>55</v>
      </c>
      <c r="G3" s="81" t="s">
        <v>9</v>
      </c>
      <c r="H3" s="10" t="s">
        <v>13</v>
      </c>
      <c r="I3" s="10" t="s">
        <v>13</v>
      </c>
      <c r="J3" s="10" t="s">
        <v>56</v>
      </c>
      <c r="K3" s="81" t="s">
        <v>9</v>
      </c>
      <c r="L3" s="81" t="s">
        <v>9</v>
      </c>
      <c r="M3" s="81" t="s">
        <v>9</v>
      </c>
      <c r="N3" s="81" t="s">
        <v>9</v>
      </c>
      <c r="R3" s="80"/>
      <c r="S3" s="10"/>
    </row>
    <row r="4" spans="1:19">
      <c r="A4" s="80">
        <v>45325</v>
      </c>
      <c r="B4" s="6" t="s">
        <v>7</v>
      </c>
      <c r="C4" s="6" t="s">
        <v>7</v>
      </c>
      <c r="D4" s="6" t="s">
        <v>7</v>
      </c>
      <c r="E4" s="6" t="s">
        <v>7</v>
      </c>
      <c r="F4" s="6" t="s">
        <v>7</v>
      </c>
      <c r="G4" s="81" t="s">
        <v>9</v>
      </c>
      <c r="H4" s="10" t="s">
        <v>23</v>
      </c>
      <c r="I4" s="10" t="s">
        <v>7</v>
      </c>
      <c r="J4" s="10" t="s">
        <v>23</v>
      </c>
      <c r="K4" s="81" t="s">
        <v>9</v>
      </c>
      <c r="L4" s="81" t="s">
        <v>9</v>
      </c>
      <c r="M4" s="81" t="s">
        <v>9</v>
      </c>
      <c r="N4" s="81" t="s">
        <v>9</v>
      </c>
      <c r="R4" s="80"/>
      <c r="S4" s="10"/>
    </row>
    <row r="5" spans="1:19" s="78" customFormat="1">
      <c r="A5" s="82">
        <v>45326</v>
      </c>
      <c r="B5" s="81" t="s">
        <v>9</v>
      </c>
      <c r="C5" s="83" t="s">
        <v>7</v>
      </c>
      <c r="D5" s="83" t="s">
        <v>7</v>
      </c>
      <c r="E5" s="83" t="s">
        <v>7</v>
      </c>
      <c r="F5" s="83" t="s">
        <v>7</v>
      </c>
      <c r="G5" s="81" t="s">
        <v>9</v>
      </c>
      <c r="H5" s="83" t="s">
        <v>7</v>
      </c>
      <c r="I5" s="83" t="s">
        <v>11</v>
      </c>
      <c r="J5" s="83" t="s">
        <v>7</v>
      </c>
      <c r="K5" s="83" t="s">
        <v>9</v>
      </c>
      <c r="L5" s="83" t="s">
        <v>9</v>
      </c>
      <c r="M5" s="83" t="s">
        <v>9</v>
      </c>
      <c r="N5" s="83" t="s">
        <v>9</v>
      </c>
      <c r="P5" s="83" t="s">
        <v>11</v>
      </c>
      <c r="R5" s="82"/>
      <c r="S5" s="83"/>
    </row>
    <row r="6" spans="1:19">
      <c r="A6" s="80">
        <v>45327</v>
      </c>
      <c r="B6" s="6" t="s">
        <v>7</v>
      </c>
      <c r="C6" s="6" t="s">
        <v>7</v>
      </c>
      <c r="D6" s="10" t="s">
        <v>23</v>
      </c>
      <c r="E6" s="6" t="s">
        <v>7</v>
      </c>
      <c r="F6" s="6" t="s">
        <v>7</v>
      </c>
      <c r="G6" s="81" t="s">
        <v>9</v>
      </c>
      <c r="H6" s="10" t="s">
        <v>23</v>
      </c>
      <c r="I6" s="10" t="s">
        <v>64</v>
      </c>
      <c r="J6" s="10" t="s">
        <v>23</v>
      </c>
      <c r="K6" s="81" t="s">
        <v>9</v>
      </c>
      <c r="L6" s="81" t="s">
        <v>9</v>
      </c>
      <c r="M6" s="81" t="s">
        <v>9</v>
      </c>
      <c r="N6" s="81" t="s">
        <v>9</v>
      </c>
      <c r="P6" s="10" t="s">
        <v>23</v>
      </c>
      <c r="R6" s="80"/>
      <c r="S6" s="10"/>
    </row>
    <row r="7" spans="1:19">
      <c r="A7" s="80">
        <v>45328</v>
      </c>
      <c r="B7" s="6" t="s">
        <v>55</v>
      </c>
      <c r="C7" s="6" t="s">
        <v>55</v>
      </c>
      <c r="D7" s="10" t="s">
        <v>13</v>
      </c>
      <c r="E7" s="10" t="s">
        <v>13</v>
      </c>
      <c r="F7" s="10" t="s">
        <v>13</v>
      </c>
      <c r="G7" s="81" t="s">
        <v>9</v>
      </c>
      <c r="H7" s="10" t="s">
        <v>13</v>
      </c>
      <c r="I7" s="10" t="s">
        <v>64</v>
      </c>
      <c r="J7" s="10" t="s">
        <v>13</v>
      </c>
      <c r="K7" s="81" t="s">
        <v>9</v>
      </c>
      <c r="L7" s="6" t="s">
        <v>55</v>
      </c>
      <c r="M7" s="81" t="s">
        <v>9</v>
      </c>
      <c r="N7" s="81" t="s">
        <v>9</v>
      </c>
      <c r="O7" s="6" t="s">
        <v>55</v>
      </c>
      <c r="P7" s="10" t="s">
        <v>64</v>
      </c>
      <c r="R7" s="80"/>
      <c r="S7" s="10"/>
    </row>
    <row r="8" spans="1:19">
      <c r="A8" s="80">
        <v>45329</v>
      </c>
      <c r="B8" s="10" t="s">
        <v>13</v>
      </c>
      <c r="C8" s="10" t="s">
        <v>13</v>
      </c>
      <c r="D8" s="10" t="s">
        <v>13</v>
      </c>
      <c r="E8" s="10" t="s">
        <v>56</v>
      </c>
      <c r="F8" s="10" t="s">
        <v>56</v>
      </c>
      <c r="G8" s="81" t="s">
        <v>9</v>
      </c>
      <c r="H8" s="10" t="s">
        <v>64</v>
      </c>
      <c r="I8" s="10" t="s">
        <v>64</v>
      </c>
      <c r="J8" s="10" t="s">
        <v>64</v>
      </c>
      <c r="K8" s="81" t="s">
        <v>9</v>
      </c>
      <c r="L8" s="10" t="s">
        <v>13</v>
      </c>
      <c r="M8" s="81" t="s">
        <v>9</v>
      </c>
      <c r="N8" s="81" t="s">
        <v>9</v>
      </c>
      <c r="O8" s="10" t="s">
        <v>13</v>
      </c>
      <c r="P8" s="10"/>
      <c r="R8" s="80"/>
      <c r="S8" s="10"/>
    </row>
    <row r="9" spans="1:19">
      <c r="A9" s="80">
        <v>45330</v>
      </c>
      <c r="B9" s="10" t="s">
        <v>13</v>
      </c>
      <c r="C9" s="10" t="s">
        <v>13</v>
      </c>
      <c r="D9" s="10" t="s">
        <v>13</v>
      </c>
      <c r="E9" s="6" t="s">
        <v>7</v>
      </c>
      <c r="F9" s="6" t="s">
        <v>7</v>
      </c>
      <c r="G9" s="81" t="s">
        <v>9</v>
      </c>
      <c r="H9" s="10" t="s">
        <v>13</v>
      </c>
      <c r="I9" s="10" t="s">
        <v>13</v>
      </c>
      <c r="J9" s="10" t="s">
        <v>13</v>
      </c>
      <c r="K9" s="81" t="s">
        <v>9</v>
      </c>
      <c r="L9" s="10" t="s">
        <v>13</v>
      </c>
      <c r="M9" s="81" t="s">
        <v>9</v>
      </c>
      <c r="N9" s="81" t="s">
        <v>9</v>
      </c>
      <c r="O9" s="10" t="s">
        <v>13</v>
      </c>
      <c r="R9" s="80"/>
      <c r="S9" s="10"/>
    </row>
    <row r="10" spans="1:19">
      <c r="A10" s="80">
        <v>45331</v>
      </c>
      <c r="B10" s="81" t="s">
        <v>9</v>
      </c>
      <c r="C10" s="6" t="s">
        <v>7</v>
      </c>
      <c r="D10" s="6" t="s">
        <v>7</v>
      </c>
      <c r="E10" s="6" t="s">
        <v>7</v>
      </c>
      <c r="F10" s="6" t="s">
        <v>7</v>
      </c>
      <c r="G10" s="81" t="s">
        <v>9</v>
      </c>
      <c r="H10" s="10" t="s">
        <v>7</v>
      </c>
      <c r="I10" s="10" t="s">
        <v>64</v>
      </c>
      <c r="J10" s="10" t="s">
        <v>7</v>
      </c>
      <c r="K10" s="81" t="s">
        <v>9</v>
      </c>
      <c r="L10" s="85" t="s">
        <v>7</v>
      </c>
      <c r="M10" s="81" t="s">
        <v>9</v>
      </c>
      <c r="N10" s="81" t="s">
        <v>9</v>
      </c>
      <c r="R10" s="80"/>
      <c r="S10" s="10"/>
    </row>
    <row r="11" spans="1:19">
      <c r="A11" s="80">
        <v>45332</v>
      </c>
      <c r="B11" s="10" t="s">
        <v>13</v>
      </c>
      <c r="C11" s="10" t="s">
        <v>13</v>
      </c>
      <c r="D11" s="10" t="s">
        <v>13</v>
      </c>
      <c r="E11" s="10" t="s">
        <v>13</v>
      </c>
      <c r="F11" s="10" t="s">
        <v>13</v>
      </c>
      <c r="G11" s="81" t="s">
        <v>9</v>
      </c>
      <c r="H11" s="10" t="s">
        <v>7</v>
      </c>
      <c r="I11" s="10" t="s">
        <v>7</v>
      </c>
      <c r="J11" s="10" t="s">
        <v>7</v>
      </c>
      <c r="K11" s="81" t="s">
        <v>9</v>
      </c>
      <c r="L11" s="10" t="s">
        <v>13</v>
      </c>
      <c r="M11" s="81" t="s">
        <v>9</v>
      </c>
      <c r="N11" s="81" t="s">
        <v>9</v>
      </c>
      <c r="O11" s="10" t="s">
        <v>13</v>
      </c>
      <c r="R11" s="80"/>
      <c r="S11" s="10"/>
    </row>
    <row r="12" spans="1:19" s="78" customFormat="1">
      <c r="A12" s="82">
        <v>45333</v>
      </c>
      <c r="B12" s="83" t="s">
        <v>7</v>
      </c>
      <c r="C12" s="83" t="s">
        <v>7</v>
      </c>
      <c r="D12" s="81" t="s">
        <v>9</v>
      </c>
      <c r="E12" s="83" t="s">
        <v>7</v>
      </c>
      <c r="F12" s="83" t="s">
        <v>7</v>
      </c>
      <c r="G12" s="81" t="s">
        <v>9</v>
      </c>
      <c r="H12" s="81" t="s">
        <v>9</v>
      </c>
      <c r="I12" s="83" t="s">
        <v>13</v>
      </c>
      <c r="J12" s="81" t="s">
        <v>9</v>
      </c>
      <c r="K12" s="81" t="s">
        <v>9</v>
      </c>
      <c r="L12" s="81" t="s">
        <v>9</v>
      </c>
      <c r="M12" s="81" t="s">
        <v>9</v>
      </c>
      <c r="N12" s="81" t="s">
        <v>9</v>
      </c>
      <c r="R12" s="82"/>
      <c r="S12" s="83"/>
    </row>
    <row r="13" spans="1:19">
      <c r="A13" s="80">
        <v>45334</v>
      </c>
      <c r="B13" s="10" t="s">
        <v>7</v>
      </c>
      <c r="C13" s="81" t="s">
        <v>9</v>
      </c>
      <c r="D13" s="10" t="s">
        <v>7</v>
      </c>
      <c r="E13" s="81" t="s">
        <v>9</v>
      </c>
      <c r="F13" s="81" t="s">
        <v>9</v>
      </c>
      <c r="G13" s="81" t="s">
        <v>9</v>
      </c>
      <c r="H13" s="10" t="s">
        <v>13</v>
      </c>
      <c r="I13" s="10" t="s">
        <v>7</v>
      </c>
      <c r="J13" s="10" t="s">
        <v>13</v>
      </c>
      <c r="K13" s="81" t="s">
        <v>9</v>
      </c>
      <c r="L13" s="10" t="s">
        <v>7</v>
      </c>
      <c r="M13" s="81" t="s">
        <v>9</v>
      </c>
      <c r="N13" s="81" t="s">
        <v>9</v>
      </c>
      <c r="R13" s="80"/>
      <c r="S13" s="10"/>
    </row>
    <row r="14" spans="1:19">
      <c r="A14" s="80">
        <v>45335</v>
      </c>
      <c r="B14" s="10" t="s">
        <v>7</v>
      </c>
      <c r="C14" s="10" t="s">
        <v>7</v>
      </c>
      <c r="D14" s="10" t="s">
        <v>7</v>
      </c>
      <c r="E14" s="10" t="s">
        <v>7</v>
      </c>
      <c r="F14" s="10" t="s">
        <v>7</v>
      </c>
      <c r="G14" s="81" t="s">
        <v>9</v>
      </c>
      <c r="H14" s="10" t="s">
        <v>7</v>
      </c>
      <c r="I14" s="10" t="s">
        <v>23</v>
      </c>
      <c r="J14" s="10" t="s">
        <v>7</v>
      </c>
      <c r="K14" s="81" t="s">
        <v>9</v>
      </c>
      <c r="L14" s="10" t="s">
        <v>9</v>
      </c>
      <c r="M14" s="81" t="s">
        <v>9</v>
      </c>
      <c r="N14" s="81" t="s">
        <v>9</v>
      </c>
      <c r="R14" s="80"/>
      <c r="S14" s="10"/>
    </row>
    <row r="15" spans="1:19">
      <c r="A15" s="80">
        <v>45336</v>
      </c>
      <c r="B15" s="10" t="s">
        <v>13</v>
      </c>
      <c r="C15" s="10" t="s">
        <v>13</v>
      </c>
      <c r="D15" s="10" t="s">
        <v>7</v>
      </c>
      <c r="E15" s="10" t="s">
        <v>7</v>
      </c>
      <c r="F15" s="10" t="s">
        <v>13</v>
      </c>
      <c r="G15" s="81" t="s">
        <v>9</v>
      </c>
      <c r="H15" s="10" t="s">
        <v>23</v>
      </c>
      <c r="I15" s="10" t="s">
        <v>7</v>
      </c>
      <c r="J15" s="10" t="s">
        <v>23</v>
      </c>
      <c r="K15" s="81" t="s">
        <v>9</v>
      </c>
      <c r="L15" s="10" t="s">
        <v>9</v>
      </c>
      <c r="M15" s="81" t="s">
        <v>9</v>
      </c>
      <c r="N15" s="81" t="s">
        <v>9</v>
      </c>
      <c r="R15" s="80"/>
      <c r="S15" s="10"/>
    </row>
    <row r="16" spans="1:19">
      <c r="A16" s="80">
        <v>45337</v>
      </c>
      <c r="B16" s="10" t="s">
        <v>7</v>
      </c>
      <c r="C16" s="10" t="s">
        <v>7</v>
      </c>
      <c r="D16" s="10" t="s">
        <v>7</v>
      </c>
      <c r="E16" s="10" t="s">
        <v>7</v>
      </c>
      <c r="F16" s="10" t="s">
        <v>7</v>
      </c>
      <c r="G16" s="81" t="s">
        <v>9</v>
      </c>
      <c r="H16" s="10" t="s">
        <v>56</v>
      </c>
      <c r="I16" s="81" t="s">
        <v>9</v>
      </c>
      <c r="J16" s="10" t="s">
        <v>56</v>
      </c>
      <c r="K16" s="81" t="s">
        <v>9</v>
      </c>
      <c r="L16" s="10" t="s">
        <v>7</v>
      </c>
      <c r="M16" s="81" t="s">
        <v>9</v>
      </c>
      <c r="N16" s="81" t="s">
        <v>9</v>
      </c>
      <c r="R16" s="80"/>
      <c r="S16" s="10"/>
    </row>
    <row r="17" spans="1:19">
      <c r="A17" s="80">
        <v>45338</v>
      </c>
      <c r="B17" s="10" t="s">
        <v>13</v>
      </c>
      <c r="C17" s="10" t="s">
        <v>7</v>
      </c>
      <c r="D17" s="10" t="s">
        <v>7</v>
      </c>
      <c r="E17" s="10" t="s">
        <v>13</v>
      </c>
      <c r="F17" s="10" t="s">
        <v>13</v>
      </c>
      <c r="G17" s="81" t="s">
        <v>9</v>
      </c>
      <c r="H17" s="10" t="s">
        <v>23</v>
      </c>
      <c r="I17" s="10" t="s">
        <v>7</v>
      </c>
      <c r="J17" s="10" t="s">
        <v>23</v>
      </c>
      <c r="K17" s="81" t="s">
        <v>9</v>
      </c>
      <c r="L17" s="10" t="s">
        <v>7</v>
      </c>
      <c r="M17" s="81" t="s">
        <v>9</v>
      </c>
      <c r="N17" s="81" t="s">
        <v>9</v>
      </c>
      <c r="R17" s="80"/>
      <c r="S17" s="10"/>
    </row>
    <row r="18" spans="1:19">
      <c r="A18" s="80">
        <v>45339</v>
      </c>
      <c r="B18" s="10" t="s">
        <v>7</v>
      </c>
      <c r="C18" s="10" t="s">
        <v>7</v>
      </c>
      <c r="D18" s="10" t="s">
        <v>7</v>
      </c>
      <c r="E18" s="10" t="s">
        <v>7</v>
      </c>
      <c r="F18" s="10" t="s">
        <v>7</v>
      </c>
      <c r="G18" s="81" t="s">
        <v>9</v>
      </c>
      <c r="H18" s="10" t="s">
        <v>23</v>
      </c>
      <c r="I18" s="10" t="s">
        <v>7</v>
      </c>
      <c r="J18" s="10" t="s">
        <v>23</v>
      </c>
      <c r="K18" s="81" t="s">
        <v>9</v>
      </c>
      <c r="L18" s="10" t="s">
        <v>7</v>
      </c>
      <c r="M18" s="81" t="s">
        <v>9</v>
      </c>
      <c r="N18" s="81" t="s">
        <v>9</v>
      </c>
      <c r="R18" s="80"/>
      <c r="S18" s="10"/>
    </row>
    <row r="19" spans="1:19" s="78" customFormat="1">
      <c r="A19" s="82">
        <v>45340</v>
      </c>
      <c r="B19" s="81" t="s">
        <v>9</v>
      </c>
      <c r="C19" s="81" t="s">
        <v>9</v>
      </c>
      <c r="D19" s="81" t="s">
        <v>9</v>
      </c>
      <c r="E19" s="81" t="s">
        <v>9</v>
      </c>
      <c r="F19" s="81" t="s">
        <v>9</v>
      </c>
      <c r="G19" s="81" t="s">
        <v>9</v>
      </c>
      <c r="H19" s="83" t="s">
        <v>13</v>
      </c>
      <c r="I19" s="83" t="s">
        <v>82</v>
      </c>
      <c r="J19" s="83" t="s">
        <v>13</v>
      </c>
      <c r="K19" s="81" t="s">
        <v>9</v>
      </c>
      <c r="L19" s="83" t="s">
        <v>82</v>
      </c>
      <c r="M19" s="81" t="s">
        <v>9</v>
      </c>
      <c r="N19" s="81" t="s">
        <v>9</v>
      </c>
      <c r="R19" s="82"/>
      <c r="S19" s="83"/>
    </row>
    <row r="20" spans="1:19">
      <c r="A20" s="80">
        <v>45341</v>
      </c>
      <c r="B20" s="10" t="s">
        <v>7</v>
      </c>
      <c r="C20" s="10" t="s">
        <v>7</v>
      </c>
      <c r="D20" s="10" t="s">
        <v>7</v>
      </c>
      <c r="E20" s="10" t="s">
        <v>9</v>
      </c>
      <c r="F20" s="10" t="s">
        <v>7</v>
      </c>
      <c r="G20" s="81" t="s">
        <v>9</v>
      </c>
      <c r="H20" s="10" t="s">
        <v>23</v>
      </c>
      <c r="I20" s="10" t="s">
        <v>23</v>
      </c>
      <c r="J20" s="10" t="s">
        <v>7</v>
      </c>
      <c r="K20" s="81" t="s">
        <v>9</v>
      </c>
      <c r="L20" s="10" t="s">
        <v>7</v>
      </c>
      <c r="M20" s="81" t="s">
        <v>9</v>
      </c>
      <c r="N20" s="81" t="s">
        <v>9</v>
      </c>
      <c r="R20" s="80"/>
      <c r="S20" s="10"/>
    </row>
    <row r="21" spans="1:19">
      <c r="A21" s="80">
        <v>45342</v>
      </c>
      <c r="B21" s="10" t="s">
        <v>13</v>
      </c>
      <c r="C21" s="10" t="s">
        <v>13</v>
      </c>
      <c r="D21" s="10" t="s">
        <v>13</v>
      </c>
      <c r="E21" s="10" t="s">
        <v>13</v>
      </c>
      <c r="F21" s="10" t="s">
        <v>13</v>
      </c>
      <c r="G21" s="10" t="s">
        <v>13</v>
      </c>
      <c r="H21" s="10" t="s">
        <v>13</v>
      </c>
      <c r="I21" s="10" t="s">
        <v>23</v>
      </c>
      <c r="J21" s="10" t="s">
        <v>23</v>
      </c>
      <c r="K21" s="10" t="s">
        <v>7</v>
      </c>
      <c r="L21" s="10" t="s">
        <v>23</v>
      </c>
      <c r="M21" s="10" t="s">
        <v>7</v>
      </c>
      <c r="N21" s="81" t="s">
        <v>9</v>
      </c>
      <c r="R21" s="80"/>
      <c r="S21" s="10"/>
    </row>
    <row r="22" spans="1:19">
      <c r="A22" s="80">
        <v>45343</v>
      </c>
      <c r="B22" s="10" t="s">
        <v>7</v>
      </c>
      <c r="C22" s="10" t="s">
        <v>7</v>
      </c>
      <c r="D22" s="10" t="s">
        <v>7</v>
      </c>
      <c r="E22" s="10" t="s">
        <v>7</v>
      </c>
      <c r="F22" s="10" t="s">
        <v>7</v>
      </c>
      <c r="G22" s="10" t="s">
        <v>7</v>
      </c>
      <c r="H22" s="10" t="s">
        <v>7</v>
      </c>
      <c r="I22" s="10" t="s">
        <v>7</v>
      </c>
      <c r="J22" s="10" t="s">
        <v>23</v>
      </c>
      <c r="K22" s="10" t="s">
        <v>7</v>
      </c>
      <c r="L22" s="10" t="s">
        <v>23</v>
      </c>
      <c r="M22" s="10" t="s">
        <v>7</v>
      </c>
      <c r="N22" s="81" t="s">
        <v>9</v>
      </c>
      <c r="R22" s="80"/>
      <c r="S22" s="10"/>
    </row>
    <row r="23" spans="1:19">
      <c r="A23" s="80">
        <v>45344</v>
      </c>
      <c r="B23" s="10" t="s">
        <v>7</v>
      </c>
      <c r="C23" s="10" t="s">
        <v>7</v>
      </c>
      <c r="D23" s="10" t="s">
        <v>7</v>
      </c>
      <c r="E23" s="10" t="s">
        <v>7</v>
      </c>
      <c r="F23" s="10" t="s">
        <v>7</v>
      </c>
      <c r="G23" s="10" t="s">
        <v>7</v>
      </c>
      <c r="H23" s="10" t="s">
        <v>56</v>
      </c>
      <c r="I23" s="10" t="s">
        <v>23</v>
      </c>
      <c r="J23" s="10" t="s">
        <v>56</v>
      </c>
      <c r="K23" s="10" t="s">
        <v>7</v>
      </c>
      <c r="L23" s="81" t="s">
        <v>9</v>
      </c>
      <c r="M23" s="10" t="s">
        <v>7</v>
      </c>
      <c r="N23" s="10" t="s">
        <v>23</v>
      </c>
      <c r="R23" s="80"/>
      <c r="S23" s="10"/>
    </row>
    <row r="24" spans="1:19">
      <c r="A24" s="80">
        <v>45345</v>
      </c>
      <c r="B24" s="10" t="s">
        <v>7</v>
      </c>
      <c r="C24" s="10" t="s">
        <v>7</v>
      </c>
      <c r="D24" s="10" t="s">
        <v>7</v>
      </c>
      <c r="E24" s="10" t="s">
        <v>7</v>
      </c>
      <c r="F24" s="10" t="s">
        <v>7</v>
      </c>
      <c r="G24" s="10" t="s">
        <v>7</v>
      </c>
      <c r="H24" s="10" t="s">
        <v>7</v>
      </c>
      <c r="I24" s="10" t="s">
        <v>23</v>
      </c>
      <c r="J24" s="10" t="s">
        <v>7</v>
      </c>
      <c r="K24" s="10" t="s">
        <v>7</v>
      </c>
      <c r="L24" s="10" t="s">
        <v>7</v>
      </c>
      <c r="M24" s="10" t="s">
        <v>7</v>
      </c>
      <c r="N24" s="10" t="s">
        <v>23</v>
      </c>
      <c r="R24" s="80"/>
      <c r="S24" s="10"/>
    </row>
    <row r="25" spans="1:19">
      <c r="A25" s="80">
        <v>45346</v>
      </c>
      <c r="B25" s="10" t="s">
        <v>13</v>
      </c>
      <c r="C25" s="10" t="s">
        <v>13</v>
      </c>
      <c r="D25" s="10" t="s">
        <v>13</v>
      </c>
      <c r="E25" s="10" t="s">
        <v>13</v>
      </c>
      <c r="F25" s="10" t="s">
        <v>13</v>
      </c>
      <c r="G25" s="10" t="s">
        <v>13</v>
      </c>
      <c r="H25" s="10" t="s">
        <v>7</v>
      </c>
      <c r="I25" s="10" t="s">
        <v>23</v>
      </c>
      <c r="J25" s="10" t="s">
        <v>23</v>
      </c>
      <c r="K25" s="10" t="s">
        <v>7</v>
      </c>
      <c r="L25" s="10" t="s">
        <v>23</v>
      </c>
      <c r="M25" s="10" t="s">
        <v>7</v>
      </c>
      <c r="N25" s="10" t="s">
        <v>23</v>
      </c>
      <c r="R25" s="80"/>
      <c r="S25" s="10"/>
    </row>
    <row r="26" spans="1:19" s="78" customFormat="1">
      <c r="A26" s="82">
        <v>45347</v>
      </c>
      <c r="B26" s="83" t="s">
        <v>13</v>
      </c>
      <c r="C26" s="83" t="s">
        <v>13</v>
      </c>
      <c r="D26" s="83" t="s">
        <v>13</v>
      </c>
      <c r="E26" s="83" t="s">
        <v>13</v>
      </c>
      <c r="F26" s="83" t="s">
        <v>13</v>
      </c>
      <c r="G26" s="83" t="s">
        <v>13</v>
      </c>
      <c r="H26" s="83" t="s">
        <v>7</v>
      </c>
      <c r="I26" s="83" t="s">
        <v>7</v>
      </c>
      <c r="J26" s="83" t="s">
        <v>13</v>
      </c>
      <c r="K26" s="83" t="s">
        <v>7</v>
      </c>
      <c r="L26" s="83" t="s">
        <v>13</v>
      </c>
      <c r="M26" s="83" t="s">
        <v>9</v>
      </c>
      <c r="N26" s="83" t="s">
        <v>7</v>
      </c>
      <c r="R26" s="82"/>
      <c r="S26" s="83"/>
    </row>
    <row r="27" spans="1:19">
      <c r="A27" s="80">
        <v>45348</v>
      </c>
      <c r="B27" s="10" t="s">
        <v>7</v>
      </c>
      <c r="C27" s="10" t="s">
        <v>7</v>
      </c>
      <c r="D27" s="10" t="s">
        <v>7</v>
      </c>
      <c r="E27" s="10" t="s">
        <v>7</v>
      </c>
      <c r="F27" s="10" t="s">
        <v>7</v>
      </c>
      <c r="G27" s="10" t="s">
        <v>7</v>
      </c>
      <c r="H27" s="10" t="s">
        <v>23</v>
      </c>
      <c r="I27" s="10" t="s">
        <v>7</v>
      </c>
      <c r="J27" s="10" t="s">
        <v>7</v>
      </c>
      <c r="K27" s="10" t="s">
        <v>23</v>
      </c>
      <c r="L27" s="10" t="s">
        <v>7</v>
      </c>
      <c r="M27" s="10" t="s">
        <v>23</v>
      </c>
      <c r="N27" s="10" t="s">
        <v>23</v>
      </c>
      <c r="R27" s="80"/>
      <c r="S27" s="10"/>
    </row>
    <row r="28" spans="1:19">
      <c r="A28" s="80">
        <v>45349</v>
      </c>
      <c r="B28" s="10" t="s">
        <v>13</v>
      </c>
      <c r="C28" s="81" t="s">
        <v>9</v>
      </c>
      <c r="D28" s="10" t="s">
        <v>23</v>
      </c>
      <c r="E28" s="10" t="s">
        <v>23</v>
      </c>
      <c r="F28" s="10" t="s">
        <v>13</v>
      </c>
      <c r="G28" s="10" t="s">
        <v>7</v>
      </c>
      <c r="H28" s="10" t="s">
        <v>13</v>
      </c>
      <c r="I28" s="10" t="s">
        <v>7</v>
      </c>
      <c r="J28" s="10" t="s">
        <v>7</v>
      </c>
      <c r="K28" s="10" t="s">
        <v>7</v>
      </c>
      <c r="L28" s="81" t="s">
        <v>9</v>
      </c>
      <c r="M28" s="10" t="s">
        <v>7</v>
      </c>
      <c r="N28" s="10" t="s">
        <v>7</v>
      </c>
      <c r="R28" s="80"/>
      <c r="S28" s="10"/>
    </row>
    <row r="29" spans="1:19">
      <c r="A29" s="80">
        <v>45350</v>
      </c>
      <c r="B29" s="10" t="s">
        <v>7</v>
      </c>
      <c r="C29" s="81" t="s">
        <v>9</v>
      </c>
      <c r="D29" s="10" t="s">
        <v>7</v>
      </c>
      <c r="E29" s="10" t="s">
        <v>7</v>
      </c>
      <c r="F29" s="10" t="s">
        <v>7</v>
      </c>
      <c r="G29" s="10" t="s">
        <v>7</v>
      </c>
      <c r="H29" s="10" t="s">
        <v>7</v>
      </c>
      <c r="I29" s="10" t="s">
        <v>7</v>
      </c>
      <c r="J29" s="81" t="s">
        <v>9</v>
      </c>
      <c r="K29" s="10" t="s">
        <v>7</v>
      </c>
      <c r="L29" s="10" t="s">
        <v>7</v>
      </c>
      <c r="M29" s="10" t="s">
        <v>7</v>
      </c>
      <c r="N29" s="10" t="s">
        <v>83</v>
      </c>
      <c r="R29" s="80"/>
      <c r="S29" s="10"/>
    </row>
    <row r="30" spans="1:19">
      <c r="A30" s="80">
        <v>45351</v>
      </c>
      <c r="B30" s="10" t="s">
        <v>13</v>
      </c>
      <c r="C30" s="81" t="s">
        <v>9</v>
      </c>
      <c r="D30" s="10" t="s">
        <v>13</v>
      </c>
      <c r="E30" s="81" t="s">
        <v>9</v>
      </c>
      <c r="F30" s="10" t="s">
        <v>13</v>
      </c>
      <c r="G30" s="10" t="s">
        <v>13</v>
      </c>
      <c r="H30" s="10" t="s">
        <v>7</v>
      </c>
      <c r="I30" s="10" t="s">
        <v>7</v>
      </c>
      <c r="J30" s="10" t="s">
        <v>7</v>
      </c>
      <c r="K30" s="10" t="s">
        <v>7</v>
      </c>
      <c r="L30" s="10" t="s">
        <v>7</v>
      </c>
      <c r="M30" s="10" t="s">
        <v>7</v>
      </c>
      <c r="N30" s="10" t="s">
        <v>7</v>
      </c>
      <c r="R30" s="80"/>
      <c r="S30" s="10"/>
    </row>
    <row r="31" spans="1:19">
      <c r="A31" s="84"/>
      <c r="R31" s="84"/>
    </row>
    <row r="34" spans="1:19">
      <c r="A34" s="151" t="s">
        <v>84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</row>
    <row r="35" spans="1:19">
      <c r="A35" s="32"/>
      <c r="B35" s="2" t="s">
        <v>1</v>
      </c>
      <c r="C35" s="2" t="s">
        <v>2</v>
      </c>
      <c r="D35" s="2" t="s">
        <v>4</v>
      </c>
      <c r="E35" s="3" t="s">
        <v>3</v>
      </c>
      <c r="F35" s="3" t="s">
        <v>67</v>
      </c>
      <c r="G35" s="3" t="s">
        <v>75</v>
      </c>
      <c r="H35" s="2" t="s">
        <v>5</v>
      </c>
      <c r="I35" s="2" t="s">
        <v>6</v>
      </c>
      <c r="J35" s="2" t="s">
        <v>68</v>
      </c>
      <c r="K35" s="3" t="s">
        <v>76</v>
      </c>
      <c r="L35" s="2" t="s">
        <v>77</v>
      </c>
      <c r="M35" s="3" t="s">
        <v>78</v>
      </c>
      <c r="N35" s="3" t="s">
        <v>79</v>
      </c>
      <c r="P35" s="37" t="s">
        <v>62</v>
      </c>
      <c r="R35" s="32"/>
      <c r="S35" s="2"/>
    </row>
    <row r="36" spans="1:19">
      <c r="A36" s="32" t="s">
        <v>7</v>
      </c>
      <c r="B36" s="10">
        <v>26</v>
      </c>
      <c r="C36" s="10">
        <v>24</v>
      </c>
      <c r="D36" s="10">
        <v>28</v>
      </c>
      <c r="E36" s="10">
        <v>25</v>
      </c>
      <c r="F36" s="10">
        <v>27</v>
      </c>
      <c r="G36" s="10">
        <v>10</v>
      </c>
      <c r="H36" s="10">
        <v>28</v>
      </c>
      <c r="I36" s="10">
        <v>28</v>
      </c>
      <c r="J36" s="10">
        <v>27</v>
      </c>
      <c r="K36" s="10">
        <v>10</v>
      </c>
      <c r="L36" s="10">
        <v>18</v>
      </c>
      <c r="M36" s="10">
        <v>9</v>
      </c>
      <c r="N36" s="10">
        <v>7</v>
      </c>
      <c r="P36" s="38">
        <f t="shared" ref="P36:P41" si="0">SUM(B36:O36)</f>
        <v>267</v>
      </c>
      <c r="R36" s="32"/>
      <c r="S36" s="10"/>
    </row>
    <row r="37" spans="1:19">
      <c r="A37" s="32" t="s">
        <v>25</v>
      </c>
      <c r="B37" s="10">
        <v>64</v>
      </c>
      <c r="C37" s="10">
        <v>68</v>
      </c>
      <c r="D37" s="10">
        <v>44</v>
      </c>
      <c r="E37" s="10">
        <v>29</v>
      </c>
      <c r="F37" s="10">
        <v>55</v>
      </c>
      <c r="G37" s="10">
        <v>16</v>
      </c>
      <c r="H37" s="10">
        <v>61</v>
      </c>
      <c r="I37" s="10">
        <v>59</v>
      </c>
      <c r="J37" s="10">
        <v>58</v>
      </c>
      <c r="K37" s="10">
        <v>2</v>
      </c>
      <c r="L37" s="10">
        <v>45</v>
      </c>
      <c r="M37" s="10">
        <v>2</v>
      </c>
      <c r="N37" s="10">
        <v>12</v>
      </c>
      <c r="P37" s="38">
        <f t="shared" si="0"/>
        <v>515</v>
      </c>
      <c r="R37" s="32"/>
      <c r="S37" s="10"/>
    </row>
    <row r="38" spans="1:19">
      <c r="A38" s="32" t="s">
        <v>27</v>
      </c>
      <c r="B38" s="10">
        <f t="shared" ref="B38:N38" si="1">SUM(B37/8)</f>
        <v>8</v>
      </c>
      <c r="C38" s="10">
        <f t="shared" si="1"/>
        <v>8.5</v>
      </c>
      <c r="D38" s="10">
        <f t="shared" si="1"/>
        <v>5.5</v>
      </c>
      <c r="E38" s="10">
        <f t="shared" si="1"/>
        <v>3.625</v>
      </c>
      <c r="F38" s="10">
        <f t="shared" si="1"/>
        <v>6.875</v>
      </c>
      <c r="G38" s="10">
        <f t="shared" si="1"/>
        <v>2</v>
      </c>
      <c r="H38" s="10">
        <f t="shared" si="1"/>
        <v>7.625</v>
      </c>
      <c r="I38" s="10">
        <f t="shared" ref="I38" si="2">SUM(I37/8)</f>
        <v>7.375</v>
      </c>
      <c r="J38" s="10">
        <f t="shared" si="1"/>
        <v>7.25</v>
      </c>
      <c r="K38" s="10">
        <f t="shared" si="1"/>
        <v>0.25</v>
      </c>
      <c r="L38" s="10">
        <f t="shared" si="1"/>
        <v>5.625</v>
      </c>
      <c r="M38" s="10">
        <f t="shared" si="1"/>
        <v>0.25</v>
      </c>
      <c r="N38" s="10">
        <f t="shared" si="1"/>
        <v>1.5</v>
      </c>
      <c r="P38" s="38">
        <f t="shared" si="0"/>
        <v>64.375</v>
      </c>
      <c r="R38" s="32"/>
      <c r="S38" s="10"/>
    </row>
    <row r="39" spans="1:19">
      <c r="A39" s="32" t="s">
        <v>28</v>
      </c>
      <c r="B39" s="33">
        <f t="shared" ref="B39:N39" si="3">SUM(B36+B38)</f>
        <v>34</v>
      </c>
      <c r="C39" s="33">
        <f t="shared" si="3"/>
        <v>32.5</v>
      </c>
      <c r="D39" s="33">
        <f t="shared" si="3"/>
        <v>33.5</v>
      </c>
      <c r="E39" s="33">
        <f t="shared" si="3"/>
        <v>28.625</v>
      </c>
      <c r="F39" s="33">
        <f t="shared" si="3"/>
        <v>33.875</v>
      </c>
      <c r="G39" s="33">
        <f t="shared" si="3"/>
        <v>12</v>
      </c>
      <c r="H39" s="33">
        <f t="shared" si="3"/>
        <v>35.625</v>
      </c>
      <c r="I39" s="33">
        <f t="shared" ref="I39" si="4">SUM(I36+I38)</f>
        <v>35.375</v>
      </c>
      <c r="J39" s="33">
        <f t="shared" si="3"/>
        <v>34.25</v>
      </c>
      <c r="K39" s="33">
        <f t="shared" si="3"/>
        <v>10.25</v>
      </c>
      <c r="L39" s="33">
        <f t="shared" si="3"/>
        <v>23.625</v>
      </c>
      <c r="M39" s="33">
        <f t="shared" si="3"/>
        <v>9.25</v>
      </c>
      <c r="N39" s="33">
        <f t="shared" si="3"/>
        <v>8.5</v>
      </c>
      <c r="P39" s="38">
        <f t="shared" si="0"/>
        <v>331.375</v>
      </c>
      <c r="R39" s="32"/>
      <c r="S39" s="33"/>
    </row>
    <row r="40" spans="1:19">
      <c r="A40" s="32" t="s">
        <v>30</v>
      </c>
      <c r="B40" s="34">
        <v>650</v>
      </c>
      <c r="C40" s="34">
        <v>600</v>
      </c>
      <c r="D40" s="34">
        <v>500</v>
      </c>
      <c r="E40" s="34">
        <v>600</v>
      </c>
      <c r="F40" s="34">
        <v>400</v>
      </c>
      <c r="G40" s="34">
        <v>450</v>
      </c>
      <c r="H40" s="34">
        <v>450</v>
      </c>
      <c r="I40" s="34">
        <v>450</v>
      </c>
      <c r="J40" s="34">
        <v>500</v>
      </c>
      <c r="K40" s="34">
        <v>550</v>
      </c>
      <c r="L40" s="34">
        <v>400</v>
      </c>
      <c r="M40" s="34">
        <v>400</v>
      </c>
      <c r="N40" s="34">
        <v>400</v>
      </c>
      <c r="P40" s="38">
        <f t="shared" si="0"/>
        <v>6350</v>
      </c>
      <c r="R40" s="32"/>
      <c r="S40" s="34"/>
    </row>
    <row r="41" spans="1:19">
      <c r="A41" s="32" t="s">
        <v>14</v>
      </c>
      <c r="B41" s="33">
        <v>16000</v>
      </c>
      <c r="C41" s="33"/>
      <c r="D41" s="33">
        <v>5700</v>
      </c>
      <c r="E41" s="33">
        <v>13175</v>
      </c>
      <c r="F41" s="33">
        <v>10700</v>
      </c>
      <c r="G41" s="33">
        <v>1000</v>
      </c>
      <c r="H41" s="33">
        <v>16031.25</v>
      </c>
      <c r="I41" s="33">
        <v>15918.75</v>
      </c>
      <c r="J41" s="33">
        <v>17125</v>
      </c>
      <c r="K41" s="33">
        <v>1500</v>
      </c>
      <c r="L41" s="33">
        <v>9500</v>
      </c>
      <c r="M41" s="33">
        <v>1500</v>
      </c>
      <c r="N41" s="33">
        <v>2000</v>
      </c>
      <c r="P41" s="38">
        <f t="shared" si="0"/>
        <v>110150</v>
      </c>
      <c r="R41" s="32"/>
      <c r="S41" s="33"/>
    </row>
    <row r="42" spans="1:19">
      <c r="A42" s="38" t="s">
        <v>85</v>
      </c>
      <c r="B42" s="38">
        <f t="shared" ref="B42:N42" si="5">(B39*B40)-B41</f>
        <v>6100</v>
      </c>
      <c r="C42" s="38">
        <f t="shared" si="5"/>
        <v>19500</v>
      </c>
      <c r="D42" s="38">
        <f t="shared" si="5"/>
        <v>11050</v>
      </c>
      <c r="E42" s="38">
        <f t="shared" si="5"/>
        <v>4000</v>
      </c>
      <c r="F42" s="38">
        <f t="shared" si="5"/>
        <v>2850</v>
      </c>
      <c r="G42" s="38">
        <f t="shared" si="5"/>
        <v>4400</v>
      </c>
      <c r="H42" s="38">
        <f t="shared" si="5"/>
        <v>0</v>
      </c>
      <c r="I42" s="38">
        <f t="shared" ref="I42" si="6">(I39*I40)-I41</f>
        <v>0</v>
      </c>
      <c r="J42" s="38">
        <f t="shared" si="5"/>
        <v>0</v>
      </c>
      <c r="K42" s="38">
        <f t="shared" si="5"/>
        <v>4137.5</v>
      </c>
      <c r="L42" s="38">
        <f t="shared" si="5"/>
        <v>-50</v>
      </c>
      <c r="M42" s="38">
        <f t="shared" si="5"/>
        <v>2200</v>
      </c>
      <c r="N42" s="38">
        <f t="shared" si="5"/>
        <v>1400</v>
      </c>
      <c r="O42" s="86"/>
      <c r="P42" s="38">
        <f>SUM(B42:N42)</f>
        <v>55587.5</v>
      </c>
      <c r="R42" s="38"/>
      <c r="S42" s="38"/>
    </row>
    <row r="43" spans="1:19">
      <c r="A43" s="38" t="s">
        <v>33</v>
      </c>
      <c r="B43" s="38">
        <f t="shared" ref="B43:N43" si="7">(B39*B40)</f>
        <v>22100</v>
      </c>
      <c r="C43" s="38">
        <f t="shared" si="7"/>
        <v>19500</v>
      </c>
      <c r="D43" s="38">
        <f t="shared" si="7"/>
        <v>16750</v>
      </c>
      <c r="E43" s="38">
        <f t="shared" si="7"/>
        <v>17175</v>
      </c>
      <c r="F43" s="38">
        <f t="shared" si="7"/>
        <v>13550</v>
      </c>
      <c r="G43" s="38">
        <f t="shared" si="7"/>
        <v>5400</v>
      </c>
      <c r="H43" s="38">
        <f t="shared" si="7"/>
        <v>16031.25</v>
      </c>
      <c r="I43" s="38">
        <f t="shared" si="7"/>
        <v>15918.75</v>
      </c>
      <c r="J43" s="38">
        <f t="shared" si="7"/>
        <v>17125</v>
      </c>
      <c r="K43" s="38">
        <f t="shared" si="7"/>
        <v>5637.5</v>
      </c>
      <c r="L43" s="38">
        <f t="shared" si="7"/>
        <v>9450</v>
      </c>
      <c r="M43" s="38">
        <f t="shared" si="7"/>
        <v>3700</v>
      </c>
      <c r="N43" s="38">
        <f t="shared" si="7"/>
        <v>3400</v>
      </c>
      <c r="O43" s="86"/>
      <c r="P43" s="38">
        <f>SUM(B43:N43)</f>
        <v>165737.5</v>
      </c>
      <c r="R43" s="38"/>
      <c r="S43" s="38"/>
    </row>
    <row r="44" spans="1:19">
      <c r="A44"/>
      <c r="B44" t="s">
        <v>72</v>
      </c>
      <c r="C44" t="s">
        <v>86</v>
      </c>
    </row>
    <row r="45" spans="1:19">
      <c r="A45" s="32"/>
      <c r="B45" s="37" t="s">
        <v>3</v>
      </c>
      <c r="C45" s="3" t="s">
        <v>3</v>
      </c>
      <c r="N45" s="38"/>
    </row>
    <row r="46" spans="1:19">
      <c r="A46" s="32" t="s">
        <v>71</v>
      </c>
      <c r="B46" s="10">
        <v>16</v>
      </c>
      <c r="C46" s="10">
        <v>25</v>
      </c>
    </row>
    <row r="47" spans="1:19">
      <c r="A47" s="32" t="s">
        <v>25</v>
      </c>
      <c r="B47" s="10">
        <v>67</v>
      </c>
      <c r="C47" s="10">
        <v>29</v>
      </c>
      <c r="I47" s="152" t="s">
        <v>87</v>
      </c>
      <c r="J47" s="152"/>
    </row>
    <row r="48" spans="1:19">
      <c r="A48" s="32" t="s">
        <v>27</v>
      </c>
      <c r="B48" s="10">
        <f>SUM(B47/8)</f>
        <v>8.375</v>
      </c>
      <c r="C48" s="10">
        <f>SUM(C47/8)</f>
        <v>3.625</v>
      </c>
      <c r="I48" s="32"/>
      <c r="J48" s="3" t="s">
        <v>76</v>
      </c>
    </row>
    <row r="49" spans="1:13">
      <c r="A49" s="32" t="s">
        <v>28</v>
      </c>
      <c r="B49" s="33">
        <f>SUM(B46+B48)</f>
        <v>24.375</v>
      </c>
      <c r="C49" s="33">
        <f>SUM(C46+C48)</f>
        <v>28.625</v>
      </c>
      <c r="I49" s="32" t="s">
        <v>7</v>
      </c>
      <c r="J49" s="10">
        <v>10</v>
      </c>
    </row>
    <row r="50" spans="1:13">
      <c r="A50" s="32" t="s">
        <v>30</v>
      </c>
      <c r="B50" s="34">
        <v>600</v>
      </c>
      <c r="C50" s="34">
        <v>600</v>
      </c>
      <c r="I50" s="32" t="s">
        <v>25</v>
      </c>
      <c r="J50" s="10">
        <v>2</v>
      </c>
    </row>
    <row r="51" spans="1:13">
      <c r="A51" s="32" t="s">
        <v>14</v>
      </c>
      <c r="B51" s="33">
        <v>14625</v>
      </c>
      <c r="C51" s="33">
        <v>13175</v>
      </c>
      <c r="D51">
        <f>SUM(B51:C51)</f>
        <v>27800</v>
      </c>
      <c r="I51" s="32" t="s">
        <v>27</v>
      </c>
      <c r="J51" s="10">
        <f t="shared" ref="J51" si="8">SUM(J50/8)</f>
        <v>0.25</v>
      </c>
      <c r="L51" s="6"/>
      <c r="M51" s="6"/>
    </row>
    <row r="52" spans="1:13">
      <c r="A52" s="38" t="s">
        <v>33</v>
      </c>
      <c r="B52" s="38">
        <f>(B49*B50)-B51</f>
        <v>0</v>
      </c>
      <c r="C52" s="38">
        <f>(C49*C50)-C51</f>
        <v>4000</v>
      </c>
      <c r="D52">
        <f>SUM(B52:C52)</f>
        <v>4000</v>
      </c>
      <c r="I52" s="32" t="s">
        <v>28</v>
      </c>
      <c r="J52" s="33">
        <f t="shared" ref="J52" si="9">SUM(J49+J51)</f>
        <v>10.25</v>
      </c>
    </row>
    <row r="53" spans="1:13">
      <c r="I53" s="32" t="s">
        <v>30</v>
      </c>
      <c r="J53" s="34">
        <v>550</v>
      </c>
    </row>
    <row r="54" spans="1:13">
      <c r="A54"/>
      <c r="B54" t="s">
        <v>72</v>
      </c>
      <c r="C54" t="s">
        <v>86</v>
      </c>
      <c r="I54" s="32" t="s">
        <v>14</v>
      </c>
      <c r="J54" s="33">
        <v>1500</v>
      </c>
    </row>
    <row r="55" spans="1:13">
      <c r="A55" s="32"/>
      <c r="B55" s="37" t="s">
        <v>67</v>
      </c>
      <c r="C55" s="3" t="s">
        <v>67</v>
      </c>
      <c r="I55" s="38" t="s">
        <v>85</v>
      </c>
      <c r="J55" s="38">
        <f t="shared" ref="J55" si="10">(J52*J53)-J54</f>
        <v>4137.5</v>
      </c>
    </row>
    <row r="56" spans="1:13">
      <c r="A56" s="32" t="s">
        <v>71</v>
      </c>
      <c r="B56" s="10">
        <v>18</v>
      </c>
      <c r="C56" s="10">
        <v>27</v>
      </c>
      <c r="I56" s="38" t="s">
        <v>33</v>
      </c>
      <c r="J56" s="38">
        <f t="shared" ref="J56" si="11">(J52*J53)</f>
        <v>5637.5</v>
      </c>
    </row>
    <row r="57" spans="1:13">
      <c r="A57" s="32" t="s">
        <v>25</v>
      </c>
      <c r="B57" s="10">
        <v>42</v>
      </c>
      <c r="C57" s="10">
        <v>55</v>
      </c>
      <c r="J57" s="151" t="s">
        <v>5</v>
      </c>
      <c r="K57" s="151"/>
    </row>
    <row r="58" spans="1:13">
      <c r="A58" s="32" t="s">
        <v>27</v>
      </c>
      <c r="B58" s="10">
        <f t="shared" ref="B58" si="12">SUM(B57/8)</f>
        <v>5.25</v>
      </c>
      <c r="C58" s="10">
        <f t="shared" ref="C58" si="13">SUM(C57/8)</f>
        <v>6.875</v>
      </c>
      <c r="I58" s="32"/>
      <c r="J58" s="2" t="s">
        <v>86</v>
      </c>
      <c r="K58" s="37" t="s">
        <v>88</v>
      </c>
    </row>
    <row r="59" spans="1:13">
      <c r="A59" s="32" t="s">
        <v>28</v>
      </c>
      <c r="B59" s="33">
        <f t="shared" ref="B59" si="14">SUM(B56+B58)</f>
        <v>23.25</v>
      </c>
      <c r="C59" s="33">
        <f t="shared" ref="C59" si="15">SUM(C56+C58)</f>
        <v>33.875</v>
      </c>
      <c r="I59" s="32" t="s">
        <v>7</v>
      </c>
      <c r="J59" s="10">
        <v>28</v>
      </c>
      <c r="K59" s="10">
        <v>26</v>
      </c>
    </row>
    <row r="60" spans="1:13">
      <c r="A60" s="32" t="s">
        <v>30</v>
      </c>
      <c r="B60" s="34">
        <v>400</v>
      </c>
      <c r="C60" s="34">
        <v>400</v>
      </c>
      <c r="I60" s="32" t="s">
        <v>25</v>
      </c>
      <c r="J60" s="10">
        <v>61</v>
      </c>
      <c r="K60" s="10">
        <v>71</v>
      </c>
    </row>
    <row r="61" spans="1:13">
      <c r="A61" s="32" t="s">
        <v>14</v>
      </c>
      <c r="B61" s="33">
        <v>9300</v>
      </c>
      <c r="C61" s="33">
        <v>10700</v>
      </c>
      <c r="D61">
        <f>SUM(B61:C61)</f>
        <v>20000</v>
      </c>
      <c r="I61" s="32" t="s">
        <v>27</v>
      </c>
      <c r="J61" s="10">
        <f t="shared" ref="J61:K61" si="16">SUM(J60/8)</f>
        <v>7.625</v>
      </c>
      <c r="K61" s="10">
        <f t="shared" si="16"/>
        <v>8.875</v>
      </c>
    </row>
    <row r="62" spans="1:13">
      <c r="A62" s="38" t="s">
        <v>33</v>
      </c>
      <c r="B62" s="38">
        <f t="shared" ref="B62" si="17">(B59*B60)-B61</f>
        <v>0</v>
      </c>
      <c r="C62" s="38">
        <f t="shared" ref="C62" si="18">(C59*C60)-C61</f>
        <v>2850</v>
      </c>
      <c r="D62">
        <f>SUM(B62:C62)</f>
        <v>2850</v>
      </c>
      <c r="I62" s="32" t="s">
        <v>28</v>
      </c>
      <c r="J62" s="33">
        <f t="shared" ref="J62:K62" si="19">SUM(J59+J61)</f>
        <v>35.625</v>
      </c>
      <c r="K62" s="33">
        <f t="shared" si="19"/>
        <v>34.875</v>
      </c>
    </row>
    <row r="63" spans="1:13">
      <c r="I63" s="32" t="s">
        <v>30</v>
      </c>
      <c r="J63" s="34">
        <v>450</v>
      </c>
      <c r="K63" s="34">
        <v>450</v>
      </c>
    </row>
    <row r="64" spans="1:13">
      <c r="C64" s="152" t="s">
        <v>89</v>
      </c>
      <c r="D64" s="152"/>
      <c r="E64" s="152"/>
      <c r="F64" s="152"/>
      <c r="I64" s="32" t="s">
        <v>14</v>
      </c>
      <c r="J64" s="33">
        <v>4000</v>
      </c>
      <c r="K64" s="33">
        <v>4000</v>
      </c>
    </row>
    <row r="65" spans="1:18">
      <c r="C65" s="32" t="s">
        <v>73</v>
      </c>
      <c r="D65" s="32">
        <v>26850</v>
      </c>
      <c r="E65" s="32">
        <v>30000</v>
      </c>
      <c r="F65" s="32"/>
      <c r="I65" s="38" t="s">
        <v>33</v>
      </c>
      <c r="J65" s="38">
        <f t="shared" ref="J65:K65" si="20">(J62*J63)-J64</f>
        <v>12031.25</v>
      </c>
      <c r="K65" s="38">
        <f t="shared" si="20"/>
        <v>11693.75</v>
      </c>
      <c r="L65">
        <f>SUM(J65:K65)</f>
        <v>23725</v>
      </c>
    </row>
    <row r="66" spans="1:18" s="55" customFormat="1">
      <c r="A66" s="57"/>
      <c r="C66" s="6"/>
      <c r="D66" s="6"/>
      <c r="E66" s="6"/>
      <c r="F66" s="6"/>
      <c r="R66" s="57"/>
    </row>
    <row r="67" spans="1:18">
      <c r="C67" s="10" t="s">
        <v>88</v>
      </c>
      <c r="D67" s="6">
        <v>22443</v>
      </c>
      <c r="E67" s="10">
        <v>3150</v>
      </c>
      <c r="F67" s="10"/>
    </row>
    <row r="68" spans="1:18">
      <c r="C68" s="10" t="s">
        <v>86</v>
      </c>
      <c r="D68" s="10">
        <v>23949</v>
      </c>
      <c r="E68" s="10"/>
      <c r="F68" s="10"/>
      <c r="J68" s="153" t="s">
        <v>90</v>
      </c>
      <c r="K68" s="153"/>
    </row>
    <row r="69" spans="1:18">
      <c r="C69" s="10" t="s">
        <v>91</v>
      </c>
      <c r="D69" s="87">
        <f>SUM(D67:D68)</f>
        <v>46392</v>
      </c>
      <c r="E69" s="46">
        <v>3150</v>
      </c>
      <c r="F69" s="36">
        <f>SUM(D69-E69)</f>
        <v>43242</v>
      </c>
      <c r="I69" s="32"/>
      <c r="J69" s="2" t="s">
        <v>86</v>
      </c>
      <c r="K69" s="37" t="s">
        <v>88</v>
      </c>
    </row>
    <row r="70" spans="1:18">
      <c r="I70" s="32" t="s">
        <v>7</v>
      </c>
      <c r="J70" s="10">
        <v>28</v>
      </c>
      <c r="K70" s="10">
        <v>27</v>
      </c>
    </row>
    <row r="71" spans="1:18">
      <c r="I71" s="32" t="s">
        <v>25</v>
      </c>
      <c r="J71" s="10">
        <v>61</v>
      </c>
      <c r="K71" s="10">
        <v>79</v>
      </c>
    </row>
    <row r="72" spans="1:18">
      <c r="I72" s="32" t="s">
        <v>27</v>
      </c>
      <c r="J72" s="10">
        <f t="shared" ref="J72" si="21">SUM(J71/8)</f>
        <v>7.625</v>
      </c>
      <c r="K72" s="10">
        <f t="shared" ref="K72" si="22">SUM(K71/8)</f>
        <v>9.875</v>
      </c>
    </row>
    <row r="73" spans="1:18">
      <c r="I73" s="32" t="s">
        <v>28</v>
      </c>
      <c r="J73" s="33">
        <f t="shared" ref="J73" si="23">SUM(J70+J72)</f>
        <v>35.625</v>
      </c>
      <c r="K73" s="33">
        <f t="shared" ref="K73" si="24">SUM(K70+K72)</f>
        <v>36.875</v>
      </c>
    </row>
    <row r="74" spans="1:18">
      <c r="I74" s="32" t="s">
        <v>30</v>
      </c>
      <c r="J74" s="34">
        <v>450</v>
      </c>
      <c r="K74" s="34">
        <v>400</v>
      </c>
    </row>
    <row r="75" spans="1:18">
      <c r="I75" s="32" t="s">
        <v>14</v>
      </c>
      <c r="J75" s="33">
        <v>4000</v>
      </c>
      <c r="K75" s="33">
        <v>4000</v>
      </c>
    </row>
    <row r="76" spans="1:18">
      <c r="I76" s="38" t="s">
        <v>33</v>
      </c>
      <c r="J76" s="38">
        <f t="shared" ref="J76:K76" si="25">(J73*J74)-J75</f>
        <v>12031.25</v>
      </c>
      <c r="K76" s="38">
        <f t="shared" si="25"/>
        <v>10750</v>
      </c>
      <c r="L76">
        <f>SUM(J76:K76)</f>
        <v>22781.25</v>
      </c>
    </row>
  </sheetData>
  <mergeCells count="5">
    <mergeCell ref="A34:P34"/>
    <mergeCell ref="I47:J47"/>
    <mergeCell ref="J57:K57"/>
    <mergeCell ref="C64:F64"/>
    <mergeCell ref="J68:K68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0"/>
  <sheetViews>
    <sheetView topLeftCell="A28" zoomScale="83" zoomScaleNormal="83" workbookViewId="0">
      <pane xSplit="1" topLeftCell="B1" activePane="topRight" state="frozen"/>
      <selection pane="topRight" activeCell="N48" sqref="N48"/>
    </sheetView>
  </sheetViews>
  <sheetFormatPr defaultColWidth="9" defaultRowHeight="14.5"/>
  <cols>
    <col min="1" max="1" width="13.1796875" customWidth="1"/>
    <col min="2" max="2" width="9.81640625" customWidth="1"/>
  </cols>
  <sheetData>
    <row r="1" spans="1:16">
      <c r="A1" s="60" t="s">
        <v>0</v>
      </c>
      <c r="B1" s="61" t="s">
        <v>1</v>
      </c>
      <c r="C1" s="61" t="s">
        <v>4</v>
      </c>
      <c r="D1" s="62" t="s">
        <v>3</v>
      </c>
      <c r="E1" s="62" t="s">
        <v>67</v>
      </c>
      <c r="F1" s="62" t="s">
        <v>92</v>
      </c>
      <c r="G1" s="62" t="s">
        <v>93</v>
      </c>
      <c r="H1" s="61" t="s">
        <v>5</v>
      </c>
      <c r="I1" s="61" t="s">
        <v>6</v>
      </c>
      <c r="J1" s="61" t="s">
        <v>68</v>
      </c>
      <c r="K1" s="62" t="s">
        <v>76</v>
      </c>
      <c r="L1" s="61" t="s">
        <v>77</v>
      </c>
      <c r="M1" s="62" t="s">
        <v>78</v>
      </c>
      <c r="N1" s="62" t="s">
        <v>79</v>
      </c>
      <c r="O1" s="71" t="s">
        <v>94</v>
      </c>
      <c r="P1" s="72" t="s">
        <v>75</v>
      </c>
    </row>
    <row r="2" spans="1:16">
      <c r="A2" s="63">
        <v>45352</v>
      </c>
      <c r="B2" s="52" t="s">
        <v>13</v>
      </c>
      <c r="C2" s="52" t="s">
        <v>13</v>
      </c>
      <c r="D2" s="52" t="s">
        <v>13</v>
      </c>
      <c r="E2" s="52" t="s">
        <v>13</v>
      </c>
      <c r="F2" s="64" t="s">
        <v>9</v>
      </c>
      <c r="G2" s="64" t="s">
        <v>9</v>
      </c>
      <c r="H2" s="52" t="s">
        <v>23</v>
      </c>
      <c r="I2" s="52" t="s">
        <v>23</v>
      </c>
      <c r="J2" s="52" t="s">
        <v>23</v>
      </c>
      <c r="K2" s="52" t="s">
        <v>23</v>
      </c>
      <c r="L2" s="52" t="s">
        <v>23</v>
      </c>
      <c r="M2" s="52" t="s">
        <v>23</v>
      </c>
      <c r="N2" s="52" t="s">
        <v>23</v>
      </c>
      <c r="O2" s="73" t="s">
        <v>9</v>
      </c>
      <c r="P2" s="74" t="s">
        <v>7</v>
      </c>
    </row>
    <row r="3" spans="1:16">
      <c r="A3" s="65">
        <v>45353</v>
      </c>
      <c r="B3" s="10" t="s">
        <v>7</v>
      </c>
      <c r="C3" s="10" t="s">
        <v>7</v>
      </c>
      <c r="D3" s="10" t="s">
        <v>7</v>
      </c>
      <c r="E3" s="10" t="s">
        <v>7</v>
      </c>
      <c r="F3" s="46" t="s">
        <v>9</v>
      </c>
      <c r="G3" s="46" t="s">
        <v>9</v>
      </c>
      <c r="H3" s="10" t="s">
        <v>23</v>
      </c>
      <c r="I3" s="10" t="s">
        <v>9</v>
      </c>
      <c r="J3" s="10" t="s">
        <v>7</v>
      </c>
      <c r="K3" s="10" t="s">
        <v>23</v>
      </c>
      <c r="L3" s="10" t="s">
        <v>7</v>
      </c>
      <c r="M3" s="10" t="s">
        <v>23</v>
      </c>
      <c r="N3" s="10" t="s">
        <v>23</v>
      </c>
      <c r="O3" s="75" t="s">
        <v>9</v>
      </c>
      <c r="P3" s="74"/>
    </row>
    <row r="4" spans="1:16">
      <c r="A4" s="66">
        <v>45354</v>
      </c>
      <c r="B4" s="10" t="s">
        <v>13</v>
      </c>
      <c r="C4" s="10" t="s">
        <v>13</v>
      </c>
      <c r="D4" s="10" t="s">
        <v>13</v>
      </c>
      <c r="E4" s="10" t="s">
        <v>13</v>
      </c>
      <c r="F4" s="46" t="s">
        <v>9</v>
      </c>
      <c r="G4" s="46" t="s">
        <v>9</v>
      </c>
      <c r="H4" s="10" t="s">
        <v>13</v>
      </c>
      <c r="I4" s="10" t="s">
        <v>13</v>
      </c>
      <c r="J4" s="10" t="s">
        <v>70</v>
      </c>
      <c r="K4" s="10" t="s">
        <v>13</v>
      </c>
      <c r="L4" s="10" t="s">
        <v>70</v>
      </c>
      <c r="M4" s="10" t="s">
        <v>13</v>
      </c>
      <c r="N4" s="10" t="s">
        <v>13</v>
      </c>
      <c r="O4" s="75" t="s">
        <v>9</v>
      </c>
      <c r="P4" s="74"/>
    </row>
    <row r="5" spans="1:16">
      <c r="A5" s="65">
        <v>45355</v>
      </c>
      <c r="B5" s="10" t="s">
        <v>13</v>
      </c>
      <c r="C5" s="10" t="s">
        <v>13</v>
      </c>
      <c r="D5" s="10" t="s">
        <v>13</v>
      </c>
      <c r="E5" s="10" t="s">
        <v>13</v>
      </c>
      <c r="F5" s="46" t="s">
        <v>9</v>
      </c>
      <c r="G5" s="46" t="s">
        <v>9</v>
      </c>
      <c r="H5" s="67" t="s">
        <v>55</v>
      </c>
      <c r="I5" s="67" t="s">
        <v>55</v>
      </c>
      <c r="J5" s="10" t="s">
        <v>13</v>
      </c>
      <c r="K5" s="10" t="s">
        <v>7</v>
      </c>
      <c r="L5" s="10" t="s">
        <v>13</v>
      </c>
      <c r="M5" s="10" t="s">
        <v>13</v>
      </c>
      <c r="N5" s="10" t="s">
        <v>7</v>
      </c>
      <c r="O5" s="75" t="s">
        <v>9</v>
      </c>
      <c r="P5" s="74"/>
    </row>
    <row r="6" spans="1:16">
      <c r="A6" s="65">
        <v>45356</v>
      </c>
      <c r="B6" s="10" t="s">
        <v>13</v>
      </c>
      <c r="C6" s="10" t="s">
        <v>13</v>
      </c>
      <c r="D6" s="10" t="s">
        <v>7</v>
      </c>
      <c r="E6" s="10" t="s">
        <v>7</v>
      </c>
      <c r="F6" s="46" t="s">
        <v>9</v>
      </c>
      <c r="G6" s="46" t="s">
        <v>9</v>
      </c>
      <c r="H6" s="10" t="s">
        <v>7</v>
      </c>
      <c r="I6" s="46" t="s">
        <v>9</v>
      </c>
      <c r="J6" s="10" t="s">
        <v>7</v>
      </c>
      <c r="K6" s="46" t="s">
        <v>9</v>
      </c>
      <c r="L6" s="10" t="s">
        <v>7</v>
      </c>
      <c r="M6" s="10" t="s">
        <v>7</v>
      </c>
      <c r="N6" s="46" t="s">
        <v>9</v>
      </c>
      <c r="O6" s="75" t="s">
        <v>9</v>
      </c>
      <c r="P6" s="74"/>
    </row>
    <row r="7" spans="1:16">
      <c r="A7" s="65">
        <v>45357</v>
      </c>
      <c r="B7" s="10" t="s">
        <v>13</v>
      </c>
      <c r="C7" s="10" t="s">
        <v>13</v>
      </c>
      <c r="D7" s="46" t="s">
        <v>9</v>
      </c>
      <c r="E7" s="10" t="s">
        <v>13</v>
      </c>
      <c r="F7" s="10" t="s">
        <v>13</v>
      </c>
      <c r="G7" s="46" t="s">
        <v>9</v>
      </c>
      <c r="H7" s="10" t="s">
        <v>23</v>
      </c>
      <c r="I7" s="10" t="s">
        <v>7</v>
      </c>
      <c r="J7" s="10" t="s">
        <v>23</v>
      </c>
      <c r="K7" s="10" t="s">
        <v>7</v>
      </c>
      <c r="L7" s="10" t="s">
        <v>9</v>
      </c>
      <c r="M7" s="10" t="s">
        <v>9</v>
      </c>
      <c r="N7" s="10" t="s">
        <v>7</v>
      </c>
      <c r="O7" s="75" t="s">
        <v>9</v>
      </c>
      <c r="P7" s="74"/>
    </row>
    <row r="8" spans="1:16">
      <c r="A8" s="65">
        <v>45358</v>
      </c>
      <c r="B8" s="10" t="s">
        <v>95</v>
      </c>
      <c r="C8" s="10" t="s">
        <v>95</v>
      </c>
      <c r="D8" s="46" t="s">
        <v>9</v>
      </c>
      <c r="E8" s="10" t="s">
        <v>95</v>
      </c>
      <c r="F8" s="68" t="s">
        <v>95</v>
      </c>
      <c r="G8" s="46" t="s">
        <v>9</v>
      </c>
      <c r="H8" s="10" t="s">
        <v>7</v>
      </c>
      <c r="I8" s="10" t="s">
        <v>23</v>
      </c>
      <c r="J8" s="10" t="s">
        <v>7</v>
      </c>
      <c r="K8" s="10" t="s">
        <v>23</v>
      </c>
      <c r="L8" s="10" t="s">
        <v>7</v>
      </c>
      <c r="M8" s="10" t="s">
        <v>23</v>
      </c>
      <c r="N8" s="46" t="s">
        <v>9</v>
      </c>
      <c r="O8" s="75" t="s">
        <v>9</v>
      </c>
      <c r="P8" s="74"/>
    </row>
    <row r="9" spans="1:16">
      <c r="A9" s="65">
        <v>45359</v>
      </c>
      <c r="B9" s="10" t="s">
        <v>9</v>
      </c>
      <c r="C9" s="10" t="s">
        <v>56</v>
      </c>
      <c r="D9" s="46" t="s">
        <v>9</v>
      </c>
      <c r="E9" s="10" t="s">
        <v>56</v>
      </c>
      <c r="F9" s="10" t="s">
        <v>56</v>
      </c>
      <c r="G9" s="46" t="s">
        <v>9</v>
      </c>
      <c r="H9" s="10" t="s">
        <v>23</v>
      </c>
      <c r="I9" s="10" t="s">
        <v>7</v>
      </c>
      <c r="J9" s="10" t="s">
        <v>7</v>
      </c>
      <c r="K9" s="10" t="s">
        <v>23</v>
      </c>
      <c r="L9" s="10" t="s">
        <v>13</v>
      </c>
      <c r="M9" s="10" t="s">
        <v>23</v>
      </c>
      <c r="N9" s="10" t="s">
        <v>23</v>
      </c>
      <c r="O9" s="75" t="s">
        <v>9</v>
      </c>
      <c r="P9" s="74"/>
    </row>
    <row r="10" spans="1:16">
      <c r="A10" s="65">
        <v>45360</v>
      </c>
      <c r="B10" s="10" t="s">
        <v>7</v>
      </c>
      <c r="C10" s="10" t="s">
        <v>7</v>
      </c>
      <c r="D10" s="10" t="s">
        <v>7</v>
      </c>
      <c r="E10" s="10" t="s">
        <v>7</v>
      </c>
      <c r="F10" s="10" t="s">
        <v>7</v>
      </c>
      <c r="G10" s="46" t="s">
        <v>9</v>
      </c>
      <c r="H10" s="10" t="s">
        <v>9</v>
      </c>
      <c r="I10" s="10" t="s">
        <v>7</v>
      </c>
      <c r="J10" s="10" t="s">
        <v>7</v>
      </c>
      <c r="K10" s="10" t="s">
        <v>7</v>
      </c>
      <c r="L10" s="10" t="s">
        <v>7</v>
      </c>
      <c r="M10" s="10" t="s">
        <v>7</v>
      </c>
      <c r="N10" s="10" t="s">
        <v>7</v>
      </c>
      <c r="O10" s="75" t="s">
        <v>9</v>
      </c>
      <c r="P10" s="74"/>
    </row>
    <row r="11" spans="1:16">
      <c r="A11" s="66">
        <v>45361</v>
      </c>
      <c r="B11" s="10" t="s">
        <v>7</v>
      </c>
      <c r="C11" s="10" t="s">
        <v>7</v>
      </c>
      <c r="D11" s="10" t="s">
        <v>7</v>
      </c>
      <c r="E11" s="10" t="s">
        <v>7</v>
      </c>
      <c r="F11" s="10" t="s">
        <v>7</v>
      </c>
      <c r="G11" s="46" t="s">
        <v>9</v>
      </c>
      <c r="H11" s="10" t="s">
        <v>13</v>
      </c>
      <c r="I11" s="46" t="s">
        <v>9</v>
      </c>
      <c r="J11" s="46" t="s">
        <v>9</v>
      </c>
      <c r="K11" s="46" t="s">
        <v>9</v>
      </c>
      <c r="L11" s="10" t="s">
        <v>13</v>
      </c>
      <c r="M11" s="46" t="s">
        <v>9</v>
      </c>
      <c r="N11" s="46" t="s">
        <v>9</v>
      </c>
      <c r="O11" s="75" t="s">
        <v>9</v>
      </c>
      <c r="P11" s="74"/>
    </row>
    <row r="12" spans="1:16">
      <c r="A12" s="65">
        <v>45362</v>
      </c>
      <c r="B12" s="10" t="s">
        <v>13</v>
      </c>
      <c r="C12" s="10" t="s">
        <v>7</v>
      </c>
      <c r="D12" s="10" t="s">
        <v>13</v>
      </c>
      <c r="E12" s="46" t="s">
        <v>9</v>
      </c>
      <c r="F12" s="10" t="s">
        <v>23</v>
      </c>
      <c r="G12" s="10" t="s">
        <v>23</v>
      </c>
      <c r="H12" s="10" t="s">
        <v>23</v>
      </c>
      <c r="I12" s="10" t="s">
        <v>7</v>
      </c>
      <c r="J12" s="10" t="s">
        <v>23</v>
      </c>
      <c r="K12" s="10" t="s">
        <v>7</v>
      </c>
      <c r="L12" s="10" t="s">
        <v>7</v>
      </c>
      <c r="M12" s="10" t="s">
        <v>13</v>
      </c>
      <c r="N12" s="10" t="s">
        <v>13</v>
      </c>
      <c r="O12" s="75" t="s">
        <v>9</v>
      </c>
      <c r="P12" s="74"/>
    </row>
    <row r="13" spans="1:16">
      <c r="A13" s="65">
        <v>45363</v>
      </c>
      <c r="B13" s="10" t="s">
        <v>13</v>
      </c>
      <c r="C13" s="10" t="s">
        <v>7</v>
      </c>
      <c r="D13" s="10" t="s">
        <v>13</v>
      </c>
      <c r="E13" s="10" t="s">
        <v>7</v>
      </c>
      <c r="F13" s="68" t="s">
        <v>7</v>
      </c>
      <c r="G13" s="10" t="s">
        <v>7</v>
      </c>
      <c r="H13" s="10" t="s">
        <v>13</v>
      </c>
      <c r="I13" s="10" t="s">
        <v>7</v>
      </c>
      <c r="J13" s="10" t="s">
        <v>7</v>
      </c>
      <c r="K13" s="10" t="s">
        <v>13</v>
      </c>
      <c r="L13" s="10" t="s">
        <v>23</v>
      </c>
      <c r="M13" s="10" t="s">
        <v>13</v>
      </c>
      <c r="N13" s="10" t="s">
        <v>23</v>
      </c>
      <c r="O13" s="75" t="s">
        <v>9</v>
      </c>
      <c r="P13" s="74"/>
    </row>
    <row r="14" spans="1:16">
      <c r="A14" s="65">
        <v>45364</v>
      </c>
      <c r="B14" s="10" t="s">
        <v>7</v>
      </c>
      <c r="C14" s="10" t="s">
        <v>96</v>
      </c>
      <c r="D14" s="10" t="s">
        <v>7</v>
      </c>
      <c r="E14" s="10" t="s">
        <v>23</v>
      </c>
      <c r="F14" s="10" t="s">
        <v>7</v>
      </c>
      <c r="G14" s="10" t="s">
        <v>23</v>
      </c>
      <c r="H14" s="10" t="s">
        <v>7</v>
      </c>
      <c r="I14" s="10" t="s">
        <v>13</v>
      </c>
      <c r="J14" s="10" t="s">
        <v>13</v>
      </c>
      <c r="K14" s="10" t="s">
        <v>7</v>
      </c>
      <c r="L14" s="46" t="s">
        <v>9</v>
      </c>
      <c r="M14" s="10" t="s">
        <v>7</v>
      </c>
      <c r="N14" s="10" t="s">
        <v>7</v>
      </c>
      <c r="O14" s="75" t="s">
        <v>9</v>
      </c>
      <c r="P14" s="74"/>
    </row>
    <row r="15" spans="1:16">
      <c r="A15" s="65">
        <v>45365</v>
      </c>
      <c r="B15" s="10" t="s">
        <v>7</v>
      </c>
      <c r="C15" s="10" t="s">
        <v>7</v>
      </c>
      <c r="D15" s="10" t="s">
        <v>9</v>
      </c>
      <c r="E15" s="10" t="s">
        <v>7</v>
      </c>
      <c r="F15" s="10" t="s">
        <v>56</v>
      </c>
      <c r="G15" s="10" t="s">
        <v>56</v>
      </c>
      <c r="H15" s="10" t="s">
        <v>23</v>
      </c>
      <c r="I15" s="10" t="s">
        <v>13</v>
      </c>
      <c r="J15" s="10" t="s">
        <v>13</v>
      </c>
      <c r="K15" s="46" t="s">
        <v>9</v>
      </c>
      <c r="L15" s="10" t="s">
        <v>7</v>
      </c>
      <c r="M15" s="10" t="s">
        <v>7</v>
      </c>
      <c r="N15" s="10" t="s">
        <v>23</v>
      </c>
      <c r="O15" s="75" t="s">
        <v>9</v>
      </c>
      <c r="P15" s="74"/>
    </row>
    <row r="16" spans="1:16">
      <c r="A16" s="65">
        <v>45366</v>
      </c>
      <c r="B16" s="10" t="s">
        <v>9</v>
      </c>
      <c r="C16" s="10" t="s">
        <v>23</v>
      </c>
      <c r="D16" s="10" t="s">
        <v>23</v>
      </c>
      <c r="E16" s="10" t="s">
        <v>9</v>
      </c>
      <c r="F16" s="10" t="s">
        <v>23</v>
      </c>
      <c r="G16" s="10" t="s">
        <v>23</v>
      </c>
      <c r="H16" s="10" t="s">
        <v>7</v>
      </c>
      <c r="I16" s="10" t="s">
        <v>13</v>
      </c>
      <c r="J16" s="10" t="s">
        <v>13</v>
      </c>
      <c r="K16" s="10" t="s">
        <v>7</v>
      </c>
      <c r="L16" s="10" t="s">
        <v>7</v>
      </c>
      <c r="M16" s="10" t="s">
        <v>7</v>
      </c>
      <c r="N16" s="10" t="s">
        <v>7</v>
      </c>
      <c r="O16" s="76" t="s">
        <v>7</v>
      </c>
      <c r="P16" s="74"/>
    </row>
    <row r="17" spans="1:16">
      <c r="A17" s="65">
        <v>45367</v>
      </c>
      <c r="B17" s="10" t="s">
        <v>13</v>
      </c>
      <c r="C17" s="10" t="s">
        <v>23</v>
      </c>
      <c r="D17" s="10" t="s">
        <v>13</v>
      </c>
      <c r="E17" s="10" t="s">
        <v>23</v>
      </c>
      <c r="F17" s="10" t="s">
        <v>23</v>
      </c>
      <c r="G17" s="10" t="s">
        <v>23</v>
      </c>
      <c r="H17" s="10" t="s">
        <v>23</v>
      </c>
      <c r="I17" s="10" t="s">
        <v>56</v>
      </c>
      <c r="J17" s="10" t="s">
        <v>56</v>
      </c>
      <c r="K17" s="10" t="s">
        <v>23</v>
      </c>
      <c r="L17" s="10" t="s">
        <v>23</v>
      </c>
      <c r="M17" s="10" t="s">
        <v>23</v>
      </c>
      <c r="N17" s="10" t="s">
        <v>23</v>
      </c>
      <c r="O17" s="76" t="s">
        <v>23</v>
      </c>
      <c r="P17" s="74"/>
    </row>
    <row r="18" spans="1:16">
      <c r="A18" s="66">
        <v>45368</v>
      </c>
      <c r="B18" s="10" t="s">
        <v>9</v>
      </c>
      <c r="C18" s="10" t="s">
        <v>13</v>
      </c>
      <c r="D18" s="10" t="s">
        <v>9</v>
      </c>
      <c r="E18" s="10" t="s">
        <v>13</v>
      </c>
      <c r="F18" s="10" t="s">
        <v>13</v>
      </c>
      <c r="G18" s="10" t="s">
        <v>95</v>
      </c>
      <c r="H18" s="10" t="s">
        <v>13</v>
      </c>
      <c r="I18" s="46" t="s">
        <v>9</v>
      </c>
      <c r="J18" s="10" t="s">
        <v>13</v>
      </c>
      <c r="K18" s="10" t="s">
        <v>7</v>
      </c>
      <c r="L18" s="10" t="s">
        <v>7</v>
      </c>
      <c r="M18" s="10" t="s">
        <v>7</v>
      </c>
      <c r="N18" s="10" t="s">
        <v>13</v>
      </c>
      <c r="O18" s="75" t="s">
        <v>9</v>
      </c>
      <c r="P18" s="74"/>
    </row>
    <row r="19" spans="1:16">
      <c r="A19" s="65">
        <v>45369</v>
      </c>
      <c r="B19" s="10" t="s">
        <v>13</v>
      </c>
      <c r="C19" s="10" t="s">
        <v>23</v>
      </c>
      <c r="D19" s="10" t="s">
        <v>13</v>
      </c>
      <c r="E19" s="10" t="s">
        <v>23</v>
      </c>
      <c r="F19" s="10" t="s">
        <v>23</v>
      </c>
      <c r="G19" s="10" t="s">
        <v>23</v>
      </c>
      <c r="H19" s="10" t="s">
        <v>7</v>
      </c>
      <c r="I19" s="46" t="s">
        <v>9</v>
      </c>
      <c r="J19" s="10" t="s">
        <v>23</v>
      </c>
      <c r="K19" s="46" t="s">
        <v>9</v>
      </c>
      <c r="L19" s="10" t="s">
        <v>13</v>
      </c>
      <c r="M19" s="46" t="s">
        <v>9</v>
      </c>
      <c r="N19" s="10" t="s">
        <v>7</v>
      </c>
      <c r="O19" s="76" t="s">
        <v>7</v>
      </c>
      <c r="P19" s="74"/>
    </row>
    <row r="20" spans="1:16">
      <c r="A20" s="65">
        <v>45370</v>
      </c>
      <c r="B20" s="10" t="s">
        <v>13</v>
      </c>
      <c r="C20" s="10" t="s">
        <v>23</v>
      </c>
      <c r="D20" s="10" t="s">
        <v>23</v>
      </c>
      <c r="E20" s="10" t="s">
        <v>23</v>
      </c>
      <c r="F20" s="10" t="s">
        <v>23</v>
      </c>
      <c r="G20" s="10" t="s">
        <v>23</v>
      </c>
      <c r="H20" s="10" t="s">
        <v>23</v>
      </c>
      <c r="I20" s="10" t="s">
        <v>7</v>
      </c>
      <c r="J20" s="10" t="s">
        <v>7</v>
      </c>
      <c r="K20" s="10" t="s">
        <v>23</v>
      </c>
      <c r="L20" s="10" t="s">
        <v>23</v>
      </c>
      <c r="M20" s="10" t="s">
        <v>56</v>
      </c>
      <c r="N20" s="10" t="s">
        <v>7</v>
      </c>
      <c r="O20" s="75" t="s">
        <v>9</v>
      </c>
      <c r="P20" s="74"/>
    </row>
    <row r="21" spans="1:16">
      <c r="A21" s="65">
        <v>45371</v>
      </c>
      <c r="B21" s="10" t="s">
        <v>23</v>
      </c>
      <c r="C21" s="10" t="s">
        <v>7</v>
      </c>
      <c r="D21" s="10" t="s">
        <v>7</v>
      </c>
      <c r="E21" s="10" t="s">
        <v>7</v>
      </c>
      <c r="F21" s="10" t="s">
        <v>7</v>
      </c>
      <c r="G21" s="10" t="s">
        <v>7</v>
      </c>
      <c r="H21" s="10" t="s">
        <v>23</v>
      </c>
      <c r="I21" s="10" t="s">
        <v>7</v>
      </c>
      <c r="J21" s="10" t="s">
        <v>7</v>
      </c>
      <c r="K21" s="10" t="s">
        <v>23</v>
      </c>
      <c r="L21" s="10" t="s">
        <v>7</v>
      </c>
      <c r="M21" s="10" t="s">
        <v>23</v>
      </c>
      <c r="N21" s="10" t="s">
        <v>23</v>
      </c>
      <c r="O21" s="75" t="s">
        <v>9</v>
      </c>
      <c r="P21" s="74"/>
    </row>
    <row r="22" spans="1:16">
      <c r="A22" s="65">
        <v>45372</v>
      </c>
      <c r="B22" s="10" t="s">
        <v>23</v>
      </c>
      <c r="C22" s="10" t="s">
        <v>7</v>
      </c>
      <c r="D22" s="10" t="s">
        <v>7</v>
      </c>
      <c r="E22" s="10" t="s">
        <v>7</v>
      </c>
      <c r="F22" s="10" t="s">
        <v>7</v>
      </c>
      <c r="G22" s="10" t="s">
        <v>7</v>
      </c>
      <c r="H22" s="10" t="s">
        <v>7</v>
      </c>
      <c r="I22" s="10" t="s">
        <v>55</v>
      </c>
      <c r="J22" s="10" t="s">
        <v>55</v>
      </c>
      <c r="K22" s="10" t="s">
        <v>23</v>
      </c>
      <c r="L22" s="10" t="s">
        <v>9</v>
      </c>
      <c r="M22" s="10" t="s">
        <v>23</v>
      </c>
      <c r="N22" s="10" t="s">
        <v>23</v>
      </c>
      <c r="O22" s="75" t="s">
        <v>9</v>
      </c>
      <c r="P22" s="74"/>
    </row>
    <row r="23" spans="1:16">
      <c r="A23" s="65">
        <v>45373</v>
      </c>
      <c r="B23" s="10" t="s">
        <v>7</v>
      </c>
      <c r="C23" s="10" t="s">
        <v>23</v>
      </c>
      <c r="D23" s="46" t="s">
        <v>9</v>
      </c>
      <c r="E23" s="10" t="s">
        <v>23</v>
      </c>
      <c r="F23" s="10" t="s">
        <v>23</v>
      </c>
      <c r="G23" s="46" t="s">
        <v>9</v>
      </c>
      <c r="H23" s="10" t="s">
        <v>7</v>
      </c>
      <c r="I23" s="10" t="s">
        <v>7</v>
      </c>
      <c r="J23" s="10" t="s">
        <v>7</v>
      </c>
      <c r="K23" s="46" t="s">
        <v>9</v>
      </c>
      <c r="L23" s="10" t="s">
        <v>23</v>
      </c>
      <c r="M23" s="10" t="s">
        <v>7</v>
      </c>
      <c r="N23" s="10" t="s">
        <v>7</v>
      </c>
      <c r="O23" s="75" t="s">
        <v>9</v>
      </c>
      <c r="P23" s="74"/>
    </row>
    <row r="24" spans="1:16">
      <c r="A24" s="65">
        <v>45374</v>
      </c>
      <c r="B24" s="10" t="s">
        <v>7</v>
      </c>
      <c r="C24" s="10" t="s">
        <v>56</v>
      </c>
      <c r="D24" s="46" t="s">
        <v>9</v>
      </c>
      <c r="E24" s="10" t="s">
        <v>23</v>
      </c>
      <c r="F24" s="10" t="s">
        <v>56</v>
      </c>
      <c r="G24" s="10" t="s">
        <v>23</v>
      </c>
      <c r="H24" s="10" t="s">
        <v>7</v>
      </c>
      <c r="I24" s="10" t="s">
        <v>7</v>
      </c>
      <c r="J24" s="10" t="s">
        <v>7</v>
      </c>
      <c r="K24" s="10" t="s">
        <v>7</v>
      </c>
      <c r="L24" s="10" t="s">
        <v>7</v>
      </c>
      <c r="M24" s="10" t="s">
        <v>7</v>
      </c>
      <c r="N24" s="10" t="s">
        <v>7</v>
      </c>
      <c r="O24" s="76" t="s">
        <v>7</v>
      </c>
      <c r="P24" s="74"/>
    </row>
    <row r="25" spans="1:16">
      <c r="A25" s="66">
        <v>45375</v>
      </c>
      <c r="B25" s="10" t="s">
        <v>13</v>
      </c>
      <c r="C25" s="10" t="s">
        <v>56</v>
      </c>
      <c r="D25" s="46" t="s">
        <v>9</v>
      </c>
      <c r="E25" s="10" t="s">
        <v>56</v>
      </c>
      <c r="F25" s="10" t="s">
        <v>56</v>
      </c>
      <c r="G25" s="10" t="s">
        <v>56</v>
      </c>
      <c r="H25" s="10" t="s">
        <v>13</v>
      </c>
      <c r="I25" s="10" t="s">
        <v>13</v>
      </c>
      <c r="J25" s="10" t="s">
        <v>13</v>
      </c>
      <c r="K25" s="10" t="s">
        <v>7</v>
      </c>
      <c r="L25" s="10" t="s">
        <v>13</v>
      </c>
      <c r="M25" s="10" t="s">
        <v>7</v>
      </c>
      <c r="N25" s="10" t="s">
        <v>13</v>
      </c>
      <c r="O25" s="76" t="s">
        <v>13</v>
      </c>
      <c r="P25" s="74"/>
    </row>
    <row r="26" spans="1:16">
      <c r="A26" s="65">
        <v>45376</v>
      </c>
      <c r="B26" s="35" t="s">
        <v>97</v>
      </c>
      <c r="C26" s="35" t="s">
        <v>97</v>
      </c>
      <c r="D26" s="35" t="s">
        <v>97</v>
      </c>
      <c r="E26" s="35" t="s">
        <v>97</v>
      </c>
      <c r="F26" s="35" t="s">
        <v>97</v>
      </c>
      <c r="G26" s="35" t="s">
        <v>97</v>
      </c>
      <c r="H26" s="35" t="s">
        <v>97</v>
      </c>
      <c r="I26" s="35" t="s">
        <v>97</v>
      </c>
      <c r="J26" s="35" t="s">
        <v>97</v>
      </c>
      <c r="K26" s="35" t="s">
        <v>97</v>
      </c>
      <c r="L26" s="35" t="s">
        <v>97</v>
      </c>
      <c r="M26" s="35" t="s">
        <v>97</v>
      </c>
      <c r="N26" s="35" t="s">
        <v>97</v>
      </c>
      <c r="O26" s="77" t="s">
        <v>97</v>
      </c>
      <c r="P26" s="74"/>
    </row>
    <row r="27" spans="1:16">
      <c r="A27" s="65">
        <v>45377</v>
      </c>
      <c r="B27" s="10" t="s">
        <v>7</v>
      </c>
      <c r="C27" s="10" t="s">
        <v>23</v>
      </c>
      <c r="D27" s="10" t="s">
        <v>7</v>
      </c>
      <c r="E27" s="10" t="s">
        <v>23</v>
      </c>
      <c r="F27" s="10" t="s">
        <v>23</v>
      </c>
      <c r="G27" s="10" t="s">
        <v>23</v>
      </c>
      <c r="H27" s="10" t="s">
        <v>7</v>
      </c>
      <c r="I27" s="10" t="s">
        <v>7</v>
      </c>
      <c r="J27" s="46" t="s">
        <v>9</v>
      </c>
      <c r="K27" s="46" t="s">
        <v>9</v>
      </c>
      <c r="L27" s="46" t="s">
        <v>9</v>
      </c>
      <c r="M27" s="46" t="s">
        <v>9</v>
      </c>
      <c r="N27" s="46" t="s">
        <v>9</v>
      </c>
      <c r="O27" s="75" t="s">
        <v>9</v>
      </c>
      <c r="P27" s="74"/>
    </row>
    <row r="28" spans="1:16">
      <c r="A28" s="65">
        <v>45378</v>
      </c>
      <c r="B28" s="10" t="s">
        <v>7</v>
      </c>
      <c r="C28" s="10" t="s">
        <v>11</v>
      </c>
      <c r="D28" s="67" t="s">
        <v>98</v>
      </c>
      <c r="E28" s="67" t="s">
        <v>55</v>
      </c>
      <c r="F28" s="10" t="s">
        <v>23</v>
      </c>
      <c r="G28" s="10" t="s">
        <v>23</v>
      </c>
      <c r="H28" s="10" t="s">
        <v>7</v>
      </c>
      <c r="I28" s="10" t="s">
        <v>7</v>
      </c>
      <c r="J28" s="10" t="s">
        <v>7</v>
      </c>
      <c r="K28" s="10" t="s">
        <v>7</v>
      </c>
      <c r="L28" s="10" t="s">
        <v>7</v>
      </c>
      <c r="M28" s="10" t="s">
        <v>7</v>
      </c>
      <c r="N28" s="10" t="s">
        <v>7</v>
      </c>
      <c r="O28" s="76" t="s">
        <v>7</v>
      </c>
      <c r="P28" s="74"/>
    </row>
    <row r="29" spans="1:16">
      <c r="A29" s="65">
        <v>45379</v>
      </c>
      <c r="B29" s="10" t="s">
        <v>7</v>
      </c>
      <c r="C29" s="10" t="s">
        <v>7</v>
      </c>
      <c r="D29" s="10" t="s">
        <v>7</v>
      </c>
      <c r="E29" s="10" t="s">
        <v>7</v>
      </c>
      <c r="F29" s="10" t="s">
        <v>7</v>
      </c>
      <c r="G29" s="10" t="s">
        <v>7</v>
      </c>
      <c r="H29" s="10" t="s">
        <v>7</v>
      </c>
      <c r="I29" s="10" t="s">
        <v>7</v>
      </c>
      <c r="J29" s="10" t="s">
        <v>7</v>
      </c>
      <c r="K29" s="10" t="s">
        <v>7</v>
      </c>
      <c r="L29" s="46" t="s">
        <v>9</v>
      </c>
      <c r="M29" s="10" t="s">
        <v>7</v>
      </c>
      <c r="N29" s="10" t="s">
        <v>7</v>
      </c>
      <c r="O29" s="76" t="s">
        <v>7</v>
      </c>
      <c r="P29" s="74"/>
    </row>
    <row r="30" spans="1:16">
      <c r="A30" s="65">
        <v>45380</v>
      </c>
      <c r="B30" s="10" t="s">
        <v>7</v>
      </c>
      <c r="C30" s="10" t="s">
        <v>7</v>
      </c>
      <c r="D30" s="10" t="s">
        <v>7</v>
      </c>
      <c r="E30" s="10" t="s">
        <v>7</v>
      </c>
      <c r="F30" s="10" t="s">
        <v>7</v>
      </c>
      <c r="G30" s="10" t="s">
        <v>7</v>
      </c>
      <c r="H30" s="10" t="s">
        <v>23</v>
      </c>
      <c r="I30" s="10" t="s">
        <v>56</v>
      </c>
      <c r="J30" s="10" t="s">
        <v>7</v>
      </c>
      <c r="K30" s="46" t="s">
        <v>9</v>
      </c>
      <c r="L30" s="46" t="s">
        <v>9</v>
      </c>
      <c r="M30" s="75" t="s">
        <v>9</v>
      </c>
      <c r="N30" s="10" t="s">
        <v>23</v>
      </c>
      <c r="O30" s="75" t="s">
        <v>9</v>
      </c>
      <c r="P30" s="74"/>
    </row>
    <row r="31" spans="1:16">
      <c r="A31" s="65">
        <v>45381</v>
      </c>
      <c r="B31" s="10" t="s">
        <v>7</v>
      </c>
      <c r="C31" s="10" t="s">
        <v>23</v>
      </c>
      <c r="D31" s="10" t="s">
        <v>23</v>
      </c>
      <c r="E31" s="10" t="s">
        <v>23</v>
      </c>
      <c r="F31" s="10" t="s">
        <v>23</v>
      </c>
      <c r="G31" s="10" t="s">
        <v>23</v>
      </c>
      <c r="H31" s="10" t="s">
        <v>7</v>
      </c>
      <c r="I31" s="10" t="s">
        <v>7</v>
      </c>
      <c r="J31" s="10" t="s">
        <v>23</v>
      </c>
      <c r="K31" s="10" t="s">
        <v>7</v>
      </c>
      <c r="L31" s="10" t="s">
        <v>7</v>
      </c>
      <c r="M31" s="10" t="s">
        <v>7</v>
      </c>
      <c r="N31" s="10" t="s">
        <v>23</v>
      </c>
      <c r="O31" s="76" t="s">
        <v>7</v>
      </c>
      <c r="P31" s="74"/>
    </row>
    <row r="32" spans="1:16">
      <c r="A32" s="69">
        <v>45382</v>
      </c>
      <c r="B32" s="70" t="s">
        <v>13</v>
      </c>
      <c r="C32" s="46" t="s">
        <v>9</v>
      </c>
      <c r="D32" s="70" t="s">
        <v>13</v>
      </c>
      <c r="E32" s="70" t="s">
        <v>13</v>
      </c>
      <c r="F32" s="70" t="s">
        <v>13</v>
      </c>
      <c r="G32" s="70" t="s">
        <v>13</v>
      </c>
      <c r="H32" s="70" t="s">
        <v>70</v>
      </c>
      <c r="I32" s="70" t="s">
        <v>13</v>
      </c>
      <c r="J32" s="70" t="s">
        <v>70</v>
      </c>
      <c r="K32" s="70" t="s">
        <v>13</v>
      </c>
      <c r="L32" s="70" t="s">
        <v>13</v>
      </c>
      <c r="M32" s="70" t="s">
        <v>13</v>
      </c>
      <c r="N32" s="75" t="s">
        <v>9</v>
      </c>
      <c r="O32" s="75" t="s">
        <v>9</v>
      </c>
      <c r="P32" s="74"/>
    </row>
    <row r="36" spans="1:18">
      <c r="A36" s="32"/>
      <c r="B36" s="2" t="s">
        <v>1</v>
      </c>
      <c r="C36" s="2" t="s">
        <v>4</v>
      </c>
      <c r="D36" s="3" t="s">
        <v>3</v>
      </c>
      <c r="E36" s="3" t="s">
        <v>67</v>
      </c>
      <c r="F36" s="3" t="s">
        <v>92</v>
      </c>
      <c r="G36" s="3" t="s">
        <v>93</v>
      </c>
      <c r="H36" s="2" t="s">
        <v>5</v>
      </c>
      <c r="I36" s="2" t="s">
        <v>6</v>
      </c>
      <c r="J36" s="2" t="s">
        <v>68</v>
      </c>
      <c r="K36" s="3" t="s">
        <v>76</v>
      </c>
      <c r="L36" s="2" t="s">
        <v>77</v>
      </c>
      <c r="M36" s="3" t="s">
        <v>78</v>
      </c>
      <c r="N36" s="3" t="s">
        <v>79</v>
      </c>
      <c r="O36" s="53" t="s">
        <v>94</v>
      </c>
      <c r="P36" s="3" t="s">
        <v>75</v>
      </c>
      <c r="R36" s="37" t="s">
        <v>62</v>
      </c>
    </row>
    <row r="37" spans="1:18">
      <c r="A37" s="32" t="s">
        <v>7</v>
      </c>
      <c r="B37" s="10">
        <v>28</v>
      </c>
      <c r="C37" s="6">
        <v>30</v>
      </c>
      <c r="D37" s="6">
        <v>23</v>
      </c>
      <c r="E37" s="6">
        <v>29</v>
      </c>
      <c r="F37" s="6">
        <v>26</v>
      </c>
      <c r="G37" s="6">
        <v>20</v>
      </c>
      <c r="H37" s="6">
        <v>30</v>
      </c>
      <c r="I37" s="6">
        <v>26</v>
      </c>
      <c r="J37" s="6">
        <v>29</v>
      </c>
      <c r="K37" s="6">
        <v>24</v>
      </c>
      <c r="L37" s="6">
        <v>25</v>
      </c>
      <c r="M37" s="6">
        <v>26</v>
      </c>
      <c r="N37" s="6">
        <v>26</v>
      </c>
      <c r="O37" s="6">
        <v>9</v>
      </c>
      <c r="P37" s="6">
        <v>0</v>
      </c>
      <c r="R37" s="38">
        <f>SUM(B37:P37)</f>
        <v>351</v>
      </c>
    </row>
    <row r="38" spans="1:18">
      <c r="A38" s="32" t="s">
        <v>25</v>
      </c>
      <c r="B38" s="10">
        <v>53</v>
      </c>
      <c r="C38" s="6">
        <v>54</v>
      </c>
      <c r="D38" s="6">
        <v>52</v>
      </c>
      <c r="E38" s="6">
        <v>63</v>
      </c>
      <c r="F38" s="6">
        <v>43</v>
      </c>
      <c r="G38" s="6">
        <v>31</v>
      </c>
      <c r="H38" s="6">
        <v>62</v>
      </c>
      <c r="I38" s="6">
        <v>66</v>
      </c>
      <c r="J38" s="6">
        <v>65</v>
      </c>
      <c r="K38" s="6">
        <v>28</v>
      </c>
      <c r="L38" s="6">
        <v>40</v>
      </c>
      <c r="M38" s="6">
        <v>37</v>
      </c>
      <c r="N38" s="6">
        <v>36</v>
      </c>
      <c r="O38" s="6">
        <v>6</v>
      </c>
      <c r="P38" s="6">
        <v>0</v>
      </c>
      <c r="R38" s="38">
        <f>SUM(B38:P38)</f>
        <v>636</v>
      </c>
    </row>
    <row r="39" spans="1:18">
      <c r="A39" s="32" t="s">
        <v>27</v>
      </c>
      <c r="B39" s="10">
        <f t="shared" ref="B39:N39" si="0">SUM(B38/8)</f>
        <v>6.625</v>
      </c>
      <c r="C39" s="10">
        <f t="shared" ref="C39:E39" si="1">SUM(C38/8)</f>
        <v>6.75</v>
      </c>
      <c r="D39" s="10">
        <f t="shared" si="1"/>
        <v>6.5</v>
      </c>
      <c r="E39" s="10">
        <f t="shared" si="1"/>
        <v>7.875</v>
      </c>
      <c r="F39" s="10">
        <f t="shared" si="0"/>
        <v>5.375</v>
      </c>
      <c r="G39" s="10">
        <f t="shared" si="0"/>
        <v>3.875</v>
      </c>
      <c r="H39" s="10">
        <f t="shared" si="0"/>
        <v>7.75</v>
      </c>
      <c r="I39" s="10">
        <f t="shared" ref="I39" si="2">SUM(I38/8)</f>
        <v>8.25</v>
      </c>
      <c r="J39" s="10">
        <f t="shared" si="0"/>
        <v>8.125</v>
      </c>
      <c r="K39" s="10">
        <f t="shared" si="0"/>
        <v>3.5</v>
      </c>
      <c r="L39" s="10">
        <f t="shared" si="0"/>
        <v>5</v>
      </c>
      <c r="M39" s="10">
        <f t="shared" si="0"/>
        <v>4.625</v>
      </c>
      <c r="N39" s="10">
        <f t="shared" si="0"/>
        <v>4.5</v>
      </c>
      <c r="O39" s="10">
        <f t="shared" ref="O39:P39" si="3">SUM(O38/8)</f>
        <v>0.75</v>
      </c>
      <c r="P39" s="10">
        <f t="shared" si="3"/>
        <v>0</v>
      </c>
      <c r="R39" s="38">
        <f>SUM(B39:P39)</f>
        <v>79.5</v>
      </c>
    </row>
    <row r="40" spans="1:18">
      <c r="A40" s="32" t="s">
        <v>28</v>
      </c>
      <c r="B40" s="33">
        <f t="shared" ref="B40:N40" si="4">SUM(B37+B39)</f>
        <v>34.625</v>
      </c>
      <c r="C40" s="33">
        <f t="shared" ref="C40:E40" si="5">SUM(C37+C39)</f>
        <v>36.75</v>
      </c>
      <c r="D40" s="33">
        <f t="shared" si="5"/>
        <v>29.5</v>
      </c>
      <c r="E40" s="33">
        <f t="shared" si="5"/>
        <v>36.875</v>
      </c>
      <c r="F40" s="33">
        <f t="shared" si="4"/>
        <v>31.375</v>
      </c>
      <c r="G40" s="33">
        <f t="shared" si="4"/>
        <v>23.875</v>
      </c>
      <c r="H40" s="33">
        <f t="shared" si="4"/>
        <v>37.75</v>
      </c>
      <c r="I40" s="33">
        <f t="shared" ref="I40" si="6">SUM(I37+I39)</f>
        <v>34.25</v>
      </c>
      <c r="J40" s="33">
        <f t="shared" si="4"/>
        <v>37.125</v>
      </c>
      <c r="K40" s="33">
        <f t="shared" si="4"/>
        <v>27.5</v>
      </c>
      <c r="L40" s="33">
        <f t="shared" si="4"/>
        <v>30</v>
      </c>
      <c r="M40" s="33">
        <f t="shared" si="4"/>
        <v>30.625</v>
      </c>
      <c r="N40" s="33">
        <f t="shared" si="4"/>
        <v>30.5</v>
      </c>
      <c r="O40" s="33">
        <f t="shared" ref="O40:P40" si="7">SUM(O37+O39)</f>
        <v>9.75</v>
      </c>
      <c r="P40" s="33">
        <f t="shared" si="7"/>
        <v>0</v>
      </c>
      <c r="R40" s="38">
        <f>SUM(B40:P40)</f>
        <v>430.5</v>
      </c>
    </row>
    <row r="41" spans="1:18">
      <c r="A41" s="32" t="s">
        <v>30</v>
      </c>
      <c r="B41" s="34">
        <v>650</v>
      </c>
      <c r="C41" s="34">
        <v>500</v>
      </c>
      <c r="D41" s="34">
        <v>600</v>
      </c>
      <c r="E41" s="34">
        <v>400</v>
      </c>
      <c r="F41" s="34">
        <v>600</v>
      </c>
      <c r="G41" s="34">
        <v>650</v>
      </c>
      <c r="H41" s="34">
        <v>450</v>
      </c>
      <c r="I41" s="34">
        <v>450</v>
      </c>
      <c r="J41" s="34">
        <v>550</v>
      </c>
      <c r="K41" s="34">
        <v>550</v>
      </c>
      <c r="L41" s="34">
        <v>400</v>
      </c>
      <c r="M41" s="34">
        <v>400</v>
      </c>
      <c r="N41" s="34">
        <v>400</v>
      </c>
      <c r="O41" s="34">
        <v>600</v>
      </c>
      <c r="P41" s="34">
        <v>450</v>
      </c>
      <c r="R41" s="38">
        <f t="shared" ref="R41" si="8">SUM(D41:Q41)</f>
        <v>6500</v>
      </c>
    </row>
    <row r="42" spans="1:18">
      <c r="A42" s="32" t="s">
        <v>14</v>
      </c>
      <c r="B42" s="33">
        <v>9000</v>
      </c>
      <c r="C42" s="33">
        <v>18000</v>
      </c>
      <c r="D42" s="33">
        <v>4500</v>
      </c>
      <c r="E42" s="33">
        <v>7100</v>
      </c>
      <c r="F42" s="33">
        <v>18825</v>
      </c>
      <c r="G42" s="33">
        <v>7500</v>
      </c>
      <c r="H42" s="33">
        <v>8000</v>
      </c>
      <c r="I42" s="33">
        <v>7000</v>
      </c>
      <c r="J42" s="33">
        <v>5800</v>
      </c>
      <c r="K42" s="33">
        <v>7500</v>
      </c>
      <c r="L42" s="33">
        <v>5500</v>
      </c>
      <c r="M42" s="33">
        <v>9000</v>
      </c>
      <c r="N42" s="33">
        <v>6000</v>
      </c>
      <c r="O42" s="33">
        <v>2000</v>
      </c>
      <c r="P42" s="33">
        <v>0</v>
      </c>
      <c r="Q42" t="s">
        <v>14</v>
      </c>
      <c r="R42" s="38">
        <f>SUM(B42:Q42)</f>
        <v>115725</v>
      </c>
    </row>
    <row r="43" spans="1:18">
      <c r="A43" s="35" t="s">
        <v>28</v>
      </c>
      <c r="B43" s="35">
        <f t="shared" ref="B43:P43" si="9">(B40*B41)</f>
        <v>22506.25</v>
      </c>
      <c r="C43" s="35">
        <f t="shared" si="9"/>
        <v>18375</v>
      </c>
      <c r="D43" s="35">
        <f t="shared" si="9"/>
        <v>17700</v>
      </c>
      <c r="E43" s="35">
        <f t="shared" si="9"/>
        <v>14750</v>
      </c>
      <c r="F43" s="35">
        <f t="shared" si="9"/>
        <v>18825</v>
      </c>
      <c r="G43" s="35">
        <f t="shared" si="9"/>
        <v>15518.75</v>
      </c>
      <c r="H43" s="35">
        <f t="shared" si="9"/>
        <v>16987.5</v>
      </c>
      <c r="I43" s="35">
        <f t="shared" si="9"/>
        <v>15412.5</v>
      </c>
      <c r="J43" s="35">
        <f t="shared" si="9"/>
        <v>20418.75</v>
      </c>
      <c r="K43" s="35">
        <f t="shared" si="9"/>
        <v>15125</v>
      </c>
      <c r="L43" s="35">
        <f t="shared" si="9"/>
        <v>12000</v>
      </c>
      <c r="M43" s="35">
        <f t="shared" si="9"/>
        <v>12250</v>
      </c>
      <c r="N43" s="35">
        <f t="shared" si="9"/>
        <v>12200</v>
      </c>
      <c r="O43" s="35">
        <f t="shared" si="9"/>
        <v>5850</v>
      </c>
      <c r="P43" s="35">
        <f t="shared" si="9"/>
        <v>0</v>
      </c>
      <c r="Q43" t="s">
        <v>85</v>
      </c>
      <c r="R43" s="38">
        <f>SUM(B43:P43)</f>
        <v>217918.75</v>
      </c>
    </row>
    <row r="44" spans="1:18">
      <c r="A44" s="36" t="s">
        <v>85</v>
      </c>
      <c r="B44" s="36">
        <f t="shared" ref="B44:P44" si="10">(B40*B41)-B42</f>
        <v>13506.25</v>
      </c>
      <c r="C44" s="36">
        <f t="shared" si="10"/>
        <v>375</v>
      </c>
      <c r="D44" s="36">
        <f t="shared" si="10"/>
        <v>13200</v>
      </c>
      <c r="E44" s="36">
        <f t="shared" si="10"/>
        <v>7650</v>
      </c>
      <c r="F44" s="36">
        <f t="shared" si="10"/>
        <v>0</v>
      </c>
      <c r="G44" s="36">
        <f t="shared" si="10"/>
        <v>8018.75</v>
      </c>
      <c r="H44" s="36">
        <f t="shared" si="10"/>
        <v>8987.5</v>
      </c>
      <c r="I44" s="36">
        <f t="shared" si="10"/>
        <v>8412.5</v>
      </c>
      <c r="J44" s="36">
        <f t="shared" si="10"/>
        <v>14618.75</v>
      </c>
      <c r="K44" s="36">
        <f t="shared" si="10"/>
        <v>7625</v>
      </c>
      <c r="L44" s="36">
        <f t="shared" si="10"/>
        <v>6500</v>
      </c>
      <c r="M44" s="36">
        <f t="shared" si="10"/>
        <v>3250</v>
      </c>
      <c r="N44" s="36">
        <f t="shared" si="10"/>
        <v>6200</v>
      </c>
      <c r="O44" s="36">
        <f t="shared" si="10"/>
        <v>3850</v>
      </c>
      <c r="P44" s="36">
        <f t="shared" si="10"/>
        <v>0</v>
      </c>
      <c r="Q44" t="s">
        <v>91</v>
      </c>
      <c r="R44" s="38">
        <f>SUM(B44:P44)</f>
        <v>102193.75</v>
      </c>
    </row>
    <row r="46" spans="1:18">
      <c r="A46" s="32"/>
      <c r="B46" s="2" t="s">
        <v>68</v>
      </c>
      <c r="N46">
        <v>2</v>
      </c>
    </row>
    <row r="47" spans="1:18">
      <c r="A47" s="32" t="s">
        <v>7</v>
      </c>
      <c r="B47" s="6">
        <v>29</v>
      </c>
      <c r="N47">
        <v>2</v>
      </c>
    </row>
    <row r="48" spans="1:18">
      <c r="A48" s="32" t="s">
        <v>25</v>
      </c>
      <c r="B48" s="6">
        <v>65</v>
      </c>
      <c r="N48">
        <v>4</v>
      </c>
    </row>
    <row r="49" spans="1:14">
      <c r="A49" s="32" t="s">
        <v>27</v>
      </c>
      <c r="B49" s="10">
        <f t="shared" ref="B49" si="11">SUM(B48/8)</f>
        <v>8.125</v>
      </c>
      <c r="N49">
        <v>2</v>
      </c>
    </row>
    <row r="50" spans="1:14">
      <c r="A50" s="32" t="s">
        <v>28</v>
      </c>
      <c r="B50" s="33">
        <f t="shared" ref="B50" si="12">SUM(B47+B49)</f>
        <v>37.125</v>
      </c>
      <c r="N50">
        <v>4</v>
      </c>
    </row>
    <row r="51" spans="1:14">
      <c r="A51" s="32" t="s">
        <v>30</v>
      </c>
      <c r="B51" s="34">
        <v>550</v>
      </c>
      <c r="N51">
        <v>2</v>
      </c>
    </row>
    <row r="52" spans="1:14">
      <c r="A52" s="32" t="s">
        <v>14</v>
      </c>
      <c r="B52" s="33">
        <v>5800</v>
      </c>
      <c r="N52">
        <v>2</v>
      </c>
    </row>
    <row r="53" spans="1:14">
      <c r="A53" s="35" t="s">
        <v>28</v>
      </c>
      <c r="B53" s="35">
        <f>(B50*B51)</f>
        <v>20418.75</v>
      </c>
      <c r="N53">
        <v>2</v>
      </c>
    </row>
    <row r="54" spans="1:14">
      <c r="A54" s="36" t="s">
        <v>85</v>
      </c>
      <c r="B54" s="36">
        <f>(B50*B51)-B52</f>
        <v>14618.75</v>
      </c>
      <c r="N54">
        <v>4</v>
      </c>
    </row>
    <row r="55" spans="1:14">
      <c r="N55">
        <v>2</v>
      </c>
    </row>
    <row r="56" spans="1:14">
      <c r="N56">
        <v>2</v>
      </c>
    </row>
    <row r="57" spans="1:14">
      <c r="N57">
        <v>4</v>
      </c>
    </row>
    <row r="58" spans="1:14">
      <c r="N58">
        <v>2</v>
      </c>
    </row>
    <row r="59" spans="1:14">
      <c r="N59">
        <v>2</v>
      </c>
    </row>
    <row r="60" spans="1:14">
      <c r="N60">
        <f>SUM(N46:N59)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August</vt:lpstr>
      <vt:lpstr>September</vt:lpstr>
      <vt:lpstr>October</vt:lpstr>
      <vt:lpstr>Sheet1</vt:lpstr>
      <vt:lpstr>November</vt:lpstr>
      <vt:lpstr>December</vt:lpstr>
      <vt:lpstr>January</vt:lpstr>
      <vt:lpstr>Febuary</vt:lpstr>
      <vt:lpstr>March</vt:lpstr>
      <vt:lpstr>April</vt:lpstr>
      <vt:lpstr>MAy</vt:lpstr>
      <vt:lpstr>JUN</vt:lpstr>
      <vt:lpstr>JUL</vt:lpstr>
      <vt:lpstr>AUGUST24</vt:lpstr>
      <vt:lpstr>Sheet2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Akhilesh Rai</cp:lastModifiedBy>
  <cp:lastPrinted>2024-03-01T06:14:00Z</cp:lastPrinted>
  <dcterms:created xsi:type="dcterms:W3CDTF">2023-08-28T08:50:00Z</dcterms:created>
  <dcterms:modified xsi:type="dcterms:W3CDTF">2024-08-15T05:25:17Z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FFF5CCA922E949779EF7B03D32916652_12</vt:lpwstr>
  </property>
  <property fmtid="{D5CDD505-2E9C-101B-9397-08002B2CF9AE}" pid="3" name="KSOProductBuildVer">
    <vt:lpwstr>1033-12.2.0.17119</vt:lpwstr>
  </property>
</Properties>
</file>