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15042024\balaji-general-file\Fire work\Company\Bhandup_saimita\"/>
    </mc:Choice>
  </mc:AlternateContent>
  <xr:revisionPtr revIDLastSave="0" documentId="13_ncr:1_{2926D7EE-7122-43F8-A83F-6EAE0D8272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ll log" sheetId="1" r:id="rId1"/>
    <sheet name="Inward Payment" sheetId="2" r:id="rId2"/>
    <sheet name="Sheet1" sheetId="3" r:id="rId3"/>
  </sheets>
  <definedNames>
    <definedName name="_xlnm._FilterDatabase" localSheetId="0" hidden="1">'Bill log'!$A$2:$H$17</definedName>
  </definedNames>
  <calcPr calcId="191029"/>
</workbook>
</file>

<file path=xl/calcChain.xml><?xml version="1.0" encoding="utf-8"?>
<calcChain xmlns="http://schemas.openxmlformats.org/spreadsheetml/2006/main">
  <c r="E65" i="3" l="1"/>
  <c r="E55" i="3"/>
  <c r="E31" i="3"/>
  <c r="E10" i="3"/>
  <c r="E8" i="3"/>
  <c r="B21" i="2"/>
  <c r="H38" i="1"/>
  <c r="H40" i="1" s="1"/>
  <c r="F17" i="1"/>
  <c r="E17" i="1"/>
  <c r="D17" i="1"/>
  <c r="P13" i="1"/>
  <c r="P11" i="1"/>
</calcChain>
</file>

<file path=xl/sharedStrings.xml><?xml version="1.0" encoding="utf-8"?>
<sst xmlns="http://schemas.openxmlformats.org/spreadsheetml/2006/main" count="231" uniqueCount="131">
  <si>
    <t>Saimita</t>
  </si>
  <si>
    <t>Sno</t>
  </si>
  <si>
    <t>Date</t>
  </si>
  <si>
    <t>Invoice Number</t>
  </si>
  <si>
    <t>Total</t>
  </si>
  <si>
    <t>Payment</t>
  </si>
  <si>
    <t>Remaining</t>
  </si>
  <si>
    <t>Site name</t>
  </si>
  <si>
    <t>Remark</t>
  </si>
  <si>
    <t>NBF/0124/01</t>
  </si>
  <si>
    <t>Vrindavan</t>
  </si>
  <si>
    <t>13 to 22</t>
  </si>
  <si>
    <t>NBF/0124/02</t>
  </si>
  <si>
    <t>final 1000 pending vrindavan final</t>
  </si>
  <si>
    <t>02 to 12</t>
  </si>
  <si>
    <t>NBF/0324/03</t>
  </si>
  <si>
    <t>Vishnu bhuwan</t>
  </si>
  <si>
    <t>NBF/0324/04</t>
  </si>
  <si>
    <t>Final</t>
  </si>
  <si>
    <t>NBF/0424/05</t>
  </si>
  <si>
    <t>K3</t>
  </si>
  <si>
    <t>NBF/1606/06</t>
  </si>
  <si>
    <t>Asian Arcade</t>
  </si>
  <si>
    <t>*</t>
  </si>
  <si>
    <t>NBF/1606/07</t>
  </si>
  <si>
    <t xml:space="preserve">Vishnu bhuwan 4 </t>
  </si>
  <si>
    <t>NBF/0124/052</t>
  </si>
  <si>
    <t>NBF/1606/08</t>
  </si>
  <si>
    <t>Chinta Mani</t>
  </si>
  <si>
    <t>NBF/0124/054</t>
  </si>
  <si>
    <t>NBF/1606/09</t>
  </si>
  <si>
    <t>Total Bill</t>
  </si>
  <si>
    <t>NBF/1606/10</t>
  </si>
  <si>
    <t>Vishnu bhuwan 1</t>
  </si>
  <si>
    <t>Total payment</t>
  </si>
  <si>
    <t>NBF/0924/11</t>
  </si>
  <si>
    <t>Chintamani</t>
  </si>
  <si>
    <t>NBF/1124/12</t>
  </si>
  <si>
    <t>NBF/1124/13</t>
  </si>
  <si>
    <t>chintamani</t>
  </si>
  <si>
    <t>Total bill</t>
  </si>
  <si>
    <t>Total collection</t>
  </si>
  <si>
    <t>To be paid</t>
  </si>
  <si>
    <t>Total Inwad payment</t>
  </si>
  <si>
    <t>amit</t>
  </si>
  <si>
    <t>24/02/2024</t>
  </si>
  <si>
    <t>ananya</t>
  </si>
  <si>
    <t>19/03/2024</t>
  </si>
  <si>
    <t>21/03/2024</t>
  </si>
  <si>
    <t>26/04/2024</t>
  </si>
  <si>
    <t>27/04/2024</t>
  </si>
  <si>
    <t>17/7/2024</t>
  </si>
  <si>
    <t>26/7/2024</t>
  </si>
  <si>
    <t>14/08/24</t>
  </si>
  <si>
    <t>SAIMITA FIRE INFRA</t>
  </si>
  <si>
    <t>Total Inward</t>
  </si>
  <si>
    <t>Sr.no</t>
  </si>
  <si>
    <t>Description</t>
  </si>
  <si>
    <t>Quantity</t>
  </si>
  <si>
    <t>Rate</t>
  </si>
  <si>
    <t>Amount (Rs.)</t>
  </si>
  <si>
    <t>1. </t>
  </si>
  <si>
    <t>B Wing</t>
  </si>
  <si>
    <t>2. </t>
  </si>
  <si>
    <t xml:space="preserve">            P1 dancher line completed </t>
  </si>
  <si>
    <t>3. </t>
  </si>
  <si>
    <t xml:space="preserve">            P2 dancher line completed </t>
  </si>
  <si>
    <t>4. </t>
  </si>
  <si>
    <t xml:space="preserve">            P3 dancher line completed </t>
  </si>
  <si>
    <t>5. </t>
  </si>
  <si>
    <t>C Wing</t>
  </si>
  <si>
    <t>6. </t>
  </si>
  <si>
    <t xml:space="preserve">           HYdrant, raiser and booster pump all work completed &amp; tested</t>
  </si>
  <si>
    <t>Advance</t>
  </si>
  <si>
    <t>To be Paid</t>
  </si>
  <si>
    <t>Vrindavan fire tank footvalve installing , welding, painting and fitting completed</t>
  </si>
  <si>
    <t>Vrindavan D wing</t>
  </si>
  <si>
    <t>D Wing</t>
  </si>
  <si>
    <t xml:space="preserve">150 mm hydrant line </t>
  </si>
  <si>
    <t>12.2 mtr</t>
  </si>
  <si>
    <t xml:space="preserve">150 mm Sprinkler line </t>
  </si>
  <si>
    <t>25.7 mtr</t>
  </si>
  <si>
    <t xml:space="preserve">50 mm drain line </t>
  </si>
  <si>
    <t>25 mtr</t>
  </si>
  <si>
    <t>A Wing</t>
  </si>
  <si>
    <t>Ground floor parking sprinkler installation and pipe loading , unloading work</t>
  </si>
  <si>
    <t>8th floor Refuse area sprinkler installation complete</t>
  </si>
  <si>
    <t>15th floor Refuse area sprinkler installation  complete</t>
  </si>
  <si>
    <t>Underground lekage welding work complete</t>
  </si>
  <si>
    <t>Raiser to ring line connection</t>
  </si>
  <si>
    <t xml:space="preserve">150 mm sprinkler line </t>
  </si>
  <si>
    <t>15.1 mtr</t>
  </si>
  <si>
    <t>15.2 mtr</t>
  </si>
  <si>
    <t>8.9 mtr</t>
  </si>
  <si>
    <t xml:space="preserve">150 mm butterfly </t>
  </si>
  <si>
    <t>2 nos</t>
  </si>
  <si>
    <t>50 mm butterfly</t>
  </si>
  <si>
    <t>22 nos</t>
  </si>
  <si>
    <t xml:space="preserve">Hoselreel drum </t>
  </si>
  <si>
    <t>22  nos</t>
  </si>
  <si>
    <t>7. </t>
  </si>
  <si>
    <t>Double hydrant valve</t>
  </si>
  <si>
    <t>8. </t>
  </si>
  <si>
    <t>Singal hydrant valve</t>
  </si>
  <si>
    <t>9. </t>
  </si>
  <si>
    <t xml:space="preserve">Booster pump installation </t>
  </si>
  <si>
    <t>1 nos</t>
  </si>
  <si>
    <t>10. </t>
  </si>
  <si>
    <t>Hose-box installation , convance pipe and nosel</t>
  </si>
  <si>
    <t>11 nos</t>
  </si>
  <si>
    <t>11. </t>
  </si>
  <si>
    <t>150 mm Hydrant raiser</t>
  </si>
  <si>
    <t>27 mtr</t>
  </si>
  <si>
    <t>12. </t>
  </si>
  <si>
    <t>150 mm sprinkler raiser</t>
  </si>
  <si>
    <t>13. </t>
  </si>
  <si>
    <t>50 mm drain line raiser</t>
  </si>
  <si>
    <t>72 mtr</t>
  </si>
  <si>
    <t>14. </t>
  </si>
  <si>
    <t xml:space="preserve">1st floor to 22 floor sprinkler fitting </t>
  </si>
  <si>
    <t>210 nos</t>
  </si>
  <si>
    <t>15. </t>
  </si>
  <si>
    <t>fire extingusher installation completed</t>
  </si>
  <si>
    <t>Vishnubhuwan 4</t>
  </si>
  <si>
    <t>80 mm pipe wrapping coating</t>
  </si>
  <si>
    <t>150 mm pipe Ringline</t>
  </si>
  <si>
    <t xml:space="preserve">80 mm pipe tank inlet and hydrant post installation </t>
  </si>
  <si>
    <t>150 mm pipe Ringline wrapping coating</t>
  </si>
  <si>
    <t>39.6 mtr</t>
  </si>
  <si>
    <t>60.4 mtr</t>
  </si>
  <si>
    <t>NBF/0425/14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</si>
</sst>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(&quot;$&quot;* #,##0.00_);_(&quot;$&quot;* \(#,##0.00\);_(&quot;$&quot;* &quot;-&quot;??_);_(@_)"/>
    <numFmt numFmtId="166" formatCode="0.00_);[Red]\(0.00\)"/>
    <numFmt numFmtId="167" formatCode="_ [$₹-4009]* #,##0.00_ ;_ [$₹-4009]* \-#,##0.00_ ;_ [$₹-4009]* &quot;-&quot;??_ ;_ @_ "/>
    <numFmt numFmtId="168" formatCode="0.00_ "/>
  </numFmts>
  <fonts count="19">
    <font>
      <sz val="11"/>
      <color theme="1"/>
      <name val="Calibri"/>
      <charset val="134"/>
      <scheme val="minor"/>
    </font>
    <font>
      <b/>
      <i/>
      <sz val="12"/>
      <color theme="4" tint="-0.499984740745262"/>
      <name val="Arial"/>
      <charset val="134"/>
    </font>
    <font>
      <b/>
      <sz val="12"/>
      <color theme="4" tint="-0.499984740745262"/>
      <name val="Arial"/>
      <charset val="134"/>
    </font>
    <font>
      <sz val="11"/>
      <color theme="4" tint="-0.499984740745262"/>
      <name val="Times New Roman"/>
      <charset val="134"/>
    </font>
    <font>
      <sz val="12"/>
      <color theme="4" tint="-0.499984740745262"/>
      <name val="Calibri"/>
      <charset val="134"/>
      <scheme val="minor"/>
    </font>
    <font>
      <sz val="12"/>
      <color theme="4" tint="-0.499984740745262"/>
      <name val="Times New Roman"/>
      <charset val="134"/>
    </font>
    <font>
      <b/>
      <sz val="12"/>
      <color theme="4" tint="-0.499984740745262"/>
      <name val="Times New Roman"/>
      <charset val="134"/>
    </font>
    <font>
      <b/>
      <sz val="26"/>
      <color theme="0"/>
      <name val="Calibri"/>
      <charset val="134"/>
      <scheme val="minor"/>
    </font>
    <font>
      <sz val="10"/>
      <name val="Arial"/>
      <charset val="134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theme="1"/>
      <name val="Times New Roman"/>
      <charset val="134"/>
    </font>
    <font>
      <sz val="10"/>
      <name val="Calibri"/>
      <charset val="134"/>
      <scheme val="minor"/>
    </font>
    <font>
      <sz val="12"/>
      <color rgb="FF1F497D"/>
      <name val="Arial"/>
      <charset val="134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</font>
    <font>
      <sz val="11"/>
      <color theme="4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1F497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17" fillId="0" borderId="0" applyFont="0" applyFill="0" applyBorder="0" applyAlignment="0" applyProtection="0">
      <alignment vertical="center"/>
    </xf>
  </cellStyleXfs>
  <cellXfs count="103">
    <xf numFmtId="0" fontId="0" fillId="0" borderId="0" xfId="0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right" vertical="center" wrapText="1"/>
    </xf>
    <xf numFmtId="166" fontId="3" fillId="0" borderId="7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4" fontId="0" fillId="0" borderId="3" xfId="0" applyNumberFormat="1" applyBorder="1" applyAlignment="1">
      <alignment horizontal="center" vertical="center"/>
    </xf>
    <xf numFmtId="167" fontId="0" fillId="0" borderId="3" xfId="1" applyNumberFormat="1" applyBorder="1" applyAlignment="1"/>
    <xf numFmtId="0" fontId="0" fillId="0" borderId="3" xfId="0" applyBorder="1"/>
    <xf numFmtId="0" fontId="0" fillId="0" borderId="3" xfId="0" applyBorder="1" applyAlignment="1">
      <alignment horizontal="center" vertical="center"/>
    </xf>
    <xf numFmtId="14" fontId="0" fillId="0" borderId="3" xfId="0" applyNumberFormat="1" applyBorder="1"/>
    <xf numFmtId="0" fontId="0" fillId="3" borderId="3" xfId="0" applyFill="1" applyBorder="1"/>
    <xf numFmtId="167" fontId="0" fillId="3" borderId="3" xfId="0" applyNumberFormat="1" applyFill="1" applyBorder="1"/>
    <xf numFmtId="0" fontId="0" fillId="4" borderId="0" xfId="0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5" xfId="0" applyBorder="1"/>
    <xf numFmtId="14" fontId="0" fillId="4" borderId="3" xfId="0" applyNumberFormat="1" applyFill="1" applyBorder="1"/>
    <xf numFmtId="0" fontId="0" fillId="4" borderId="3" xfId="0" applyFill="1" applyBorder="1"/>
    <xf numFmtId="166" fontId="0" fillId="4" borderId="3" xfId="0" applyNumberFormat="1" applyFill="1" applyBorder="1"/>
    <xf numFmtId="0" fontId="0" fillId="4" borderId="8" xfId="0" applyFill="1" applyBorder="1"/>
    <xf numFmtId="166" fontId="0" fillId="0" borderId="3" xfId="0" applyNumberFormat="1" applyBorder="1"/>
    <xf numFmtId="0" fontId="0" fillId="0" borderId="8" xfId="0" applyBorder="1"/>
    <xf numFmtId="0" fontId="0" fillId="4" borderId="15" xfId="0" applyFill="1" applyBorder="1"/>
    <xf numFmtId="14" fontId="0" fillId="6" borderId="3" xfId="0" applyNumberFormat="1" applyFill="1" applyBorder="1"/>
    <xf numFmtId="0" fontId="8" fillId="6" borderId="3" xfId="0" applyFont="1" applyFill="1" applyBorder="1"/>
    <xf numFmtId="166" fontId="0" fillId="6" borderId="3" xfId="0" applyNumberFormat="1" applyFill="1" applyBorder="1"/>
    <xf numFmtId="14" fontId="9" fillId="0" borderId="3" xfId="0" applyNumberFormat="1" applyFont="1" applyBorder="1"/>
    <xf numFmtId="0" fontId="10" fillId="0" borderId="3" xfId="0" applyFont="1" applyBorder="1"/>
    <xf numFmtId="166" fontId="11" fillId="0" borderId="3" xfId="0" applyNumberFormat="1" applyFont="1" applyBorder="1"/>
    <xf numFmtId="166" fontId="9" fillId="0" borderId="3" xfId="0" applyNumberFormat="1" applyFont="1" applyBorder="1"/>
    <xf numFmtId="0" fontId="9" fillId="0" borderId="3" xfId="0" applyFont="1" applyBorder="1"/>
    <xf numFmtId="0" fontId="0" fillId="6" borderId="15" xfId="0" applyFill="1" applyBorder="1"/>
    <xf numFmtId="14" fontId="9" fillId="6" borderId="3" xfId="0" applyNumberFormat="1" applyFont="1" applyFill="1" applyBorder="1"/>
    <xf numFmtId="0" fontId="10" fillId="6" borderId="3" xfId="0" applyFont="1" applyFill="1" applyBorder="1"/>
    <xf numFmtId="166" fontId="9" fillId="6" borderId="3" xfId="0" applyNumberFormat="1" applyFont="1" applyFill="1" applyBorder="1"/>
    <xf numFmtId="0" fontId="9" fillId="6" borderId="3" xfId="0" applyFont="1" applyFill="1" applyBorder="1"/>
    <xf numFmtId="14" fontId="12" fillId="7" borderId="3" xfId="0" applyNumberFormat="1" applyFont="1" applyFill="1" applyBorder="1"/>
    <xf numFmtId="0" fontId="8" fillId="0" borderId="3" xfId="0" applyFont="1" applyBorder="1"/>
    <xf numFmtId="166" fontId="12" fillId="0" borderId="3" xfId="0" applyNumberFormat="1" applyFont="1" applyBorder="1"/>
    <xf numFmtId="0" fontId="12" fillId="0" borderId="3" xfId="0" applyFont="1" applyBorder="1"/>
    <xf numFmtId="14" fontId="12" fillId="6" borderId="3" xfId="0" applyNumberFormat="1" applyFont="1" applyFill="1" applyBorder="1"/>
    <xf numFmtId="166" fontId="12" fillId="4" borderId="3" xfId="0" applyNumberFormat="1" applyFont="1" applyFill="1" applyBorder="1"/>
    <xf numFmtId="0" fontId="12" fillId="4" borderId="3" xfId="0" applyFont="1" applyFill="1" applyBorder="1"/>
    <xf numFmtId="0" fontId="13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9" xfId="0" applyFill="1" applyBorder="1"/>
    <xf numFmtId="0" fontId="0" fillId="3" borderId="20" xfId="0" applyFill="1" applyBorder="1"/>
    <xf numFmtId="166" fontId="14" fillId="8" borderId="20" xfId="0" applyNumberFormat="1" applyFont="1" applyFill="1" applyBorder="1"/>
    <xf numFmtId="0" fontId="14" fillId="8" borderId="20" xfId="0" applyFont="1" applyFill="1" applyBorder="1"/>
    <xf numFmtId="0" fontId="14" fillId="9" borderId="20" xfId="0" applyFont="1" applyFill="1" applyBorder="1"/>
    <xf numFmtId="0" fontId="0" fillId="3" borderId="21" xfId="0" applyFill="1" applyBorder="1"/>
    <xf numFmtId="14" fontId="0" fillId="0" borderId="0" xfId="0" applyNumberFormat="1" applyAlignment="1">
      <alignment horizontal="center" vertical="center"/>
    </xf>
    <xf numFmtId="167" fontId="0" fillId="0" borderId="0" xfId="1" applyNumberFormat="1" applyBorder="1" applyAlignmen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7" borderId="3" xfId="0" applyFill="1" applyBorder="1"/>
    <xf numFmtId="168" fontId="15" fillId="10" borderId="0" xfId="0" applyNumberFormat="1" applyFont="1" applyFill="1"/>
    <xf numFmtId="167" fontId="0" fillId="0" borderId="0" xfId="0" applyNumberFormat="1"/>
    <xf numFmtId="168" fontId="0" fillId="4" borderId="3" xfId="0" applyNumberFormat="1" applyFill="1" applyBorder="1"/>
    <xf numFmtId="166" fontId="14" fillId="8" borderId="3" xfId="0" applyNumberFormat="1" applyFont="1" applyFill="1" applyBorder="1"/>
    <xf numFmtId="0" fontId="0" fillId="8" borderId="3" xfId="0" applyFill="1" applyBorder="1"/>
    <xf numFmtId="166" fontId="0" fillId="8" borderId="3" xfId="0" applyNumberFormat="1" applyFill="1" applyBorder="1"/>
    <xf numFmtId="0" fontId="0" fillId="7" borderId="0" xfId="0" applyFill="1"/>
    <xf numFmtId="0" fontId="0" fillId="7" borderId="18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4" borderId="10" xfId="0" applyFill="1" applyBorder="1"/>
    <xf numFmtId="0" fontId="0" fillId="0" borderId="10" xfId="0" applyBorder="1"/>
    <xf numFmtId="0" fontId="16" fillId="11" borderId="3" xfId="0" applyFont="1" applyFill="1" applyBorder="1"/>
    <xf numFmtId="0" fontId="0" fillId="0" borderId="25" xfId="0" applyBorder="1"/>
    <xf numFmtId="0" fontId="0" fillId="0" borderId="26" xfId="0" applyBorder="1"/>
    <xf numFmtId="0" fontId="12" fillId="7" borderId="3" xfId="0" applyFont="1" applyFill="1" applyBorder="1"/>
    <xf numFmtId="0" fontId="7" fillId="5" borderId="1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7" fontId="0" fillId="0" borderId="3" xfId="1" applyNumberFormat="1" applyFont="1" applyBorder="1" applyAlignment="1"/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6" fontId="2" fillId="2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/>
    </xf>
    <xf numFmtId="0" fontId="16" fillId="0" borderId="3" xfId="0" applyFont="1" applyBorder="1"/>
    <xf numFmtId="166" fontId="16" fillId="0" borderId="3" xfId="0" applyNumberFormat="1" applyFont="1" applyBorder="1"/>
    <xf numFmtId="0" fontId="18" fillId="0" borderId="0" xfId="0" applyFont="1"/>
    <xf numFmtId="14" fontId="18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workbookViewId="0">
      <selection activeCell="I3" sqref="I3"/>
    </sheetView>
  </sheetViews>
  <sheetFormatPr defaultColWidth="9" defaultRowHeight="14.5"/>
  <cols>
    <col min="1" max="1" width="13" customWidth="1"/>
    <col min="2" max="2" width="14.1796875" customWidth="1"/>
    <col min="3" max="3" width="14.6328125" customWidth="1"/>
    <col min="4" max="4" width="11.453125" customWidth="1"/>
    <col min="5" max="5" width="10.81640625"/>
    <col min="6" max="6" width="13.08984375" customWidth="1"/>
    <col min="7" max="7" width="15.08984375" customWidth="1"/>
    <col min="8" max="8" width="16.90625" customWidth="1"/>
    <col min="9" max="9" width="14.36328125" customWidth="1"/>
    <col min="10" max="10" width="3.81640625" customWidth="1"/>
    <col min="11" max="11" width="12" customWidth="1"/>
    <col min="12" max="12" width="10.54296875" customWidth="1"/>
    <col min="14" max="14" width="11" customWidth="1"/>
    <col min="15" max="15" width="15.54296875" customWidth="1"/>
  </cols>
  <sheetData>
    <row r="1" spans="1:19" ht="33.5">
      <c r="A1" s="85" t="s">
        <v>0</v>
      </c>
      <c r="B1" s="85"/>
      <c r="C1" s="85"/>
      <c r="D1" s="85"/>
      <c r="E1" s="85"/>
      <c r="F1" s="85"/>
      <c r="G1" s="85"/>
      <c r="H1" s="85"/>
      <c r="I1" s="74"/>
      <c r="J1" s="74"/>
      <c r="K1" s="74"/>
      <c r="L1" s="74"/>
      <c r="M1" s="74"/>
      <c r="N1" s="74"/>
      <c r="O1" s="74"/>
      <c r="P1" s="74"/>
    </row>
    <row r="2" spans="1:19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4" t="s">
        <v>8</v>
      </c>
      <c r="I2" s="75"/>
      <c r="J2" s="76"/>
      <c r="K2" s="74"/>
      <c r="L2" s="74"/>
      <c r="M2" s="74"/>
      <c r="N2" s="74"/>
      <c r="O2" s="74"/>
      <c r="P2" s="74"/>
    </row>
    <row r="3" spans="1:19">
      <c r="A3" s="25">
        <v>1</v>
      </c>
      <c r="B3" s="26">
        <v>45303</v>
      </c>
      <c r="C3" s="27" t="s">
        <v>9</v>
      </c>
      <c r="D3" s="28">
        <v>80000</v>
      </c>
      <c r="E3" s="28"/>
      <c r="F3" s="28"/>
      <c r="G3" s="27" t="s">
        <v>10</v>
      </c>
      <c r="H3" s="29"/>
      <c r="I3" s="77" t="s">
        <v>11</v>
      </c>
      <c r="J3" s="78"/>
      <c r="K3">
        <v>52</v>
      </c>
      <c r="M3" s="74"/>
      <c r="N3" s="74"/>
      <c r="O3" s="74"/>
      <c r="P3" s="74"/>
    </row>
    <row r="4" spans="1:19">
      <c r="A4" s="25">
        <v>2</v>
      </c>
      <c r="B4" s="18">
        <v>45321</v>
      </c>
      <c r="C4" s="16" t="s">
        <v>12</v>
      </c>
      <c r="D4" s="30">
        <v>88000</v>
      </c>
      <c r="E4" s="30">
        <v>167000</v>
      </c>
      <c r="F4" s="30">
        <v>1000</v>
      </c>
      <c r="G4" s="16" t="s">
        <v>10</v>
      </c>
      <c r="H4" s="31" t="s">
        <v>13</v>
      </c>
      <c r="I4" s="77" t="s">
        <v>14</v>
      </c>
      <c r="J4" s="78"/>
      <c r="K4">
        <v>54</v>
      </c>
      <c r="M4" s="74"/>
      <c r="N4" s="74"/>
      <c r="O4" s="74"/>
      <c r="P4" s="74"/>
    </row>
    <row r="5" spans="1:19" s="21" customFormat="1">
      <c r="A5" s="32">
        <v>3</v>
      </c>
      <c r="B5" s="26">
        <v>45355</v>
      </c>
      <c r="C5" s="27" t="s">
        <v>15</v>
      </c>
      <c r="D5" s="28">
        <v>151200</v>
      </c>
      <c r="E5" s="28"/>
      <c r="F5" s="28">
        <v>151200</v>
      </c>
      <c r="G5" s="27" t="s">
        <v>16</v>
      </c>
      <c r="H5" s="29"/>
      <c r="I5" s="77"/>
      <c r="J5" s="78"/>
      <c r="M5" s="74"/>
      <c r="N5" s="74"/>
      <c r="O5" s="74"/>
      <c r="P5" s="74"/>
    </row>
    <row r="6" spans="1:19">
      <c r="A6" s="25">
        <v>4</v>
      </c>
      <c r="B6" s="18">
        <v>45356</v>
      </c>
      <c r="C6" s="16" t="s">
        <v>17</v>
      </c>
      <c r="D6" s="30">
        <v>15500</v>
      </c>
      <c r="E6" s="30">
        <v>13500</v>
      </c>
      <c r="F6" s="30">
        <v>0</v>
      </c>
      <c r="G6" s="16" t="s">
        <v>10</v>
      </c>
      <c r="H6" s="31" t="s">
        <v>18</v>
      </c>
      <c r="I6" s="77"/>
      <c r="J6" s="78"/>
      <c r="M6" s="74"/>
      <c r="N6" s="74"/>
      <c r="O6" s="74"/>
      <c r="P6" s="74"/>
    </row>
    <row r="7" spans="1:19" s="21" customFormat="1">
      <c r="A7" s="32">
        <v>5</v>
      </c>
      <c r="B7" s="33">
        <v>45387</v>
      </c>
      <c r="C7" s="34" t="s">
        <v>19</v>
      </c>
      <c r="D7" s="35">
        <v>48375</v>
      </c>
      <c r="E7" s="35">
        <v>5000</v>
      </c>
      <c r="F7" s="28">
        <v>43375</v>
      </c>
      <c r="G7" s="27" t="s">
        <v>20</v>
      </c>
      <c r="H7" s="27"/>
      <c r="I7" s="77"/>
      <c r="J7" s="78"/>
      <c r="M7" s="74"/>
      <c r="N7" s="74"/>
      <c r="O7" s="74"/>
      <c r="P7" s="74"/>
    </row>
    <row r="8" spans="1:19">
      <c r="A8" s="25">
        <v>6</v>
      </c>
      <c r="B8" s="36">
        <v>45459</v>
      </c>
      <c r="C8" s="37" t="s">
        <v>21</v>
      </c>
      <c r="D8" s="38">
        <v>130900</v>
      </c>
      <c r="E8" s="39"/>
      <c r="F8" s="39"/>
      <c r="G8" s="37" t="s">
        <v>22</v>
      </c>
      <c r="H8" s="40" t="s">
        <v>23</v>
      </c>
      <c r="I8" s="77"/>
      <c r="J8" s="78"/>
      <c r="M8" s="74"/>
      <c r="N8" s="74"/>
      <c r="O8" s="74"/>
      <c r="P8" s="74"/>
    </row>
    <row r="9" spans="1:19" s="21" customFormat="1">
      <c r="A9" s="41">
        <v>7</v>
      </c>
      <c r="B9" s="42">
        <v>45459</v>
      </c>
      <c r="C9" s="43" t="s">
        <v>24</v>
      </c>
      <c r="D9" s="44">
        <v>30000</v>
      </c>
      <c r="E9" s="44"/>
      <c r="F9" s="44"/>
      <c r="G9" s="43" t="s">
        <v>25</v>
      </c>
      <c r="H9" s="45"/>
      <c r="I9" s="77"/>
      <c r="J9" s="78"/>
      <c r="M9" s="79">
        <v>1</v>
      </c>
      <c r="N9" s="26">
        <v>45303</v>
      </c>
      <c r="O9" s="27" t="s">
        <v>26</v>
      </c>
      <c r="P9" s="27">
        <v>80000</v>
      </c>
      <c r="Q9" s="27"/>
      <c r="R9" s="27" t="s">
        <v>10</v>
      </c>
      <c r="S9" s="27"/>
    </row>
    <row r="10" spans="1:19">
      <c r="A10" s="16">
        <v>8</v>
      </c>
      <c r="B10" s="46">
        <v>45459</v>
      </c>
      <c r="C10" s="47" t="s">
        <v>27</v>
      </c>
      <c r="D10" s="48">
        <v>133100</v>
      </c>
      <c r="E10" s="49"/>
      <c r="F10" s="49"/>
      <c r="G10" s="49" t="s">
        <v>28</v>
      </c>
      <c r="H10" s="49"/>
      <c r="I10" s="77"/>
      <c r="J10" s="78"/>
      <c r="M10" s="80">
        <v>2</v>
      </c>
      <c r="N10" s="18">
        <v>45321</v>
      </c>
      <c r="O10" s="16" t="s">
        <v>29</v>
      </c>
      <c r="P10" s="16">
        <v>88000</v>
      </c>
      <c r="Q10" s="16"/>
      <c r="R10" s="16" t="s">
        <v>10</v>
      </c>
      <c r="S10" s="16"/>
    </row>
    <row r="11" spans="1:19" s="21" customFormat="1">
      <c r="A11" s="27">
        <v>9</v>
      </c>
      <c r="B11" s="50">
        <v>45459</v>
      </c>
      <c r="C11" s="34" t="s">
        <v>30</v>
      </c>
      <c r="D11" s="51">
        <v>60180</v>
      </c>
      <c r="E11" s="52"/>
      <c r="F11" s="52"/>
      <c r="G11" s="52" t="s">
        <v>10</v>
      </c>
      <c r="H11" s="52"/>
      <c r="I11" s="77"/>
      <c r="J11" s="78"/>
      <c r="M11" s="79"/>
      <c r="N11" s="27"/>
      <c r="O11" s="81" t="s">
        <v>31</v>
      </c>
      <c r="P11" s="81">
        <f>SUM(P9:P10)</f>
        <v>168000</v>
      </c>
      <c r="Q11" s="27"/>
      <c r="R11" s="27"/>
      <c r="S11" s="27"/>
    </row>
    <row r="12" spans="1:19">
      <c r="A12" s="16">
        <v>10</v>
      </c>
      <c r="B12" s="46">
        <v>45459</v>
      </c>
      <c r="C12" s="47" t="s">
        <v>32</v>
      </c>
      <c r="D12" s="48">
        <v>20500</v>
      </c>
      <c r="E12" s="49"/>
      <c r="F12" s="49"/>
      <c r="G12" s="49" t="s">
        <v>33</v>
      </c>
      <c r="H12" s="49"/>
      <c r="I12" s="77"/>
      <c r="J12" s="78"/>
      <c r="M12" s="80"/>
      <c r="N12" s="16"/>
      <c r="O12" s="81" t="s">
        <v>34</v>
      </c>
      <c r="P12" s="81">
        <v>167000</v>
      </c>
      <c r="Q12" s="16"/>
      <c r="R12" s="16"/>
      <c r="S12" s="16"/>
    </row>
    <row r="13" spans="1:19" s="21" customFormat="1">
      <c r="A13" s="32">
        <v>11</v>
      </c>
      <c r="B13" s="50">
        <v>45565</v>
      </c>
      <c r="C13" s="34" t="s">
        <v>35</v>
      </c>
      <c r="D13" s="51">
        <v>95800</v>
      </c>
      <c r="E13" s="27"/>
      <c r="F13" s="27"/>
      <c r="G13" s="27" t="s">
        <v>36</v>
      </c>
      <c r="H13" s="29"/>
      <c r="I13" s="77"/>
      <c r="J13" s="78"/>
      <c r="M13" s="79"/>
      <c r="N13" s="27"/>
      <c r="O13" s="81" t="s">
        <v>6</v>
      </c>
      <c r="P13" s="81">
        <f>SUM(P11-P12)</f>
        <v>1000</v>
      </c>
      <c r="Q13" s="27"/>
      <c r="R13" s="27"/>
      <c r="S13" s="27"/>
    </row>
    <row r="14" spans="1:19" ht="15.5">
      <c r="A14" s="25">
        <v>12</v>
      </c>
      <c r="B14" s="50">
        <v>45619</v>
      </c>
      <c r="C14" s="53" t="s">
        <v>37</v>
      </c>
      <c r="D14" s="68">
        <v>106614</v>
      </c>
      <c r="E14" s="16"/>
      <c r="F14" s="16"/>
      <c r="G14" s="16" t="s">
        <v>10</v>
      </c>
      <c r="H14" s="31"/>
      <c r="I14" s="77"/>
      <c r="J14" s="78"/>
    </row>
    <row r="15" spans="1:19" s="21" customFormat="1">
      <c r="A15" s="32">
        <v>13</v>
      </c>
      <c r="B15" s="26">
        <v>45619</v>
      </c>
      <c r="C15" s="27" t="s">
        <v>38</v>
      </c>
      <c r="D15" s="27">
        <v>115260</v>
      </c>
      <c r="E15" s="27"/>
      <c r="F15" s="27"/>
      <c r="G15" s="27" t="s">
        <v>10</v>
      </c>
      <c r="H15" s="29"/>
      <c r="I15" s="77"/>
      <c r="J15" s="78"/>
    </row>
    <row r="16" spans="1:19" ht="15.5">
      <c r="A16" s="54">
        <v>14</v>
      </c>
      <c r="B16" s="102">
        <v>45759</v>
      </c>
      <c r="C16" s="101" t="s">
        <v>130</v>
      </c>
      <c r="D16" s="55">
        <v>51040</v>
      </c>
      <c r="E16" s="55"/>
      <c r="F16" s="55"/>
      <c r="G16" s="43" t="s">
        <v>25</v>
      </c>
      <c r="H16" s="56"/>
      <c r="I16" s="82"/>
      <c r="J16" s="83"/>
    </row>
    <row r="17" spans="1:10">
      <c r="A17" s="57"/>
      <c r="B17" s="58"/>
      <c r="C17" s="58"/>
      <c r="D17" s="59">
        <f>SUM(D3:D16)</f>
        <v>1126469</v>
      </c>
      <c r="E17" s="60">
        <f>SUM(E3:E16)</f>
        <v>185500</v>
      </c>
      <c r="F17" s="61">
        <f>SUM(F4:F16)</f>
        <v>195575</v>
      </c>
      <c r="G17" s="58"/>
      <c r="H17" s="62"/>
      <c r="I17" s="74"/>
      <c r="J17" s="74"/>
    </row>
    <row r="18" spans="1:10">
      <c r="I18" s="74"/>
      <c r="J18" s="74"/>
    </row>
    <row r="19" spans="1:10">
      <c r="I19" s="74"/>
      <c r="J19" s="74"/>
    </row>
    <row r="20" spans="1:10">
      <c r="I20" s="74"/>
      <c r="J20" s="74"/>
    </row>
    <row r="21" spans="1:10">
      <c r="I21" s="74"/>
      <c r="J21" s="74"/>
    </row>
    <row r="22" spans="1:10">
      <c r="I22" s="74"/>
      <c r="J22" s="74"/>
    </row>
    <row r="23" spans="1:10">
      <c r="A23" s="86"/>
      <c r="B23" s="86"/>
      <c r="C23" s="86"/>
      <c r="F23" s="19" t="s">
        <v>2</v>
      </c>
      <c r="G23" s="19" t="s">
        <v>3</v>
      </c>
      <c r="H23" s="19" t="s">
        <v>4</v>
      </c>
      <c r="I23" s="23" t="s">
        <v>7</v>
      </c>
      <c r="J23" s="74"/>
    </row>
    <row r="24" spans="1:10">
      <c r="A24" s="63"/>
      <c r="B24" s="64"/>
      <c r="F24" s="26">
        <v>45303</v>
      </c>
      <c r="G24" s="27" t="s">
        <v>9</v>
      </c>
      <c r="H24" s="28">
        <v>80000</v>
      </c>
      <c r="I24" s="27" t="s">
        <v>10</v>
      </c>
    </row>
    <row r="25" spans="1:10">
      <c r="A25" s="63"/>
      <c r="B25" s="64"/>
      <c r="F25" s="18">
        <v>45321</v>
      </c>
      <c r="G25" s="16" t="s">
        <v>12</v>
      </c>
      <c r="H25" s="30">
        <v>88000</v>
      </c>
      <c r="I25" s="16" t="s">
        <v>10</v>
      </c>
    </row>
    <row r="26" spans="1:10">
      <c r="A26" s="65"/>
      <c r="B26" s="64"/>
      <c r="F26" s="26">
        <v>45355</v>
      </c>
      <c r="G26" s="27" t="s">
        <v>15</v>
      </c>
      <c r="H26" s="28">
        <v>151200</v>
      </c>
      <c r="I26" s="27" t="s">
        <v>16</v>
      </c>
    </row>
    <row r="27" spans="1:10">
      <c r="A27" s="63"/>
      <c r="B27" s="64"/>
      <c r="F27" s="18">
        <v>45356</v>
      </c>
      <c r="G27" s="16" t="s">
        <v>17</v>
      </c>
      <c r="H27" s="30">
        <v>15500</v>
      </c>
      <c r="I27" s="16" t="s">
        <v>10</v>
      </c>
    </row>
    <row r="28" spans="1:10">
      <c r="A28" s="65"/>
      <c r="B28" s="64"/>
      <c r="F28" s="33">
        <v>45387</v>
      </c>
      <c r="G28" s="34" t="s">
        <v>19</v>
      </c>
      <c r="H28" s="35">
        <v>48375</v>
      </c>
      <c r="I28" s="27" t="s">
        <v>20</v>
      </c>
    </row>
    <row r="29" spans="1:10">
      <c r="A29" s="65"/>
      <c r="B29" s="64"/>
      <c r="F29" s="36">
        <v>45459</v>
      </c>
      <c r="G29" s="37" t="s">
        <v>21</v>
      </c>
      <c r="H29" s="38">
        <v>130900</v>
      </c>
      <c r="I29" s="37" t="s">
        <v>22</v>
      </c>
    </row>
    <row r="30" spans="1:10">
      <c r="A30" s="63"/>
      <c r="B30" s="64"/>
      <c r="F30" s="42">
        <v>45459</v>
      </c>
      <c r="G30" s="43" t="s">
        <v>24</v>
      </c>
      <c r="H30" s="44">
        <v>30000</v>
      </c>
      <c r="I30" s="43" t="s">
        <v>25</v>
      </c>
    </row>
    <row r="31" spans="1:10">
      <c r="A31" s="65"/>
      <c r="B31" s="64"/>
      <c r="F31" s="46">
        <v>45459</v>
      </c>
      <c r="G31" s="47" t="s">
        <v>27</v>
      </c>
      <c r="H31" s="48">
        <v>133100</v>
      </c>
      <c r="I31" s="49" t="s">
        <v>28</v>
      </c>
    </row>
    <row r="32" spans="1:10">
      <c r="A32" s="65"/>
      <c r="B32" s="64"/>
      <c r="F32" s="50">
        <v>45459</v>
      </c>
      <c r="G32" s="34" t="s">
        <v>30</v>
      </c>
      <c r="H32" s="51">
        <v>60180</v>
      </c>
      <c r="I32" s="52" t="s">
        <v>10</v>
      </c>
    </row>
    <row r="33" spans="1:9">
      <c r="A33" s="63"/>
      <c r="B33" s="64"/>
      <c r="F33" s="46">
        <v>45459</v>
      </c>
      <c r="G33" s="47" t="s">
        <v>32</v>
      </c>
      <c r="H33" s="48">
        <v>20500</v>
      </c>
      <c r="I33" s="49" t="s">
        <v>33</v>
      </c>
    </row>
    <row r="34" spans="1:9">
      <c r="B34" s="66"/>
      <c r="F34" s="50">
        <v>45565</v>
      </c>
      <c r="G34" s="34" t="s">
        <v>35</v>
      </c>
      <c r="H34" s="51">
        <v>95800</v>
      </c>
      <c r="I34" s="27" t="s">
        <v>39</v>
      </c>
    </row>
    <row r="35" spans="1:9">
      <c r="B35" s="66"/>
      <c r="F35" s="46">
        <v>45619</v>
      </c>
      <c r="G35" s="67" t="s">
        <v>37</v>
      </c>
      <c r="H35" s="68">
        <v>106614</v>
      </c>
      <c r="I35" s="84" t="s">
        <v>10</v>
      </c>
    </row>
    <row r="36" spans="1:9">
      <c r="B36" s="69"/>
      <c r="F36" s="26">
        <v>45619</v>
      </c>
      <c r="G36" s="27" t="s">
        <v>38</v>
      </c>
      <c r="H36" s="70">
        <v>115260</v>
      </c>
      <c r="I36" s="52" t="s">
        <v>10</v>
      </c>
    </row>
    <row r="37" spans="1:9" ht="15.5">
      <c r="F37" s="102">
        <v>45759</v>
      </c>
      <c r="G37" s="101" t="s">
        <v>130</v>
      </c>
      <c r="H37" s="55">
        <v>51040</v>
      </c>
      <c r="I37" s="43" t="s">
        <v>25</v>
      </c>
    </row>
    <row r="38" spans="1:9">
      <c r="F38" s="19"/>
      <c r="G38" s="19" t="s">
        <v>40</v>
      </c>
      <c r="H38" s="71">
        <f>SUM(H24:H37)</f>
        <v>1126469</v>
      </c>
      <c r="I38" s="16"/>
    </row>
    <row r="39" spans="1:9">
      <c r="F39" s="16"/>
      <c r="G39" s="16" t="s">
        <v>41</v>
      </c>
      <c r="H39" s="16">
        <v>750500</v>
      </c>
      <c r="I39" s="16"/>
    </row>
    <row r="40" spans="1:9">
      <c r="F40" s="72"/>
      <c r="G40" s="72" t="s">
        <v>42</v>
      </c>
      <c r="H40" s="73">
        <f>H38-H39</f>
        <v>375969</v>
      </c>
      <c r="I40" s="16"/>
    </row>
  </sheetData>
  <autoFilter ref="A2:H17" xr:uid="{00000000-0009-0000-0000-000000000000}"/>
  <mergeCells count="2">
    <mergeCell ref="A1:H1"/>
    <mergeCell ref="A23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opLeftCell="A3" workbookViewId="0">
      <selection activeCell="A16" sqref="A16"/>
    </sheetView>
  </sheetViews>
  <sheetFormatPr defaultColWidth="9" defaultRowHeight="14.5"/>
  <cols>
    <col min="1" max="1" width="13.36328125" customWidth="1"/>
    <col min="2" max="2" width="20.36328125" customWidth="1"/>
    <col min="3" max="3" width="19.453125" customWidth="1"/>
    <col min="7" max="7" width="10.1796875"/>
  </cols>
  <sheetData>
    <row r="1" spans="1:3">
      <c r="A1" s="87" t="s">
        <v>43</v>
      </c>
      <c r="B1" s="88"/>
      <c r="C1" s="89"/>
    </row>
    <row r="2" spans="1:3">
      <c r="A2" s="14">
        <v>45383</v>
      </c>
      <c r="B2" s="15">
        <v>17000</v>
      </c>
      <c r="C2" s="16" t="s">
        <v>44</v>
      </c>
    </row>
    <row r="3" spans="1:3">
      <c r="A3" s="14">
        <v>45598</v>
      </c>
      <c r="B3" s="15">
        <v>50000</v>
      </c>
      <c r="C3" s="16" t="s">
        <v>44</v>
      </c>
    </row>
    <row r="4" spans="1:3">
      <c r="A4" s="17" t="s">
        <v>45</v>
      </c>
      <c r="B4" s="15">
        <v>30000</v>
      </c>
      <c r="C4" s="16" t="s">
        <v>46</v>
      </c>
    </row>
    <row r="5" spans="1:3">
      <c r="A5" s="14">
        <v>45629</v>
      </c>
      <c r="B5" s="15">
        <v>13500</v>
      </c>
      <c r="C5" s="16" t="s">
        <v>44</v>
      </c>
    </row>
    <row r="6" spans="1:3">
      <c r="A6" s="17" t="s">
        <v>47</v>
      </c>
      <c r="B6" s="15">
        <v>30000</v>
      </c>
      <c r="C6" s="16" t="s">
        <v>0</v>
      </c>
    </row>
    <row r="7" spans="1:3">
      <c r="A7" s="17" t="s">
        <v>48</v>
      </c>
      <c r="B7" s="15">
        <v>5000</v>
      </c>
      <c r="C7" s="16" t="s">
        <v>44</v>
      </c>
    </row>
    <row r="8" spans="1:3">
      <c r="A8" s="14">
        <v>45416</v>
      </c>
      <c r="B8" s="15">
        <v>25000</v>
      </c>
      <c r="C8" s="16" t="s">
        <v>44</v>
      </c>
    </row>
    <row r="9" spans="1:3">
      <c r="A9" s="17" t="s">
        <v>49</v>
      </c>
      <c r="B9" s="15">
        <v>50000</v>
      </c>
      <c r="C9" s="16" t="s">
        <v>0</v>
      </c>
    </row>
    <row r="10" spans="1:3">
      <c r="A10" s="17" t="s">
        <v>50</v>
      </c>
      <c r="B10" s="15">
        <v>50000</v>
      </c>
      <c r="C10" s="16" t="s">
        <v>0</v>
      </c>
    </row>
    <row r="11" spans="1:3">
      <c r="A11" s="14">
        <v>45601</v>
      </c>
      <c r="B11" s="15">
        <v>50000</v>
      </c>
      <c r="C11" s="16" t="s">
        <v>0</v>
      </c>
    </row>
    <row r="12" spans="1:3">
      <c r="A12" s="14" t="s">
        <v>51</v>
      </c>
      <c r="B12" s="15">
        <v>30000</v>
      </c>
      <c r="C12" s="16"/>
    </row>
    <row r="13" spans="1:3">
      <c r="A13" s="14" t="s">
        <v>52</v>
      </c>
      <c r="B13" s="15">
        <v>50000</v>
      </c>
      <c r="C13" s="16"/>
    </row>
    <row r="14" spans="1:3">
      <c r="A14" s="16" t="s">
        <v>53</v>
      </c>
      <c r="B14" s="15">
        <v>50000</v>
      </c>
      <c r="C14" s="16" t="s">
        <v>0</v>
      </c>
    </row>
    <row r="15" spans="1:3">
      <c r="A15" s="18">
        <v>45570</v>
      </c>
      <c r="B15" s="15">
        <v>175000</v>
      </c>
      <c r="C15" s="16" t="s">
        <v>54</v>
      </c>
    </row>
    <row r="16" spans="1:3">
      <c r="A16" s="14">
        <v>45603</v>
      </c>
      <c r="B16" s="93">
        <v>50000</v>
      </c>
      <c r="C16" s="16" t="s">
        <v>0</v>
      </c>
    </row>
    <row r="17" spans="1:3">
      <c r="A17" s="14">
        <v>45647</v>
      </c>
      <c r="B17" s="93">
        <v>75000</v>
      </c>
      <c r="C17" s="16"/>
    </row>
    <row r="18" spans="1:3">
      <c r="A18" s="14"/>
      <c r="B18" s="93"/>
      <c r="C18" s="16"/>
    </row>
    <row r="19" spans="1:3">
      <c r="A19" s="14"/>
      <c r="B19" s="93"/>
      <c r="C19" s="16"/>
    </row>
    <row r="20" spans="1:3">
      <c r="A20" s="14"/>
      <c r="B20" s="93"/>
      <c r="C20" s="16"/>
    </row>
    <row r="21" spans="1:3">
      <c r="A21" s="19" t="s">
        <v>55</v>
      </c>
      <c r="B21" s="20">
        <f>SUM(B2:B20)</f>
        <v>750500</v>
      </c>
      <c r="C21" s="16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topLeftCell="A51" workbookViewId="0">
      <selection activeCell="A60" sqref="A60:E67"/>
    </sheetView>
  </sheetViews>
  <sheetFormatPr defaultColWidth="8.90625" defaultRowHeight="14.5"/>
  <cols>
    <col min="2" max="2" width="57.08984375" customWidth="1"/>
    <col min="3" max="3" width="13.1796875" customWidth="1"/>
    <col min="4" max="4" width="11.08984375" customWidth="1"/>
    <col min="5" max="5" width="16.54296875" style="1" customWidth="1"/>
  </cols>
  <sheetData>
    <row r="1" spans="1:5" ht="31">
      <c r="A1" s="2" t="s">
        <v>56</v>
      </c>
      <c r="B1" s="3" t="s">
        <v>57</v>
      </c>
      <c r="C1" s="3" t="s">
        <v>58</v>
      </c>
      <c r="D1" s="3" t="s">
        <v>59</v>
      </c>
      <c r="E1" s="4" t="s">
        <v>60</v>
      </c>
    </row>
    <row r="2" spans="1:5" ht="15.5">
      <c r="A2" s="5" t="s">
        <v>61</v>
      </c>
      <c r="B2" s="6" t="s">
        <v>62</v>
      </c>
      <c r="C2" s="7"/>
      <c r="D2" s="7"/>
    </row>
    <row r="3" spans="1:5" ht="15.5">
      <c r="A3" s="5" t="s">
        <v>63</v>
      </c>
      <c r="B3" s="6" t="s">
        <v>64</v>
      </c>
      <c r="C3" s="7">
        <v>23</v>
      </c>
      <c r="D3" s="8">
        <v>900</v>
      </c>
      <c r="E3" s="9">
        <v>20700</v>
      </c>
    </row>
    <row r="4" spans="1:5" ht="15.5">
      <c r="A4" s="5" t="s">
        <v>65</v>
      </c>
      <c r="B4" s="6" t="s">
        <v>66</v>
      </c>
      <c r="C4" s="7">
        <v>23</v>
      </c>
      <c r="D4" s="8">
        <v>900</v>
      </c>
      <c r="E4" s="9">
        <v>20700</v>
      </c>
    </row>
    <row r="5" spans="1:5" ht="17.149999999999999" customHeight="1">
      <c r="A5" s="5" t="s">
        <v>67</v>
      </c>
      <c r="B5" s="6" t="s">
        <v>68</v>
      </c>
      <c r="C5" s="7">
        <v>16</v>
      </c>
      <c r="D5" s="7">
        <v>900</v>
      </c>
      <c r="E5" s="9">
        <v>14400</v>
      </c>
    </row>
    <row r="6" spans="1:5" ht="17.149999999999999" customHeight="1">
      <c r="A6" s="5" t="s">
        <v>69</v>
      </c>
      <c r="B6" s="6" t="s">
        <v>70</v>
      </c>
      <c r="C6" s="7"/>
      <c r="D6" s="7"/>
      <c r="E6" s="9"/>
    </row>
    <row r="7" spans="1:5" ht="29" customHeight="1">
      <c r="A7" s="5" t="s">
        <v>71</v>
      </c>
      <c r="B7" s="6" t="s">
        <v>72</v>
      </c>
      <c r="C7" s="7"/>
      <c r="D7" s="7"/>
      <c r="E7" s="9">
        <v>40000</v>
      </c>
    </row>
    <row r="8" spans="1:5" ht="17.149999999999999" customHeight="1">
      <c r="A8" s="91"/>
      <c r="B8" s="92"/>
      <c r="C8" s="90" t="s">
        <v>4</v>
      </c>
      <c r="D8" s="90"/>
      <c r="E8" s="10">
        <f>SUM(E3:E7)</f>
        <v>95800</v>
      </c>
    </row>
    <row r="9" spans="1:5" ht="17.149999999999999" customHeight="1">
      <c r="A9" s="91"/>
      <c r="B9" s="92"/>
      <c r="C9" s="90" t="s">
        <v>73</v>
      </c>
      <c r="D9" s="90"/>
      <c r="E9" s="10">
        <v>0</v>
      </c>
    </row>
    <row r="10" spans="1:5" ht="17.149999999999999" customHeight="1">
      <c r="A10" s="91"/>
      <c r="B10" s="92"/>
      <c r="C10" s="90" t="s">
        <v>74</v>
      </c>
      <c r="D10" s="90"/>
      <c r="E10" s="10">
        <f>SUM(E3:E7)</f>
        <v>95800</v>
      </c>
    </row>
    <row r="14" spans="1:5" ht="31">
      <c r="A14" s="2" t="s">
        <v>56</v>
      </c>
      <c r="B14" s="3" t="s">
        <v>57</v>
      </c>
      <c r="C14" s="3" t="s">
        <v>58</v>
      </c>
      <c r="D14" s="3" t="s">
        <v>59</v>
      </c>
      <c r="E14" s="4" t="s">
        <v>60</v>
      </c>
    </row>
    <row r="15" spans="1:5" ht="15.5">
      <c r="A15" s="5" t="s">
        <v>61</v>
      </c>
      <c r="B15" s="6" t="s">
        <v>75</v>
      </c>
      <c r="C15" s="7"/>
      <c r="D15" s="7"/>
      <c r="E15" s="9">
        <v>15500</v>
      </c>
    </row>
    <row r="16" spans="1:5" ht="15.5">
      <c r="A16" s="91"/>
      <c r="B16" s="92"/>
      <c r="C16" s="90" t="s">
        <v>4</v>
      </c>
      <c r="D16" s="90"/>
      <c r="E16" s="10">
        <v>15500</v>
      </c>
    </row>
    <row r="17" spans="1:5" ht="15.5">
      <c r="A17" s="91"/>
      <c r="B17" s="92"/>
      <c r="C17" s="90" t="s">
        <v>73</v>
      </c>
      <c r="D17" s="90"/>
      <c r="E17" s="10">
        <v>0</v>
      </c>
    </row>
    <row r="18" spans="1:5" ht="15.5">
      <c r="A18" s="91"/>
      <c r="B18" s="92"/>
      <c r="C18" s="90" t="s">
        <v>74</v>
      </c>
      <c r="D18" s="90"/>
      <c r="E18" s="10">
        <v>15500</v>
      </c>
    </row>
    <row r="20" spans="1:5">
      <c r="B20" t="s">
        <v>76</v>
      </c>
    </row>
    <row r="21" spans="1:5" ht="31">
      <c r="A21" s="2" t="s">
        <v>56</v>
      </c>
      <c r="B21" s="3" t="s">
        <v>57</v>
      </c>
      <c r="C21" s="3" t="s">
        <v>58</v>
      </c>
      <c r="D21" s="3" t="s">
        <v>59</v>
      </c>
      <c r="E21" s="4" t="s">
        <v>60</v>
      </c>
    </row>
    <row r="22" spans="1:5" ht="15">
      <c r="A22" s="11" t="s">
        <v>61</v>
      </c>
      <c r="B22" s="12" t="s">
        <v>77</v>
      </c>
    </row>
    <row r="23" spans="1:5" ht="15.5">
      <c r="A23" s="5">
        <v>1.1000000000000001</v>
      </c>
      <c r="B23" s="6" t="s">
        <v>78</v>
      </c>
      <c r="C23" s="7" t="s">
        <v>79</v>
      </c>
      <c r="D23" s="7">
        <v>660</v>
      </c>
      <c r="E23" s="9">
        <v>8052</v>
      </c>
    </row>
    <row r="24" spans="1:5" ht="15.5">
      <c r="A24" s="5">
        <v>1.2</v>
      </c>
      <c r="B24" s="13" t="s">
        <v>80</v>
      </c>
      <c r="C24" s="7" t="s">
        <v>81</v>
      </c>
      <c r="D24" s="7">
        <v>660</v>
      </c>
      <c r="E24" s="9">
        <v>16962</v>
      </c>
    </row>
    <row r="25" spans="1:5" ht="15.5">
      <c r="A25" s="5">
        <v>1.3</v>
      </c>
      <c r="B25" s="13" t="s">
        <v>82</v>
      </c>
      <c r="C25" s="7" t="s">
        <v>83</v>
      </c>
      <c r="D25" s="7">
        <v>230</v>
      </c>
      <c r="E25" s="9">
        <v>5750</v>
      </c>
    </row>
    <row r="26" spans="1:5" ht="15.5">
      <c r="A26" s="13">
        <v>2</v>
      </c>
      <c r="B26" s="12" t="s">
        <v>84</v>
      </c>
      <c r="C26" s="7"/>
      <c r="D26" s="7"/>
      <c r="E26" s="9"/>
    </row>
    <row r="27" spans="1:5" ht="31">
      <c r="A27" s="7">
        <v>2.1</v>
      </c>
      <c r="B27" s="13" t="s">
        <v>85</v>
      </c>
      <c r="C27" s="7"/>
      <c r="D27" s="7"/>
      <c r="E27" s="9">
        <v>15000</v>
      </c>
    </row>
    <row r="28" spans="1:5" ht="15.5">
      <c r="A28" s="7">
        <v>2.2000000000000002</v>
      </c>
      <c r="B28" s="13" t="s">
        <v>86</v>
      </c>
      <c r="C28" s="7"/>
      <c r="D28" s="7"/>
      <c r="E28" s="9">
        <v>8000</v>
      </c>
    </row>
    <row r="29" spans="1:5" ht="15.5">
      <c r="A29" s="7">
        <v>2.2999999999999998</v>
      </c>
      <c r="B29" s="13" t="s">
        <v>87</v>
      </c>
      <c r="C29" s="7"/>
      <c r="D29" s="7"/>
      <c r="E29" s="9">
        <v>8000</v>
      </c>
    </row>
    <row r="30" spans="1:5" ht="15.5">
      <c r="A30" s="7">
        <v>2.4</v>
      </c>
      <c r="B30" s="13" t="s">
        <v>88</v>
      </c>
      <c r="C30" s="7"/>
      <c r="D30" s="7"/>
      <c r="E30" s="9">
        <v>1500</v>
      </c>
    </row>
    <row r="31" spans="1:5" ht="15.5">
      <c r="A31" s="91"/>
      <c r="B31" s="92"/>
      <c r="C31" s="90" t="s">
        <v>4</v>
      </c>
      <c r="D31" s="90"/>
      <c r="E31" s="10">
        <f>SUM(E23:E30)</f>
        <v>63264</v>
      </c>
    </row>
    <row r="32" spans="1:5" ht="15.5">
      <c r="A32" s="91"/>
      <c r="B32" s="92"/>
      <c r="C32" s="90" t="s">
        <v>73</v>
      </c>
      <c r="D32" s="90"/>
      <c r="E32" s="10">
        <v>0</v>
      </c>
    </row>
    <row r="33" spans="1:5" ht="15.5">
      <c r="A33" s="91"/>
      <c r="B33" s="92"/>
      <c r="C33" s="90" t="s">
        <v>74</v>
      </c>
      <c r="D33" s="90"/>
      <c r="E33" s="10">
        <v>63264</v>
      </c>
    </row>
    <row r="36" spans="1:5" ht="31">
      <c r="A36" s="2" t="s">
        <v>56</v>
      </c>
      <c r="B36" s="3" t="s">
        <v>57</v>
      </c>
      <c r="C36" s="3" t="s">
        <v>58</v>
      </c>
      <c r="D36" s="3" t="s">
        <v>59</v>
      </c>
      <c r="E36" s="4" t="s">
        <v>60</v>
      </c>
    </row>
    <row r="37" spans="1:5" ht="15">
      <c r="B37" s="12" t="s">
        <v>62</v>
      </c>
    </row>
    <row r="38" spans="1:5" ht="15.5">
      <c r="A38" s="5"/>
      <c r="B38" s="6" t="s">
        <v>89</v>
      </c>
      <c r="C38" s="7"/>
      <c r="D38" s="7"/>
      <c r="E38" s="9"/>
    </row>
    <row r="39" spans="1:5" ht="15.5">
      <c r="A39" s="5" t="s">
        <v>61</v>
      </c>
      <c r="B39" s="13" t="s">
        <v>90</v>
      </c>
      <c r="C39" s="7" t="s">
        <v>91</v>
      </c>
      <c r="D39" s="7">
        <v>600</v>
      </c>
      <c r="E39" s="9">
        <v>9060</v>
      </c>
    </row>
    <row r="40" spans="1:5" ht="15.5">
      <c r="A40" s="5" t="s">
        <v>63</v>
      </c>
      <c r="B40" s="13" t="s">
        <v>78</v>
      </c>
      <c r="C40" s="7" t="s">
        <v>92</v>
      </c>
      <c r="D40" s="7">
        <v>600</v>
      </c>
      <c r="E40" s="9">
        <v>9120</v>
      </c>
    </row>
    <row r="41" spans="1:5" ht="15.5">
      <c r="A41" s="5" t="s">
        <v>65</v>
      </c>
      <c r="B41" s="13" t="s">
        <v>82</v>
      </c>
      <c r="C41" s="7" t="s">
        <v>93</v>
      </c>
      <c r="D41" s="7">
        <v>200</v>
      </c>
      <c r="E41" s="9">
        <v>1780</v>
      </c>
    </row>
    <row r="42" spans="1:5" ht="15.5">
      <c r="A42" s="5" t="s">
        <v>67</v>
      </c>
      <c r="B42" s="13" t="s">
        <v>94</v>
      </c>
      <c r="C42" s="7" t="s">
        <v>95</v>
      </c>
      <c r="D42" s="7">
        <v>600</v>
      </c>
      <c r="E42" s="9">
        <v>1200</v>
      </c>
    </row>
    <row r="43" spans="1:5" ht="15.5">
      <c r="A43" s="5" t="s">
        <v>69</v>
      </c>
      <c r="B43" s="13" t="s">
        <v>96</v>
      </c>
      <c r="C43" s="7" t="s">
        <v>97</v>
      </c>
      <c r="D43" s="7">
        <v>200</v>
      </c>
      <c r="E43" s="9">
        <v>4400</v>
      </c>
    </row>
    <row r="44" spans="1:5" ht="15.5">
      <c r="A44" s="5" t="s">
        <v>71</v>
      </c>
      <c r="B44" s="13" t="s">
        <v>98</v>
      </c>
      <c r="C44" s="7" t="s">
        <v>99</v>
      </c>
      <c r="D44" s="7">
        <v>500</v>
      </c>
      <c r="E44" s="9">
        <v>11000</v>
      </c>
    </row>
    <row r="45" spans="1:5" ht="15.5">
      <c r="A45" s="5" t="s">
        <v>100</v>
      </c>
      <c r="B45" s="13" t="s">
        <v>101</v>
      </c>
      <c r="C45" s="7" t="s">
        <v>97</v>
      </c>
      <c r="D45" s="7">
        <v>300</v>
      </c>
      <c r="E45" s="9">
        <v>6600</v>
      </c>
    </row>
    <row r="46" spans="1:5" ht="15.5">
      <c r="A46" s="5" t="s">
        <v>102</v>
      </c>
      <c r="B46" s="13" t="s">
        <v>103</v>
      </c>
      <c r="C46" s="7" t="s">
        <v>95</v>
      </c>
      <c r="D46" s="7">
        <v>200</v>
      </c>
      <c r="E46" s="9">
        <v>400</v>
      </c>
    </row>
    <row r="47" spans="1:5" ht="15.5">
      <c r="A47" s="5" t="s">
        <v>104</v>
      </c>
      <c r="B47" s="13" t="s">
        <v>105</v>
      </c>
      <c r="C47" s="7" t="s">
        <v>106</v>
      </c>
      <c r="D47" s="7">
        <v>10000</v>
      </c>
      <c r="E47" s="9">
        <v>10000</v>
      </c>
    </row>
    <row r="48" spans="1:5" ht="15.5">
      <c r="A48" s="5" t="s">
        <v>107</v>
      </c>
      <c r="B48" s="13" t="s">
        <v>108</v>
      </c>
      <c r="C48" s="7" t="s">
        <v>109</v>
      </c>
      <c r="D48" s="7">
        <v>200</v>
      </c>
      <c r="E48" s="9">
        <v>2200</v>
      </c>
    </row>
    <row r="49" spans="1:5" ht="15.5">
      <c r="A49" s="5" t="s">
        <v>110</v>
      </c>
      <c r="B49" s="13" t="s">
        <v>111</v>
      </c>
      <c r="C49" s="7" t="s">
        <v>112</v>
      </c>
      <c r="D49" s="7">
        <v>600</v>
      </c>
      <c r="E49" s="9">
        <v>16200</v>
      </c>
    </row>
    <row r="50" spans="1:5" ht="15.5">
      <c r="A50" s="5" t="s">
        <v>113</v>
      </c>
      <c r="B50" s="13" t="s">
        <v>114</v>
      </c>
      <c r="C50" s="7" t="s">
        <v>112</v>
      </c>
      <c r="D50" s="7">
        <v>600</v>
      </c>
      <c r="E50" s="9">
        <v>16200</v>
      </c>
    </row>
    <row r="51" spans="1:5" ht="15.5">
      <c r="A51" s="5" t="s">
        <v>115</v>
      </c>
      <c r="B51" s="13" t="s">
        <v>116</v>
      </c>
      <c r="C51" s="7" t="s">
        <v>117</v>
      </c>
      <c r="D51" s="7">
        <v>200</v>
      </c>
      <c r="E51" s="9">
        <v>14400</v>
      </c>
    </row>
    <row r="52" spans="1:5" ht="15.5">
      <c r="A52" s="5" t="s">
        <v>118</v>
      </c>
      <c r="B52" s="13" t="s">
        <v>119</v>
      </c>
      <c r="C52" s="7" t="s">
        <v>120</v>
      </c>
      <c r="D52" s="7">
        <v>50</v>
      </c>
      <c r="E52" s="9">
        <v>10500</v>
      </c>
    </row>
    <row r="53" spans="1:5" ht="15.5">
      <c r="A53" s="5" t="s">
        <v>121</v>
      </c>
      <c r="B53" s="13" t="s">
        <v>122</v>
      </c>
      <c r="C53" s="7" t="s">
        <v>97</v>
      </c>
      <c r="D53" s="7">
        <v>100</v>
      </c>
      <c r="E53" s="9">
        <v>2200</v>
      </c>
    </row>
    <row r="54" spans="1:5" ht="15.5">
      <c r="A54" s="7"/>
      <c r="B54" s="13"/>
      <c r="C54" s="7"/>
      <c r="D54" s="7"/>
      <c r="E54" s="9"/>
    </row>
    <row r="55" spans="1:5" ht="15.5">
      <c r="A55" s="91"/>
      <c r="B55" s="92"/>
      <c r="C55" s="90" t="s">
        <v>4</v>
      </c>
      <c r="D55" s="90"/>
      <c r="E55" s="10">
        <f>SUM(E39:E54)</f>
        <v>115260</v>
      </c>
    </row>
    <row r="56" spans="1:5" ht="15.5">
      <c r="A56" s="91"/>
      <c r="B56" s="92"/>
      <c r="C56" s="90" t="s">
        <v>73</v>
      </c>
      <c r="D56" s="90"/>
      <c r="E56" s="10">
        <v>0</v>
      </c>
    </row>
    <row r="57" spans="1:5" ht="15.5">
      <c r="A57" s="91"/>
      <c r="B57" s="92"/>
      <c r="C57" s="90" t="s">
        <v>74</v>
      </c>
      <c r="D57" s="90"/>
      <c r="E57" s="10">
        <v>115260</v>
      </c>
    </row>
    <row r="59" spans="1:5">
      <c r="B59" t="s">
        <v>123</v>
      </c>
    </row>
    <row r="60" spans="1:5" ht="16.5" customHeight="1">
      <c r="A60" s="94" t="s">
        <v>56</v>
      </c>
      <c r="B60" s="95" t="s">
        <v>57</v>
      </c>
      <c r="C60" s="95" t="s">
        <v>58</v>
      </c>
      <c r="D60" s="95" t="s">
        <v>59</v>
      </c>
      <c r="E60" s="96" t="s">
        <v>60</v>
      </c>
    </row>
    <row r="61" spans="1:5">
      <c r="A61" s="98">
        <v>1</v>
      </c>
      <c r="B61" s="99" t="s">
        <v>126</v>
      </c>
      <c r="C61" s="99" t="s">
        <v>128</v>
      </c>
      <c r="D61" s="99">
        <v>300</v>
      </c>
      <c r="E61" s="100">
        <v>11800</v>
      </c>
    </row>
    <row r="62" spans="1:5">
      <c r="A62" s="98">
        <v>2</v>
      </c>
      <c r="B62" s="99" t="s">
        <v>124</v>
      </c>
      <c r="C62" s="99" t="s">
        <v>128</v>
      </c>
      <c r="D62" s="99">
        <v>30</v>
      </c>
      <c r="E62" s="100">
        <v>1188</v>
      </c>
    </row>
    <row r="63" spans="1:5">
      <c r="A63" s="98">
        <v>3</v>
      </c>
      <c r="B63" s="99" t="s">
        <v>125</v>
      </c>
      <c r="C63" s="99" t="s">
        <v>129</v>
      </c>
      <c r="D63" s="99">
        <v>600</v>
      </c>
      <c r="E63" s="100">
        <v>36240</v>
      </c>
    </row>
    <row r="64" spans="1:5">
      <c r="A64" s="98">
        <v>4</v>
      </c>
      <c r="B64" s="99" t="s">
        <v>127</v>
      </c>
      <c r="C64" s="99" t="s">
        <v>129</v>
      </c>
      <c r="D64" s="99">
        <v>30</v>
      </c>
      <c r="E64" s="100">
        <v>1812</v>
      </c>
    </row>
    <row r="65" spans="1:5" ht="15.5">
      <c r="A65" s="97"/>
      <c r="B65" s="97"/>
      <c r="C65" s="97" t="s">
        <v>4</v>
      </c>
      <c r="D65" s="97"/>
      <c r="E65" s="9">
        <f>SUM(E61:E64)</f>
        <v>51040</v>
      </c>
    </row>
    <row r="66" spans="1:5" ht="15.5">
      <c r="A66" s="97"/>
      <c r="B66" s="97"/>
      <c r="C66" s="97" t="s">
        <v>73</v>
      </c>
      <c r="D66" s="97"/>
      <c r="E66" s="9">
        <v>0</v>
      </c>
    </row>
    <row r="67" spans="1:5" ht="15.5">
      <c r="A67" s="97"/>
      <c r="B67" s="97"/>
      <c r="C67" s="97" t="s">
        <v>74</v>
      </c>
      <c r="D67" s="97"/>
      <c r="E67" s="9">
        <v>51040</v>
      </c>
    </row>
  </sheetData>
  <mergeCells count="25">
    <mergeCell ref="A65:A67"/>
    <mergeCell ref="B65:B67"/>
    <mergeCell ref="C65:D65"/>
    <mergeCell ref="C66:D66"/>
    <mergeCell ref="C67:D67"/>
    <mergeCell ref="C56:D56"/>
    <mergeCell ref="C57:D57"/>
    <mergeCell ref="A8:A10"/>
    <mergeCell ref="A16:A18"/>
    <mergeCell ref="A31:A33"/>
    <mergeCell ref="A55:A57"/>
    <mergeCell ref="B8:B10"/>
    <mergeCell ref="B16:B18"/>
    <mergeCell ref="B31:B33"/>
    <mergeCell ref="B55:B57"/>
    <mergeCell ref="C18:D18"/>
    <mergeCell ref="C31:D31"/>
    <mergeCell ref="C32:D32"/>
    <mergeCell ref="C33:D33"/>
    <mergeCell ref="C55:D55"/>
    <mergeCell ref="C8:D8"/>
    <mergeCell ref="C9:D9"/>
    <mergeCell ref="C10:D10"/>
    <mergeCell ref="C16:D16"/>
    <mergeCell ref="C17:D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log</vt:lpstr>
      <vt:lpstr>Inward Payment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 Rai</cp:lastModifiedBy>
  <dcterms:created xsi:type="dcterms:W3CDTF">2024-02-22T07:49:00Z</dcterms:created>
  <dcterms:modified xsi:type="dcterms:W3CDTF">2025-04-12T18:07:42Z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29E15822F38E4BED9E5CC3DE5F939AAB_12</vt:lpwstr>
  </property>
  <property fmtid="{D5CDD505-2E9C-101B-9397-08002B2CF9AE}" pid="3" name="KSOProductBuildVer">
    <vt:lpwstr>1033-12.2.0.18911</vt:lpwstr>
  </property>
</Properties>
</file>