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/Documents/GCP/Post-Aug/Data/FtP Uncertainty/"/>
    </mc:Choice>
  </mc:AlternateContent>
  <xr:revisionPtr revIDLastSave="0" documentId="13_ncr:1_{AD967C9B-83B7-6548-8A29-8AF2F3D04801}" xr6:coauthVersionLast="44" xr6:coauthVersionMax="45" xr10:uidLastSave="{00000000-0000-0000-0000-000000000000}"/>
  <bookViews>
    <workbookView xWindow="2740" yWindow="4140" windowWidth="28800" windowHeight="16680" xr2:uid="{1280D4B8-9C30-644F-AE48-29183F934B94}"/>
  </bookViews>
  <sheets>
    <sheet name="Sea Level" sheetId="1" r:id="rId1"/>
    <sheet name="Temp Humidit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0" i="1"/>
  <c r="E19" i="1"/>
  <c r="E18" i="1"/>
  <c r="E12" i="1"/>
  <c r="E10" i="1"/>
  <c r="E8" i="1"/>
  <c r="E42" i="1"/>
  <c r="E41" i="1"/>
  <c r="E40" i="1"/>
  <c r="E39" i="1"/>
  <c r="E36" i="1"/>
  <c r="E35" i="1"/>
  <c r="E34" i="1"/>
  <c r="E32" i="1"/>
  <c r="E31" i="1"/>
  <c r="E29" i="1"/>
  <c r="E28" i="1"/>
  <c r="E27" i="1"/>
  <c r="E25" i="1"/>
  <c r="E26" i="1"/>
  <c r="F23" i="1" l="1"/>
  <c r="F25" i="1" l="1"/>
  <c r="F39" i="1"/>
  <c r="F12" i="1" l="1"/>
  <c r="F10" i="1"/>
  <c r="F8" i="1"/>
  <c r="F40" i="1" l="1"/>
  <c r="F29" i="1"/>
  <c r="F35" i="1"/>
  <c r="F36" i="1"/>
  <c r="F41" i="1"/>
  <c r="F42" i="1"/>
  <c r="F34" i="1"/>
  <c r="F31" i="1"/>
  <c r="F27" i="1"/>
  <c r="F20" i="1"/>
  <c r="F18" i="1"/>
  <c r="F32" i="1"/>
  <c r="F28" i="1"/>
  <c r="F26" i="1"/>
  <c r="F19" i="1"/>
</calcChain>
</file>

<file path=xl/sharedStrings.xml><?xml version="1.0" encoding="utf-8"?>
<sst xmlns="http://schemas.openxmlformats.org/spreadsheetml/2006/main" count="193" uniqueCount="157">
  <si>
    <t>Location</t>
  </si>
  <si>
    <t>Latitude</t>
  </si>
  <si>
    <t>Longitude</t>
  </si>
  <si>
    <t>Survey top of box (feet)</t>
  </si>
  <si>
    <t>Sensor at Bottom of Box (feet)</t>
  </si>
  <si>
    <t>Sensor at Bottom of Box (meters)</t>
  </si>
  <si>
    <t>Survey Elevation (meters)</t>
  </si>
  <si>
    <t>TTN Node Name</t>
  </si>
  <si>
    <t>TTN Application Name</t>
  </si>
  <si>
    <t>Install Date</t>
  </si>
  <si>
    <t>Notes</t>
  </si>
  <si>
    <t>Oatland Island Rd</t>
  </si>
  <si>
    <t>00634_ultrasonic</t>
  </si>
  <si>
    <t>chatham_water</t>
  </si>
  <si>
    <t>Old test node, need to subtract box dimensions from elevation</t>
  </si>
  <si>
    <t>Catalina Drive</t>
  </si>
  <si>
    <t>esp32-rn2903-04</t>
  </si>
  <si>
    <t>coastal_environment</t>
  </si>
  <si>
    <t>Sazarine Creek. PVC pipe format</t>
  </si>
  <si>
    <t>Retired</t>
  </si>
  <si>
    <t>Walthour Road</t>
  </si>
  <si>
    <t>esp32-rn2903-05</t>
  </si>
  <si>
    <t>Betz Creek. PVC pipe format</t>
  </si>
  <si>
    <t>Skidaway Dock</t>
  </si>
  <si>
    <t>esp32-rfm95-scott-1</t>
  </si>
  <si>
    <t>V1 Grey box, retired 7/3/19</t>
  </si>
  <si>
    <t>Kilkenny Creek</t>
  </si>
  <si>
    <t>00633_ultrasonic</t>
  </si>
  <si>
    <t>Old test node</t>
  </si>
  <si>
    <t>SKIO Dock</t>
  </si>
  <si>
    <t>gt-envsense-002</t>
  </si>
  <si>
    <t>Firmware v 1.4</t>
  </si>
  <si>
    <t>Hutchinson Island</t>
  </si>
  <si>
    <t>gt-envsense-005</t>
  </si>
  <si>
    <t>Production node</t>
  </si>
  <si>
    <t>gt-envsense-004</t>
  </si>
  <si>
    <t>Bull River Marina</t>
  </si>
  <si>
    <t>gt-envsense-011</t>
  </si>
  <si>
    <t>Coffee Bluff Marina</t>
  </si>
  <si>
    <t>gt-envsense-001</t>
  </si>
  <si>
    <t>Production node, installed on wooden dock at park adjacent to the marina.</t>
  </si>
  <si>
    <t>Firmware 1.5 on 2/7/2020</t>
  </si>
  <si>
    <t>gt-envsense-009</t>
  </si>
  <si>
    <t>gt-envsense-003</t>
  </si>
  <si>
    <t>Hwy 17 at Salt Creek</t>
  </si>
  <si>
    <t>gt-envsense-008</t>
  </si>
  <si>
    <t>8/29/19 - new batteries, new antenna, v 1.05</t>
  </si>
  <si>
    <t>Landings Harbor Marina</t>
  </si>
  <si>
    <t>gt-envsense-010</t>
  </si>
  <si>
    <t>1/27/20 - new batteries, firmware 1.05</t>
  </si>
  <si>
    <t>Hunt Drive at Burnside Island</t>
  </si>
  <si>
    <t>3.6??</t>
  </si>
  <si>
    <t>gt-envsense-013</t>
  </si>
  <si>
    <t>Savannah State</t>
  </si>
  <si>
    <t>gt-envsense-014</t>
  </si>
  <si>
    <t>Diamond Causeway at Shipyard Creek</t>
  </si>
  <si>
    <t>gt-envsense-015</t>
  </si>
  <si>
    <t>Approach from west end.</t>
  </si>
  <si>
    <t>Rose Dhu Island Road</t>
  </si>
  <si>
    <t>gt-envsense-016</t>
  </si>
  <si>
    <t>South side of bridge over Houston Creek</t>
  </si>
  <si>
    <t>Shipyard Road - Burnside Causeway</t>
  </si>
  <si>
    <t>gt-envsense-017</t>
  </si>
  <si>
    <t>for North Carolina</t>
  </si>
  <si>
    <t>gt-envsense-018</t>
  </si>
  <si>
    <t>firmware 1.5, MB 7388</t>
  </si>
  <si>
    <t>Calibration testing at GT Sav</t>
  </si>
  <si>
    <t>gt-envsense-019</t>
  </si>
  <si>
    <t>firmware 1.5</t>
  </si>
  <si>
    <t>Skidaway Road over Herb Creek</t>
  </si>
  <si>
    <t>31.982770</t>
  </si>
  <si>
    <t>-81.070810</t>
  </si>
  <si>
    <t>gt-envsense-020</t>
  </si>
  <si>
    <t>Swapped in to replace 031. Firmware 1.5</t>
  </si>
  <si>
    <t>lab testing only</t>
  </si>
  <si>
    <t>gt-envsense-021</t>
  </si>
  <si>
    <t>Firmware  v 1.5, can't get temp sensor to work so this one is for lab testing only</t>
  </si>
  <si>
    <t>Fort Pulaski (A)</t>
  </si>
  <si>
    <t>gt-envsense-022</t>
  </si>
  <si>
    <t>Firmware  v 1.5 on 10/11/19 - still using MB7386</t>
  </si>
  <si>
    <t>Hwy 21 at St Augustine</t>
  </si>
  <si>
    <t>gt-envsense-023</t>
  </si>
  <si>
    <t>Old steel bridge west of Hwy 21</t>
  </si>
  <si>
    <t>31.993082</t>
  </si>
  <si>
    <t>-81.055977</t>
  </si>
  <si>
    <t>gt-envsense-024</t>
  </si>
  <si>
    <t>Dean Forest Road at Hardin</t>
  </si>
  <si>
    <t>32.050608</t>
  </si>
  <si>
    <t>gt-envsense-025</t>
  </si>
  <si>
    <t>Lazaretto Creek Pier</t>
  </si>
  <si>
    <t>32.014112</t>
  </si>
  <si>
    <t>-80.884092</t>
  </si>
  <si>
    <t>gt-envsense-027</t>
  </si>
  <si>
    <t>Sapelo Island</t>
  </si>
  <si>
    <t>31.417960</t>
  </si>
  <si>
    <t>-81.296069</t>
  </si>
  <si>
    <t>gt-envsense-028</t>
  </si>
  <si>
    <t>Sullivan Street on Moon River</t>
  </si>
  <si>
    <t>31.930439</t>
  </si>
  <si>
    <t>-81.092435</t>
  </si>
  <si>
    <t>gt-envsense-029</t>
  </si>
  <si>
    <t>Houlihan Boat Ramp</t>
  </si>
  <si>
    <t xml:space="preserve"> 32.164164</t>
  </si>
  <si>
    <t>-81.156335</t>
  </si>
  <si>
    <t>gt-envsense-030</t>
  </si>
  <si>
    <t>South side of fixed dock. Very low, need higher location.</t>
  </si>
  <si>
    <t>gt-envsense-031</t>
  </si>
  <si>
    <t>Firmware  v 1.5, MB 7388</t>
  </si>
  <si>
    <t>M</t>
  </si>
  <si>
    <t>LaRoche Avenue at Nottingham Creek</t>
  </si>
  <si>
    <t>32.000149</t>
  </si>
  <si>
    <t>-81.063662</t>
  </si>
  <si>
    <t>gt-envsense-032</t>
  </si>
  <si>
    <t>Turner Creek Boat Ramp</t>
  </si>
  <si>
    <t>32.020471</t>
  </si>
  <si>
    <t>-80.991889</t>
  </si>
  <si>
    <t>gt-envsense-033</t>
  </si>
  <si>
    <t>Firmware v 1.4 on 7/8/19</t>
  </si>
  <si>
    <t>32.018310</t>
  </si>
  <si>
    <t>-80.850964</t>
  </si>
  <si>
    <t>gt-envsense-035</t>
  </si>
  <si>
    <t>Maxbotix 7388 Ultrasonic on 2/18/20</t>
  </si>
  <si>
    <t>Delegal Creek Marina, Skidaway</t>
  </si>
  <si>
    <t>31.889711</t>
  </si>
  <si>
    <t>-81.061556</t>
  </si>
  <si>
    <t>gt-envsense-036</t>
  </si>
  <si>
    <t>Maxbotix 7388 Ultrasonic</t>
  </si>
  <si>
    <t>gt-envsense-037</t>
  </si>
  <si>
    <t>Fort Pulaski (B)</t>
  </si>
  <si>
    <t>gt-envsense-038</t>
  </si>
  <si>
    <t>Firmware  v 1.5, MB 7388 on 10/11/19</t>
  </si>
  <si>
    <t>Wilmington Park Canal Trash Gate</t>
  </si>
  <si>
    <t>gt-envsense-039</t>
  </si>
  <si>
    <t>Hwy 80 at Grays Creek</t>
  </si>
  <si>
    <t>gt-envsense-040</t>
  </si>
  <si>
    <t>Faye Drive on Burnside Island</t>
  </si>
  <si>
    <t>31.928350</t>
  </si>
  <si>
    <t>-81.084020</t>
  </si>
  <si>
    <t>gt-envsense-041</t>
  </si>
  <si>
    <t>Temp/Humidity Installation Notes</t>
  </si>
  <si>
    <t>dead</t>
  </si>
  <si>
    <t>gt-sentrius-001</t>
  </si>
  <si>
    <t>gatech_environmental</t>
  </si>
  <si>
    <t>On wooden fence, north side of main building</t>
  </si>
  <si>
    <t>Garden City</t>
  </si>
  <si>
    <t>gt-sentrius-002</t>
  </si>
  <si>
    <t>Rooftop next to LoRa gateway</t>
  </si>
  <si>
    <t>gt-sentrius-003</t>
  </si>
  <si>
    <t>On dock</t>
  </si>
  <si>
    <t>GT Savannah</t>
  </si>
  <si>
    <t>gt-sentrius-004</t>
  </si>
  <si>
    <t>on loading dock in shade</t>
  </si>
  <si>
    <t>Delegal Creek Marina</t>
  </si>
  <si>
    <t>gt-sentrius-005</t>
  </si>
  <si>
    <t>dock house, 2nd floor</t>
  </si>
  <si>
    <t>Solomon Bridge LaRoche Avenue</t>
  </si>
  <si>
    <t>Hwy 80 Chimney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</si>
</sst>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20DF-EAD0-4C44-90BD-F660EDA617BC}">
  <dimension ref="A1:L46"/>
  <sheetViews>
    <sheetView tabSelected="1" topLeftCell="A11" zoomScale="111" zoomScaleNormal="111" workbookViewId="0">
      <selection activeCell="A37" sqref="A37"/>
    </sheetView>
  </sheetViews>
  <sheetFormatPr baseColWidth="10" defaultColWidth="11" defaultRowHeight="16" x14ac:dyDescent="0.2"/>
  <cols>
    <col min="1" max="1" width="31.6640625" customWidth="1"/>
    <col min="4" max="7" width="10.83203125" customWidth="1"/>
    <col min="8" max="8" width="19.5" customWidth="1"/>
    <col min="9" max="9" width="19.6640625" customWidth="1"/>
    <col min="10" max="10" width="14.6640625" customWidth="1"/>
    <col min="11" max="11" width="33.33203125" customWidth="1"/>
  </cols>
  <sheetData>
    <row r="1" spans="1:12" ht="51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2" x14ac:dyDescent="0.2">
      <c r="A2" t="s">
        <v>11</v>
      </c>
      <c r="B2">
        <v>32.052477000000003</v>
      </c>
      <c r="C2">
        <v>-81.011691999999996</v>
      </c>
      <c r="G2">
        <v>2.7360000000000002</v>
      </c>
      <c r="H2" t="s">
        <v>12</v>
      </c>
      <c r="I2" t="s">
        <v>13</v>
      </c>
      <c r="J2" s="1">
        <v>43245</v>
      </c>
      <c r="K2" t="s">
        <v>14</v>
      </c>
    </row>
    <row r="3" spans="1:12" x14ac:dyDescent="0.2">
      <c r="A3" t="s">
        <v>15</v>
      </c>
      <c r="B3">
        <v>32.006452000000003</v>
      </c>
      <c r="C3">
        <v>-80.866944000000004</v>
      </c>
      <c r="G3">
        <v>2.2559999999999998</v>
      </c>
      <c r="H3" t="s">
        <v>16</v>
      </c>
      <c r="I3" t="s">
        <v>17</v>
      </c>
      <c r="J3" s="1">
        <v>43321</v>
      </c>
      <c r="K3" t="s">
        <v>18</v>
      </c>
      <c r="L3" t="s">
        <v>19</v>
      </c>
    </row>
    <row r="4" spans="1:12" x14ac:dyDescent="0.2">
      <c r="A4" t="s">
        <v>20</v>
      </c>
      <c r="B4">
        <v>32.018154000000003</v>
      </c>
      <c r="C4">
        <v>-80.962147000000002</v>
      </c>
      <c r="G4">
        <v>2.835</v>
      </c>
      <c r="H4" t="s">
        <v>21</v>
      </c>
      <c r="I4" t="s">
        <v>17</v>
      </c>
      <c r="J4" s="1">
        <v>43322</v>
      </c>
      <c r="K4" t="s">
        <v>22</v>
      </c>
      <c r="L4" t="s">
        <v>19</v>
      </c>
    </row>
    <row r="5" spans="1:12" x14ac:dyDescent="0.2">
      <c r="A5" t="s">
        <v>23</v>
      </c>
      <c r="B5">
        <v>31.990396</v>
      </c>
      <c r="C5">
        <v>-81.021503999999993</v>
      </c>
      <c r="G5">
        <v>3.1030000000000002</v>
      </c>
      <c r="H5" t="s">
        <v>24</v>
      </c>
      <c r="I5" t="s">
        <v>17</v>
      </c>
      <c r="J5" s="1">
        <v>43381</v>
      </c>
      <c r="K5" t="s">
        <v>25</v>
      </c>
      <c r="L5" t="s">
        <v>19</v>
      </c>
    </row>
    <row r="6" spans="1:12" x14ac:dyDescent="0.2">
      <c r="A6" t="s">
        <v>26</v>
      </c>
      <c r="B6">
        <v>31.791509000000001</v>
      </c>
      <c r="C6">
        <v>-81.201915999999997</v>
      </c>
      <c r="H6" t="s">
        <v>27</v>
      </c>
      <c r="I6" t="s">
        <v>13</v>
      </c>
      <c r="J6" s="1">
        <v>43118</v>
      </c>
      <c r="K6" t="s">
        <v>28</v>
      </c>
    </row>
    <row r="7" spans="1:12" x14ac:dyDescent="0.2">
      <c r="A7" t="s">
        <v>29</v>
      </c>
      <c r="B7">
        <v>31.990396</v>
      </c>
      <c r="C7">
        <v>-81.021503999999993</v>
      </c>
      <c r="G7">
        <v>3.1030000000000002</v>
      </c>
      <c r="H7" t="s">
        <v>30</v>
      </c>
      <c r="J7" s="1">
        <v>43649</v>
      </c>
      <c r="K7" t="s">
        <v>31</v>
      </c>
    </row>
    <row r="8" spans="1:12" x14ac:dyDescent="0.2">
      <c r="A8" t="s">
        <v>32</v>
      </c>
      <c r="B8">
        <v>32.085706999999999</v>
      </c>
      <c r="C8">
        <v>-81.084098999999995</v>
      </c>
      <c r="D8">
        <v>16.270240000000001</v>
      </c>
      <c r="E8">
        <f>+$D8-(9.75/12)</f>
        <v>15.457740000000001</v>
      </c>
      <c r="F8">
        <f t="shared" ref="F8:F12" si="0">+$E8/3.281</f>
        <v>4.7112892410850353</v>
      </c>
      <c r="H8" t="s">
        <v>33</v>
      </c>
      <c r="I8" t="s">
        <v>17</v>
      </c>
      <c r="J8" s="1">
        <v>43410</v>
      </c>
      <c r="K8" t="s">
        <v>34</v>
      </c>
    </row>
    <row r="9" spans="1:12" x14ac:dyDescent="0.2">
      <c r="A9" t="s">
        <v>26</v>
      </c>
      <c r="B9">
        <v>31.791509000000001</v>
      </c>
      <c r="C9">
        <v>-81.201915999999997</v>
      </c>
      <c r="H9" t="s">
        <v>35</v>
      </c>
      <c r="I9" t="s">
        <v>17</v>
      </c>
      <c r="J9" s="1">
        <v>43427</v>
      </c>
      <c r="K9" t="s">
        <v>34</v>
      </c>
    </row>
    <row r="10" spans="1:12" x14ac:dyDescent="0.2">
      <c r="A10" t="s">
        <v>36</v>
      </c>
      <c r="B10">
        <v>32.034573000000002</v>
      </c>
      <c r="C10">
        <v>-80.959389999999999</v>
      </c>
      <c r="D10">
        <v>10.790459999999999</v>
      </c>
      <c r="E10">
        <f>+$D10-(9.75/12)</f>
        <v>9.9779599999999995</v>
      </c>
      <c r="F10">
        <f t="shared" si="0"/>
        <v>3.0411338006705271</v>
      </c>
      <c r="H10" t="s">
        <v>37</v>
      </c>
      <c r="I10" t="s">
        <v>17</v>
      </c>
      <c r="J10" s="1">
        <v>43476</v>
      </c>
      <c r="K10" t="s">
        <v>34</v>
      </c>
    </row>
    <row r="11" spans="1:12" x14ac:dyDescent="0.2">
      <c r="A11" t="s">
        <v>38</v>
      </c>
      <c r="B11">
        <v>31.935783000000001</v>
      </c>
      <c r="C11">
        <v>-81.153906000000006</v>
      </c>
      <c r="H11" t="s">
        <v>39</v>
      </c>
      <c r="I11" t="s">
        <v>17</v>
      </c>
      <c r="J11" s="1">
        <v>43483</v>
      </c>
      <c r="K11" t="s">
        <v>40</v>
      </c>
      <c r="L11" t="s">
        <v>41</v>
      </c>
    </row>
    <row r="12" spans="1:12" x14ac:dyDescent="0.2">
      <c r="A12" t="s">
        <v>20</v>
      </c>
      <c r="B12">
        <v>32.018168000000003</v>
      </c>
      <c r="C12">
        <v>-80.962187</v>
      </c>
      <c r="D12">
        <v>9.8934999999999995</v>
      </c>
      <c r="E12">
        <f>+$D12-(9.75/12)</f>
        <v>9.0809999999999995</v>
      </c>
      <c r="F12">
        <f t="shared" si="0"/>
        <v>2.7677537336177993</v>
      </c>
      <c r="H12" t="s">
        <v>42</v>
      </c>
      <c r="J12" s="1"/>
      <c r="K12" t="s">
        <v>34</v>
      </c>
    </row>
    <row r="13" spans="1:12" x14ac:dyDescent="0.2">
      <c r="A13" t="s">
        <v>11</v>
      </c>
      <c r="B13">
        <v>32.052477000000003</v>
      </c>
      <c r="C13">
        <v>-81.011691999999996</v>
      </c>
      <c r="H13" t="s">
        <v>43</v>
      </c>
      <c r="J13" s="1"/>
    </row>
    <row r="14" spans="1:12" x14ac:dyDescent="0.2">
      <c r="A14" t="s">
        <v>44</v>
      </c>
      <c r="B14">
        <v>32.039969999999997</v>
      </c>
      <c r="C14">
        <v>-81.203883000000005</v>
      </c>
      <c r="H14" t="s">
        <v>45</v>
      </c>
      <c r="J14" s="1">
        <v>43558</v>
      </c>
      <c r="K14" t="s">
        <v>46</v>
      </c>
    </row>
    <row r="15" spans="1:12" x14ac:dyDescent="0.2">
      <c r="A15" t="s">
        <v>47</v>
      </c>
      <c r="B15">
        <v>31.958660999999999</v>
      </c>
      <c r="C15">
        <v>-81.010768999999996</v>
      </c>
      <c r="H15" t="s">
        <v>48</v>
      </c>
      <c r="J15" s="1">
        <v>43615</v>
      </c>
      <c r="K15" t="s">
        <v>49</v>
      </c>
    </row>
    <row r="16" spans="1:12" x14ac:dyDescent="0.2">
      <c r="A16" t="s">
        <v>50</v>
      </c>
      <c r="B16">
        <v>31.928842</v>
      </c>
      <c r="C16">
        <v>-81.086125999999993</v>
      </c>
      <c r="G16" t="s">
        <v>51</v>
      </c>
      <c r="H16" t="s">
        <v>52</v>
      </c>
      <c r="J16" s="1">
        <v>43571</v>
      </c>
    </row>
    <row r="17" spans="1:12" x14ac:dyDescent="0.2">
      <c r="A17" t="s">
        <v>53</v>
      </c>
      <c r="B17">
        <v>32.012999999999998</v>
      </c>
      <c r="C17">
        <v>-81.058318999999997</v>
      </c>
      <c r="H17" t="s">
        <v>54</v>
      </c>
      <c r="J17" s="1">
        <v>43615</v>
      </c>
      <c r="L17" t="s">
        <v>41</v>
      </c>
    </row>
    <row r="18" spans="1:12" x14ac:dyDescent="0.2">
      <c r="A18" t="s">
        <v>55</v>
      </c>
      <c r="B18">
        <v>31.951711</v>
      </c>
      <c r="C18">
        <v>-81.084056000000004</v>
      </c>
      <c r="D18">
        <v>9.98</v>
      </c>
      <c r="E18">
        <f>+$D18-(9.75/12)</f>
        <v>9.1675000000000004</v>
      </c>
      <c r="F18">
        <f t="shared" ref="F18:F29" si="1">+$E18/3.281</f>
        <v>2.7941176470588234</v>
      </c>
      <c r="H18" t="s">
        <v>56</v>
      </c>
      <c r="J18" s="1">
        <v>43593</v>
      </c>
      <c r="K18" t="s">
        <v>57</v>
      </c>
    </row>
    <row r="19" spans="1:12" x14ac:dyDescent="0.2">
      <c r="A19" t="s">
        <v>58</v>
      </c>
      <c r="B19">
        <v>31.932410000000001</v>
      </c>
      <c r="C19">
        <v>-81.139342999999997</v>
      </c>
      <c r="D19">
        <v>10.608000000000001</v>
      </c>
      <c r="E19">
        <f>+$D19-(9.75/12)</f>
        <v>9.7955000000000005</v>
      </c>
      <c r="F19">
        <f t="shared" si="1"/>
        <v>2.9855227064919232</v>
      </c>
      <c r="H19" t="s">
        <v>59</v>
      </c>
      <c r="J19" s="1">
        <v>43594</v>
      </c>
      <c r="K19" t="s">
        <v>60</v>
      </c>
      <c r="L19" t="s">
        <v>41</v>
      </c>
    </row>
    <row r="20" spans="1:12" x14ac:dyDescent="0.2">
      <c r="A20" t="s">
        <v>61</v>
      </c>
      <c r="B20">
        <v>31.936685000000001</v>
      </c>
      <c r="C20">
        <v>-81.102928000000006</v>
      </c>
      <c r="D20">
        <v>10.935</v>
      </c>
      <c r="E20">
        <f>+$D20-(9.75/12)</f>
        <v>10.1225</v>
      </c>
      <c r="F20">
        <f t="shared" si="1"/>
        <v>3.085187442852789</v>
      </c>
      <c r="H20" t="s">
        <v>62</v>
      </c>
      <c r="J20" s="1">
        <v>43593</v>
      </c>
    </row>
    <row r="21" spans="1:12" x14ac:dyDescent="0.2">
      <c r="A21" t="s">
        <v>63</v>
      </c>
      <c r="H21" t="s">
        <v>64</v>
      </c>
      <c r="J21" s="1"/>
      <c r="K21" t="s">
        <v>65</v>
      </c>
    </row>
    <row r="22" spans="1:12" x14ac:dyDescent="0.2">
      <c r="A22" t="s">
        <v>66</v>
      </c>
      <c r="H22" t="s">
        <v>67</v>
      </c>
      <c r="J22" s="1">
        <v>43705</v>
      </c>
      <c r="K22" t="s">
        <v>68</v>
      </c>
    </row>
    <row r="23" spans="1:12" x14ac:dyDescent="0.2">
      <c r="A23" t="s">
        <v>69</v>
      </c>
      <c r="B23" s="6" t="s">
        <v>70</v>
      </c>
      <c r="C23" s="6" t="s">
        <v>71</v>
      </c>
      <c r="D23">
        <v>8.7070000000000007</v>
      </c>
      <c r="E23">
        <f>+$D23-(9.75/12)</f>
        <v>7.8945000000000007</v>
      </c>
      <c r="F23">
        <f t="shared" si="1"/>
        <v>2.4061261810423651</v>
      </c>
      <c r="H23" t="s">
        <v>72</v>
      </c>
      <c r="J23" s="1">
        <v>43665</v>
      </c>
      <c r="K23" t="s">
        <v>73</v>
      </c>
    </row>
    <row r="24" spans="1:12" x14ac:dyDescent="0.2">
      <c r="A24" t="s">
        <v>74</v>
      </c>
      <c r="B24" s="6"/>
      <c r="C24" s="6"/>
      <c r="H24" t="s">
        <v>75</v>
      </c>
      <c r="J24" s="1"/>
      <c r="K24" t="s">
        <v>76</v>
      </c>
    </row>
    <row r="25" spans="1:12" x14ac:dyDescent="0.2">
      <c r="A25" t="s">
        <v>77</v>
      </c>
      <c r="B25">
        <v>32.034550000000003</v>
      </c>
      <c r="C25">
        <v>-80.902494000000004</v>
      </c>
      <c r="D25">
        <v>12.643549999999999</v>
      </c>
      <c r="E25">
        <f>+$D25-(9.75/12)</f>
        <v>11.831049999999999</v>
      </c>
      <c r="F25">
        <f t="shared" si="1"/>
        <v>3.6059280707101489</v>
      </c>
      <c r="H25" t="s">
        <v>78</v>
      </c>
      <c r="J25" s="1">
        <v>43616</v>
      </c>
      <c r="K25" t="s">
        <v>79</v>
      </c>
    </row>
    <row r="26" spans="1:12" x14ac:dyDescent="0.2">
      <c r="A26" t="s">
        <v>80</v>
      </c>
      <c r="B26" s="5">
        <v>32.172646999999998</v>
      </c>
      <c r="C26" s="5">
        <v>-81.187966000000003</v>
      </c>
      <c r="D26">
        <v>9.8559999999999999</v>
      </c>
      <c r="E26">
        <f>+$D26-(9.75/12)</f>
        <v>9.0434999999999999</v>
      </c>
      <c r="F26">
        <f t="shared" si="1"/>
        <v>2.7563242913745807</v>
      </c>
      <c r="H26" t="s">
        <v>81</v>
      </c>
      <c r="J26" s="1">
        <v>43594</v>
      </c>
      <c r="K26" t="s">
        <v>82</v>
      </c>
    </row>
    <row r="27" spans="1:12" x14ac:dyDescent="0.2">
      <c r="A27" t="s">
        <v>155</v>
      </c>
      <c r="B27" s="5" t="s">
        <v>83</v>
      </c>
      <c r="C27" s="5" t="s">
        <v>84</v>
      </c>
      <c r="D27">
        <v>16.585000000000001</v>
      </c>
      <c r="E27">
        <f>+$D27-(9.75/12)</f>
        <v>15.772500000000001</v>
      </c>
      <c r="F27">
        <f t="shared" si="1"/>
        <v>4.8072234074977143</v>
      </c>
      <c r="H27" t="s">
        <v>85</v>
      </c>
      <c r="J27" s="1">
        <v>43593</v>
      </c>
    </row>
    <row r="28" spans="1:12" x14ac:dyDescent="0.2">
      <c r="A28" t="s">
        <v>86</v>
      </c>
      <c r="B28" s="6" t="s">
        <v>87</v>
      </c>
      <c r="C28" s="5">
        <v>-81.213645</v>
      </c>
      <c r="D28">
        <v>8.1270000000000007</v>
      </c>
      <c r="E28">
        <f>+$D28-(9.75/12)</f>
        <v>7.3145000000000007</v>
      </c>
      <c r="F28">
        <f t="shared" si="1"/>
        <v>2.2293508076805852</v>
      </c>
      <c r="H28" t="s">
        <v>88</v>
      </c>
      <c r="J28" s="1">
        <v>43594</v>
      </c>
    </row>
    <row r="29" spans="1:12" x14ac:dyDescent="0.2">
      <c r="A29" t="s">
        <v>89</v>
      </c>
      <c r="B29" s="6" t="s">
        <v>90</v>
      </c>
      <c r="C29" s="5" t="s">
        <v>91</v>
      </c>
      <c r="D29">
        <v>8.3899100000000004</v>
      </c>
      <c r="E29">
        <f>+$D29-(9.75/12)</f>
        <v>7.5774100000000004</v>
      </c>
      <c r="F29">
        <f t="shared" si="1"/>
        <v>2.3094818652849742</v>
      </c>
      <c r="H29" t="s">
        <v>92</v>
      </c>
      <c r="J29" s="1">
        <v>43591</v>
      </c>
      <c r="L29" t="s">
        <v>41</v>
      </c>
    </row>
    <row r="30" spans="1:12" x14ac:dyDescent="0.2">
      <c r="A30" t="s">
        <v>93</v>
      </c>
      <c r="B30" s="6" t="s">
        <v>94</v>
      </c>
      <c r="C30" s="5" t="s">
        <v>95</v>
      </c>
      <c r="H30" t="s">
        <v>96</v>
      </c>
      <c r="J30" s="1">
        <v>43557</v>
      </c>
    </row>
    <row r="31" spans="1:12" x14ac:dyDescent="0.2">
      <c r="A31" t="s">
        <v>97</v>
      </c>
      <c r="B31" s="6" t="s">
        <v>98</v>
      </c>
      <c r="C31" s="5" t="s">
        <v>99</v>
      </c>
      <c r="D31">
        <v>9.0589999999999993</v>
      </c>
      <c r="E31">
        <f>+$D31-(9.75/12)</f>
        <v>8.2464999999999993</v>
      </c>
      <c r="F31">
        <f t="shared" ref="F31:F36" si="2">+$E31/3.281</f>
        <v>2.5134105455653759</v>
      </c>
      <c r="H31" t="s">
        <v>100</v>
      </c>
      <c r="J31" s="1">
        <v>43593</v>
      </c>
    </row>
    <row r="32" spans="1:12" x14ac:dyDescent="0.2">
      <c r="A32" t="s">
        <v>101</v>
      </c>
      <c r="B32" s="6" t="s">
        <v>102</v>
      </c>
      <c r="C32" s="6" t="s">
        <v>103</v>
      </c>
      <c r="D32">
        <v>7.0449999999999999</v>
      </c>
      <c r="E32">
        <f>+$D32-(9.75/12)</f>
        <v>6.2324999999999999</v>
      </c>
      <c r="F32">
        <f t="shared" si="2"/>
        <v>1.8995733008229196</v>
      </c>
      <c r="H32" t="s">
        <v>104</v>
      </c>
      <c r="J32" s="1">
        <v>43594</v>
      </c>
      <c r="K32" t="s">
        <v>105</v>
      </c>
    </row>
    <row r="33" spans="1:12" x14ac:dyDescent="0.2">
      <c r="A33" t="s">
        <v>66</v>
      </c>
      <c r="B33" s="6"/>
      <c r="C33" s="6"/>
      <c r="H33" t="s">
        <v>106</v>
      </c>
      <c r="J33" s="1">
        <v>43661</v>
      </c>
      <c r="K33" t="s">
        <v>107</v>
      </c>
      <c r="L33" t="s">
        <v>108</v>
      </c>
    </row>
    <row r="34" spans="1:12" x14ac:dyDescent="0.2">
      <c r="A34" t="s">
        <v>109</v>
      </c>
      <c r="B34" s="6" t="s">
        <v>110</v>
      </c>
      <c r="C34" s="6" t="s">
        <v>111</v>
      </c>
      <c r="D34">
        <v>8.7919999999999998</v>
      </c>
      <c r="E34">
        <f>+$D34-(9.75/12)</f>
        <v>7.9794999999999998</v>
      </c>
      <c r="F34">
        <f t="shared" si="2"/>
        <v>2.4320329167936605</v>
      </c>
      <c r="H34" t="s">
        <v>112</v>
      </c>
      <c r="J34" s="1">
        <v>43593</v>
      </c>
    </row>
    <row r="35" spans="1:12" x14ac:dyDescent="0.2">
      <c r="A35" t="s">
        <v>113</v>
      </c>
      <c r="B35" s="6" t="s">
        <v>114</v>
      </c>
      <c r="C35" s="6" t="s">
        <v>115</v>
      </c>
      <c r="D35">
        <v>8.9910099999999993</v>
      </c>
      <c r="E35">
        <f>+$D35-(9.75/12)</f>
        <v>8.1785099999999993</v>
      </c>
      <c r="F35">
        <f t="shared" si="2"/>
        <v>2.4926882048156047</v>
      </c>
      <c r="H35" t="s">
        <v>116</v>
      </c>
      <c r="J35" s="1">
        <v>43591</v>
      </c>
      <c r="K35" t="s">
        <v>117</v>
      </c>
    </row>
    <row r="36" spans="1:12" x14ac:dyDescent="0.2">
      <c r="A36" t="s">
        <v>156</v>
      </c>
      <c r="B36" s="6" t="s">
        <v>118</v>
      </c>
      <c r="C36" s="6" t="s">
        <v>119</v>
      </c>
      <c r="D36">
        <v>11.354900000000001</v>
      </c>
      <c r="E36">
        <f>+$D36-(9.75/12)</f>
        <v>10.542400000000001</v>
      </c>
      <c r="F36">
        <f t="shared" si="2"/>
        <v>3.2131667174641878</v>
      </c>
      <c r="H36" t="s">
        <v>120</v>
      </c>
      <c r="J36" s="1">
        <v>43591</v>
      </c>
      <c r="K36" t="s">
        <v>121</v>
      </c>
    </row>
    <row r="37" spans="1:12" x14ac:dyDescent="0.2">
      <c r="A37" t="s">
        <v>122</v>
      </c>
      <c r="B37" s="6" t="s">
        <v>123</v>
      </c>
      <c r="C37" s="6" t="s">
        <v>124</v>
      </c>
      <c r="H37" t="s">
        <v>125</v>
      </c>
      <c r="J37" s="1">
        <v>43697</v>
      </c>
      <c r="K37" t="s">
        <v>126</v>
      </c>
    </row>
    <row r="38" spans="1:12" x14ac:dyDescent="0.2">
      <c r="A38" t="s">
        <v>15</v>
      </c>
      <c r="B38">
        <v>32.006452000000003</v>
      </c>
      <c r="C38">
        <v>-80.866944000000004</v>
      </c>
      <c r="H38" t="s">
        <v>127</v>
      </c>
      <c r="J38" s="1">
        <v>43585</v>
      </c>
    </row>
    <row r="39" spans="1:12" x14ac:dyDescent="0.2">
      <c r="A39" t="s">
        <v>128</v>
      </c>
      <c r="B39">
        <v>32.034488000000003</v>
      </c>
      <c r="C39">
        <v>-80.902507</v>
      </c>
      <c r="D39">
        <v>12.68252</v>
      </c>
      <c r="E39">
        <f>+$D39-(9.75/12)</f>
        <v>11.87002</v>
      </c>
      <c r="F39">
        <f>+$E39/3.281</f>
        <v>3.617805547089302</v>
      </c>
      <c r="H39" t="s">
        <v>129</v>
      </c>
      <c r="J39" s="1">
        <v>43616</v>
      </c>
      <c r="K39" t="s">
        <v>130</v>
      </c>
    </row>
    <row r="40" spans="1:12" x14ac:dyDescent="0.2">
      <c r="A40" t="s">
        <v>131</v>
      </c>
      <c r="B40">
        <v>31.987188</v>
      </c>
      <c r="C40">
        <v>-80.994271999999995</v>
      </c>
      <c r="D40">
        <v>10.727589999999999</v>
      </c>
      <c r="E40">
        <f>+$D40-(9.75/12)</f>
        <v>9.9150899999999993</v>
      </c>
      <c r="F40">
        <f>+$E40/3.281</f>
        <v>3.0219719597683627</v>
      </c>
      <c r="H40" t="s">
        <v>132</v>
      </c>
      <c r="J40" s="1">
        <v>43591</v>
      </c>
    </row>
    <row r="41" spans="1:12" x14ac:dyDescent="0.2">
      <c r="A41" t="s">
        <v>133</v>
      </c>
      <c r="B41">
        <v>32.038668999999999</v>
      </c>
      <c r="C41">
        <v>-81.031204000000002</v>
      </c>
      <c r="D41">
        <v>12.599729999999999</v>
      </c>
      <c r="E41">
        <f>+$D41-(9.75/12)</f>
        <v>11.787229999999999</v>
      </c>
      <c r="F41">
        <f>+$E41/3.281</f>
        <v>3.5925723864675398</v>
      </c>
      <c r="H41" t="s">
        <v>134</v>
      </c>
      <c r="J41" s="1">
        <v>43591</v>
      </c>
    </row>
    <row r="42" spans="1:12" x14ac:dyDescent="0.2">
      <c r="A42" t="s">
        <v>135</v>
      </c>
      <c r="B42" s="6" t="s">
        <v>136</v>
      </c>
      <c r="C42" s="6" t="s">
        <v>137</v>
      </c>
      <c r="D42">
        <v>12.977</v>
      </c>
      <c r="E42">
        <f>+$D42-(9.75/12)</f>
        <v>12.1645</v>
      </c>
      <c r="F42">
        <f>+$E42/3.281</f>
        <v>3.7075586711368484</v>
      </c>
      <c r="H42" t="s">
        <v>138</v>
      </c>
      <c r="J42" s="1">
        <v>43593</v>
      </c>
    </row>
    <row r="43" spans="1:12" x14ac:dyDescent="0.2">
      <c r="B43" s="6"/>
      <c r="C43" s="6"/>
    </row>
    <row r="44" spans="1:12" x14ac:dyDescent="0.2">
      <c r="B44" s="4"/>
      <c r="C44" s="4"/>
    </row>
    <row r="45" spans="1:12" x14ac:dyDescent="0.2">
      <c r="B45" s="4"/>
      <c r="C45" s="4"/>
    </row>
    <row r="46" spans="1:12" x14ac:dyDescent="0.2">
      <c r="B46" s="4"/>
      <c r="C4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EB43-8751-264F-B58C-25253E54231B}">
  <dimension ref="A1:H14"/>
  <sheetViews>
    <sheetView workbookViewId="0">
      <selection activeCell="G11" sqref="G11"/>
    </sheetView>
  </sheetViews>
  <sheetFormatPr baseColWidth="10" defaultColWidth="11" defaultRowHeight="16" x14ac:dyDescent="0.2"/>
  <cols>
    <col min="1" max="1" width="20.5" customWidth="1"/>
    <col min="5" max="5" width="16.6640625" customWidth="1"/>
    <col min="6" max="6" width="18.33203125" customWidth="1"/>
  </cols>
  <sheetData>
    <row r="1" spans="1:8" x14ac:dyDescent="0.2">
      <c r="C1" t="s">
        <v>139</v>
      </c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ht="34" x14ac:dyDescent="0.2">
      <c r="A5" s="3" t="s">
        <v>0</v>
      </c>
      <c r="B5" s="3" t="s">
        <v>1</v>
      </c>
      <c r="C5" s="3" t="s">
        <v>2</v>
      </c>
      <c r="D5" s="3"/>
      <c r="E5" s="3" t="s">
        <v>7</v>
      </c>
      <c r="F5" s="3" t="s">
        <v>8</v>
      </c>
      <c r="G5" s="3" t="s">
        <v>9</v>
      </c>
      <c r="H5" s="3" t="s">
        <v>10</v>
      </c>
    </row>
    <row r="6" spans="1:8" x14ac:dyDescent="0.2">
      <c r="A6" t="s">
        <v>140</v>
      </c>
      <c r="E6" t="s">
        <v>141</v>
      </c>
      <c r="F6" t="s">
        <v>142</v>
      </c>
      <c r="G6" s="1">
        <v>43524</v>
      </c>
      <c r="H6" t="s">
        <v>143</v>
      </c>
    </row>
    <row r="7" spans="1:8" x14ac:dyDescent="0.2">
      <c r="A7" t="s">
        <v>144</v>
      </c>
      <c r="B7">
        <v>32.063457</v>
      </c>
      <c r="C7">
        <v>-81.205439999999996</v>
      </c>
      <c r="E7" t="s">
        <v>145</v>
      </c>
      <c r="F7" t="s">
        <v>142</v>
      </c>
      <c r="G7" s="1">
        <v>43518</v>
      </c>
      <c r="H7" t="s">
        <v>146</v>
      </c>
    </row>
    <row r="8" spans="1:8" x14ac:dyDescent="0.2">
      <c r="A8" t="s">
        <v>26</v>
      </c>
      <c r="B8">
        <v>31.791509000000001</v>
      </c>
      <c r="C8">
        <v>-81.201915999999997</v>
      </c>
      <c r="E8" t="s">
        <v>147</v>
      </c>
      <c r="F8" t="s">
        <v>142</v>
      </c>
      <c r="G8" s="1">
        <v>43518</v>
      </c>
      <c r="H8" t="s">
        <v>148</v>
      </c>
    </row>
    <row r="9" spans="1:8" x14ac:dyDescent="0.2">
      <c r="A9" t="s">
        <v>149</v>
      </c>
      <c r="B9">
        <v>32.168132999999997</v>
      </c>
      <c r="C9">
        <v>-81.210753999999994</v>
      </c>
      <c r="E9" t="s">
        <v>150</v>
      </c>
      <c r="F9" t="s">
        <v>142</v>
      </c>
      <c r="G9" s="1">
        <v>43641</v>
      </c>
      <c r="H9" t="s">
        <v>151</v>
      </c>
    </row>
    <row r="10" spans="1:8" x14ac:dyDescent="0.2">
      <c r="A10" t="s">
        <v>152</v>
      </c>
      <c r="B10">
        <v>31.889807000000001</v>
      </c>
      <c r="C10">
        <v>-81.061779999999999</v>
      </c>
      <c r="E10" t="s">
        <v>153</v>
      </c>
      <c r="F10" t="s">
        <v>142</v>
      </c>
      <c r="G10" s="1">
        <v>43697</v>
      </c>
      <c r="H10" t="s">
        <v>154</v>
      </c>
    </row>
    <row r="11" spans="1:8" x14ac:dyDescent="0.2">
      <c r="F11" t="s">
        <v>142</v>
      </c>
      <c r="G11" s="1"/>
    </row>
    <row r="12" spans="1:8" x14ac:dyDescent="0.2">
      <c r="F12" t="s">
        <v>142</v>
      </c>
      <c r="G12" s="1"/>
    </row>
    <row r="13" spans="1:8" x14ac:dyDescent="0.2">
      <c r="F13" t="s">
        <v>142</v>
      </c>
      <c r="G13" s="1"/>
    </row>
    <row r="14" spans="1:8" x14ac:dyDescent="0.2">
      <c r="F14" t="s">
        <v>142</v>
      </c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 Level</vt:lpstr>
      <vt:lpstr>Temp Humidity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Russ</dc:creator>
  <cp:keywords/>
  <dc:description/>
  <cp:lastModifiedBy>Chavan, Akhil H</cp:lastModifiedBy>
  <cp:revision/>
  <dcterms:created xsi:type="dcterms:W3CDTF">2018-10-09T23:59:18Z</dcterms:created>
  <dcterms:modified xsi:type="dcterms:W3CDTF">2020-04-02T07:17:19Z</dcterms:modified>
  <cp:category/>
  <cp:contentStatus/>
</cp:coreProperties>
</file>