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15" windowWidth="15030" windowHeight="7920"/>
  </bookViews>
  <sheets>
    <sheet name="Data" sheetId="1" r:id="rId1"/>
    <sheet name="Linear no carry-over" sheetId="6" r:id="rId2"/>
    <sheet name="ln(A) no carry-over" sheetId="7" r:id="rId3"/>
    <sheet name="Quad(A) no carry-over" sheetId="8" r:id="rId4"/>
    <sheet name="Linear" sheetId="3" r:id="rId5"/>
    <sheet name="ln(A)" sheetId="4" r:id="rId6"/>
    <sheet name="Quad(A)" sheetId="5" r:id="rId7"/>
  </sheets>
  <calcPr calcId="145621"/>
</workbook>
</file>

<file path=xl/calcChain.xml><?xml version="1.0" encoding="utf-8"?>
<calcChain xmlns="http://schemas.openxmlformats.org/spreadsheetml/2006/main">
  <c r="E49" i="8" l="1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" i="7"/>
  <c r="D4" i="7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4" i="5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" i="4"/>
  <c r="E4" i="4"/>
</calcChain>
</file>

<file path=xl/sharedStrings.xml><?xml version="1.0" encoding="utf-8"?>
<sst xmlns="http://schemas.openxmlformats.org/spreadsheetml/2006/main" count="196" uniqueCount="32">
  <si>
    <t>S(t-1)</t>
  </si>
  <si>
    <t>S(t)</t>
  </si>
  <si>
    <t>A(t)</t>
  </si>
  <si>
    <t>y</t>
  </si>
  <si>
    <t>X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</si>
  <si>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</si>
  <si>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</si>
  <si>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</si>
  <si>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</si>
  <si>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</si>
  <si>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</si>
  <si>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</si>
  <si>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</si>
  <si>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</si>
  <si>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</si>
  <si>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</si>
  <si>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</si>
  <si>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</si>
  <si>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</si>
  <si>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</si>
  <si>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</si>
  <si>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</si>
  <si>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</si>
  <si>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</si>
  <si>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</si>
  <si>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</si>
  <si>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</si>
  <si>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</si>
  <si>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</si>
  <si>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 xml:space="preserve"> ln(A(t))</t>
  </si>
  <si>
    <t>A(t)^2</t>
  </si>
  <si>
    <t>ln(A(t))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</si>
</sst>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/>
    <xf numFmtId="2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1" fillId="0" borderId="1" xfId="0" applyFont="1" applyFill="1" applyBorder="1" applyAlignment="1">
      <alignment horizontal="center"/>
    </xf>
    <xf numFmtId="3" fontId="0" fillId="0" borderId="0" xfId="0" applyNumberFormat="1"/>
    <xf numFmtId="0" fontId="0" fillId="4" borderId="0" xfId="0" applyFill="1"/>
    <xf numFmtId="2" fontId="0" fillId="0" borderId="0" xfId="0" applyNumberFormat="1" applyFill="1" applyBorder="1" applyAlignment="1"/>
    <xf numFmtId="2" fontId="0" fillId="2" borderId="0" xfId="0" applyNumberFormat="1" applyFill="1" applyBorder="1" applyAlignment="1"/>
    <xf numFmtId="2" fontId="0" fillId="0" borderId="2" xfId="0" applyNumberFormat="1" applyFill="1" applyBorder="1" applyAlignment="1"/>
    <xf numFmtId="2" fontId="0" fillId="2" borderId="2" xfId="0" applyNumberFormat="1" applyFill="1" applyBorder="1" applyAlignment="1"/>
    <xf numFmtId="0" fontId="0" fillId="0" borderId="0" xfId="0" applyFill="1" applyAlignment="1">
      <alignment horizontal="center"/>
    </xf>
    <xf numFmtId="1" fontId="0" fillId="0" borderId="0" xfId="0" applyNumberFormat="1" applyFill="1"/>
    <xf numFmtId="0" fontId="0" fillId="4" borderId="0" xfId="0" applyFill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0"/>
  <sheetViews>
    <sheetView tabSelected="1" workbookViewId="0">
      <selection activeCell="I6" sqref="I6"/>
    </sheetView>
  </sheetViews>
  <sheetFormatPr defaultRowHeight="15" x14ac:dyDescent="0.25"/>
  <cols>
    <col min="1" max="2" width="9.140625" style="1"/>
    <col min="4" max="4" width="3" customWidth="1"/>
    <col min="6" max="16384" width="9.140625" style="1"/>
  </cols>
  <sheetData>
    <row r="2" spans="3:7" x14ac:dyDescent="0.25">
      <c r="C2" s="6" t="s">
        <v>3</v>
      </c>
      <c r="E2" s="5" t="s">
        <v>4</v>
      </c>
    </row>
    <row r="3" spans="3:7" x14ac:dyDescent="0.25">
      <c r="C3" s="4" t="s">
        <v>1</v>
      </c>
      <c r="D3" s="4"/>
      <c r="E3" s="4" t="s">
        <v>2</v>
      </c>
      <c r="F3" s="18"/>
    </row>
    <row r="4" spans="3:7" x14ac:dyDescent="0.25">
      <c r="C4" s="3">
        <v>424.19898962985309</v>
      </c>
      <c r="D4" s="3"/>
      <c r="E4" s="3">
        <v>354.85182876750866</v>
      </c>
    </row>
    <row r="5" spans="3:7" x14ac:dyDescent="0.25">
      <c r="C5" s="3">
        <v>425.02944110965308</v>
      </c>
      <c r="D5" s="3"/>
      <c r="E5" s="3">
        <v>216.60797284428148</v>
      </c>
      <c r="F5" s="19"/>
      <c r="G5" s="19"/>
    </row>
    <row r="6" spans="3:7" x14ac:dyDescent="0.25">
      <c r="C6" s="3">
        <v>436.12938005054122</v>
      </c>
      <c r="D6" s="3"/>
      <c r="E6" s="3">
        <v>227.84315039044446</v>
      </c>
      <c r="F6" s="19"/>
      <c r="G6" s="19"/>
    </row>
    <row r="7" spans="3:7" x14ac:dyDescent="0.25">
      <c r="C7" s="3">
        <v>487.86706985614819</v>
      </c>
      <c r="D7" s="3"/>
      <c r="E7" s="3">
        <v>370.77635631180436</v>
      </c>
      <c r="F7" s="19"/>
      <c r="G7" s="19"/>
    </row>
    <row r="8" spans="3:7" x14ac:dyDescent="0.25">
      <c r="C8" s="3">
        <v>431.42246542751457</v>
      </c>
      <c r="D8" s="3"/>
      <c r="E8" s="3">
        <v>289.04156583738433</v>
      </c>
      <c r="F8" s="19"/>
      <c r="G8" s="19"/>
    </row>
    <row r="9" spans="3:7" x14ac:dyDescent="0.25">
      <c r="C9" s="3">
        <v>411.46357169839712</v>
      </c>
      <c r="D9" s="3"/>
      <c r="E9" s="3">
        <v>270.45298677461875</v>
      </c>
      <c r="F9" s="19"/>
      <c r="G9" s="19"/>
    </row>
    <row r="10" spans="3:7" x14ac:dyDescent="0.25">
      <c r="C10" s="3">
        <v>466.64127311780237</v>
      </c>
      <c r="D10" s="3"/>
      <c r="E10" s="3">
        <v>260.07650269996225</v>
      </c>
      <c r="F10" s="19"/>
      <c r="G10" s="19"/>
    </row>
    <row r="11" spans="3:7" x14ac:dyDescent="0.25">
      <c r="C11" s="3">
        <v>417.73082994632341</v>
      </c>
      <c r="D11" s="3"/>
      <c r="E11" s="3">
        <v>273.7098758063081</v>
      </c>
      <c r="F11" s="19"/>
      <c r="G11" s="19"/>
    </row>
    <row r="12" spans="3:7" x14ac:dyDescent="0.25">
      <c r="C12" s="3">
        <v>433.07265147416734</v>
      </c>
      <c r="D12" s="3"/>
      <c r="E12" s="3">
        <v>246.36756883630699</v>
      </c>
      <c r="F12" s="19"/>
      <c r="G12" s="19"/>
    </row>
    <row r="13" spans="3:7" x14ac:dyDescent="0.25">
      <c r="C13" s="3">
        <v>449.19889170477313</v>
      </c>
      <c r="D13" s="3"/>
      <c r="E13" s="3">
        <v>238.96111406375587</v>
      </c>
      <c r="F13" s="19"/>
      <c r="G13" s="19"/>
    </row>
    <row r="14" spans="3:7" x14ac:dyDescent="0.25">
      <c r="C14" s="3">
        <v>496.79250965294028</v>
      </c>
      <c r="D14" s="3"/>
      <c r="E14" s="3">
        <v>296.12274710406757</v>
      </c>
      <c r="F14" s="19"/>
      <c r="G14" s="19"/>
    </row>
    <row r="15" spans="3:7" x14ac:dyDescent="0.25">
      <c r="C15" s="3">
        <v>475.17979659899527</v>
      </c>
      <c r="D15" s="3"/>
      <c r="E15" s="3">
        <v>269.89019746398651</v>
      </c>
      <c r="F15" s="19"/>
      <c r="G15" s="19"/>
    </row>
    <row r="16" spans="3:7" x14ac:dyDescent="0.25">
      <c r="C16" s="3">
        <v>400.3315087981893</v>
      </c>
      <c r="D16" s="3"/>
      <c r="E16" s="3">
        <v>236.31734463720147</v>
      </c>
      <c r="F16" s="19"/>
      <c r="G16" s="19"/>
    </row>
    <row r="17" spans="3:7" x14ac:dyDescent="0.25">
      <c r="C17" s="3">
        <v>451.22508610628836</v>
      </c>
      <c r="D17" s="3"/>
      <c r="E17" s="3">
        <v>394.30285741653819</v>
      </c>
      <c r="F17" s="19"/>
      <c r="G17" s="19"/>
    </row>
    <row r="18" spans="3:7" x14ac:dyDescent="0.25">
      <c r="C18" s="3">
        <v>396.79781915711987</v>
      </c>
      <c r="D18" s="3"/>
      <c r="E18" s="3">
        <v>258.97421202932799</v>
      </c>
      <c r="F18" s="19"/>
      <c r="G18" s="19"/>
    </row>
    <row r="19" spans="3:7" x14ac:dyDescent="0.25">
      <c r="C19" s="3">
        <v>439.52914960658143</v>
      </c>
      <c r="D19" s="3"/>
      <c r="E19" s="3">
        <v>399.54687654689087</v>
      </c>
      <c r="F19" s="19"/>
      <c r="G19" s="19"/>
    </row>
    <row r="20" spans="3:7" x14ac:dyDescent="0.25">
      <c r="C20" s="3">
        <v>395.05941116820202</v>
      </c>
      <c r="D20" s="3"/>
      <c r="E20" s="3">
        <v>233.57357982462997</v>
      </c>
      <c r="F20" s="19"/>
      <c r="G20" s="19"/>
    </row>
    <row r="21" spans="3:7" x14ac:dyDescent="0.25">
      <c r="C21" s="3">
        <v>410.09983837114549</v>
      </c>
      <c r="D21" s="3"/>
      <c r="E21" s="3">
        <v>322.98588982725505</v>
      </c>
      <c r="F21" s="19"/>
      <c r="G21" s="19"/>
    </row>
    <row r="22" spans="3:7" x14ac:dyDescent="0.25">
      <c r="C22" s="3">
        <v>474.00721532814777</v>
      </c>
      <c r="D22" s="3"/>
      <c r="E22" s="3">
        <v>203.91693747576943</v>
      </c>
      <c r="F22" s="19"/>
      <c r="G22" s="19"/>
    </row>
    <row r="23" spans="3:7" x14ac:dyDescent="0.25">
      <c r="C23" s="3">
        <v>479.99285748870352</v>
      </c>
      <c r="D23" s="3"/>
      <c r="E23" s="3">
        <v>318.74823504307011</v>
      </c>
      <c r="F23" s="19"/>
      <c r="G23" s="19"/>
    </row>
    <row r="24" spans="3:7" x14ac:dyDescent="0.25">
      <c r="C24" s="3">
        <v>477.37983045903786</v>
      </c>
      <c r="D24" s="3"/>
      <c r="E24" s="3">
        <v>368.16498098636981</v>
      </c>
      <c r="F24" s="19"/>
      <c r="G24" s="19"/>
    </row>
    <row r="25" spans="3:7" x14ac:dyDescent="0.25">
      <c r="C25" s="3">
        <v>431.64646336749752</v>
      </c>
      <c r="D25" s="3"/>
      <c r="E25" s="3">
        <v>322.4246978062597</v>
      </c>
      <c r="F25" s="19"/>
      <c r="G25" s="19"/>
    </row>
    <row r="26" spans="3:7" x14ac:dyDescent="0.25">
      <c r="C26" s="3">
        <v>447.25995426849676</v>
      </c>
      <c r="D26" s="3"/>
      <c r="E26" s="3">
        <v>359.25195303522503</v>
      </c>
      <c r="F26" s="19"/>
      <c r="G26" s="19"/>
    </row>
    <row r="27" spans="3:7" x14ac:dyDescent="0.25">
      <c r="C27" s="3">
        <v>412.90516690392877</v>
      </c>
      <c r="D27" s="3"/>
      <c r="E27" s="3">
        <v>310.70499227610389</v>
      </c>
      <c r="F27" s="19"/>
      <c r="G27" s="19"/>
    </row>
    <row r="28" spans="3:7" x14ac:dyDescent="0.25">
      <c r="C28" s="3">
        <v>481.22104221805137</v>
      </c>
      <c r="D28" s="3"/>
      <c r="E28" s="3">
        <v>323.09352743374154</v>
      </c>
      <c r="F28" s="19"/>
      <c r="G28" s="19"/>
    </row>
    <row r="29" spans="3:7" x14ac:dyDescent="0.25">
      <c r="C29" s="3">
        <v>423.75857883534621</v>
      </c>
      <c r="D29" s="3"/>
      <c r="E29" s="3">
        <v>309.51567785873362</v>
      </c>
      <c r="F29" s="19"/>
      <c r="G29" s="19"/>
    </row>
    <row r="30" spans="3:7" x14ac:dyDescent="0.25">
      <c r="C30" s="3">
        <v>437.81090316745593</v>
      </c>
      <c r="D30" s="3"/>
      <c r="E30" s="3">
        <v>397.58955440835564</v>
      </c>
      <c r="F30" s="19"/>
      <c r="G30" s="19"/>
    </row>
    <row r="31" spans="3:7" x14ac:dyDescent="0.25">
      <c r="C31" s="3">
        <v>461.27845830785134</v>
      </c>
      <c r="D31" s="3"/>
      <c r="E31" s="3">
        <v>324.44243154403262</v>
      </c>
      <c r="F31" s="19"/>
      <c r="G31" s="19"/>
    </row>
    <row r="32" spans="3:7" x14ac:dyDescent="0.25">
      <c r="C32" s="3">
        <v>419.84401300122283</v>
      </c>
      <c r="D32" s="3"/>
      <c r="E32" s="3">
        <v>225.19669284711145</v>
      </c>
      <c r="F32" s="19"/>
      <c r="G32" s="19"/>
    </row>
    <row r="33" spans="3:7" x14ac:dyDescent="0.25">
      <c r="C33" s="3">
        <v>400.67895564922344</v>
      </c>
      <c r="D33" s="3"/>
      <c r="E33" s="3">
        <v>385.00665179737393</v>
      </c>
      <c r="F33" s="19"/>
      <c r="G33" s="19"/>
    </row>
    <row r="34" spans="3:7" x14ac:dyDescent="0.25">
      <c r="C34" s="3">
        <v>428.18387288933116</v>
      </c>
      <c r="D34" s="3"/>
      <c r="E34" s="3">
        <v>248.69249588240729</v>
      </c>
      <c r="F34" s="19"/>
      <c r="G34" s="19"/>
    </row>
    <row r="35" spans="3:7" x14ac:dyDescent="0.25">
      <c r="C35" s="3">
        <v>439.63907467014906</v>
      </c>
      <c r="D35" s="3"/>
      <c r="E35" s="3">
        <v>388.19609113838362</v>
      </c>
      <c r="F35" s="19"/>
      <c r="G35" s="19"/>
    </row>
    <row r="36" spans="3:7" x14ac:dyDescent="0.25">
      <c r="C36" s="3">
        <v>404.53596672815132</v>
      </c>
      <c r="D36" s="3"/>
      <c r="E36" s="3">
        <v>336.98246352431249</v>
      </c>
      <c r="F36" s="19"/>
      <c r="G36" s="19"/>
    </row>
    <row r="37" spans="3:7" x14ac:dyDescent="0.25">
      <c r="C37" s="3">
        <v>449.53317366657666</v>
      </c>
      <c r="D37" s="3"/>
      <c r="E37" s="3">
        <v>380.05911830395848</v>
      </c>
      <c r="F37" s="19"/>
      <c r="G37" s="19"/>
    </row>
    <row r="38" spans="3:7" x14ac:dyDescent="0.25">
      <c r="C38" s="3">
        <v>464.0707608588533</v>
      </c>
      <c r="D38" s="3"/>
      <c r="E38" s="3">
        <v>396.11860823893255</v>
      </c>
      <c r="F38" s="19"/>
      <c r="G38" s="19"/>
    </row>
    <row r="39" spans="3:7" x14ac:dyDescent="0.25">
      <c r="C39" s="3">
        <v>417.9743505073609</v>
      </c>
      <c r="D39" s="3"/>
      <c r="E39" s="3">
        <v>324.10091313072053</v>
      </c>
      <c r="F39" s="19"/>
      <c r="G39" s="19"/>
    </row>
    <row r="40" spans="3:7" x14ac:dyDescent="0.25">
      <c r="C40" s="3">
        <v>457.06103158706964</v>
      </c>
      <c r="D40" s="3"/>
      <c r="E40" s="3">
        <v>272.53298631338538</v>
      </c>
      <c r="F40" s="19"/>
      <c r="G40" s="19"/>
    </row>
    <row r="41" spans="3:7" x14ac:dyDescent="0.25">
      <c r="C41" s="3">
        <v>495.51637978067458</v>
      </c>
      <c r="D41" s="3"/>
      <c r="E41" s="3">
        <v>398.50125623233799</v>
      </c>
      <c r="F41" s="19"/>
      <c r="G41" s="19"/>
    </row>
    <row r="42" spans="3:7" x14ac:dyDescent="0.25">
      <c r="C42" s="3">
        <v>513.15493663999359</v>
      </c>
      <c r="D42" s="3"/>
      <c r="E42" s="3">
        <v>372.7009266394092</v>
      </c>
      <c r="F42" s="19"/>
      <c r="G42" s="19"/>
    </row>
    <row r="43" spans="3:7" x14ac:dyDescent="0.25">
      <c r="C43" s="3">
        <v>499.07939896195529</v>
      </c>
      <c r="D43" s="3"/>
      <c r="E43" s="3">
        <v>287.54828543279211</v>
      </c>
      <c r="F43" s="19"/>
      <c r="G43" s="19"/>
    </row>
    <row r="44" spans="3:7" x14ac:dyDescent="0.25">
      <c r="C44" s="3">
        <v>415.27171919445846</v>
      </c>
      <c r="D44" s="3"/>
      <c r="E44" s="3">
        <v>211.40452418500431</v>
      </c>
      <c r="F44" s="19"/>
      <c r="G44" s="19"/>
    </row>
    <row r="45" spans="3:7" x14ac:dyDescent="0.25">
      <c r="C45" s="3">
        <v>480.66637452037196</v>
      </c>
      <c r="D45" s="3"/>
      <c r="E45" s="3">
        <v>274.25486629527694</v>
      </c>
      <c r="F45" s="19"/>
      <c r="G45" s="19"/>
    </row>
    <row r="46" spans="3:7" x14ac:dyDescent="0.25">
      <c r="C46" s="3">
        <v>488.99730960040961</v>
      </c>
      <c r="D46" s="3"/>
      <c r="E46" s="3">
        <v>375.88722305556689</v>
      </c>
      <c r="F46" s="19"/>
      <c r="G46" s="19"/>
    </row>
    <row r="47" spans="3:7" x14ac:dyDescent="0.25">
      <c r="C47" s="3">
        <v>507.25982099808618</v>
      </c>
      <c r="D47" s="3"/>
      <c r="E47" s="3">
        <v>351.96277358422776</v>
      </c>
      <c r="F47" s="19"/>
      <c r="G47" s="19"/>
    </row>
    <row r="48" spans="3:7" x14ac:dyDescent="0.25">
      <c r="C48" s="3">
        <v>498.86524844804279</v>
      </c>
      <c r="D48" s="3"/>
      <c r="E48" s="3">
        <v>311.2395173401685</v>
      </c>
      <c r="F48" s="19"/>
      <c r="G48" s="19"/>
    </row>
    <row r="49" spans="3:8" x14ac:dyDescent="0.25">
      <c r="C49" s="3">
        <v>497.69507766073821</v>
      </c>
      <c r="D49" s="3"/>
      <c r="E49" s="3">
        <v>230.56404801149827</v>
      </c>
      <c r="F49" s="19"/>
      <c r="G49" s="19"/>
    </row>
    <row r="50" spans="3:8" x14ac:dyDescent="0.25">
      <c r="F50" s="19"/>
      <c r="G50" s="19"/>
      <c r="H50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9"/>
  <sheetViews>
    <sheetView workbookViewId="0">
      <selection activeCell="E40" sqref="E40"/>
    </sheetView>
  </sheetViews>
  <sheetFormatPr defaultRowHeight="15" x14ac:dyDescent="0.25"/>
  <cols>
    <col min="3" max="3" width="3" customWidth="1"/>
    <col min="8" max="8" width="18" bestFit="1" customWidth="1"/>
    <col min="9" max="9" width="11.7109375" bestFit="1" customWidth="1"/>
    <col min="10" max="10" width="14.5703125" bestFit="1" customWidth="1"/>
    <col min="11" max="11" width="7.5703125" bestFit="1" customWidth="1"/>
    <col min="12" max="12" width="8.140625" bestFit="1" customWidth="1"/>
    <col min="13" max="13" width="13.42578125" bestFit="1" customWidth="1"/>
    <col min="14" max="14" width="11" bestFit="1" customWidth="1"/>
    <col min="15" max="15" width="12.42578125" bestFit="1" customWidth="1"/>
    <col min="16" max="16" width="12.5703125" bestFit="1" customWidth="1"/>
  </cols>
  <sheetData>
    <row r="2" spans="2:13" x14ac:dyDescent="0.25">
      <c r="B2" s="6" t="s">
        <v>3</v>
      </c>
      <c r="D2" s="5" t="s">
        <v>4</v>
      </c>
    </row>
    <row r="3" spans="2:13" x14ac:dyDescent="0.25">
      <c r="B3" s="4" t="s">
        <v>1</v>
      </c>
      <c r="C3" s="4"/>
      <c r="D3" s="4" t="s">
        <v>2</v>
      </c>
      <c r="H3" t="s">
        <v>5</v>
      </c>
    </row>
    <row r="4" spans="2:13" ht="15.75" thickBot="1" x14ac:dyDescent="0.3">
      <c r="B4" s="3">
        <v>424.19898962985309</v>
      </c>
      <c r="C4" s="3"/>
      <c r="D4" s="3">
        <v>354.85182876750866</v>
      </c>
    </row>
    <row r="5" spans="2:13" x14ac:dyDescent="0.25">
      <c r="B5" s="3">
        <v>425.02944110965308</v>
      </c>
      <c r="C5" s="3"/>
      <c r="D5" s="3">
        <v>216.60797284428148</v>
      </c>
      <c r="H5" s="10" t="s">
        <v>6</v>
      </c>
      <c r="I5" s="10"/>
    </row>
    <row r="6" spans="2:13" x14ac:dyDescent="0.25">
      <c r="B6" s="3">
        <v>436.12938005054122</v>
      </c>
      <c r="C6" s="3"/>
      <c r="D6" s="3">
        <v>227.84315039044446</v>
      </c>
      <c r="H6" s="7" t="s">
        <v>7</v>
      </c>
      <c r="I6" s="14">
        <v>0.2470963675445258</v>
      </c>
    </row>
    <row r="7" spans="2:13" x14ac:dyDescent="0.25">
      <c r="B7" s="3">
        <v>487.86706985614819</v>
      </c>
      <c r="C7" s="3"/>
      <c r="D7" s="3">
        <v>370.77635631180436</v>
      </c>
      <c r="H7" s="7" t="s">
        <v>8</v>
      </c>
      <c r="I7" s="14">
        <v>6.1056614853699384E-2</v>
      </c>
    </row>
    <row r="8" spans="2:13" x14ac:dyDescent="0.25">
      <c r="B8" s="3">
        <v>431.42246542751457</v>
      </c>
      <c r="C8" s="3"/>
      <c r="D8" s="3">
        <v>289.04156583738433</v>
      </c>
      <c r="H8" s="7" t="s">
        <v>9</v>
      </c>
      <c r="I8" s="14">
        <v>3.9716992464010732E-2</v>
      </c>
    </row>
    <row r="9" spans="2:13" x14ac:dyDescent="0.25">
      <c r="B9" s="3">
        <v>411.46357169839712</v>
      </c>
      <c r="C9" s="3"/>
      <c r="D9" s="3">
        <v>270.45298677461875</v>
      </c>
      <c r="H9" s="7" t="s">
        <v>10</v>
      </c>
      <c r="I9" s="14">
        <v>33.4313130346763</v>
      </c>
    </row>
    <row r="10" spans="2:13" ht="15.75" thickBot="1" x14ac:dyDescent="0.3">
      <c r="B10" s="3">
        <v>466.64127311780237</v>
      </c>
      <c r="C10" s="3"/>
      <c r="D10" s="3">
        <v>260.07650269996225</v>
      </c>
      <c r="H10" s="8" t="s">
        <v>11</v>
      </c>
      <c r="I10" s="8">
        <v>46</v>
      </c>
    </row>
    <row r="11" spans="2:13" x14ac:dyDescent="0.25">
      <c r="B11" s="3">
        <v>417.73082994632341</v>
      </c>
      <c r="C11" s="3"/>
      <c r="D11" s="3">
        <v>273.7098758063081</v>
      </c>
    </row>
    <row r="12" spans="2:13" ht="15.75" thickBot="1" x14ac:dyDescent="0.3">
      <c r="B12" s="3">
        <v>433.07265147416734</v>
      </c>
      <c r="C12" s="3"/>
      <c r="D12" s="3">
        <v>246.36756883630699</v>
      </c>
      <c r="H12" t="s">
        <v>12</v>
      </c>
    </row>
    <row r="13" spans="2:13" x14ac:dyDescent="0.25">
      <c r="B13" s="3">
        <v>449.19889170477313</v>
      </c>
      <c r="C13" s="3"/>
      <c r="D13" s="3">
        <v>238.96111406375587</v>
      </c>
      <c r="H13" s="9"/>
      <c r="I13" s="9" t="s">
        <v>17</v>
      </c>
      <c r="J13" s="9" t="s">
        <v>18</v>
      </c>
      <c r="K13" s="9" t="s">
        <v>19</v>
      </c>
      <c r="L13" s="9" t="s">
        <v>20</v>
      </c>
      <c r="M13" s="9" t="s">
        <v>21</v>
      </c>
    </row>
    <row r="14" spans="2:13" x14ac:dyDescent="0.25">
      <c r="B14" s="3">
        <v>496.79250965294028</v>
      </c>
      <c r="C14" s="3"/>
      <c r="D14" s="3">
        <v>296.12274710406757</v>
      </c>
      <c r="H14" s="7" t="s">
        <v>13</v>
      </c>
      <c r="I14" s="7">
        <v>1</v>
      </c>
      <c r="J14" s="14">
        <v>3197.8115011607515</v>
      </c>
      <c r="K14" s="14">
        <v>3197.8115011607515</v>
      </c>
      <c r="L14" s="14">
        <v>2.8611853452103286</v>
      </c>
      <c r="M14" s="14">
        <v>9.7812701530325286E-2</v>
      </c>
    </row>
    <row r="15" spans="2:13" x14ac:dyDescent="0.25">
      <c r="B15" s="3">
        <v>475.17979659899527</v>
      </c>
      <c r="C15" s="3"/>
      <c r="D15" s="3">
        <v>269.89019746398651</v>
      </c>
      <c r="H15" s="7" t="s">
        <v>14</v>
      </c>
      <c r="I15" s="7">
        <v>44</v>
      </c>
      <c r="J15" s="14">
        <v>49176.718413790768</v>
      </c>
      <c r="K15" s="14">
        <v>1117.6526912225174</v>
      </c>
      <c r="L15" s="14"/>
      <c r="M15" s="14"/>
    </row>
    <row r="16" spans="2:13" ht="15.75" thickBot="1" x14ac:dyDescent="0.3">
      <c r="B16" s="3">
        <v>400.3315087981893</v>
      </c>
      <c r="C16" s="3"/>
      <c r="D16" s="3">
        <v>236.31734463720147</v>
      </c>
      <c r="H16" s="8" t="s">
        <v>15</v>
      </c>
      <c r="I16" s="8">
        <v>45</v>
      </c>
      <c r="J16" s="16">
        <v>52374.529914951519</v>
      </c>
      <c r="K16" s="16"/>
      <c r="L16" s="16"/>
      <c r="M16" s="16"/>
    </row>
    <row r="17" spans="2:16" ht="15.75" thickBot="1" x14ac:dyDescent="0.3">
      <c r="B17" s="3">
        <v>451.22508610628836</v>
      </c>
      <c r="C17" s="3"/>
      <c r="D17" s="3">
        <v>394.30285741653819</v>
      </c>
    </row>
    <row r="18" spans="2:16" x14ac:dyDescent="0.25">
      <c r="B18" s="3">
        <v>396.79781915711987</v>
      </c>
      <c r="C18" s="3"/>
      <c r="D18" s="3">
        <v>258.97421202932799</v>
      </c>
      <c r="H18" s="9"/>
      <c r="I18" s="9" t="s">
        <v>22</v>
      </c>
      <c r="J18" s="9" t="s">
        <v>10</v>
      </c>
      <c r="K18" s="9" t="s">
        <v>23</v>
      </c>
      <c r="L18" s="9" t="s">
        <v>24</v>
      </c>
      <c r="M18" s="9" t="s">
        <v>25</v>
      </c>
      <c r="N18" s="9" t="s">
        <v>26</v>
      </c>
      <c r="O18" s="9" t="s">
        <v>27</v>
      </c>
      <c r="P18" s="9" t="s">
        <v>28</v>
      </c>
    </row>
    <row r="19" spans="2:16" x14ac:dyDescent="0.25">
      <c r="B19" s="3">
        <v>439.52914960658143</v>
      </c>
      <c r="C19" s="3"/>
      <c r="D19" s="3">
        <v>399.54687654689087</v>
      </c>
      <c r="H19" s="7" t="s">
        <v>16</v>
      </c>
      <c r="I19" s="14">
        <v>406.13002785560974</v>
      </c>
      <c r="J19" s="14">
        <v>25.80729147459105</v>
      </c>
      <c r="K19" s="14">
        <v>15.737026423538907</v>
      </c>
      <c r="L19" s="14">
        <v>1.0976392536729166E-19</v>
      </c>
      <c r="M19" s="14">
        <v>354.1188501477738</v>
      </c>
      <c r="N19" s="14">
        <v>458.14120556344568</v>
      </c>
      <c r="O19" s="14">
        <v>354.1188501477738</v>
      </c>
      <c r="P19" s="14">
        <v>458.14120556344568</v>
      </c>
    </row>
    <row r="20" spans="2:16" ht="15.75" thickBot="1" x14ac:dyDescent="0.3">
      <c r="B20" s="3">
        <v>395.05941116820202</v>
      </c>
      <c r="C20" s="3"/>
      <c r="D20" s="3">
        <v>233.57357982462997</v>
      </c>
      <c r="H20" s="8" t="s">
        <v>2</v>
      </c>
      <c r="I20" s="16">
        <v>0.13910987454088786</v>
      </c>
      <c r="J20" s="16">
        <v>8.2240352467129921E-2</v>
      </c>
      <c r="K20" s="17">
        <v>1.6915038708824566</v>
      </c>
      <c r="L20" s="16">
        <v>9.7812701530323842E-2</v>
      </c>
      <c r="M20" s="16">
        <v>-2.6634662856008427E-2</v>
      </c>
      <c r="N20" s="16">
        <v>0.30485441193778412</v>
      </c>
      <c r="O20" s="16">
        <v>-2.6634662856008427E-2</v>
      </c>
      <c r="P20" s="16">
        <v>0.30485441193778412</v>
      </c>
    </row>
    <row r="21" spans="2:16" x14ac:dyDescent="0.25">
      <c r="B21" s="3">
        <v>410.09983837114549</v>
      </c>
      <c r="C21" s="3"/>
      <c r="D21" s="3">
        <v>322.98588982725505</v>
      </c>
    </row>
    <row r="22" spans="2:16" x14ac:dyDescent="0.25">
      <c r="B22" s="3">
        <v>474.00721532814777</v>
      </c>
      <c r="C22" s="3"/>
      <c r="D22" s="3">
        <v>203.91693747576943</v>
      </c>
    </row>
    <row r="23" spans="2:16" x14ac:dyDescent="0.25">
      <c r="B23" s="3">
        <v>479.99285748870352</v>
      </c>
      <c r="C23" s="3"/>
      <c r="D23" s="3">
        <v>318.74823504307011</v>
      </c>
    </row>
    <row r="24" spans="2:16" x14ac:dyDescent="0.25">
      <c r="B24" s="3">
        <v>477.37983045903786</v>
      </c>
      <c r="C24" s="3"/>
      <c r="D24" s="3">
        <v>368.16498098636981</v>
      </c>
    </row>
    <row r="25" spans="2:16" x14ac:dyDescent="0.25">
      <c r="B25" s="3">
        <v>431.64646336749752</v>
      </c>
      <c r="C25" s="3"/>
      <c r="D25" s="3">
        <v>322.4246978062597</v>
      </c>
    </row>
    <row r="26" spans="2:16" x14ac:dyDescent="0.25">
      <c r="B26" s="3">
        <v>447.25995426849676</v>
      </c>
      <c r="C26" s="3"/>
      <c r="D26" s="3">
        <v>359.25195303522503</v>
      </c>
    </row>
    <row r="27" spans="2:16" x14ac:dyDescent="0.25">
      <c r="B27" s="3">
        <v>412.90516690392877</v>
      </c>
      <c r="C27" s="3"/>
      <c r="D27" s="3">
        <v>310.70499227610389</v>
      </c>
    </row>
    <row r="28" spans="2:16" x14ac:dyDescent="0.25">
      <c r="B28" s="3">
        <v>481.22104221805137</v>
      </c>
      <c r="C28" s="3"/>
      <c r="D28" s="3">
        <v>323.09352743374154</v>
      </c>
    </row>
    <row r="29" spans="2:16" x14ac:dyDescent="0.25">
      <c r="B29" s="3">
        <v>423.75857883534621</v>
      </c>
      <c r="C29" s="3"/>
      <c r="D29" s="3">
        <v>309.51567785873362</v>
      </c>
    </row>
    <row r="30" spans="2:16" x14ac:dyDescent="0.25">
      <c r="B30" s="3">
        <v>437.81090316745593</v>
      </c>
      <c r="C30" s="3"/>
      <c r="D30" s="3">
        <v>397.58955440835564</v>
      </c>
    </row>
    <row r="31" spans="2:16" x14ac:dyDescent="0.25">
      <c r="B31" s="3">
        <v>461.27845830785134</v>
      </c>
      <c r="C31" s="3"/>
      <c r="D31" s="3">
        <v>324.44243154403262</v>
      </c>
    </row>
    <row r="32" spans="2:16" x14ac:dyDescent="0.25">
      <c r="B32" s="3">
        <v>419.84401300122283</v>
      </c>
      <c r="C32" s="3"/>
      <c r="D32" s="3">
        <v>225.19669284711145</v>
      </c>
    </row>
    <row r="33" spans="2:4" x14ac:dyDescent="0.25">
      <c r="B33" s="3">
        <v>400.67895564922344</v>
      </c>
      <c r="C33" s="3"/>
      <c r="D33" s="3">
        <v>385.00665179737393</v>
      </c>
    </row>
    <row r="34" spans="2:4" x14ac:dyDescent="0.25">
      <c r="B34" s="3">
        <v>428.18387288933116</v>
      </c>
      <c r="C34" s="3"/>
      <c r="D34" s="3">
        <v>248.69249588240729</v>
      </c>
    </row>
    <row r="35" spans="2:4" x14ac:dyDescent="0.25">
      <c r="B35" s="3">
        <v>439.63907467014906</v>
      </c>
      <c r="C35" s="3"/>
      <c r="D35" s="3">
        <v>388.19609113838362</v>
      </c>
    </row>
    <row r="36" spans="2:4" x14ac:dyDescent="0.25">
      <c r="B36" s="3">
        <v>404.53596672815132</v>
      </c>
      <c r="C36" s="3"/>
      <c r="D36" s="3">
        <v>336.98246352431249</v>
      </c>
    </row>
    <row r="37" spans="2:4" x14ac:dyDescent="0.25">
      <c r="B37" s="3">
        <v>449.53317366657666</v>
      </c>
      <c r="C37" s="3"/>
      <c r="D37" s="3">
        <v>380.05911830395848</v>
      </c>
    </row>
    <row r="38" spans="2:4" x14ac:dyDescent="0.25">
      <c r="B38" s="3">
        <v>464.0707608588533</v>
      </c>
      <c r="C38" s="3"/>
      <c r="D38" s="3">
        <v>396.11860823893255</v>
      </c>
    </row>
    <row r="39" spans="2:4" x14ac:dyDescent="0.25">
      <c r="B39" s="3">
        <v>417.9743505073609</v>
      </c>
      <c r="C39" s="3"/>
      <c r="D39" s="3">
        <v>324.10091313072053</v>
      </c>
    </row>
    <row r="40" spans="2:4" x14ac:dyDescent="0.25">
      <c r="B40" s="3">
        <v>457.06103158706964</v>
      </c>
      <c r="C40" s="3"/>
      <c r="D40" s="3">
        <v>272.53298631338538</v>
      </c>
    </row>
    <row r="41" spans="2:4" x14ac:dyDescent="0.25">
      <c r="B41" s="3">
        <v>495.51637978067458</v>
      </c>
      <c r="C41" s="3"/>
      <c r="D41" s="3">
        <v>398.50125623233799</v>
      </c>
    </row>
    <row r="42" spans="2:4" x14ac:dyDescent="0.25">
      <c r="B42" s="3">
        <v>513.15493663999359</v>
      </c>
      <c r="C42" s="3"/>
      <c r="D42" s="3">
        <v>372.7009266394092</v>
      </c>
    </row>
    <row r="43" spans="2:4" x14ac:dyDescent="0.25">
      <c r="B43" s="3">
        <v>499.07939896195529</v>
      </c>
      <c r="C43" s="3"/>
      <c r="D43" s="3">
        <v>287.54828543279211</v>
      </c>
    </row>
    <row r="44" spans="2:4" x14ac:dyDescent="0.25">
      <c r="B44" s="3">
        <v>415.27171919445846</v>
      </c>
      <c r="C44" s="3"/>
      <c r="D44" s="3">
        <v>211.40452418500431</v>
      </c>
    </row>
    <row r="45" spans="2:4" x14ac:dyDescent="0.25">
      <c r="B45" s="3">
        <v>480.66637452037196</v>
      </c>
      <c r="C45" s="3"/>
      <c r="D45" s="3">
        <v>274.25486629527694</v>
      </c>
    </row>
    <row r="46" spans="2:4" x14ac:dyDescent="0.25">
      <c r="B46" s="3">
        <v>488.99730960040961</v>
      </c>
      <c r="C46" s="3"/>
      <c r="D46" s="3">
        <v>375.88722305556689</v>
      </c>
    </row>
    <row r="47" spans="2:4" x14ac:dyDescent="0.25">
      <c r="B47" s="3">
        <v>507.25982099808618</v>
      </c>
      <c r="C47" s="3"/>
      <c r="D47" s="3">
        <v>351.96277358422776</v>
      </c>
    </row>
    <row r="48" spans="2:4" x14ac:dyDescent="0.25">
      <c r="B48" s="3">
        <v>498.86524844804279</v>
      </c>
      <c r="C48" s="3"/>
      <c r="D48" s="3">
        <v>311.2395173401685</v>
      </c>
    </row>
    <row r="49" spans="2:4" x14ac:dyDescent="0.25">
      <c r="B49" s="3">
        <v>497.69507766073821</v>
      </c>
      <c r="C49" s="3"/>
      <c r="D49" s="3">
        <v>230.56404801149827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9"/>
  <sheetViews>
    <sheetView workbookViewId="0">
      <selection activeCell="K20" sqref="K20"/>
    </sheetView>
  </sheetViews>
  <sheetFormatPr defaultRowHeight="15" x14ac:dyDescent="0.25"/>
  <cols>
    <col min="3" max="3" width="3" customWidth="1"/>
    <col min="4" max="4" width="8.42578125" customWidth="1"/>
    <col min="8" max="8" width="18" bestFit="1" customWidth="1"/>
    <col min="9" max="9" width="11.7109375" bestFit="1" customWidth="1"/>
    <col min="10" max="10" width="14.5703125" bestFit="1" customWidth="1"/>
    <col min="11" max="11" width="7.5703125" bestFit="1" customWidth="1"/>
    <col min="12" max="12" width="8.140625" bestFit="1" customWidth="1"/>
    <col min="13" max="13" width="13.42578125" bestFit="1" customWidth="1"/>
    <col min="14" max="14" width="11" bestFit="1" customWidth="1"/>
    <col min="15" max="15" width="12.42578125" bestFit="1" customWidth="1"/>
    <col min="16" max="16" width="12.5703125" bestFit="1" customWidth="1"/>
  </cols>
  <sheetData>
    <row r="2" spans="2:13" x14ac:dyDescent="0.25">
      <c r="B2" s="6" t="s">
        <v>3</v>
      </c>
      <c r="D2" s="5" t="s">
        <v>4</v>
      </c>
    </row>
    <row r="3" spans="2:13" x14ac:dyDescent="0.25">
      <c r="B3" s="4" t="s">
        <v>1</v>
      </c>
      <c r="C3" s="4"/>
      <c r="D3" s="4" t="s">
        <v>31</v>
      </c>
      <c r="E3" s="4" t="s">
        <v>2</v>
      </c>
      <c r="H3" t="s">
        <v>5</v>
      </c>
    </row>
    <row r="4" spans="2:13" ht="15.75" thickBot="1" x14ac:dyDescent="0.3">
      <c r="B4" s="3">
        <v>424.19898962985309</v>
      </c>
      <c r="C4" s="3"/>
      <c r="D4" s="3">
        <f>LN(E4)</f>
        <v>5.8717003185930752</v>
      </c>
      <c r="E4" s="3">
        <v>354.85182876750866</v>
      </c>
    </row>
    <row r="5" spans="2:13" x14ac:dyDescent="0.25">
      <c r="B5" s="3">
        <v>425.02944110965308</v>
      </c>
      <c r="C5" s="3"/>
      <c r="D5" s="2">
        <f>LN(E5)</f>
        <v>5.3780891429581583</v>
      </c>
      <c r="E5" s="3">
        <v>216.60797284428148</v>
      </c>
      <c r="H5" s="10" t="s">
        <v>6</v>
      </c>
      <c r="I5" s="10"/>
    </row>
    <row r="6" spans="2:13" x14ac:dyDescent="0.25">
      <c r="B6" s="3">
        <v>436.12938005054122</v>
      </c>
      <c r="C6" s="3"/>
      <c r="D6" s="2">
        <f t="shared" ref="D6:D49" si="0">LN(E6)</f>
        <v>5.4286574553332674</v>
      </c>
      <c r="E6" s="3">
        <v>227.84315039044446</v>
      </c>
      <c r="H6" s="7" t="s">
        <v>7</v>
      </c>
      <c r="I6" s="14">
        <v>0.249778127152186</v>
      </c>
    </row>
    <row r="7" spans="2:13" x14ac:dyDescent="0.25">
      <c r="B7" s="3">
        <v>487.86706985614819</v>
      </c>
      <c r="C7" s="3"/>
      <c r="D7" s="2">
        <f t="shared" si="0"/>
        <v>5.9155990676667924</v>
      </c>
      <c r="E7" s="3">
        <v>370.77635631180436</v>
      </c>
      <c r="H7" s="7" t="s">
        <v>8</v>
      </c>
      <c r="I7" s="14">
        <v>6.2389112803653592E-2</v>
      </c>
    </row>
    <row r="8" spans="2:13" x14ac:dyDescent="0.25">
      <c r="B8" s="3">
        <v>431.42246542751457</v>
      </c>
      <c r="C8" s="3"/>
      <c r="D8" s="2">
        <f t="shared" si="0"/>
        <v>5.6665705041973382</v>
      </c>
      <c r="E8" s="3">
        <v>289.04156583738433</v>
      </c>
      <c r="H8" s="7" t="s">
        <v>9</v>
      </c>
      <c r="I8" s="14">
        <v>4.1079774458282085E-2</v>
      </c>
    </row>
    <row r="9" spans="2:13" x14ac:dyDescent="0.25">
      <c r="B9" s="3">
        <v>411.46357169839712</v>
      </c>
      <c r="C9" s="3"/>
      <c r="D9" s="2">
        <f t="shared" si="0"/>
        <v>5.600098281978469</v>
      </c>
      <c r="E9" s="3">
        <v>270.45298677461875</v>
      </c>
      <c r="H9" s="7" t="s">
        <v>10</v>
      </c>
      <c r="I9" s="14">
        <v>33.407582651809506</v>
      </c>
    </row>
    <row r="10" spans="2:13" ht="15.75" thickBot="1" x14ac:dyDescent="0.3">
      <c r="B10" s="3">
        <v>466.64127311780237</v>
      </c>
      <c r="C10" s="3"/>
      <c r="D10" s="2">
        <f t="shared" si="0"/>
        <v>5.5609758288887905</v>
      </c>
      <c r="E10" s="3">
        <v>260.07650269996225</v>
      </c>
      <c r="H10" s="8" t="s">
        <v>11</v>
      </c>
      <c r="I10" s="8">
        <v>46</v>
      </c>
    </row>
    <row r="11" spans="2:13" x14ac:dyDescent="0.25">
      <c r="B11" s="3">
        <v>417.73082994632341</v>
      </c>
      <c r="C11" s="3"/>
      <c r="D11" s="2">
        <f t="shared" si="0"/>
        <v>5.6120686979908792</v>
      </c>
      <c r="E11" s="3">
        <v>273.7098758063081</v>
      </c>
    </row>
    <row r="12" spans="2:13" ht="15.75" thickBot="1" x14ac:dyDescent="0.3">
      <c r="B12" s="3">
        <v>433.07265147416734</v>
      </c>
      <c r="C12" s="3"/>
      <c r="D12" s="2">
        <f t="shared" si="0"/>
        <v>5.5068246030141745</v>
      </c>
      <c r="E12" s="3">
        <v>246.36756883630699</v>
      </c>
      <c r="H12" t="s">
        <v>12</v>
      </c>
    </row>
    <row r="13" spans="2:13" x14ac:dyDescent="0.25">
      <c r="B13" s="3">
        <v>449.19889170477313</v>
      </c>
      <c r="C13" s="3"/>
      <c r="D13" s="2">
        <f t="shared" si="0"/>
        <v>5.4763008360318874</v>
      </c>
      <c r="E13" s="3">
        <v>238.96111406375587</v>
      </c>
      <c r="H13" s="9"/>
      <c r="I13" s="9" t="s">
        <v>17</v>
      </c>
      <c r="J13" s="9" t="s">
        <v>18</v>
      </c>
      <c r="K13" s="9" t="s">
        <v>19</v>
      </c>
      <c r="L13" s="9" t="s">
        <v>20</v>
      </c>
      <c r="M13" s="9" t="s">
        <v>21</v>
      </c>
    </row>
    <row r="14" spans="2:13" x14ac:dyDescent="0.25">
      <c r="B14" s="3">
        <v>496.79250965294028</v>
      </c>
      <c r="C14" s="3"/>
      <c r="D14" s="2">
        <f t="shared" si="0"/>
        <v>5.6907740545279069</v>
      </c>
      <c r="E14" s="3">
        <v>296.12274710406757</v>
      </c>
      <c r="H14" s="7" t="s">
        <v>13</v>
      </c>
      <c r="I14" s="7">
        <v>1</v>
      </c>
      <c r="J14" s="14">
        <v>3267.60045490224</v>
      </c>
      <c r="K14" s="14">
        <v>3267.60045490224</v>
      </c>
      <c r="L14" s="14">
        <v>2.9277827303917583</v>
      </c>
      <c r="M14" s="14">
        <v>9.4109303837232913E-2</v>
      </c>
    </row>
    <row r="15" spans="2:13" x14ac:dyDescent="0.25">
      <c r="B15" s="3">
        <v>475.17979659899527</v>
      </c>
      <c r="C15" s="3"/>
      <c r="D15" s="2">
        <f t="shared" si="0"/>
        <v>5.598015200223931</v>
      </c>
      <c r="E15" s="3">
        <v>269.89019746398651</v>
      </c>
      <c r="H15" s="7" t="s">
        <v>14</v>
      </c>
      <c r="I15" s="7">
        <v>44</v>
      </c>
      <c r="J15" s="14">
        <v>49106.929460049279</v>
      </c>
      <c r="K15" s="14">
        <v>1116.0665786374836</v>
      </c>
      <c r="L15" s="14"/>
      <c r="M15" s="14"/>
    </row>
    <row r="16" spans="2:13" ht="15.75" thickBot="1" x14ac:dyDescent="0.3">
      <c r="B16" s="3">
        <v>400.3315087981893</v>
      </c>
      <c r="C16" s="3"/>
      <c r="D16" s="2">
        <f t="shared" si="0"/>
        <v>5.4651755824183237</v>
      </c>
      <c r="E16" s="3">
        <v>236.31734463720147</v>
      </c>
      <c r="H16" s="8" t="s">
        <v>15</v>
      </c>
      <c r="I16" s="8">
        <v>45</v>
      </c>
      <c r="J16" s="16">
        <v>52374.529914951519</v>
      </c>
      <c r="K16" s="16"/>
      <c r="L16" s="16"/>
      <c r="M16" s="16"/>
    </row>
    <row r="17" spans="2:16" ht="15.75" thickBot="1" x14ac:dyDescent="0.3">
      <c r="B17" s="3">
        <v>451.22508610628836</v>
      </c>
      <c r="C17" s="3"/>
      <c r="D17" s="2">
        <f t="shared" si="0"/>
        <v>5.9771192876656878</v>
      </c>
      <c r="E17" s="3">
        <v>394.30285741653819</v>
      </c>
    </row>
    <row r="18" spans="2:16" x14ac:dyDescent="0.25">
      <c r="B18" s="3">
        <v>396.79781915711987</v>
      </c>
      <c r="C18" s="3"/>
      <c r="D18" s="2">
        <f t="shared" si="0"/>
        <v>5.5567284892880373</v>
      </c>
      <c r="E18" s="3">
        <v>258.97421202932799</v>
      </c>
      <c r="H18" s="9"/>
      <c r="I18" s="9" t="s">
        <v>22</v>
      </c>
      <c r="J18" s="9" t="s">
        <v>10</v>
      </c>
      <c r="K18" s="9" t="s">
        <v>23</v>
      </c>
      <c r="L18" s="9" t="s">
        <v>24</v>
      </c>
      <c r="M18" s="9" t="s">
        <v>25</v>
      </c>
      <c r="N18" s="9" t="s">
        <v>26</v>
      </c>
      <c r="O18" s="9" t="s">
        <v>27</v>
      </c>
      <c r="P18" s="9" t="s">
        <v>28</v>
      </c>
    </row>
    <row r="19" spans="2:16" x14ac:dyDescent="0.25">
      <c r="B19" s="3">
        <v>439.52914960658143</v>
      </c>
      <c r="C19" s="3"/>
      <c r="D19" s="2">
        <f t="shared" si="0"/>
        <v>5.9903310963625369</v>
      </c>
      <c r="E19" s="3">
        <v>399.54687654689087</v>
      </c>
      <c r="H19" s="7" t="s">
        <v>16</v>
      </c>
      <c r="I19" s="14">
        <v>208.30349933507594</v>
      </c>
      <c r="J19" s="14">
        <v>140.74387953504478</v>
      </c>
      <c r="K19" s="14">
        <v>1.4800181721806882</v>
      </c>
      <c r="L19" s="14">
        <v>0.14599352855903491</v>
      </c>
      <c r="M19" s="14">
        <v>-75.347147885874563</v>
      </c>
      <c r="N19" s="14">
        <v>491.95414655602644</v>
      </c>
      <c r="O19" s="14">
        <v>-75.347147885874563</v>
      </c>
      <c r="P19" s="14">
        <v>491.95414655602644</v>
      </c>
    </row>
    <row r="20" spans="2:16" ht="15.75" thickBot="1" x14ac:dyDescent="0.3">
      <c r="B20" s="3">
        <v>395.05941116820202</v>
      </c>
      <c r="C20" s="3"/>
      <c r="D20" s="2">
        <f t="shared" si="0"/>
        <v>5.4534971444919806</v>
      </c>
      <c r="E20" s="3">
        <v>233.57357982462997</v>
      </c>
      <c r="H20" s="8" t="s">
        <v>31</v>
      </c>
      <c r="I20" s="16">
        <v>42.14566925916268</v>
      </c>
      <c r="J20" s="16">
        <v>24.631084396246706</v>
      </c>
      <c r="K20" s="17">
        <v>1.7110764829170433</v>
      </c>
      <c r="L20" s="16">
        <v>9.4109303837232344E-2</v>
      </c>
      <c r="M20" s="16">
        <v>-7.4950188747009738</v>
      </c>
      <c r="N20" s="16">
        <v>91.786357393026336</v>
      </c>
      <c r="O20" s="16">
        <v>-7.4950188747009738</v>
      </c>
      <c r="P20" s="16">
        <v>91.786357393026336</v>
      </c>
    </row>
    <row r="21" spans="2:16" x14ac:dyDescent="0.25">
      <c r="B21" s="3">
        <v>410.09983837114549</v>
      </c>
      <c r="C21" s="3"/>
      <c r="D21" s="2">
        <f t="shared" si="0"/>
        <v>5.7776086375231097</v>
      </c>
      <c r="E21" s="3">
        <v>322.98588982725505</v>
      </c>
    </row>
    <row r="22" spans="2:16" x14ac:dyDescent="0.25">
      <c r="B22" s="3">
        <v>474.00721532814777</v>
      </c>
      <c r="C22" s="3"/>
      <c r="D22" s="2">
        <f t="shared" si="0"/>
        <v>5.3177127416918903</v>
      </c>
      <c r="E22" s="3">
        <v>203.91693747576943</v>
      </c>
    </row>
    <row r="23" spans="2:16" x14ac:dyDescent="0.25">
      <c r="B23" s="3">
        <v>479.99285748870352</v>
      </c>
      <c r="C23" s="3"/>
      <c r="D23" s="2">
        <f t="shared" si="0"/>
        <v>5.764401559337526</v>
      </c>
      <c r="E23" s="3">
        <v>318.74823504307011</v>
      </c>
    </row>
    <row r="24" spans="2:16" x14ac:dyDescent="0.25">
      <c r="B24" s="3">
        <v>477.37983045903786</v>
      </c>
      <c r="C24" s="3"/>
      <c r="D24" s="2">
        <f t="shared" si="0"/>
        <v>5.9085311556022315</v>
      </c>
      <c r="E24" s="3">
        <v>368.16498098636981</v>
      </c>
    </row>
    <row r="25" spans="2:16" x14ac:dyDescent="0.25">
      <c r="B25" s="3">
        <v>431.64646336749752</v>
      </c>
      <c r="C25" s="3"/>
      <c r="D25" s="2">
        <f t="shared" si="0"/>
        <v>5.7758696137971963</v>
      </c>
      <c r="E25" s="3">
        <v>322.4246978062597</v>
      </c>
    </row>
    <row r="26" spans="2:16" x14ac:dyDescent="0.25">
      <c r="B26" s="3">
        <v>447.25995426849676</v>
      </c>
      <c r="C26" s="3"/>
      <c r="D26" s="2">
        <f t="shared" si="0"/>
        <v>5.8840239613680874</v>
      </c>
      <c r="E26" s="3">
        <v>359.25195303522503</v>
      </c>
    </row>
    <row r="27" spans="2:16" x14ac:dyDescent="0.25">
      <c r="B27" s="3">
        <v>412.90516690392877</v>
      </c>
      <c r="C27" s="3"/>
      <c r="D27" s="2">
        <f t="shared" si="0"/>
        <v>5.7388438841041731</v>
      </c>
      <c r="E27" s="3">
        <v>310.70499227610389</v>
      </c>
    </row>
    <row r="28" spans="2:16" x14ac:dyDescent="0.25">
      <c r="B28" s="3">
        <v>481.22104221805137</v>
      </c>
      <c r="C28" s="3"/>
      <c r="D28" s="2">
        <f t="shared" si="0"/>
        <v>5.7779418399270455</v>
      </c>
      <c r="E28" s="3">
        <v>323.09352743374154</v>
      </c>
    </row>
    <row r="29" spans="2:16" x14ac:dyDescent="0.25">
      <c r="B29" s="3">
        <v>423.75857883534621</v>
      </c>
      <c r="C29" s="3"/>
      <c r="D29" s="2">
        <f t="shared" si="0"/>
        <v>5.7350087462818804</v>
      </c>
      <c r="E29" s="3">
        <v>309.51567785873362</v>
      </c>
    </row>
    <row r="30" spans="2:16" x14ac:dyDescent="0.25">
      <c r="B30" s="3">
        <v>437.81090316745593</v>
      </c>
      <c r="C30" s="3"/>
      <c r="D30" s="2">
        <f t="shared" si="0"/>
        <v>5.9854202028285508</v>
      </c>
      <c r="E30" s="3">
        <v>397.58955440835564</v>
      </c>
    </row>
    <row r="31" spans="2:16" x14ac:dyDescent="0.25">
      <c r="B31" s="3">
        <v>461.27845830785134</v>
      </c>
      <c r="C31" s="3"/>
      <c r="D31" s="2">
        <f t="shared" si="0"/>
        <v>5.7821081137617574</v>
      </c>
      <c r="E31" s="3">
        <v>324.44243154403262</v>
      </c>
    </row>
    <row r="32" spans="2:16" x14ac:dyDescent="0.25">
      <c r="B32" s="3">
        <v>419.84401300122283</v>
      </c>
      <c r="C32" s="3"/>
      <c r="D32" s="2">
        <f t="shared" si="0"/>
        <v>5.4169742107541135</v>
      </c>
      <c r="E32" s="3">
        <v>225.19669284711145</v>
      </c>
    </row>
    <row r="33" spans="2:5" x14ac:dyDescent="0.25">
      <c r="B33" s="3">
        <v>400.67895564922344</v>
      </c>
      <c r="C33" s="3"/>
      <c r="D33" s="2">
        <f t="shared" si="0"/>
        <v>5.9532606115343079</v>
      </c>
      <c r="E33" s="3">
        <v>385.00665179737393</v>
      </c>
    </row>
    <row r="34" spans="2:5" x14ac:dyDescent="0.25">
      <c r="B34" s="3">
        <v>428.18387288933116</v>
      </c>
      <c r="C34" s="3"/>
      <c r="D34" s="2">
        <f t="shared" si="0"/>
        <v>5.516217176982229</v>
      </c>
      <c r="E34" s="3">
        <v>248.69249588240729</v>
      </c>
    </row>
    <row r="35" spans="2:5" x14ac:dyDescent="0.25">
      <c r="B35" s="3">
        <v>439.63907467014906</v>
      </c>
      <c r="C35" s="3"/>
      <c r="D35" s="2">
        <f t="shared" si="0"/>
        <v>5.9615106014889125</v>
      </c>
      <c r="E35" s="3">
        <v>388.19609113838362</v>
      </c>
    </row>
    <row r="36" spans="2:5" x14ac:dyDescent="0.25">
      <c r="B36" s="3">
        <v>404.53596672815132</v>
      </c>
      <c r="C36" s="3"/>
      <c r="D36" s="2">
        <f t="shared" si="0"/>
        <v>5.8200308919785444</v>
      </c>
      <c r="E36" s="3">
        <v>336.98246352431249</v>
      </c>
    </row>
    <row r="37" spans="2:5" x14ac:dyDescent="0.25">
      <c r="B37" s="3">
        <v>449.53317366657666</v>
      </c>
      <c r="C37" s="3"/>
      <c r="D37" s="2">
        <f t="shared" si="0"/>
        <v>5.9403268151040773</v>
      </c>
      <c r="E37" s="3">
        <v>380.05911830395848</v>
      </c>
    </row>
    <row r="38" spans="2:5" x14ac:dyDescent="0.25">
      <c r="B38" s="3">
        <v>464.0707608588533</v>
      </c>
      <c r="C38" s="3"/>
      <c r="D38" s="2">
        <f t="shared" si="0"/>
        <v>5.9817136821634715</v>
      </c>
      <c r="E38" s="3">
        <v>396.11860823893255</v>
      </c>
    </row>
    <row r="39" spans="2:5" x14ac:dyDescent="0.25">
      <c r="B39" s="3">
        <v>417.9743505073609</v>
      </c>
      <c r="C39" s="3"/>
      <c r="D39" s="2">
        <f t="shared" si="0"/>
        <v>5.7810549275786469</v>
      </c>
      <c r="E39" s="3">
        <v>324.10091313072053</v>
      </c>
    </row>
    <row r="40" spans="2:5" x14ac:dyDescent="0.25">
      <c r="B40" s="3">
        <v>457.06103158706964</v>
      </c>
      <c r="C40" s="3"/>
      <c r="D40" s="2">
        <f t="shared" si="0"/>
        <v>5.607759657468578</v>
      </c>
      <c r="E40" s="3">
        <v>272.53298631338538</v>
      </c>
    </row>
    <row r="41" spans="2:5" x14ac:dyDescent="0.25">
      <c r="B41" s="3">
        <v>495.51637978067458</v>
      </c>
      <c r="C41" s="3"/>
      <c r="D41" s="2">
        <f t="shared" si="0"/>
        <v>5.9877106506276547</v>
      </c>
      <c r="E41" s="3">
        <v>398.50125623233799</v>
      </c>
    </row>
    <row r="42" spans="2:5" x14ac:dyDescent="0.25">
      <c r="B42" s="3">
        <v>513.15493663999359</v>
      </c>
      <c r="C42" s="3"/>
      <c r="D42" s="2">
        <f t="shared" si="0"/>
        <v>5.9207762927697773</v>
      </c>
      <c r="E42" s="3">
        <v>372.7009266394092</v>
      </c>
    </row>
    <row r="43" spans="2:5" x14ac:dyDescent="0.25">
      <c r="B43" s="3">
        <v>499.07939896195529</v>
      </c>
      <c r="C43" s="3"/>
      <c r="D43" s="2">
        <f t="shared" si="0"/>
        <v>5.6613907954669456</v>
      </c>
      <c r="E43" s="3">
        <v>287.54828543279211</v>
      </c>
    </row>
    <row r="44" spans="2:5" x14ac:dyDescent="0.25">
      <c r="B44" s="3">
        <v>415.27171919445846</v>
      </c>
      <c r="C44" s="3"/>
      <c r="D44" s="2">
        <f t="shared" si="0"/>
        <v>5.3537734742714909</v>
      </c>
      <c r="E44" s="3">
        <v>211.40452418500431</v>
      </c>
    </row>
    <row r="45" spans="2:5" x14ac:dyDescent="0.25">
      <c r="B45" s="3">
        <v>480.66637452037196</v>
      </c>
      <c r="C45" s="3"/>
      <c r="D45" s="2">
        <f t="shared" si="0"/>
        <v>5.6140578430098653</v>
      </c>
      <c r="E45" s="3">
        <v>274.25486629527694</v>
      </c>
    </row>
    <row r="46" spans="2:5" x14ac:dyDescent="0.25">
      <c r="B46" s="3">
        <v>488.99730960040961</v>
      </c>
      <c r="C46" s="3"/>
      <c r="D46" s="2">
        <f t="shared" si="0"/>
        <v>5.929289159717289</v>
      </c>
      <c r="E46" s="3">
        <v>375.88722305556689</v>
      </c>
    </row>
    <row r="47" spans="2:5" x14ac:dyDescent="0.25">
      <c r="B47" s="3">
        <v>507.25982099808618</v>
      </c>
      <c r="C47" s="3"/>
      <c r="D47" s="2">
        <f t="shared" si="0"/>
        <v>5.8635254131424563</v>
      </c>
      <c r="E47" s="3">
        <v>351.96277358422776</v>
      </c>
    </row>
    <row r="48" spans="2:5" x14ac:dyDescent="0.25">
      <c r="B48" s="3">
        <v>498.86524844804279</v>
      </c>
      <c r="C48" s="3"/>
      <c r="D48" s="2">
        <f t="shared" si="0"/>
        <v>5.7405627679833851</v>
      </c>
      <c r="E48" s="3">
        <v>311.2395173401685</v>
      </c>
    </row>
    <row r="49" spans="2:5" x14ac:dyDescent="0.25">
      <c r="B49" s="3">
        <v>497.69507766073821</v>
      </c>
      <c r="C49" s="3"/>
      <c r="D49" s="2">
        <f t="shared" si="0"/>
        <v>5.4405286893988638</v>
      </c>
      <c r="E49" s="3">
        <v>230.56404801149827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9"/>
  <sheetViews>
    <sheetView workbookViewId="0">
      <selection activeCell="K21" sqref="K20:K21"/>
    </sheetView>
  </sheetViews>
  <sheetFormatPr defaultRowHeight="15" x14ac:dyDescent="0.25"/>
  <cols>
    <col min="3" max="3" width="3" customWidth="1"/>
    <col min="5" max="5" width="16.7109375" bestFit="1" customWidth="1"/>
    <col min="8" max="8" width="18" bestFit="1" customWidth="1"/>
    <col min="9" max="9" width="11.7109375" bestFit="1" customWidth="1"/>
    <col min="10" max="10" width="14.5703125" bestFit="1" customWidth="1"/>
    <col min="11" max="11" width="7.5703125" bestFit="1" customWidth="1"/>
    <col min="12" max="12" width="8.140625" bestFit="1" customWidth="1"/>
    <col min="13" max="13" width="13.42578125" bestFit="1" customWidth="1"/>
    <col min="14" max="14" width="11" bestFit="1" customWidth="1"/>
    <col min="15" max="15" width="12.42578125" bestFit="1" customWidth="1"/>
    <col min="16" max="16" width="12.5703125" bestFit="1" customWidth="1"/>
  </cols>
  <sheetData>
    <row r="2" spans="2:13" x14ac:dyDescent="0.25">
      <c r="B2" s="6" t="s">
        <v>3</v>
      </c>
      <c r="D2" s="20" t="s">
        <v>4</v>
      </c>
      <c r="E2" s="21"/>
    </row>
    <row r="3" spans="2:13" x14ac:dyDescent="0.25">
      <c r="B3" s="4" t="s">
        <v>1</v>
      </c>
      <c r="C3" s="4"/>
      <c r="D3" s="4" t="s">
        <v>2</v>
      </c>
      <c r="E3" s="11" t="s">
        <v>30</v>
      </c>
      <c r="H3" t="s">
        <v>5</v>
      </c>
    </row>
    <row r="4" spans="2:13" ht="15.75" thickBot="1" x14ac:dyDescent="0.3">
      <c r="B4" s="3">
        <v>424.19898962985309</v>
      </c>
      <c r="C4" s="3"/>
      <c r="D4" s="3">
        <v>354.85182876750866</v>
      </c>
      <c r="E4" s="12">
        <f>D4^2</f>
        <v>125919.82037964529</v>
      </c>
    </row>
    <row r="5" spans="2:13" x14ac:dyDescent="0.25">
      <c r="B5" s="3">
        <v>425.02944110965308</v>
      </c>
      <c r="C5" s="3"/>
      <c r="D5" s="3">
        <v>216.60797284428148</v>
      </c>
      <c r="E5" s="12">
        <f t="shared" ref="E5:E49" si="0">D5^2</f>
        <v>46919.013899708982</v>
      </c>
      <c r="H5" s="10" t="s">
        <v>6</v>
      </c>
      <c r="I5" s="10"/>
    </row>
    <row r="6" spans="2:13" x14ac:dyDescent="0.25">
      <c r="B6" s="3">
        <v>436.12938005054122</v>
      </c>
      <c r="C6" s="3"/>
      <c r="D6" s="3">
        <v>227.84315039044446</v>
      </c>
      <c r="E6" s="12">
        <f t="shared" si="0"/>
        <v>51912.501179842693</v>
      </c>
      <c r="H6" s="7" t="s">
        <v>7</v>
      </c>
      <c r="I6" s="14">
        <v>0.25273182720910625</v>
      </c>
    </row>
    <row r="7" spans="2:13" x14ac:dyDescent="0.25">
      <c r="B7" s="3">
        <v>487.86706985614819</v>
      </c>
      <c r="C7" s="3"/>
      <c r="D7" s="3">
        <v>370.77635631180436</v>
      </c>
      <c r="E7" s="12">
        <f t="shared" si="0"/>
        <v>137475.10639985811</v>
      </c>
      <c r="H7" s="7" t="s">
        <v>8</v>
      </c>
      <c r="I7" s="14">
        <v>6.3873376484453542E-2</v>
      </c>
    </row>
    <row r="8" spans="2:13" x14ac:dyDescent="0.25">
      <c r="B8" s="3">
        <v>431.42246542751457</v>
      </c>
      <c r="C8" s="3"/>
      <c r="D8" s="3">
        <v>289.04156583738433</v>
      </c>
      <c r="E8" s="12">
        <f t="shared" si="0"/>
        <v>83545.026781726978</v>
      </c>
      <c r="H8" s="7" t="s">
        <v>9</v>
      </c>
      <c r="I8" s="14">
        <v>2.0332603297683941E-2</v>
      </c>
    </row>
    <row r="9" spans="2:13" x14ac:dyDescent="0.25">
      <c r="B9" s="3">
        <v>411.46357169839712</v>
      </c>
      <c r="C9" s="3"/>
      <c r="D9" s="3">
        <v>270.45298677461875</v>
      </c>
      <c r="E9" s="12">
        <f t="shared" si="0"/>
        <v>73144.818055312106</v>
      </c>
      <c r="H9" s="7" t="s">
        <v>10</v>
      </c>
      <c r="I9" s="14">
        <v>33.767051453973473</v>
      </c>
    </row>
    <row r="10" spans="2:13" ht="15.75" thickBot="1" x14ac:dyDescent="0.3">
      <c r="B10" s="3">
        <v>466.64127311780237</v>
      </c>
      <c r="C10" s="3"/>
      <c r="D10" s="3">
        <v>260.07650269996225</v>
      </c>
      <c r="E10" s="12">
        <f t="shared" si="0"/>
        <v>67639.787256643467</v>
      </c>
      <c r="H10" s="8" t="s">
        <v>11</v>
      </c>
      <c r="I10" s="8">
        <v>46</v>
      </c>
    </row>
    <row r="11" spans="2:13" x14ac:dyDescent="0.25">
      <c r="B11" s="3">
        <v>417.73082994632341</v>
      </c>
      <c r="C11" s="3"/>
      <c r="D11" s="3">
        <v>273.7098758063081</v>
      </c>
      <c r="E11" s="12">
        <f t="shared" si="0"/>
        <v>74917.096113904612</v>
      </c>
    </row>
    <row r="12" spans="2:13" ht="15.75" thickBot="1" x14ac:dyDescent="0.3">
      <c r="B12" s="3">
        <v>433.07265147416734</v>
      </c>
      <c r="C12" s="3"/>
      <c r="D12" s="3">
        <v>246.36756883630699</v>
      </c>
      <c r="E12" s="12">
        <f t="shared" si="0"/>
        <v>60696.978974312464</v>
      </c>
      <c r="H12" t="s">
        <v>12</v>
      </c>
    </row>
    <row r="13" spans="2:13" x14ac:dyDescent="0.25">
      <c r="B13" s="3">
        <v>449.19889170477313</v>
      </c>
      <c r="C13" s="3"/>
      <c r="D13" s="3">
        <v>238.96111406375587</v>
      </c>
      <c r="E13" s="12">
        <f t="shared" si="0"/>
        <v>57102.414034591347</v>
      </c>
      <c r="H13" s="9"/>
      <c r="I13" s="9" t="s">
        <v>17</v>
      </c>
      <c r="J13" s="9" t="s">
        <v>18</v>
      </c>
      <c r="K13" s="9" t="s">
        <v>19</v>
      </c>
      <c r="L13" s="9" t="s">
        <v>20</v>
      </c>
      <c r="M13" s="9" t="s">
        <v>21</v>
      </c>
    </row>
    <row r="14" spans="2:13" x14ac:dyDescent="0.25">
      <c r="B14" s="3">
        <v>496.79250965294028</v>
      </c>
      <c r="C14" s="3"/>
      <c r="D14" s="3">
        <v>296.12274710406757</v>
      </c>
      <c r="E14" s="12">
        <f t="shared" si="0"/>
        <v>87688.681352459564</v>
      </c>
      <c r="H14" s="7" t="s">
        <v>13</v>
      </c>
      <c r="I14" s="7">
        <v>2</v>
      </c>
      <c r="J14" s="14">
        <v>3345.3380674539731</v>
      </c>
      <c r="K14" s="14">
        <v>1672.6690337269865</v>
      </c>
      <c r="L14" s="14">
        <v>1.466978462014594</v>
      </c>
      <c r="M14" s="14">
        <v>0.24193228702253922</v>
      </c>
    </row>
    <row r="15" spans="2:13" x14ac:dyDescent="0.25">
      <c r="B15" s="3">
        <v>475.17979659899527</v>
      </c>
      <c r="C15" s="3"/>
      <c r="D15" s="3">
        <v>269.89019746398651</v>
      </c>
      <c r="E15" s="12">
        <f t="shared" si="0"/>
        <v>72840.718687149623</v>
      </c>
      <c r="H15" s="7" t="s">
        <v>14</v>
      </c>
      <c r="I15" s="7">
        <v>43</v>
      </c>
      <c r="J15" s="14">
        <v>49029.191847497546</v>
      </c>
      <c r="K15" s="14">
        <v>1140.2137638952918</v>
      </c>
      <c r="L15" s="14"/>
      <c r="M15" s="14"/>
    </row>
    <row r="16" spans="2:13" ht="15.75" thickBot="1" x14ac:dyDescent="0.3">
      <c r="B16" s="3">
        <v>400.3315087981893</v>
      </c>
      <c r="C16" s="3"/>
      <c r="D16" s="3">
        <v>236.31734463720147</v>
      </c>
      <c r="E16" s="12">
        <f t="shared" si="0"/>
        <v>55845.887376377854</v>
      </c>
      <c r="H16" s="8" t="s">
        <v>15</v>
      </c>
      <c r="I16" s="8">
        <v>45</v>
      </c>
      <c r="J16" s="16">
        <v>52374.529914951519</v>
      </c>
      <c r="K16" s="16"/>
      <c r="L16" s="16"/>
      <c r="M16" s="16"/>
    </row>
    <row r="17" spans="2:16" ht="15.75" thickBot="1" x14ac:dyDescent="0.3">
      <c r="B17" s="3">
        <v>451.22508610628836</v>
      </c>
      <c r="C17" s="3"/>
      <c r="D17" s="3">
        <v>394.30285741653819</v>
      </c>
      <c r="E17" s="12">
        <f t="shared" si="0"/>
        <v>155474.74336684684</v>
      </c>
    </row>
    <row r="18" spans="2:16" x14ac:dyDescent="0.25">
      <c r="B18" s="3">
        <v>396.79781915711987</v>
      </c>
      <c r="C18" s="3"/>
      <c r="D18" s="3">
        <v>258.97421202932799</v>
      </c>
      <c r="E18" s="12">
        <f t="shared" si="0"/>
        <v>67067.642496211323</v>
      </c>
      <c r="H18" s="9"/>
      <c r="I18" s="9" t="s">
        <v>22</v>
      </c>
      <c r="J18" s="9" t="s">
        <v>10</v>
      </c>
      <c r="K18" s="9" t="s">
        <v>23</v>
      </c>
      <c r="L18" s="9" t="s">
        <v>24</v>
      </c>
      <c r="M18" s="9" t="s">
        <v>25</v>
      </c>
      <c r="N18" s="9" t="s">
        <v>26</v>
      </c>
      <c r="O18" s="9" t="s">
        <v>27</v>
      </c>
      <c r="P18" s="9" t="s">
        <v>28</v>
      </c>
    </row>
    <row r="19" spans="2:16" x14ac:dyDescent="0.25">
      <c r="B19" s="3">
        <v>439.52914960658143</v>
      </c>
      <c r="C19" s="3"/>
      <c r="D19" s="3">
        <v>399.54687654689087</v>
      </c>
      <c r="E19" s="12">
        <f t="shared" si="0"/>
        <v>159637.70655837646</v>
      </c>
      <c r="H19" s="7" t="s">
        <v>16</v>
      </c>
      <c r="I19" s="14">
        <v>353.09797573056704</v>
      </c>
      <c r="J19" s="14">
        <v>149.72015731039042</v>
      </c>
      <c r="K19" s="14">
        <v>2.3583863527377047</v>
      </c>
      <c r="L19" s="14">
        <v>2.2970779366564276E-2</v>
      </c>
      <c r="M19" s="14">
        <v>51.158506276894542</v>
      </c>
      <c r="N19" s="14">
        <v>655.03744518423957</v>
      </c>
      <c r="O19" s="14">
        <v>51.158506276894542</v>
      </c>
      <c r="P19" s="14">
        <v>655.03744518423957</v>
      </c>
    </row>
    <row r="20" spans="2:16" x14ac:dyDescent="0.25">
      <c r="B20" s="3">
        <v>395.05941116820202</v>
      </c>
      <c r="C20" s="3"/>
      <c r="D20" s="3">
        <v>233.57357982462997</v>
      </c>
      <c r="E20" s="12">
        <f t="shared" si="0"/>
        <v>54556.617192092788</v>
      </c>
      <c r="H20" s="7" t="s">
        <v>2</v>
      </c>
      <c r="I20" s="14">
        <v>0.497240355847194</v>
      </c>
      <c r="J20" s="14">
        <v>0.99909218483290785</v>
      </c>
      <c r="K20" s="15">
        <v>0.49769216834616165</v>
      </c>
      <c r="L20" s="14">
        <v>0.62123676101152392</v>
      </c>
      <c r="M20" s="14">
        <v>-1.5176210338477489</v>
      </c>
      <c r="N20" s="14">
        <v>2.5121017455421368</v>
      </c>
      <c r="O20" s="14">
        <v>-1.5176210338477489</v>
      </c>
      <c r="P20" s="14">
        <v>2.5121017455421368</v>
      </c>
    </row>
    <row r="21" spans="2:16" ht="15.75" thickBot="1" x14ac:dyDescent="0.3">
      <c r="B21" s="3">
        <v>410.09983837114549</v>
      </c>
      <c r="C21" s="3"/>
      <c r="D21" s="3">
        <v>322.98588982725505</v>
      </c>
      <c r="E21" s="12">
        <f t="shared" si="0"/>
        <v>104319.88502750374</v>
      </c>
      <c r="H21" s="8" t="s">
        <v>30</v>
      </c>
      <c r="I21" s="16">
        <v>-5.8170070598382456E-4</v>
      </c>
      <c r="J21" s="16">
        <v>1.6171772134777364E-3</v>
      </c>
      <c r="K21" s="17">
        <v>-0.35970127524421291</v>
      </c>
      <c r="L21" s="16">
        <v>0.72083115443941503</v>
      </c>
      <c r="M21" s="16">
        <v>-3.8430493354655905E-3</v>
      </c>
      <c r="N21" s="16">
        <v>2.6796479234979412E-3</v>
      </c>
      <c r="O21" s="16">
        <v>-3.8430493354655905E-3</v>
      </c>
      <c r="P21" s="16">
        <v>2.6796479234979412E-3</v>
      </c>
    </row>
    <row r="22" spans="2:16" x14ac:dyDescent="0.25">
      <c r="B22" s="3">
        <v>474.00721532814777</v>
      </c>
      <c r="C22" s="3"/>
      <c r="D22" s="3">
        <v>203.91693747576943</v>
      </c>
      <c r="E22" s="12">
        <f t="shared" si="0"/>
        <v>41582.11738949686</v>
      </c>
    </row>
    <row r="23" spans="2:16" x14ac:dyDescent="0.25">
      <c r="B23" s="3">
        <v>479.99285748870352</v>
      </c>
      <c r="C23" s="3"/>
      <c r="D23" s="3">
        <v>318.74823504307011</v>
      </c>
      <c r="E23" s="12">
        <f t="shared" si="0"/>
        <v>101600.43734307226</v>
      </c>
    </row>
    <row r="24" spans="2:16" x14ac:dyDescent="0.25">
      <c r="B24" s="3">
        <v>477.37983045903786</v>
      </c>
      <c r="C24" s="3"/>
      <c r="D24" s="3">
        <v>368.16498098636981</v>
      </c>
      <c r="E24" s="12">
        <f t="shared" si="0"/>
        <v>135545.45322469404</v>
      </c>
    </row>
    <row r="25" spans="2:16" x14ac:dyDescent="0.25">
      <c r="B25" s="3">
        <v>431.64646336749752</v>
      </c>
      <c r="C25" s="3"/>
      <c r="D25" s="3">
        <v>322.4246978062597</v>
      </c>
      <c r="E25" s="12">
        <f t="shared" si="0"/>
        <v>103957.68575545789</v>
      </c>
    </row>
    <row r="26" spans="2:16" x14ac:dyDescent="0.25">
      <c r="B26" s="3">
        <v>447.25995426849676</v>
      </c>
      <c r="C26" s="3"/>
      <c r="D26" s="3">
        <v>359.25195303522503</v>
      </c>
      <c r="E26" s="12">
        <f t="shared" si="0"/>
        <v>129061.96575962353</v>
      </c>
    </row>
    <row r="27" spans="2:16" x14ac:dyDescent="0.25">
      <c r="B27" s="3">
        <v>412.90516690392877</v>
      </c>
      <c r="C27" s="3"/>
      <c r="D27" s="3">
        <v>310.70499227610389</v>
      </c>
      <c r="E27" s="12">
        <f t="shared" si="0"/>
        <v>96537.592225293774</v>
      </c>
    </row>
    <row r="28" spans="2:16" x14ac:dyDescent="0.25">
      <c r="B28" s="3">
        <v>481.22104221805137</v>
      </c>
      <c r="C28" s="3"/>
      <c r="D28" s="3">
        <v>323.09352743374154</v>
      </c>
      <c r="E28" s="12">
        <f t="shared" si="0"/>
        <v>104389.4274695779</v>
      </c>
    </row>
    <row r="29" spans="2:16" x14ac:dyDescent="0.25">
      <c r="B29" s="3">
        <v>423.75857883534621</v>
      </c>
      <c r="C29" s="3"/>
      <c r="D29" s="3">
        <v>309.51567785873362</v>
      </c>
      <c r="E29" s="12">
        <f t="shared" si="0"/>
        <v>95799.954840351362</v>
      </c>
    </row>
    <row r="30" spans="2:16" x14ac:dyDescent="0.25">
      <c r="B30" s="3">
        <v>437.81090316745593</v>
      </c>
      <c r="C30" s="3"/>
      <c r="D30" s="3">
        <v>397.58955440835564</v>
      </c>
      <c r="E30" s="12">
        <f t="shared" si="0"/>
        <v>158077.45377463478</v>
      </c>
    </row>
    <row r="31" spans="2:16" x14ac:dyDescent="0.25">
      <c r="B31" s="3">
        <v>461.27845830785134</v>
      </c>
      <c r="C31" s="3"/>
      <c r="D31" s="3">
        <v>324.44243154403262</v>
      </c>
      <c r="E31" s="12">
        <f t="shared" si="0"/>
        <v>105262.89138620428</v>
      </c>
    </row>
    <row r="32" spans="2:16" x14ac:dyDescent="0.25">
      <c r="B32" s="3">
        <v>419.84401300122283</v>
      </c>
      <c r="C32" s="3"/>
      <c r="D32" s="3">
        <v>225.19669284711145</v>
      </c>
      <c r="E32" s="12">
        <f t="shared" si="0"/>
        <v>50713.550469276255</v>
      </c>
    </row>
    <row r="33" spans="2:5" x14ac:dyDescent="0.25">
      <c r="B33" s="3">
        <v>400.67895564922344</v>
      </c>
      <c r="C33" s="3"/>
      <c r="D33" s="3">
        <v>385.00665179737393</v>
      </c>
      <c r="E33" s="12">
        <f t="shared" si="0"/>
        <v>148230.12192822434</v>
      </c>
    </row>
    <row r="34" spans="2:5" x14ac:dyDescent="0.25">
      <c r="B34" s="3">
        <v>428.18387288933116</v>
      </c>
      <c r="C34" s="3"/>
      <c r="D34" s="3">
        <v>248.69249588240729</v>
      </c>
      <c r="E34" s="12">
        <f t="shared" si="0"/>
        <v>61847.957508221167</v>
      </c>
    </row>
    <row r="35" spans="2:5" x14ac:dyDescent="0.25">
      <c r="B35" s="3">
        <v>439.63907467014906</v>
      </c>
      <c r="C35" s="3"/>
      <c r="D35" s="3">
        <v>388.19609113838362</v>
      </c>
      <c r="E35" s="12">
        <f t="shared" si="0"/>
        <v>150696.20517512024</v>
      </c>
    </row>
    <row r="36" spans="2:5" x14ac:dyDescent="0.25">
      <c r="B36" s="3">
        <v>404.53596672815132</v>
      </c>
      <c r="C36" s="3"/>
      <c r="D36" s="3">
        <v>336.98246352431249</v>
      </c>
      <c r="E36" s="12">
        <f t="shared" si="0"/>
        <v>113557.18072291461</v>
      </c>
    </row>
    <row r="37" spans="2:5" x14ac:dyDescent="0.25">
      <c r="B37" s="3">
        <v>449.53317366657666</v>
      </c>
      <c r="C37" s="3"/>
      <c r="D37" s="3">
        <v>380.05911830395848</v>
      </c>
      <c r="E37" s="12">
        <f t="shared" si="0"/>
        <v>144444.9334059823</v>
      </c>
    </row>
    <row r="38" spans="2:5" x14ac:dyDescent="0.25">
      <c r="B38" s="3">
        <v>464.0707608588533</v>
      </c>
      <c r="C38" s="3"/>
      <c r="D38" s="3">
        <v>396.11860823893255</v>
      </c>
      <c r="E38" s="12">
        <f t="shared" si="0"/>
        <v>156909.95179314891</v>
      </c>
    </row>
    <row r="39" spans="2:5" x14ac:dyDescent="0.25">
      <c r="B39" s="3">
        <v>417.9743505073609</v>
      </c>
      <c r="C39" s="3"/>
      <c r="D39" s="3">
        <v>324.10091313072053</v>
      </c>
      <c r="E39" s="12">
        <f t="shared" si="0"/>
        <v>105041.40189216686</v>
      </c>
    </row>
    <row r="40" spans="2:5" x14ac:dyDescent="0.25">
      <c r="B40" s="3">
        <v>457.06103158706964</v>
      </c>
      <c r="C40" s="3"/>
      <c r="D40" s="3">
        <v>272.53298631338538</v>
      </c>
      <c r="E40" s="12">
        <f t="shared" si="0"/>
        <v>74274.228628891899</v>
      </c>
    </row>
    <row r="41" spans="2:5" x14ac:dyDescent="0.25">
      <c r="B41" s="3">
        <v>495.51637978067458</v>
      </c>
      <c r="C41" s="3"/>
      <c r="D41" s="3">
        <v>398.50125623233799</v>
      </c>
      <c r="E41" s="12">
        <f t="shared" si="0"/>
        <v>158803.25121875151</v>
      </c>
    </row>
    <row r="42" spans="2:5" x14ac:dyDescent="0.25">
      <c r="B42" s="3">
        <v>513.15493663999359</v>
      </c>
      <c r="C42" s="3"/>
      <c r="D42" s="3">
        <v>372.7009266394092</v>
      </c>
      <c r="E42" s="12">
        <f t="shared" si="0"/>
        <v>138905.98071787428</v>
      </c>
    </row>
    <row r="43" spans="2:5" x14ac:dyDescent="0.25">
      <c r="B43" s="3">
        <v>499.07939896195529</v>
      </c>
      <c r="C43" s="3"/>
      <c r="D43" s="3">
        <v>287.54828543279211</v>
      </c>
      <c r="E43" s="12">
        <f t="shared" si="0"/>
        <v>82684.016455338482</v>
      </c>
    </row>
    <row r="44" spans="2:5" x14ac:dyDescent="0.25">
      <c r="B44" s="3">
        <v>415.27171919445846</v>
      </c>
      <c r="C44" s="3"/>
      <c r="D44" s="3">
        <v>211.40452418500431</v>
      </c>
      <c r="E44" s="12">
        <f t="shared" si="0"/>
        <v>44691.872845888072</v>
      </c>
    </row>
    <row r="45" spans="2:5" x14ac:dyDescent="0.25">
      <c r="B45" s="3">
        <v>480.66637452037196</v>
      </c>
      <c r="C45" s="3"/>
      <c r="D45" s="3">
        <v>274.25486629527694</v>
      </c>
      <c r="E45" s="12">
        <f t="shared" si="0"/>
        <v>75215.731686640225</v>
      </c>
    </row>
    <row r="46" spans="2:5" x14ac:dyDescent="0.25">
      <c r="B46" s="3">
        <v>488.99730960040961</v>
      </c>
      <c r="C46" s="3"/>
      <c r="D46" s="3">
        <v>375.88722305556689</v>
      </c>
      <c r="E46" s="12">
        <f t="shared" si="0"/>
        <v>141291.2044564255</v>
      </c>
    </row>
    <row r="47" spans="2:5" x14ac:dyDescent="0.25">
      <c r="B47" s="3">
        <v>507.25982099808618</v>
      </c>
      <c r="C47" s="3"/>
      <c r="D47" s="3">
        <v>351.96277358422776</v>
      </c>
      <c r="E47" s="12">
        <f t="shared" si="0"/>
        <v>123877.79398910237</v>
      </c>
    </row>
    <row r="48" spans="2:5" x14ac:dyDescent="0.25">
      <c r="B48" s="3">
        <v>498.86524844804279</v>
      </c>
      <c r="C48" s="3"/>
      <c r="D48" s="3">
        <v>311.2395173401685</v>
      </c>
      <c r="E48" s="12">
        <f t="shared" si="0"/>
        <v>96870.037154141057</v>
      </c>
    </row>
    <row r="49" spans="2:5" x14ac:dyDescent="0.25">
      <c r="B49" s="3">
        <v>497.69507766073821</v>
      </c>
      <c r="C49" s="3"/>
      <c r="D49" s="3">
        <v>230.56404801149827</v>
      </c>
      <c r="E49" s="12">
        <f t="shared" si="0"/>
        <v>53159.780235448481</v>
      </c>
    </row>
  </sheetData>
  <mergeCells count="1">
    <mergeCell ref="D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9"/>
  <sheetViews>
    <sheetView workbookViewId="0">
      <selection activeCell="J36" sqref="J36"/>
    </sheetView>
  </sheetViews>
  <sheetFormatPr defaultRowHeight="15" x14ac:dyDescent="0.25"/>
  <cols>
    <col min="3" max="3" width="3" customWidth="1"/>
    <col min="8" max="8" width="18" bestFit="1" customWidth="1"/>
    <col min="9" max="9" width="11.7109375" bestFit="1" customWidth="1"/>
    <col min="10" max="10" width="14.5703125" bestFit="1" customWidth="1"/>
    <col min="11" max="11" width="7.5703125" bestFit="1" customWidth="1"/>
    <col min="12" max="12" width="8.140625" bestFit="1" customWidth="1"/>
    <col min="13" max="13" width="13.42578125" bestFit="1" customWidth="1"/>
    <col min="14" max="14" width="11" bestFit="1" customWidth="1"/>
    <col min="15" max="15" width="12.42578125" bestFit="1" customWidth="1"/>
    <col min="16" max="16" width="12.5703125" bestFit="1" customWidth="1"/>
  </cols>
  <sheetData>
    <row r="2" spans="2:13" x14ac:dyDescent="0.25">
      <c r="B2" s="6" t="s">
        <v>3</v>
      </c>
      <c r="D2" s="20" t="s">
        <v>4</v>
      </c>
      <c r="E2" s="20"/>
    </row>
    <row r="3" spans="2:13" x14ac:dyDescent="0.25">
      <c r="B3" s="4" t="s">
        <v>1</v>
      </c>
      <c r="C3" s="4"/>
      <c r="D3" s="4" t="s">
        <v>0</v>
      </c>
      <c r="E3" s="4" t="s">
        <v>2</v>
      </c>
      <c r="H3" t="s">
        <v>5</v>
      </c>
    </row>
    <row r="4" spans="2:13" ht="15.75" thickBot="1" x14ac:dyDescent="0.3">
      <c r="B4" s="3">
        <v>424.19898962985309</v>
      </c>
      <c r="C4" s="3"/>
      <c r="D4" s="3">
        <v>434.86002765499398</v>
      </c>
      <c r="E4" s="3">
        <v>354.85182876750866</v>
      </c>
    </row>
    <row r="5" spans="2:13" x14ac:dyDescent="0.25">
      <c r="B5" s="3">
        <v>425.02944110965308</v>
      </c>
      <c r="C5" s="3"/>
      <c r="D5" s="3">
        <v>424.19898962985309</v>
      </c>
      <c r="E5" s="3">
        <v>216.60797284428148</v>
      </c>
      <c r="H5" s="10" t="s">
        <v>6</v>
      </c>
      <c r="I5" s="10"/>
    </row>
    <row r="6" spans="2:13" x14ac:dyDescent="0.25">
      <c r="B6" s="3">
        <v>436.12938005054122</v>
      </c>
      <c r="C6" s="3"/>
      <c r="D6" s="3">
        <v>425.02944110965308</v>
      </c>
      <c r="E6" s="3">
        <v>227.84315039044446</v>
      </c>
      <c r="H6" s="7" t="s">
        <v>7</v>
      </c>
      <c r="I6" s="14">
        <v>0.41776324785397539</v>
      </c>
    </row>
    <row r="7" spans="2:13" x14ac:dyDescent="0.25">
      <c r="B7" s="3">
        <v>487.86706985614819</v>
      </c>
      <c r="C7" s="3"/>
      <c r="D7" s="3">
        <v>436.12938005054122</v>
      </c>
      <c r="E7" s="3">
        <v>370.77635631180436</v>
      </c>
      <c r="H7" s="7" t="s">
        <v>8</v>
      </c>
      <c r="I7" s="14">
        <v>0.17452613125750208</v>
      </c>
    </row>
    <row r="8" spans="2:13" x14ac:dyDescent="0.25">
      <c r="B8" s="3">
        <v>431.42246542751457</v>
      </c>
      <c r="C8" s="3"/>
      <c r="D8" s="3">
        <v>487.86706985614819</v>
      </c>
      <c r="E8" s="3">
        <v>289.04156583738433</v>
      </c>
      <c r="H8" s="7" t="s">
        <v>9</v>
      </c>
      <c r="I8" s="14">
        <v>0.13613199782761845</v>
      </c>
    </row>
    <row r="9" spans="2:13" x14ac:dyDescent="0.25">
      <c r="B9" s="3">
        <v>411.46357169839712</v>
      </c>
      <c r="C9" s="3"/>
      <c r="D9" s="3">
        <v>431.42246542751457</v>
      </c>
      <c r="E9" s="3">
        <v>270.45298677461875</v>
      </c>
      <c r="H9" s="7" t="s">
        <v>10</v>
      </c>
      <c r="I9" s="14">
        <v>31.708632025696726</v>
      </c>
    </row>
    <row r="10" spans="2:13" ht="15.75" thickBot="1" x14ac:dyDescent="0.3">
      <c r="B10" s="3">
        <v>466.64127311780237</v>
      </c>
      <c r="C10" s="3"/>
      <c r="D10" s="3">
        <v>411.46357169839712</v>
      </c>
      <c r="E10" s="3">
        <v>260.07650269996225</v>
      </c>
      <c r="H10" s="8" t="s">
        <v>11</v>
      </c>
      <c r="I10" s="8">
        <v>46</v>
      </c>
    </row>
    <row r="11" spans="2:13" x14ac:dyDescent="0.25">
      <c r="B11" s="3">
        <v>417.73082994632341</v>
      </c>
      <c r="C11" s="3"/>
      <c r="D11" s="3">
        <v>466.64127311780237</v>
      </c>
      <c r="E11" s="3">
        <v>273.7098758063081</v>
      </c>
    </row>
    <row r="12" spans="2:13" ht="15.75" thickBot="1" x14ac:dyDescent="0.3">
      <c r="B12" s="3">
        <v>433.07265147416734</v>
      </c>
      <c r="C12" s="3"/>
      <c r="D12" s="3">
        <v>417.73082994632341</v>
      </c>
      <c r="E12" s="3">
        <v>246.36756883630699</v>
      </c>
      <c r="H12" t="s">
        <v>12</v>
      </c>
    </row>
    <row r="13" spans="2:13" x14ac:dyDescent="0.25">
      <c r="B13" s="3">
        <v>449.19889170477313</v>
      </c>
      <c r="C13" s="3"/>
      <c r="D13" s="3">
        <v>433.07265147416734</v>
      </c>
      <c r="E13" s="3">
        <v>238.96111406375587</v>
      </c>
      <c r="H13" s="9"/>
      <c r="I13" s="9" t="s">
        <v>17</v>
      </c>
      <c r="J13" s="9" t="s">
        <v>18</v>
      </c>
      <c r="K13" s="9" t="s">
        <v>19</v>
      </c>
      <c r="L13" s="9" t="s">
        <v>20</v>
      </c>
      <c r="M13" s="9" t="s">
        <v>21</v>
      </c>
    </row>
    <row r="14" spans="2:13" x14ac:dyDescent="0.25">
      <c r="B14" s="3">
        <v>496.79250965294028</v>
      </c>
      <c r="C14" s="3"/>
      <c r="D14" s="3">
        <v>449.19889170477313</v>
      </c>
      <c r="E14" s="3">
        <v>296.12274710406757</v>
      </c>
      <c r="H14" s="7" t="s">
        <v>13</v>
      </c>
      <c r="I14" s="7">
        <v>2</v>
      </c>
      <c r="J14" s="14">
        <v>9140.7240824867986</v>
      </c>
      <c r="K14" s="14">
        <v>4570.3620412433993</v>
      </c>
      <c r="L14" s="14">
        <v>4.5456457970649682</v>
      </c>
      <c r="M14" s="14">
        <v>1.6185331165815511E-2</v>
      </c>
    </row>
    <row r="15" spans="2:13" x14ac:dyDescent="0.25">
      <c r="B15" s="3">
        <v>475.17979659899527</v>
      </c>
      <c r="C15" s="3"/>
      <c r="D15" s="3">
        <v>496.79250965294028</v>
      </c>
      <c r="E15" s="3">
        <v>269.89019746398651</v>
      </c>
      <c r="H15" s="7" t="s">
        <v>14</v>
      </c>
      <c r="I15" s="7">
        <v>43</v>
      </c>
      <c r="J15" s="14">
        <v>43233.805832464721</v>
      </c>
      <c r="K15" s="14">
        <v>1005.43734494104</v>
      </c>
      <c r="L15" s="14"/>
      <c r="M15" s="14"/>
    </row>
    <row r="16" spans="2:13" ht="15.75" thickBot="1" x14ac:dyDescent="0.3">
      <c r="B16" s="3">
        <v>400.3315087981893</v>
      </c>
      <c r="C16" s="3"/>
      <c r="D16" s="3">
        <v>475.17979659899527</v>
      </c>
      <c r="E16" s="3">
        <v>236.31734463720147</v>
      </c>
      <c r="H16" s="8" t="s">
        <v>15</v>
      </c>
      <c r="I16" s="8">
        <v>45</v>
      </c>
      <c r="J16" s="16">
        <v>52374.529914951519</v>
      </c>
      <c r="K16" s="16"/>
      <c r="L16" s="16"/>
      <c r="M16" s="16"/>
    </row>
    <row r="17" spans="2:16" ht="15.75" thickBot="1" x14ac:dyDescent="0.3">
      <c r="B17" s="3">
        <v>451.22508610628836</v>
      </c>
      <c r="C17" s="3"/>
      <c r="D17" s="3">
        <v>400.3315087981893</v>
      </c>
      <c r="E17" s="3">
        <v>394.30285741653819</v>
      </c>
    </row>
    <row r="18" spans="2:16" x14ac:dyDescent="0.25">
      <c r="B18" s="3">
        <v>396.79781915711987</v>
      </c>
      <c r="C18" s="3"/>
      <c r="D18" s="3">
        <v>451.22508610628836</v>
      </c>
      <c r="E18" s="3">
        <v>258.97421202932799</v>
      </c>
      <c r="H18" s="9"/>
      <c r="I18" s="9" t="s">
        <v>22</v>
      </c>
      <c r="J18" s="9" t="s">
        <v>10</v>
      </c>
      <c r="K18" s="9" t="s">
        <v>23</v>
      </c>
      <c r="L18" s="9" t="s">
        <v>24</v>
      </c>
      <c r="M18" s="9" t="s">
        <v>25</v>
      </c>
      <c r="N18" s="9" t="s">
        <v>26</v>
      </c>
      <c r="O18" s="9" t="s">
        <v>27</v>
      </c>
      <c r="P18" s="9" t="s">
        <v>28</v>
      </c>
    </row>
    <row r="19" spans="2:16" x14ac:dyDescent="0.25">
      <c r="B19" s="3">
        <v>439.52914960658143</v>
      </c>
      <c r="C19" s="3"/>
      <c r="D19" s="3">
        <v>396.79781915711987</v>
      </c>
      <c r="E19" s="3">
        <v>399.54687654689087</v>
      </c>
      <c r="H19" s="7" t="s">
        <v>16</v>
      </c>
      <c r="I19" s="14">
        <v>245.86385254056802</v>
      </c>
      <c r="J19" s="14">
        <v>70.318156075158342</v>
      </c>
      <c r="K19" s="15">
        <v>3.4964490860337794</v>
      </c>
      <c r="L19" s="15">
        <v>1.1080981489642132E-3</v>
      </c>
      <c r="M19" s="14">
        <v>104.05377753325048</v>
      </c>
      <c r="N19" s="14">
        <v>387.67392754788557</v>
      </c>
      <c r="O19" s="14">
        <v>104.05377753325048</v>
      </c>
      <c r="P19" s="14">
        <v>387.67392754788557</v>
      </c>
    </row>
    <row r="20" spans="2:16" x14ac:dyDescent="0.25">
      <c r="B20" s="3">
        <v>395.05941116820202</v>
      </c>
      <c r="C20" s="3"/>
      <c r="D20" s="3">
        <v>439.52914960658143</v>
      </c>
      <c r="E20" s="3">
        <v>233.57357982462997</v>
      </c>
      <c r="H20" s="7" t="s">
        <v>0</v>
      </c>
      <c r="I20" s="14">
        <v>0.34586081305388144</v>
      </c>
      <c r="J20" s="14">
        <v>0.14225881711345778</v>
      </c>
      <c r="K20" s="15">
        <v>2.4312082728625666</v>
      </c>
      <c r="L20" s="15">
        <v>1.9290729809892278E-2</v>
      </c>
      <c r="M20" s="14">
        <v>5.8968569978716461E-2</v>
      </c>
      <c r="N20" s="14">
        <v>0.63275305612904642</v>
      </c>
      <c r="O20" s="14">
        <v>5.8968569978716461E-2</v>
      </c>
      <c r="P20" s="14">
        <v>0.63275305612904642</v>
      </c>
    </row>
    <row r="21" spans="2:16" ht="15.75" thickBot="1" x14ac:dyDescent="0.3">
      <c r="B21" s="3">
        <v>410.09983837114549</v>
      </c>
      <c r="C21" s="3"/>
      <c r="D21" s="3">
        <v>395.05941116820202</v>
      </c>
      <c r="E21" s="3">
        <v>322.98588982725505</v>
      </c>
      <c r="H21" s="8" t="s">
        <v>2</v>
      </c>
      <c r="I21" s="16">
        <v>0.15681679209532784</v>
      </c>
      <c r="J21" s="16">
        <v>7.8341872750034847E-2</v>
      </c>
      <c r="K21" s="17">
        <v>2.0016982820372786</v>
      </c>
      <c r="L21" s="17">
        <v>5.1651971712957517E-2</v>
      </c>
      <c r="M21" s="16">
        <v>-1.1746495320918715E-3</v>
      </c>
      <c r="N21" s="16">
        <v>0.31480823372274758</v>
      </c>
      <c r="O21" s="16">
        <v>-1.1746495320918715E-3</v>
      </c>
      <c r="P21" s="16">
        <v>0.31480823372274758</v>
      </c>
    </row>
    <row r="22" spans="2:16" x14ac:dyDescent="0.25">
      <c r="B22" s="3">
        <v>474.00721532814777</v>
      </c>
      <c r="C22" s="3"/>
      <c r="D22" s="3">
        <v>410.09983837114549</v>
      </c>
      <c r="E22" s="3">
        <v>203.91693747576943</v>
      </c>
    </row>
    <row r="23" spans="2:16" x14ac:dyDescent="0.25">
      <c r="B23" s="3">
        <v>479.99285748870352</v>
      </c>
      <c r="C23" s="3"/>
      <c r="D23" s="3">
        <v>474.00721532814777</v>
      </c>
      <c r="E23" s="3">
        <v>318.74823504307011</v>
      </c>
    </row>
    <row r="24" spans="2:16" x14ac:dyDescent="0.25">
      <c r="B24" s="3">
        <v>477.37983045903786</v>
      </c>
      <c r="C24" s="3"/>
      <c r="D24" s="3">
        <v>479.99285748870352</v>
      </c>
      <c r="E24" s="3">
        <v>368.16498098636981</v>
      </c>
    </row>
    <row r="25" spans="2:16" x14ac:dyDescent="0.25">
      <c r="B25" s="3">
        <v>431.64646336749752</v>
      </c>
      <c r="C25" s="3"/>
      <c r="D25" s="3">
        <v>477.37983045903786</v>
      </c>
      <c r="E25" s="3">
        <v>322.4246978062597</v>
      </c>
    </row>
    <row r="26" spans="2:16" x14ac:dyDescent="0.25">
      <c r="B26" s="3">
        <v>447.25995426849676</v>
      </c>
      <c r="C26" s="3"/>
      <c r="D26" s="3">
        <v>431.64646336749752</v>
      </c>
      <c r="E26" s="3">
        <v>359.25195303522503</v>
      </c>
    </row>
    <row r="27" spans="2:16" x14ac:dyDescent="0.25">
      <c r="B27" s="3">
        <v>412.90516690392877</v>
      </c>
      <c r="C27" s="3"/>
      <c r="D27" s="3">
        <v>447.25995426849676</v>
      </c>
      <c r="E27" s="3">
        <v>310.70499227610389</v>
      </c>
    </row>
    <row r="28" spans="2:16" x14ac:dyDescent="0.25">
      <c r="B28" s="3">
        <v>481.22104221805137</v>
      </c>
      <c r="C28" s="3"/>
      <c r="D28" s="3">
        <v>412.90516690392877</v>
      </c>
      <c r="E28" s="3">
        <v>323.09352743374154</v>
      </c>
    </row>
    <row r="29" spans="2:16" x14ac:dyDescent="0.25">
      <c r="B29" s="3">
        <v>423.75857883534621</v>
      </c>
      <c r="C29" s="3"/>
      <c r="D29" s="3">
        <v>481.22104221805137</v>
      </c>
      <c r="E29" s="3">
        <v>309.51567785873362</v>
      </c>
    </row>
    <row r="30" spans="2:16" x14ac:dyDescent="0.25">
      <c r="B30" s="3">
        <v>437.81090316745593</v>
      </c>
      <c r="C30" s="3"/>
      <c r="D30" s="3">
        <v>423.75857883534621</v>
      </c>
      <c r="E30" s="3">
        <v>397.58955440835564</v>
      </c>
    </row>
    <row r="31" spans="2:16" x14ac:dyDescent="0.25">
      <c r="B31" s="3">
        <v>461.27845830785134</v>
      </c>
      <c r="C31" s="3"/>
      <c r="D31" s="3">
        <v>437.81090316745593</v>
      </c>
      <c r="E31" s="3">
        <v>324.44243154403262</v>
      </c>
    </row>
    <row r="32" spans="2:16" x14ac:dyDescent="0.25">
      <c r="B32" s="3">
        <v>419.84401300122283</v>
      </c>
      <c r="C32" s="3"/>
      <c r="D32" s="3">
        <v>461.27845830785134</v>
      </c>
      <c r="E32" s="3">
        <v>225.19669284711145</v>
      </c>
    </row>
    <row r="33" spans="2:5" x14ac:dyDescent="0.25">
      <c r="B33" s="3">
        <v>400.67895564922344</v>
      </c>
      <c r="C33" s="3"/>
      <c r="D33" s="3">
        <v>419.84401300122283</v>
      </c>
      <c r="E33" s="3">
        <v>385.00665179737393</v>
      </c>
    </row>
    <row r="34" spans="2:5" x14ac:dyDescent="0.25">
      <c r="B34" s="3">
        <v>428.18387288933116</v>
      </c>
      <c r="C34" s="3"/>
      <c r="D34" s="3">
        <v>400.67895564922344</v>
      </c>
      <c r="E34" s="3">
        <v>248.69249588240729</v>
      </c>
    </row>
    <row r="35" spans="2:5" x14ac:dyDescent="0.25">
      <c r="B35" s="3">
        <v>439.63907467014906</v>
      </c>
      <c r="C35" s="3"/>
      <c r="D35" s="3">
        <v>428.18387288933116</v>
      </c>
      <c r="E35" s="3">
        <v>388.19609113838362</v>
      </c>
    </row>
    <row r="36" spans="2:5" x14ac:dyDescent="0.25">
      <c r="B36" s="3">
        <v>404.53596672815132</v>
      </c>
      <c r="C36" s="3"/>
      <c r="D36" s="3">
        <v>439.63907467014906</v>
      </c>
      <c r="E36" s="3">
        <v>336.98246352431249</v>
      </c>
    </row>
    <row r="37" spans="2:5" x14ac:dyDescent="0.25">
      <c r="B37" s="3">
        <v>449.53317366657666</v>
      </c>
      <c r="C37" s="3"/>
      <c r="D37" s="3">
        <v>404.53596672815132</v>
      </c>
      <c r="E37" s="3">
        <v>380.05911830395848</v>
      </c>
    </row>
    <row r="38" spans="2:5" x14ac:dyDescent="0.25">
      <c r="B38" s="3">
        <v>464.0707608588533</v>
      </c>
      <c r="C38" s="3"/>
      <c r="D38" s="3">
        <v>449.53317366657666</v>
      </c>
      <c r="E38" s="3">
        <v>396.11860823893255</v>
      </c>
    </row>
    <row r="39" spans="2:5" x14ac:dyDescent="0.25">
      <c r="B39" s="3">
        <v>417.9743505073609</v>
      </c>
      <c r="C39" s="3"/>
      <c r="D39" s="3">
        <v>464.0707608588533</v>
      </c>
      <c r="E39" s="3">
        <v>324.10091313072053</v>
      </c>
    </row>
    <row r="40" spans="2:5" x14ac:dyDescent="0.25">
      <c r="B40" s="3">
        <v>457.06103158706964</v>
      </c>
      <c r="C40" s="3"/>
      <c r="D40" s="3">
        <v>417.9743505073609</v>
      </c>
      <c r="E40" s="3">
        <v>272.53298631338538</v>
      </c>
    </row>
    <row r="41" spans="2:5" x14ac:dyDescent="0.25">
      <c r="B41" s="3">
        <v>495.51637978067458</v>
      </c>
      <c r="C41" s="3"/>
      <c r="D41" s="3">
        <v>457.06103158706964</v>
      </c>
      <c r="E41" s="3">
        <v>398.50125623233799</v>
      </c>
    </row>
    <row r="42" spans="2:5" x14ac:dyDescent="0.25">
      <c r="B42" s="3">
        <v>513.15493663999359</v>
      </c>
      <c r="C42" s="3"/>
      <c r="D42" s="3">
        <v>495.51637978067458</v>
      </c>
      <c r="E42" s="3">
        <v>372.7009266394092</v>
      </c>
    </row>
    <row r="43" spans="2:5" x14ac:dyDescent="0.25">
      <c r="B43" s="3">
        <v>499.07939896195529</v>
      </c>
      <c r="C43" s="3"/>
      <c r="D43" s="3">
        <v>513.15493663999359</v>
      </c>
      <c r="E43" s="3">
        <v>287.54828543279211</v>
      </c>
    </row>
    <row r="44" spans="2:5" x14ac:dyDescent="0.25">
      <c r="B44" s="3">
        <v>415.27171919445846</v>
      </c>
      <c r="C44" s="3"/>
      <c r="D44" s="3">
        <v>499.07939896195529</v>
      </c>
      <c r="E44" s="3">
        <v>211.40452418500431</v>
      </c>
    </row>
    <row r="45" spans="2:5" x14ac:dyDescent="0.25">
      <c r="B45" s="3">
        <v>480.66637452037196</v>
      </c>
      <c r="C45" s="3"/>
      <c r="D45" s="3">
        <v>415.27171919445846</v>
      </c>
      <c r="E45" s="3">
        <v>274.25486629527694</v>
      </c>
    </row>
    <row r="46" spans="2:5" x14ac:dyDescent="0.25">
      <c r="B46" s="3">
        <v>488.99730960040961</v>
      </c>
      <c r="C46" s="3"/>
      <c r="D46" s="3">
        <v>480.66637452037196</v>
      </c>
      <c r="E46" s="3">
        <v>375.88722305556689</v>
      </c>
    </row>
    <row r="47" spans="2:5" x14ac:dyDescent="0.25">
      <c r="B47" s="3">
        <v>507.25982099808618</v>
      </c>
      <c r="C47" s="3"/>
      <c r="D47" s="3">
        <v>488.99730960040961</v>
      </c>
      <c r="E47" s="3">
        <v>351.96277358422776</v>
      </c>
    </row>
    <row r="48" spans="2:5" x14ac:dyDescent="0.25">
      <c r="B48" s="3">
        <v>498.86524844804279</v>
      </c>
      <c r="C48" s="3"/>
      <c r="D48" s="3">
        <v>507.25982099808618</v>
      </c>
      <c r="E48" s="3">
        <v>311.2395173401685</v>
      </c>
    </row>
    <row r="49" spans="2:5" x14ac:dyDescent="0.25">
      <c r="B49" s="3">
        <v>497.69507766073821</v>
      </c>
      <c r="C49" s="3"/>
      <c r="D49" s="3">
        <v>498.86524844804279</v>
      </c>
      <c r="E49" s="3">
        <v>230.56404801149827</v>
      </c>
    </row>
  </sheetData>
  <mergeCells count="1"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9"/>
  <sheetViews>
    <sheetView workbookViewId="0">
      <selection activeCell="M29" sqref="M29"/>
    </sheetView>
  </sheetViews>
  <sheetFormatPr defaultRowHeight="15" x14ac:dyDescent="0.25"/>
  <cols>
    <col min="3" max="3" width="3" customWidth="1"/>
    <col min="8" max="8" width="18" bestFit="1" customWidth="1"/>
    <col min="9" max="9" width="11.7109375" bestFit="1" customWidth="1"/>
    <col min="10" max="10" width="14.5703125" bestFit="1" customWidth="1"/>
    <col min="11" max="11" width="7.5703125" bestFit="1" customWidth="1"/>
    <col min="12" max="12" width="8.140625" bestFit="1" customWidth="1"/>
    <col min="13" max="13" width="13.42578125" bestFit="1" customWidth="1"/>
    <col min="14" max="14" width="11" bestFit="1" customWidth="1"/>
    <col min="15" max="15" width="12.42578125" bestFit="1" customWidth="1"/>
    <col min="16" max="16" width="12.5703125" bestFit="1" customWidth="1"/>
  </cols>
  <sheetData>
    <row r="2" spans="2:13" x14ac:dyDescent="0.25">
      <c r="B2" s="6" t="s">
        <v>3</v>
      </c>
      <c r="D2" s="20" t="s">
        <v>4</v>
      </c>
      <c r="E2" s="20"/>
    </row>
    <row r="3" spans="2:13" x14ac:dyDescent="0.25">
      <c r="B3" s="4" t="s">
        <v>1</v>
      </c>
      <c r="C3" s="4"/>
      <c r="D3" s="4" t="s">
        <v>0</v>
      </c>
      <c r="E3" s="11" t="s">
        <v>29</v>
      </c>
      <c r="F3" s="4" t="s">
        <v>2</v>
      </c>
      <c r="H3" t="s">
        <v>5</v>
      </c>
    </row>
    <row r="4" spans="2:13" ht="15.75" thickBot="1" x14ac:dyDescent="0.3">
      <c r="B4" s="3">
        <v>424.19898962985309</v>
      </c>
      <c r="C4" s="3"/>
      <c r="D4" s="3">
        <v>434.86002765499398</v>
      </c>
      <c r="E4" s="2">
        <f t="shared" ref="E4:E49" si="0">LN(F4)</f>
        <v>5.8717003185930752</v>
      </c>
      <c r="F4" s="3">
        <v>354.85182876750866</v>
      </c>
    </row>
    <row r="5" spans="2:13" x14ac:dyDescent="0.25">
      <c r="B5" s="3">
        <v>425.02944110965308</v>
      </c>
      <c r="C5" s="3"/>
      <c r="D5" s="3">
        <v>424.19898962985309</v>
      </c>
      <c r="E5" s="2">
        <f t="shared" si="0"/>
        <v>5.3780891429581583</v>
      </c>
      <c r="F5" s="3">
        <v>216.60797284428148</v>
      </c>
      <c r="H5" s="10" t="s">
        <v>6</v>
      </c>
      <c r="I5" s="10"/>
    </row>
    <row r="6" spans="2:13" x14ac:dyDescent="0.25">
      <c r="B6" s="3">
        <v>436.12938005054122</v>
      </c>
      <c r="C6" s="3"/>
      <c r="D6" s="3">
        <v>425.02944110965308</v>
      </c>
      <c r="E6" s="2">
        <f t="shared" si="0"/>
        <v>5.4286574553332674</v>
      </c>
      <c r="F6" s="3">
        <v>227.84315039044446</v>
      </c>
      <c r="H6" s="7" t="s">
        <v>7</v>
      </c>
      <c r="I6" s="14">
        <v>0.41514130704870195</v>
      </c>
    </row>
    <row r="7" spans="2:13" x14ac:dyDescent="0.25">
      <c r="B7" s="3">
        <v>487.86706985614819</v>
      </c>
      <c r="C7" s="3"/>
      <c r="D7" s="3">
        <v>436.12938005054122</v>
      </c>
      <c r="E7" s="2">
        <f t="shared" si="0"/>
        <v>5.9155990676667924</v>
      </c>
      <c r="F7" s="3">
        <v>370.77635631180436</v>
      </c>
      <c r="H7" s="7" t="s">
        <v>8</v>
      </c>
      <c r="I7" s="14">
        <v>0.17234230481810464</v>
      </c>
    </row>
    <row r="8" spans="2:13" x14ac:dyDescent="0.25">
      <c r="B8" s="3">
        <v>431.42246542751457</v>
      </c>
      <c r="C8" s="3"/>
      <c r="D8" s="3">
        <v>487.86706985614819</v>
      </c>
      <c r="E8" s="2">
        <f t="shared" si="0"/>
        <v>5.6665705041973382</v>
      </c>
      <c r="F8" s="3">
        <v>289.04156583738433</v>
      </c>
      <c r="H8" s="7" t="s">
        <v>9</v>
      </c>
      <c r="I8" s="14">
        <v>0.13384659806545834</v>
      </c>
    </row>
    <row r="9" spans="2:13" x14ac:dyDescent="0.25">
      <c r="B9" s="3">
        <v>411.46357169839712</v>
      </c>
      <c r="C9" s="3"/>
      <c r="D9" s="3">
        <v>431.42246542751457</v>
      </c>
      <c r="E9" s="2">
        <f t="shared" si="0"/>
        <v>5.600098281978469</v>
      </c>
      <c r="F9" s="3">
        <v>270.45298677461875</v>
      </c>
      <c r="H9" s="7" t="s">
        <v>10</v>
      </c>
      <c r="I9" s="14">
        <v>31.750547593023295</v>
      </c>
    </row>
    <row r="10" spans="2:13" ht="15.75" thickBot="1" x14ac:dyDescent="0.3">
      <c r="B10" s="3">
        <v>466.64127311780237</v>
      </c>
      <c r="C10" s="3"/>
      <c r="D10" s="3">
        <v>411.46357169839712</v>
      </c>
      <c r="E10" s="2">
        <f t="shared" si="0"/>
        <v>5.5609758288887905</v>
      </c>
      <c r="F10" s="3">
        <v>260.07650269996225</v>
      </c>
      <c r="H10" s="8" t="s">
        <v>11</v>
      </c>
      <c r="I10" s="8">
        <v>46</v>
      </c>
    </row>
    <row r="11" spans="2:13" x14ac:dyDescent="0.25">
      <c r="B11" s="3">
        <v>417.73082994632341</v>
      </c>
      <c r="C11" s="3"/>
      <c r="D11" s="3">
        <v>466.64127311780237</v>
      </c>
      <c r="E11" s="2">
        <f t="shared" si="0"/>
        <v>5.6120686979908792</v>
      </c>
      <c r="F11" s="3">
        <v>273.7098758063081</v>
      </c>
    </row>
    <row r="12" spans="2:13" ht="15.75" thickBot="1" x14ac:dyDescent="0.3">
      <c r="B12" s="3">
        <v>433.07265147416734</v>
      </c>
      <c r="C12" s="3"/>
      <c r="D12" s="3">
        <v>417.73082994632341</v>
      </c>
      <c r="E12" s="2">
        <f t="shared" si="0"/>
        <v>5.5068246030141745</v>
      </c>
      <c r="F12" s="3">
        <v>246.36756883630699</v>
      </c>
      <c r="H12" t="s">
        <v>12</v>
      </c>
    </row>
    <row r="13" spans="2:13" x14ac:dyDescent="0.25">
      <c r="B13" s="3">
        <v>449.19889170477313</v>
      </c>
      <c r="C13" s="3"/>
      <c r="D13" s="3">
        <v>433.07265147416734</v>
      </c>
      <c r="E13" s="2">
        <f t="shared" si="0"/>
        <v>5.4763008360318874</v>
      </c>
      <c r="F13" s="3">
        <v>238.96111406375587</v>
      </c>
      <c r="H13" s="9"/>
      <c r="I13" s="9" t="s">
        <v>17</v>
      </c>
      <c r="J13" s="9" t="s">
        <v>18</v>
      </c>
      <c r="K13" s="9" t="s">
        <v>19</v>
      </c>
      <c r="L13" s="9" t="s">
        <v>20</v>
      </c>
      <c r="M13" s="9" t="s">
        <v>21</v>
      </c>
    </row>
    <row r="14" spans="2:13" x14ac:dyDescent="0.25">
      <c r="B14" s="3">
        <v>496.79250965294028</v>
      </c>
      <c r="C14" s="3"/>
      <c r="D14" s="3">
        <v>449.19889170477313</v>
      </c>
      <c r="E14" s="2">
        <f t="shared" si="0"/>
        <v>5.6907740545279069</v>
      </c>
      <c r="F14" s="3">
        <v>296.12274710406757</v>
      </c>
      <c r="H14" s="7" t="s">
        <v>13</v>
      </c>
      <c r="I14" s="7">
        <v>2</v>
      </c>
      <c r="J14" s="14">
        <v>9026.3471993075145</v>
      </c>
      <c r="K14" s="14">
        <v>4513.1735996537573</v>
      </c>
      <c r="L14" s="14">
        <v>4.476922736488202</v>
      </c>
      <c r="M14" s="14">
        <v>1.7131337910917067E-2</v>
      </c>
    </row>
    <row r="15" spans="2:13" x14ac:dyDescent="0.25">
      <c r="B15" s="3">
        <v>475.17979659899527</v>
      </c>
      <c r="C15" s="3"/>
      <c r="D15" s="3">
        <v>496.79250965294028</v>
      </c>
      <c r="E15" s="2">
        <f t="shared" si="0"/>
        <v>5.598015200223931</v>
      </c>
      <c r="F15" s="3">
        <v>269.89019746398651</v>
      </c>
      <c r="H15" s="7" t="s">
        <v>14</v>
      </c>
      <c r="I15" s="7">
        <v>43</v>
      </c>
      <c r="J15" s="14">
        <v>43348.182715644005</v>
      </c>
      <c r="K15" s="14">
        <v>1008.0972724568373</v>
      </c>
      <c r="L15" s="14"/>
      <c r="M15" s="14"/>
    </row>
    <row r="16" spans="2:13" ht="15.75" thickBot="1" x14ac:dyDescent="0.3">
      <c r="B16" s="3">
        <v>400.3315087981893</v>
      </c>
      <c r="C16" s="3"/>
      <c r="D16" s="3">
        <v>475.17979659899527</v>
      </c>
      <c r="E16" s="2">
        <f t="shared" si="0"/>
        <v>5.4651755824183237</v>
      </c>
      <c r="F16" s="3">
        <v>236.31734463720147</v>
      </c>
      <c r="H16" s="8" t="s">
        <v>15</v>
      </c>
      <c r="I16" s="8">
        <v>45</v>
      </c>
      <c r="J16" s="16">
        <v>52374.529914951519</v>
      </c>
      <c r="K16" s="16"/>
      <c r="L16" s="16"/>
      <c r="M16" s="16"/>
    </row>
    <row r="17" spans="2:16" ht="15.75" thickBot="1" x14ac:dyDescent="0.3">
      <c r="B17" s="3">
        <v>451.22508610628836</v>
      </c>
      <c r="C17" s="3"/>
      <c r="D17" s="3">
        <v>400.3315087981893</v>
      </c>
      <c r="E17" s="2">
        <f t="shared" si="0"/>
        <v>5.9771192876656878</v>
      </c>
      <c r="F17" s="3">
        <v>394.30285741653819</v>
      </c>
    </row>
    <row r="18" spans="2:16" x14ac:dyDescent="0.25">
      <c r="B18" s="3">
        <v>396.79781915711987</v>
      </c>
      <c r="C18" s="3"/>
      <c r="D18" s="3">
        <v>451.22508610628836</v>
      </c>
      <c r="E18" s="2">
        <f t="shared" si="0"/>
        <v>5.5567284892880373</v>
      </c>
      <c r="F18" s="3">
        <v>258.97421202932799</v>
      </c>
      <c r="H18" s="9"/>
      <c r="I18" s="9" t="s">
        <v>22</v>
      </c>
      <c r="J18" s="9" t="s">
        <v>10</v>
      </c>
      <c r="K18" s="9" t="s">
        <v>23</v>
      </c>
      <c r="L18" s="9" t="s">
        <v>24</v>
      </c>
      <c r="M18" s="9" t="s">
        <v>25</v>
      </c>
      <c r="N18" s="9" t="s">
        <v>26</v>
      </c>
      <c r="O18" s="9" t="s">
        <v>27</v>
      </c>
      <c r="P18" s="9" t="s">
        <v>28</v>
      </c>
    </row>
    <row r="19" spans="2:16" x14ac:dyDescent="0.25">
      <c r="B19" s="3">
        <v>439.52914960658143</v>
      </c>
      <c r="C19" s="3"/>
      <c r="D19" s="3">
        <v>396.79781915711987</v>
      </c>
      <c r="E19" s="2">
        <f t="shared" si="0"/>
        <v>5.9903310963625369</v>
      </c>
      <c r="F19" s="3">
        <v>399.54687654689087</v>
      </c>
      <c r="H19" s="7" t="s">
        <v>16</v>
      </c>
      <c r="I19" s="14">
        <v>32.713996503740134</v>
      </c>
      <c r="J19" s="14">
        <v>152.60980356419108</v>
      </c>
      <c r="K19" s="14">
        <v>0.21436366301316873</v>
      </c>
      <c r="L19" s="14">
        <v>0.83127681216692439</v>
      </c>
      <c r="M19" s="14">
        <v>-275.05299993397472</v>
      </c>
      <c r="N19" s="14">
        <v>340.48099294145499</v>
      </c>
      <c r="O19" s="14">
        <v>-275.05299993397472</v>
      </c>
      <c r="P19" s="14">
        <v>340.48099294145499</v>
      </c>
    </row>
    <row r="20" spans="2:16" x14ac:dyDescent="0.25">
      <c r="B20" s="3">
        <v>395.05941116820202</v>
      </c>
      <c r="C20" s="3"/>
      <c r="D20" s="3">
        <v>439.52914960658143</v>
      </c>
      <c r="E20" s="2">
        <f t="shared" si="0"/>
        <v>5.4534971444919806</v>
      </c>
      <c r="F20" s="3">
        <v>233.57357982462997</v>
      </c>
      <c r="H20" s="7" t="s">
        <v>0</v>
      </c>
      <c r="I20" s="14">
        <v>0.33989677120716044</v>
      </c>
      <c r="J20" s="14">
        <v>0.14221135324598463</v>
      </c>
      <c r="K20" s="15">
        <v>2.3900818285530061</v>
      </c>
      <c r="L20" s="15">
        <v>2.1297674650016765E-2</v>
      </c>
      <c r="M20" s="14">
        <v>5.3100248142049618E-2</v>
      </c>
      <c r="N20" s="14">
        <v>0.62669329427227127</v>
      </c>
      <c r="O20" s="14">
        <v>5.3100248142049618E-2</v>
      </c>
      <c r="P20" s="14">
        <v>0.62669329427227127</v>
      </c>
    </row>
    <row r="21" spans="2:16" ht="15.75" thickBot="1" x14ac:dyDescent="0.3">
      <c r="B21" s="3">
        <v>410.09983837114549</v>
      </c>
      <c r="C21" s="3"/>
      <c r="D21" s="3">
        <v>395.05941116820202</v>
      </c>
      <c r="E21" s="2">
        <f t="shared" si="0"/>
        <v>5.7776086375231097</v>
      </c>
      <c r="F21" s="3">
        <v>322.98588982725505</v>
      </c>
      <c r="H21" s="8" t="s">
        <v>29</v>
      </c>
      <c r="I21" s="16">
        <v>46.251579254429672</v>
      </c>
      <c r="J21" s="16">
        <v>23.472317812735049</v>
      </c>
      <c r="K21" s="17">
        <v>1.9704734582852144</v>
      </c>
      <c r="L21" s="17">
        <v>5.5244475492627232E-2</v>
      </c>
      <c r="M21" s="16">
        <v>-1.0848603709470901</v>
      </c>
      <c r="N21" s="16">
        <v>93.588018879806427</v>
      </c>
      <c r="O21" s="16">
        <v>-1.0848603709470901</v>
      </c>
      <c r="P21" s="16">
        <v>93.588018879806427</v>
      </c>
    </row>
    <row r="22" spans="2:16" x14ac:dyDescent="0.25">
      <c r="B22" s="3">
        <v>474.00721532814777</v>
      </c>
      <c r="C22" s="3"/>
      <c r="D22" s="3">
        <v>410.09983837114549</v>
      </c>
      <c r="E22" s="2">
        <f t="shared" si="0"/>
        <v>5.3177127416918903</v>
      </c>
      <c r="F22" s="3">
        <v>203.91693747576943</v>
      </c>
    </row>
    <row r="23" spans="2:16" x14ac:dyDescent="0.25">
      <c r="B23" s="3">
        <v>479.99285748870352</v>
      </c>
      <c r="C23" s="3"/>
      <c r="D23" s="3">
        <v>474.00721532814777</v>
      </c>
      <c r="E23" s="2">
        <f t="shared" si="0"/>
        <v>5.764401559337526</v>
      </c>
      <c r="F23" s="3">
        <v>318.74823504307011</v>
      </c>
    </row>
    <row r="24" spans="2:16" x14ac:dyDescent="0.25">
      <c r="B24" s="3">
        <v>477.37983045903786</v>
      </c>
      <c r="C24" s="3"/>
      <c r="D24" s="3">
        <v>479.99285748870352</v>
      </c>
      <c r="E24" s="2">
        <f t="shared" si="0"/>
        <v>5.9085311556022315</v>
      </c>
      <c r="F24" s="3">
        <v>368.16498098636981</v>
      </c>
    </row>
    <row r="25" spans="2:16" x14ac:dyDescent="0.25">
      <c r="B25" s="3">
        <v>431.64646336749752</v>
      </c>
      <c r="C25" s="3"/>
      <c r="D25" s="3">
        <v>477.37983045903786</v>
      </c>
      <c r="E25" s="2">
        <f t="shared" si="0"/>
        <v>5.7758696137971963</v>
      </c>
      <c r="F25" s="3">
        <v>322.4246978062597</v>
      </c>
    </row>
    <row r="26" spans="2:16" x14ac:dyDescent="0.25">
      <c r="B26" s="3">
        <v>447.25995426849676</v>
      </c>
      <c r="C26" s="3"/>
      <c r="D26" s="3">
        <v>431.64646336749752</v>
      </c>
      <c r="E26" s="2">
        <f t="shared" si="0"/>
        <v>5.8840239613680874</v>
      </c>
      <c r="F26" s="3">
        <v>359.25195303522503</v>
      </c>
    </row>
    <row r="27" spans="2:16" x14ac:dyDescent="0.25">
      <c r="B27" s="3">
        <v>412.90516690392877</v>
      </c>
      <c r="C27" s="3"/>
      <c r="D27" s="3">
        <v>447.25995426849676</v>
      </c>
      <c r="E27" s="2">
        <f t="shared" si="0"/>
        <v>5.7388438841041731</v>
      </c>
      <c r="F27" s="3">
        <v>310.70499227610389</v>
      </c>
    </row>
    <row r="28" spans="2:16" x14ac:dyDescent="0.25">
      <c r="B28" s="3">
        <v>481.22104221805137</v>
      </c>
      <c r="C28" s="3"/>
      <c r="D28" s="3">
        <v>412.90516690392877</v>
      </c>
      <c r="E28" s="2">
        <f t="shared" si="0"/>
        <v>5.7779418399270455</v>
      </c>
      <c r="F28" s="3">
        <v>323.09352743374154</v>
      </c>
    </row>
    <row r="29" spans="2:16" x14ac:dyDescent="0.25">
      <c r="B29" s="3">
        <v>423.75857883534621</v>
      </c>
      <c r="C29" s="3"/>
      <c r="D29" s="3">
        <v>481.22104221805137</v>
      </c>
      <c r="E29" s="2">
        <f t="shared" si="0"/>
        <v>5.7350087462818804</v>
      </c>
      <c r="F29" s="3">
        <v>309.51567785873362</v>
      </c>
    </row>
    <row r="30" spans="2:16" x14ac:dyDescent="0.25">
      <c r="B30" s="3">
        <v>437.81090316745593</v>
      </c>
      <c r="C30" s="3"/>
      <c r="D30" s="3">
        <v>423.75857883534621</v>
      </c>
      <c r="E30" s="2">
        <f t="shared" si="0"/>
        <v>5.9854202028285508</v>
      </c>
      <c r="F30" s="3">
        <v>397.58955440835564</v>
      </c>
    </row>
    <row r="31" spans="2:16" x14ac:dyDescent="0.25">
      <c r="B31" s="3">
        <v>461.27845830785134</v>
      </c>
      <c r="C31" s="3"/>
      <c r="D31" s="3">
        <v>437.81090316745593</v>
      </c>
      <c r="E31" s="2">
        <f t="shared" si="0"/>
        <v>5.7821081137617574</v>
      </c>
      <c r="F31" s="3">
        <v>324.44243154403262</v>
      </c>
    </row>
    <row r="32" spans="2:16" x14ac:dyDescent="0.25">
      <c r="B32" s="3">
        <v>419.84401300122283</v>
      </c>
      <c r="C32" s="3"/>
      <c r="D32" s="3">
        <v>461.27845830785134</v>
      </c>
      <c r="E32" s="2">
        <f t="shared" si="0"/>
        <v>5.4169742107541135</v>
      </c>
      <c r="F32" s="3">
        <v>225.19669284711145</v>
      </c>
    </row>
    <row r="33" spans="2:6" x14ac:dyDescent="0.25">
      <c r="B33" s="3">
        <v>400.67895564922344</v>
      </c>
      <c r="C33" s="3"/>
      <c r="D33" s="3">
        <v>419.84401300122283</v>
      </c>
      <c r="E33" s="2">
        <f t="shared" si="0"/>
        <v>5.9532606115343079</v>
      </c>
      <c r="F33" s="3">
        <v>385.00665179737393</v>
      </c>
    </row>
    <row r="34" spans="2:6" x14ac:dyDescent="0.25">
      <c r="B34" s="3">
        <v>428.18387288933116</v>
      </c>
      <c r="C34" s="3"/>
      <c r="D34" s="3">
        <v>400.67895564922344</v>
      </c>
      <c r="E34" s="2">
        <f t="shared" si="0"/>
        <v>5.516217176982229</v>
      </c>
      <c r="F34" s="3">
        <v>248.69249588240729</v>
      </c>
    </row>
    <row r="35" spans="2:6" x14ac:dyDescent="0.25">
      <c r="B35" s="3">
        <v>439.63907467014906</v>
      </c>
      <c r="C35" s="3"/>
      <c r="D35" s="3">
        <v>428.18387288933116</v>
      </c>
      <c r="E35" s="2">
        <f t="shared" si="0"/>
        <v>5.9615106014889125</v>
      </c>
      <c r="F35" s="3">
        <v>388.19609113838362</v>
      </c>
    </row>
    <row r="36" spans="2:6" x14ac:dyDescent="0.25">
      <c r="B36" s="3">
        <v>404.53596672815132</v>
      </c>
      <c r="C36" s="3"/>
      <c r="D36" s="3">
        <v>439.63907467014906</v>
      </c>
      <c r="E36" s="2">
        <f t="shared" si="0"/>
        <v>5.8200308919785444</v>
      </c>
      <c r="F36" s="3">
        <v>336.98246352431249</v>
      </c>
    </row>
    <row r="37" spans="2:6" x14ac:dyDescent="0.25">
      <c r="B37" s="3">
        <v>449.53317366657666</v>
      </c>
      <c r="C37" s="3"/>
      <c r="D37" s="3">
        <v>404.53596672815132</v>
      </c>
      <c r="E37" s="2">
        <f t="shared" si="0"/>
        <v>5.9403268151040773</v>
      </c>
      <c r="F37" s="3">
        <v>380.05911830395848</v>
      </c>
    </row>
    <row r="38" spans="2:6" x14ac:dyDescent="0.25">
      <c r="B38" s="3">
        <v>464.0707608588533</v>
      </c>
      <c r="C38" s="3"/>
      <c r="D38" s="3">
        <v>449.53317366657666</v>
      </c>
      <c r="E38" s="2">
        <f t="shared" si="0"/>
        <v>5.9817136821634715</v>
      </c>
      <c r="F38" s="3">
        <v>396.11860823893255</v>
      </c>
    </row>
    <row r="39" spans="2:6" x14ac:dyDescent="0.25">
      <c r="B39" s="3">
        <v>417.9743505073609</v>
      </c>
      <c r="C39" s="3"/>
      <c r="D39" s="3">
        <v>464.0707608588533</v>
      </c>
      <c r="E39" s="2">
        <f t="shared" si="0"/>
        <v>5.7810549275786469</v>
      </c>
      <c r="F39" s="3">
        <v>324.10091313072053</v>
      </c>
    </row>
    <row r="40" spans="2:6" x14ac:dyDescent="0.25">
      <c r="B40" s="3">
        <v>457.06103158706964</v>
      </c>
      <c r="C40" s="3"/>
      <c r="D40" s="3">
        <v>417.9743505073609</v>
      </c>
      <c r="E40" s="2">
        <f t="shared" si="0"/>
        <v>5.607759657468578</v>
      </c>
      <c r="F40" s="3">
        <v>272.53298631338538</v>
      </c>
    </row>
    <row r="41" spans="2:6" x14ac:dyDescent="0.25">
      <c r="B41" s="3">
        <v>495.51637978067458</v>
      </c>
      <c r="C41" s="3"/>
      <c r="D41" s="3">
        <v>457.06103158706964</v>
      </c>
      <c r="E41" s="2">
        <f t="shared" si="0"/>
        <v>5.9877106506276547</v>
      </c>
      <c r="F41" s="3">
        <v>398.50125623233799</v>
      </c>
    </row>
    <row r="42" spans="2:6" x14ac:dyDescent="0.25">
      <c r="B42" s="3">
        <v>513.15493663999359</v>
      </c>
      <c r="C42" s="3"/>
      <c r="D42" s="3">
        <v>495.51637978067458</v>
      </c>
      <c r="E42" s="2">
        <f t="shared" si="0"/>
        <v>5.9207762927697773</v>
      </c>
      <c r="F42" s="3">
        <v>372.7009266394092</v>
      </c>
    </row>
    <row r="43" spans="2:6" x14ac:dyDescent="0.25">
      <c r="B43" s="3">
        <v>499.07939896195529</v>
      </c>
      <c r="C43" s="3"/>
      <c r="D43" s="3">
        <v>513.15493663999359</v>
      </c>
      <c r="E43" s="2">
        <f t="shared" si="0"/>
        <v>5.6613907954669456</v>
      </c>
      <c r="F43" s="3">
        <v>287.54828543279211</v>
      </c>
    </row>
    <row r="44" spans="2:6" x14ac:dyDescent="0.25">
      <c r="B44" s="3">
        <v>415.27171919445846</v>
      </c>
      <c r="C44" s="3"/>
      <c r="D44" s="3">
        <v>499.07939896195529</v>
      </c>
      <c r="E44" s="2">
        <f t="shared" si="0"/>
        <v>5.3537734742714909</v>
      </c>
      <c r="F44" s="3">
        <v>211.40452418500431</v>
      </c>
    </row>
    <row r="45" spans="2:6" x14ac:dyDescent="0.25">
      <c r="B45" s="3">
        <v>480.66637452037196</v>
      </c>
      <c r="C45" s="3"/>
      <c r="D45" s="3">
        <v>415.27171919445846</v>
      </c>
      <c r="E45" s="2">
        <f t="shared" si="0"/>
        <v>5.6140578430098653</v>
      </c>
      <c r="F45" s="3">
        <v>274.25486629527694</v>
      </c>
    </row>
    <row r="46" spans="2:6" x14ac:dyDescent="0.25">
      <c r="B46" s="3">
        <v>488.99730960040961</v>
      </c>
      <c r="C46" s="3"/>
      <c r="D46" s="3">
        <v>480.66637452037196</v>
      </c>
      <c r="E46" s="2">
        <f t="shared" si="0"/>
        <v>5.929289159717289</v>
      </c>
      <c r="F46" s="3">
        <v>375.88722305556689</v>
      </c>
    </row>
    <row r="47" spans="2:6" x14ac:dyDescent="0.25">
      <c r="B47" s="3">
        <v>507.25982099808618</v>
      </c>
      <c r="C47" s="3"/>
      <c r="D47" s="3">
        <v>488.99730960040961</v>
      </c>
      <c r="E47" s="2">
        <f t="shared" si="0"/>
        <v>5.8635254131424563</v>
      </c>
      <c r="F47" s="3">
        <v>351.96277358422776</v>
      </c>
    </row>
    <row r="48" spans="2:6" x14ac:dyDescent="0.25">
      <c r="B48" s="3">
        <v>498.86524844804279</v>
      </c>
      <c r="C48" s="3"/>
      <c r="D48" s="3">
        <v>507.25982099808618</v>
      </c>
      <c r="E48" s="2">
        <f t="shared" si="0"/>
        <v>5.7405627679833851</v>
      </c>
      <c r="F48" s="3">
        <v>311.2395173401685</v>
      </c>
    </row>
    <row r="49" spans="2:6" x14ac:dyDescent="0.25">
      <c r="B49" s="3">
        <v>497.69507766073821</v>
      </c>
      <c r="C49" s="3"/>
      <c r="D49" s="3">
        <v>498.86524844804279</v>
      </c>
      <c r="E49" s="2">
        <f t="shared" si="0"/>
        <v>5.4405286893988638</v>
      </c>
      <c r="F49" s="3">
        <v>230.56404801149827</v>
      </c>
    </row>
  </sheetData>
  <mergeCells count="1">
    <mergeCell ref="D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9"/>
  <sheetViews>
    <sheetView workbookViewId="0">
      <selection activeCell="J33" sqref="J33"/>
    </sheetView>
  </sheetViews>
  <sheetFormatPr defaultRowHeight="15" x14ac:dyDescent="0.25"/>
  <cols>
    <col min="3" max="3" width="3" customWidth="1"/>
    <col min="6" max="6" width="16.7109375" bestFit="1" customWidth="1"/>
    <col min="8" max="8" width="18" bestFit="1" customWidth="1"/>
    <col min="9" max="9" width="11.7109375" bestFit="1" customWidth="1"/>
    <col min="10" max="10" width="14.5703125" bestFit="1" customWidth="1"/>
    <col min="11" max="11" width="7.5703125" bestFit="1" customWidth="1"/>
    <col min="12" max="12" width="8.140625" bestFit="1" customWidth="1"/>
    <col min="13" max="13" width="13.42578125" bestFit="1" customWidth="1"/>
    <col min="14" max="14" width="11" bestFit="1" customWidth="1"/>
    <col min="15" max="15" width="12.42578125" bestFit="1" customWidth="1"/>
    <col min="16" max="16" width="12.5703125" bestFit="1" customWidth="1"/>
  </cols>
  <sheetData>
    <row r="2" spans="2:13" x14ac:dyDescent="0.25">
      <c r="B2" s="6" t="s">
        <v>3</v>
      </c>
      <c r="D2" s="20" t="s">
        <v>4</v>
      </c>
      <c r="E2" s="20"/>
      <c r="F2" s="13"/>
    </row>
    <row r="3" spans="2:13" x14ac:dyDescent="0.25">
      <c r="B3" s="4" t="s">
        <v>1</v>
      </c>
      <c r="C3" s="4"/>
      <c r="D3" s="4" t="s">
        <v>0</v>
      </c>
      <c r="E3" s="4" t="s">
        <v>2</v>
      </c>
      <c r="F3" s="11" t="s">
        <v>30</v>
      </c>
      <c r="H3" t="s">
        <v>5</v>
      </c>
    </row>
    <row r="4" spans="2:13" ht="15.75" thickBot="1" x14ac:dyDescent="0.3">
      <c r="B4" s="3">
        <v>424.19898962985309</v>
      </c>
      <c r="C4" s="3"/>
      <c r="D4" s="3">
        <v>434.86002765499398</v>
      </c>
      <c r="E4" s="3">
        <v>354.85182876750866</v>
      </c>
      <c r="F4" s="12">
        <f>E4^2</f>
        <v>125919.82037964529</v>
      </c>
    </row>
    <row r="5" spans="2:13" x14ac:dyDescent="0.25">
      <c r="B5" s="3">
        <v>425.02944110965308</v>
      </c>
      <c r="C5" s="3"/>
      <c r="D5" s="3">
        <v>424.19898962985309</v>
      </c>
      <c r="E5" s="3">
        <v>216.60797284428148</v>
      </c>
      <c r="F5" s="12">
        <f t="shared" ref="F5:F49" si="0">E5^2</f>
        <v>46919.013899708982</v>
      </c>
      <c r="H5" s="10" t="s">
        <v>6</v>
      </c>
      <c r="I5" s="10"/>
    </row>
    <row r="6" spans="2:13" x14ac:dyDescent="0.25">
      <c r="B6" s="3">
        <v>436.12938005054122</v>
      </c>
      <c r="C6" s="3"/>
      <c r="D6" s="3">
        <v>425.02944110965308</v>
      </c>
      <c r="E6" s="3">
        <v>227.84315039044446</v>
      </c>
      <c r="F6" s="12">
        <f t="shared" si="0"/>
        <v>51912.501179842693</v>
      </c>
      <c r="H6" s="7" t="s">
        <v>7</v>
      </c>
      <c r="I6" s="14">
        <v>0.41878729056539354</v>
      </c>
    </row>
    <row r="7" spans="2:13" x14ac:dyDescent="0.25">
      <c r="B7" s="3">
        <v>487.86706985614819</v>
      </c>
      <c r="C7" s="3"/>
      <c r="D7" s="3">
        <v>436.12938005054122</v>
      </c>
      <c r="E7" s="3">
        <v>370.77635631180436</v>
      </c>
      <c r="F7" s="12">
        <f t="shared" si="0"/>
        <v>137475.10639985811</v>
      </c>
      <c r="H7" s="7" t="s">
        <v>8</v>
      </c>
      <c r="I7" s="14">
        <v>0.17538279473910337</v>
      </c>
    </row>
    <row r="8" spans="2:13" x14ac:dyDescent="0.25">
      <c r="B8" s="3">
        <v>431.42246542751457</v>
      </c>
      <c r="C8" s="3"/>
      <c r="D8" s="3">
        <v>487.86706985614819</v>
      </c>
      <c r="E8" s="3">
        <v>289.04156583738433</v>
      </c>
      <c r="F8" s="12">
        <f t="shared" si="0"/>
        <v>83545.026781726978</v>
      </c>
      <c r="H8" s="7" t="s">
        <v>9</v>
      </c>
      <c r="I8" s="14">
        <v>0.11648156579189647</v>
      </c>
    </row>
    <row r="9" spans="2:13" x14ac:dyDescent="0.25">
      <c r="B9" s="3">
        <v>411.46357169839712</v>
      </c>
      <c r="C9" s="3"/>
      <c r="D9" s="3">
        <v>431.42246542751457</v>
      </c>
      <c r="E9" s="3">
        <v>270.45298677461875</v>
      </c>
      <c r="F9" s="12">
        <f t="shared" si="0"/>
        <v>73144.818055312106</v>
      </c>
      <c r="H9" s="7" t="s">
        <v>10</v>
      </c>
      <c r="I9" s="14">
        <v>32.067242774742866</v>
      </c>
    </row>
    <row r="10" spans="2:13" ht="15.75" thickBot="1" x14ac:dyDescent="0.3">
      <c r="B10" s="3">
        <v>466.64127311780237</v>
      </c>
      <c r="C10" s="3"/>
      <c r="D10" s="3">
        <v>411.46357169839712</v>
      </c>
      <c r="E10" s="3">
        <v>260.07650269996225</v>
      </c>
      <c r="F10" s="12">
        <f t="shared" si="0"/>
        <v>67639.787256643467</v>
      </c>
      <c r="H10" s="8" t="s">
        <v>11</v>
      </c>
      <c r="I10" s="8">
        <v>46</v>
      </c>
    </row>
    <row r="11" spans="2:13" x14ac:dyDescent="0.25">
      <c r="B11" s="3">
        <v>417.73082994632341</v>
      </c>
      <c r="C11" s="3"/>
      <c r="D11" s="3">
        <v>466.64127311780237</v>
      </c>
      <c r="E11" s="3">
        <v>273.7098758063081</v>
      </c>
      <c r="F11" s="12">
        <f t="shared" si="0"/>
        <v>74917.096113904612</v>
      </c>
    </row>
    <row r="12" spans="2:13" ht="15.75" thickBot="1" x14ac:dyDescent="0.3">
      <c r="B12" s="3">
        <v>433.07265147416734</v>
      </c>
      <c r="C12" s="3"/>
      <c r="D12" s="3">
        <v>417.73082994632341</v>
      </c>
      <c r="E12" s="3">
        <v>246.36756883630699</v>
      </c>
      <c r="F12" s="12">
        <f t="shared" si="0"/>
        <v>60696.978974312464</v>
      </c>
      <c r="H12" t="s">
        <v>12</v>
      </c>
    </row>
    <row r="13" spans="2:13" x14ac:dyDescent="0.25">
      <c r="B13" s="3">
        <v>449.19889170477313</v>
      </c>
      <c r="C13" s="3"/>
      <c r="D13" s="3">
        <v>433.07265147416734</v>
      </c>
      <c r="E13" s="3">
        <v>238.96111406375587</v>
      </c>
      <c r="F13" s="12">
        <f t="shared" si="0"/>
        <v>57102.414034591347</v>
      </c>
      <c r="H13" s="9"/>
      <c r="I13" s="9" t="s">
        <v>17</v>
      </c>
      <c r="J13" s="9" t="s">
        <v>18</v>
      </c>
      <c r="K13" s="9" t="s">
        <v>19</v>
      </c>
      <c r="L13" s="9" t="s">
        <v>20</v>
      </c>
      <c r="M13" s="9" t="s">
        <v>21</v>
      </c>
    </row>
    <row r="14" spans="2:13" x14ac:dyDescent="0.25">
      <c r="B14" s="3">
        <v>496.79250965294028</v>
      </c>
      <c r="C14" s="3"/>
      <c r="D14" s="3">
        <v>449.19889170477313</v>
      </c>
      <c r="E14" s="3">
        <v>296.12274710406757</v>
      </c>
      <c r="F14" s="12">
        <f t="shared" si="0"/>
        <v>87688.681352459564</v>
      </c>
      <c r="H14" s="7" t="s">
        <v>13</v>
      </c>
      <c r="I14" s="7">
        <v>3</v>
      </c>
      <c r="J14" s="14">
        <v>9185.5914296309711</v>
      </c>
      <c r="K14" s="14">
        <v>3061.8638098769902</v>
      </c>
      <c r="L14" s="14">
        <v>2.9775744559811943</v>
      </c>
      <c r="M14" s="14">
        <v>4.2186223277800937E-2</v>
      </c>
    </row>
    <row r="15" spans="2:13" x14ac:dyDescent="0.25">
      <c r="B15" s="3">
        <v>475.17979659899527</v>
      </c>
      <c r="C15" s="3"/>
      <c r="D15" s="3">
        <v>496.79250965294028</v>
      </c>
      <c r="E15" s="3">
        <v>269.89019746398651</v>
      </c>
      <c r="F15" s="12">
        <f t="shared" si="0"/>
        <v>72840.718687149623</v>
      </c>
      <c r="H15" s="7" t="s">
        <v>14</v>
      </c>
      <c r="I15" s="7">
        <v>42</v>
      </c>
      <c r="J15" s="14">
        <v>43188.938485320548</v>
      </c>
      <c r="K15" s="14">
        <v>1028.3080591742987</v>
      </c>
      <c r="L15" s="14"/>
      <c r="M15" s="14"/>
    </row>
    <row r="16" spans="2:13" ht="15.75" thickBot="1" x14ac:dyDescent="0.3">
      <c r="B16" s="3">
        <v>400.3315087981893</v>
      </c>
      <c r="C16" s="3"/>
      <c r="D16" s="3">
        <v>475.17979659899527</v>
      </c>
      <c r="E16" s="3">
        <v>236.31734463720147</v>
      </c>
      <c r="F16" s="12">
        <f t="shared" si="0"/>
        <v>55845.887376377854</v>
      </c>
      <c r="H16" s="8" t="s">
        <v>15</v>
      </c>
      <c r="I16" s="8">
        <v>45</v>
      </c>
      <c r="J16" s="16">
        <v>52374.529914951519</v>
      </c>
      <c r="K16" s="16"/>
      <c r="L16" s="16"/>
      <c r="M16" s="16"/>
    </row>
    <row r="17" spans="2:16" ht="15.75" thickBot="1" x14ac:dyDescent="0.3">
      <c r="B17" s="3">
        <v>451.22508610628836</v>
      </c>
      <c r="C17" s="3"/>
      <c r="D17" s="3">
        <v>400.3315087981893</v>
      </c>
      <c r="E17" s="3">
        <v>394.30285741653819</v>
      </c>
      <c r="F17" s="12">
        <f t="shared" si="0"/>
        <v>155474.74336684684</v>
      </c>
    </row>
    <row r="18" spans="2:16" x14ac:dyDescent="0.25">
      <c r="B18" s="3">
        <v>396.79781915711987</v>
      </c>
      <c r="C18" s="3"/>
      <c r="D18" s="3">
        <v>451.22508610628836</v>
      </c>
      <c r="E18" s="3">
        <v>258.97421202932799</v>
      </c>
      <c r="F18" s="12">
        <f t="shared" si="0"/>
        <v>67067.642496211323</v>
      </c>
      <c r="H18" s="9"/>
      <c r="I18" s="9" t="s">
        <v>22</v>
      </c>
      <c r="J18" s="9" t="s">
        <v>10</v>
      </c>
      <c r="K18" s="9" t="s">
        <v>23</v>
      </c>
      <c r="L18" s="9" t="s">
        <v>24</v>
      </c>
      <c r="M18" s="9" t="s">
        <v>25</v>
      </c>
      <c r="N18" s="9" t="s">
        <v>26</v>
      </c>
      <c r="O18" s="9" t="s">
        <v>27</v>
      </c>
      <c r="P18" s="9" t="s">
        <v>28</v>
      </c>
    </row>
    <row r="19" spans="2:16" x14ac:dyDescent="0.25">
      <c r="B19" s="3">
        <v>439.52914960658143</v>
      </c>
      <c r="C19" s="3"/>
      <c r="D19" s="3">
        <v>396.79781915711987</v>
      </c>
      <c r="E19" s="3">
        <v>399.54687654689087</v>
      </c>
      <c r="F19" s="12">
        <f t="shared" si="0"/>
        <v>159637.70655837646</v>
      </c>
      <c r="H19" s="7" t="s">
        <v>16</v>
      </c>
      <c r="I19" s="14">
        <v>272.53375255643022</v>
      </c>
      <c r="J19" s="14">
        <v>146.14691700712615</v>
      </c>
      <c r="K19" s="14">
        <v>1.86479303250127</v>
      </c>
      <c r="L19" s="14">
        <v>6.9207986750741107E-2</v>
      </c>
      <c r="M19" s="14">
        <v>-22.402663077842128</v>
      </c>
      <c r="N19" s="14">
        <v>567.47016819070257</v>
      </c>
      <c r="O19" s="14">
        <v>-22.402663077842128</v>
      </c>
      <c r="P19" s="14">
        <v>567.47016819070257</v>
      </c>
    </row>
    <row r="20" spans="2:16" x14ac:dyDescent="0.25">
      <c r="B20" s="3">
        <v>395.05941116820202</v>
      </c>
      <c r="C20" s="3"/>
      <c r="D20" s="3">
        <v>439.52914960658143</v>
      </c>
      <c r="E20" s="3">
        <v>233.57357982462997</v>
      </c>
      <c r="F20" s="12">
        <f t="shared" si="0"/>
        <v>54556.617192092788</v>
      </c>
      <c r="H20" s="7" t="s">
        <v>0</v>
      </c>
      <c r="I20" s="14">
        <v>0.35335165313159878</v>
      </c>
      <c r="J20" s="14">
        <v>0.14826986877107184</v>
      </c>
      <c r="K20" s="15">
        <v>2.3831656159160191</v>
      </c>
      <c r="L20" s="15">
        <v>2.1763954277187924E-2</v>
      </c>
      <c r="M20" s="14">
        <v>5.4130947437399483E-2</v>
      </c>
      <c r="N20" s="14">
        <v>0.65257235882579812</v>
      </c>
      <c r="O20" s="14">
        <v>5.4130947437399483E-2</v>
      </c>
      <c r="P20" s="14">
        <v>0.65257235882579812</v>
      </c>
    </row>
    <row r="21" spans="2:16" x14ac:dyDescent="0.25">
      <c r="B21" s="3">
        <v>410.09983837114549</v>
      </c>
      <c r="C21" s="3"/>
      <c r="D21" s="3">
        <v>395.05941116820202</v>
      </c>
      <c r="E21" s="3">
        <v>322.98588982725505</v>
      </c>
      <c r="F21" s="12">
        <f t="shared" si="0"/>
        <v>104319.88502750374</v>
      </c>
      <c r="H21" s="7" t="s">
        <v>2</v>
      </c>
      <c r="I21" s="14">
        <v>-4.6344947024569434E-2</v>
      </c>
      <c r="J21" s="14">
        <v>0.97583071960873979</v>
      </c>
      <c r="K21" s="15">
        <v>-4.7492814166735273E-2</v>
      </c>
      <c r="L21" s="14">
        <v>0.96234557662254661</v>
      </c>
      <c r="M21" s="14">
        <v>-2.015651043937861</v>
      </c>
      <c r="N21" s="14">
        <v>1.9229611498887222</v>
      </c>
      <c r="O21" s="14">
        <v>-2.015651043937861</v>
      </c>
      <c r="P21" s="14">
        <v>1.9229611498887222</v>
      </c>
    </row>
    <row r="22" spans="2:16" ht="15.75" thickBot="1" x14ac:dyDescent="0.3">
      <c r="B22" s="3">
        <v>474.00721532814777</v>
      </c>
      <c r="C22" s="3"/>
      <c r="D22" s="3">
        <v>410.09983837114549</v>
      </c>
      <c r="E22" s="3">
        <v>203.91693747576943</v>
      </c>
      <c r="F22" s="12">
        <f t="shared" si="0"/>
        <v>41582.11738949686</v>
      </c>
      <c r="H22" s="8" t="s">
        <v>30</v>
      </c>
      <c r="I22" s="16">
        <v>3.3061249726180756E-4</v>
      </c>
      <c r="J22" s="16">
        <v>1.5827622730940772E-3</v>
      </c>
      <c r="K22" s="17">
        <v>0.20888323084395152</v>
      </c>
      <c r="L22" s="16">
        <v>0.83554919253919346</v>
      </c>
      <c r="M22" s="16">
        <v>-2.8635310480636029E-3</v>
      </c>
      <c r="N22" s="16">
        <v>3.524756042587218E-3</v>
      </c>
      <c r="O22" s="16">
        <v>-2.8635310480636029E-3</v>
      </c>
      <c r="P22" s="16">
        <v>3.524756042587218E-3</v>
      </c>
    </row>
    <row r="23" spans="2:16" x14ac:dyDescent="0.25">
      <c r="B23" s="3">
        <v>479.99285748870352</v>
      </c>
      <c r="C23" s="3"/>
      <c r="D23" s="3">
        <v>474.00721532814777</v>
      </c>
      <c r="E23" s="3">
        <v>318.74823504307011</v>
      </c>
      <c r="F23" s="12">
        <f t="shared" si="0"/>
        <v>101600.43734307226</v>
      </c>
    </row>
    <row r="24" spans="2:16" x14ac:dyDescent="0.25">
      <c r="B24" s="3">
        <v>477.37983045903786</v>
      </c>
      <c r="C24" s="3"/>
      <c r="D24" s="3">
        <v>479.99285748870352</v>
      </c>
      <c r="E24" s="3">
        <v>368.16498098636981</v>
      </c>
      <c r="F24" s="12">
        <f t="shared" si="0"/>
        <v>135545.45322469404</v>
      </c>
    </row>
    <row r="25" spans="2:16" x14ac:dyDescent="0.25">
      <c r="B25" s="3">
        <v>431.64646336749752</v>
      </c>
      <c r="C25" s="3"/>
      <c r="D25" s="3">
        <v>477.37983045903786</v>
      </c>
      <c r="E25" s="3">
        <v>322.4246978062597</v>
      </c>
      <c r="F25" s="12">
        <f t="shared" si="0"/>
        <v>103957.68575545789</v>
      </c>
    </row>
    <row r="26" spans="2:16" x14ac:dyDescent="0.25">
      <c r="B26" s="3">
        <v>447.25995426849676</v>
      </c>
      <c r="C26" s="3"/>
      <c r="D26" s="3">
        <v>431.64646336749752</v>
      </c>
      <c r="E26" s="3">
        <v>359.25195303522503</v>
      </c>
      <c r="F26" s="12">
        <f t="shared" si="0"/>
        <v>129061.96575962353</v>
      </c>
    </row>
    <row r="27" spans="2:16" x14ac:dyDescent="0.25">
      <c r="B27" s="3">
        <v>412.90516690392877</v>
      </c>
      <c r="C27" s="3"/>
      <c r="D27" s="3">
        <v>447.25995426849676</v>
      </c>
      <c r="E27" s="3">
        <v>310.70499227610389</v>
      </c>
      <c r="F27" s="12">
        <f t="shared" si="0"/>
        <v>96537.592225293774</v>
      </c>
    </row>
    <row r="28" spans="2:16" x14ac:dyDescent="0.25">
      <c r="B28" s="3">
        <v>481.22104221805137</v>
      </c>
      <c r="C28" s="3"/>
      <c r="D28" s="3">
        <v>412.90516690392877</v>
      </c>
      <c r="E28" s="3">
        <v>323.09352743374154</v>
      </c>
      <c r="F28" s="12">
        <f t="shared" si="0"/>
        <v>104389.4274695779</v>
      </c>
    </row>
    <row r="29" spans="2:16" x14ac:dyDescent="0.25">
      <c r="B29" s="3">
        <v>423.75857883534621</v>
      </c>
      <c r="C29" s="3"/>
      <c r="D29" s="3">
        <v>481.22104221805137</v>
      </c>
      <c r="E29" s="3">
        <v>309.51567785873362</v>
      </c>
      <c r="F29" s="12">
        <f t="shared" si="0"/>
        <v>95799.954840351362</v>
      </c>
    </row>
    <row r="30" spans="2:16" x14ac:dyDescent="0.25">
      <c r="B30" s="3">
        <v>437.81090316745593</v>
      </c>
      <c r="C30" s="3"/>
      <c r="D30" s="3">
        <v>423.75857883534621</v>
      </c>
      <c r="E30" s="3">
        <v>397.58955440835564</v>
      </c>
      <c r="F30" s="12">
        <f t="shared" si="0"/>
        <v>158077.45377463478</v>
      </c>
    </row>
    <row r="31" spans="2:16" x14ac:dyDescent="0.25">
      <c r="B31" s="3">
        <v>461.27845830785134</v>
      </c>
      <c r="C31" s="3"/>
      <c r="D31" s="3">
        <v>437.81090316745593</v>
      </c>
      <c r="E31" s="3">
        <v>324.44243154403262</v>
      </c>
      <c r="F31" s="12">
        <f t="shared" si="0"/>
        <v>105262.89138620428</v>
      </c>
    </row>
    <row r="32" spans="2:16" x14ac:dyDescent="0.25">
      <c r="B32" s="3">
        <v>419.84401300122283</v>
      </c>
      <c r="C32" s="3"/>
      <c r="D32" s="3">
        <v>461.27845830785134</v>
      </c>
      <c r="E32" s="3">
        <v>225.19669284711145</v>
      </c>
      <c r="F32" s="12">
        <f t="shared" si="0"/>
        <v>50713.550469276255</v>
      </c>
    </row>
    <row r="33" spans="2:6" x14ac:dyDescent="0.25">
      <c r="B33" s="3">
        <v>400.67895564922344</v>
      </c>
      <c r="C33" s="3"/>
      <c r="D33" s="3">
        <v>419.84401300122283</v>
      </c>
      <c r="E33" s="3">
        <v>385.00665179737393</v>
      </c>
      <c r="F33" s="12">
        <f t="shared" si="0"/>
        <v>148230.12192822434</v>
      </c>
    </row>
    <row r="34" spans="2:6" x14ac:dyDescent="0.25">
      <c r="B34" s="3">
        <v>428.18387288933116</v>
      </c>
      <c r="C34" s="3"/>
      <c r="D34" s="3">
        <v>400.67895564922344</v>
      </c>
      <c r="E34" s="3">
        <v>248.69249588240729</v>
      </c>
      <c r="F34" s="12">
        <f t="shared" si="0"/>
        <v>61847.957508221167</v>
      </c>
    </row>
    <row r="35" spans="2:6" x14ac:dyDescent="0.25">
      <c r="B35" s="3">
        <v>439.63907467014906</v>
      </c>
      <c r="C35" s="3"/>
      <c r="D35" s="3">
        <v>428.18387288933116</v>
      </c>
      <c r="E35" s="3">
        <v>388.19609113838362</v>
      </c>
      <c r="F35" s="12">
        <f t="shared" si="0"/>
        <v>150696.20517512024</v>
      </c>
    </row>
    <row r="36" spans="2:6" x14ac:dyDescent="0.25">
      <c r="B36" s="3">
        <v>404.53596672815132</v>
      </c>
      <c r="C36" s="3"/>
      <c r="D36" s="3">
        <v>439.63907467014906</v>
      </c>
      <c r="E36" s="3">
        <v>336.98246352431249</v>
      </c>
      <c r="F36" s="12">
        <f t="shared" si="0"/>
        <v>113557.18072291461</v>
      </c>
    </row>
    <row r="37" spans="2:6" x14ac:dyDescent="0.25">
      <c r="B37" s="3">
        <v>449.53317366657666</v>
      </c>
      <c r="C37" s="3"/>
      <c r="D37" s="3">
        <v>404.53596672815132</v>
      </c>
      <c r="E37" s="3">
        <v>380.05911830395848</v>
      </c>
      <c r="F37" s="12">
        <f t="shared" si="0"/>
        <v>144444.9334059823</v>
      </c>
    </row>
    <row r="38" spans="2:6" x14ac:dyDescent="0.25">
      <c r="B38" s="3">
        <v>464.0707608588533</v>
      </c>
      <c r="C38" s="3"/>
      <c r="D38" s="3">
        <v>449.53317366657666</v>
      </c>
      <c r="E38" s="3">
        <v>396.11860823893255</v>
      </c>
      <c r="F38" s="12">
        <f t="shared" si="0"/>
        <v>156909.95179314891</v>
      </c>
    </row>
    <row r="39" spans="2:6" x14ac:dyDescent="0.25">
      <c r="B39" s="3">
        <v>417.9743505073609</v>
      </c>
      <c r="C39" s="3"/>
      <c r="D39" s="3">
        <v>464.0707608588533</v>
      </c>
      <c r="E39" s="3">
        <v>324.10091313072053</v>
      </c>
      <c r="F39" s="12">
        <f t="shared" si="0"/>
        <v>105041.40189216686</v>
      </c>
    </row>
    <row r="40" spans="2:6" x14ac:dyDescent="0.25">
      <c r="B40" s="3">
        <v>457.06103158706964</v>
      </c>
      <c r="C40" s="3"/>
      <c r="D40" s="3">
        <v>417.9743505073609</v>
      </c>
      <c r="E40" s="3">
        <v>272.53298631338538</v>
      </c>
      <c r="F40" s="12">
        <f t="shared" si="0"/>
        <v>74274.228628891899</v>
      </c>
    </row>
    <row r="41" spans="2:6" x14ac:dyDescent="0.25">
      <c r="B41" s="3">
        <v>495.51637978067458</v>
      </c>
      <c r="C41" s="3"/>
      <c r="D41" s="3">
        <v>457.06103158706964</v>
      </c>
      <c r="E41" s="3">
        <v>398.50125623233799</v>
      </c>
      <c r="F41" s="12">
        <f t="shared" si="0"/>
        <v>158803.25121875151</v>
      </c>
    </row>
    <row r="42" spans="2:6" x14ac:dyDescent="0.25">
      <c r="B42" s="3">
        <v>513.15493663999359</v>
      </c>
      <c r="C42" s="3"/>
      <c r="D42" s="3">
        <v>495.51637978067458</v>
      </c>
      <c r="E42" s="3">
        <v>372.7009266394092</v>
      </c>
      <c r="F42" s="12">
        <f t="shared" si="0"/>
        <v>138905.98071787428</v>
      </c>
    </row>
    <row r="43" spans="2:6" x14ac:dyDescent="0.25">
      <c r="B43" s="3">
        <v>499.07939896195529</v>
      </c>
      <c r="C43" s="3"/>
      <c r="D43" s="3">
        <v>513.15493663999359</v>
      </c>
      <c r="E43" s="3">
        <v>287.54828543279211</v>
      </c>
      <c r="F43" s="12">
        <f t="shared" si="0"/>
        <v>82684.016455338482</v>
      </c>
    </row>
    <row r="44" spans="2:6" x14ac:dyDescent="0.25">
      <c r="B44" s="3">
        <v>415.27171919445846</v>
      </c>
      <c r="C44" s="3"/>
      <c r="D44" s="3">
        <v>499.07939896195529</v>
      </c>
      <c r="E44" s="3">
        <v>211.40452418500431</v>
      </c>
      <c r="F44" s="12">
        <f t="shared" si="0"/>
        <v>44691.872845888072</v>
      </c>
    </row>
    <row r="45" spans="2:6" x14ac:dyDescent="0.25">
      <c r="B45" s="3">
        <v>480.66637452037196</v>
      </c>
      <c r="C45" s="3"/>
      <c r="D45" s="3">
        <v>415.27171919445846</v>
      </c>
      <c r="E45" s="3">
        <v>274.25486629527694</v>
      </c>
      <c r="F45" s="12">
        <f t="shared" si="0"/>
        <v>75215.731686640225</v>
      </c>
    </row>
    <row r="46" spans="2:6" x14ac:dyDescent="0.25">
      <c r="B46" s="3">
        <v>488.99730960040961</v>
      </c>
      <c r="C46" s="3"/>
      <c r="D46" s="3">
        <v>480.66637452037196</v>
      </c>
      <c r="E46" s="3">
        <v>375.88722305556689</v>
      </c>
      <c r="F46" s="12">
        <f t="shared" si="0"/>
        <v>141291.2044564255</v>
      </c>
    </row>
    <row r="47" spans="2:6" x14ac:dyDescent="0.25">
      <c r="B47" s="3">
        <v>507.25982099808618</v>
      </c>
      <c r="C47" s="3"/>
      <c r="D47" s="3">
        <v>488.99730960040961</v>
      </c>
      <c r="E47" s="3">
        <v>351.96277358422776</v>
      </c>
      <c r="F47" s="12">
        <f t="shared" si="0"/>
        <v>123877.79398910237</v>
      </c>
    </row>
    <row r="48" spans="2:6" x14ac:dyDescent="0.25">
      <c r="B48" s="3">
        <v>498.86524844804279</v>
      </c>
      <c r="C48" s="3"/>
      <c r="D48" s="3">
        <v>507.25982099808618</v>
      </c>
      <c r="E48" s="3">
        <v>311.2395173401685</v>
      </c>
      <c r="F48" s="12">
        <f t="shared" si="0"/>
        <v>96870.037154141057</v>
      </c>
    </row>
    <row r="49" spans="2:6" x14ac:dyDescent="0.25">
      <c r="B49" s="3">
        <v>497.69507766073821</v>
      </c>
      <c r="C49" s="3"/>
      <c r="D49" s="3">
        <v>498.86524844804279</v>
      </c>
      <c r="E49" s="3">
        <v>230.56404801149827</v>
      </c>
      <c r="F49" s="12">
        <f t="shared" si="0"/>
        <v>53159.780235448481</v>
      </c>
    </row>
  </sheetData>
  <mergeCells count="1"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Linear no carry-over</vt:lpstr>
      <vt:lpstr>ln(A) no carry-over</vt:lpstr>
      <vt:lpstr>Quad(A) no carry-over</vt:lpstr>
      <vt:lpstr>Linear</vt:lpstr>
      <vt:lpstr>ln(A)</vt:lpstr>
      <vt:lpstr>Quad(A)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ojr2</dc:creator>
  <cp:lastModifiedBy>Oliver Rutz</cp:lastModifiedBy>
  <dcterms:created xsi:type="dcterms:W3CDTF">2008-09-26T13:07:52Z</dcterms:created>
  <dcterms:modified xsi:type="dcterms:W3CDTF">2012-01-24T20:16:43Z</dcterms:modified>
</cp:coreProperties>
</file>