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95" windowHeight="11925" activeTab="1"/>
  </bookViews>
  <sheets>
    <sheet name="Filter Example" sheetId="1" r:id="rId1"/>
    <sheet name="Amazon Approach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2" l="1"/>
  <c r="H8" i="2"/>
  <c r="D8" i="2"/>
  <c r="E8" i="2"/>
  <c r="C8" i="2"/>
  <c r="F22" i="2"/>
  <c r="F23" i="2"/>
  <c r="F24" i="2"/>
  <c r="F25" i="2"/>
  <c r="F21" i="2"/>
  <c r="E22" i="2"/>
  <c r="E23" i="2"/>
  <c r="E24" i="2"/>
  <c r="E25" i="2"/>
  <c r="E21" i="2"/>
  <c r="D22" i="2"/>
  <c r="D23" i="2"/>
  <c r="D24" i="2"/>
  <c r="D25" i="2"/>
  <c r="D21" i="2"/>
  <c r="C22" i="2"/>
  <c r="C23" i="2"/>
  <c r="C24" i="2"/>
  <c r="C25" i="2"/>
  <c r="C21" i="2"/>
  <c r="D26" i="2" l="1"/>
  <c r="K21" i="2" s="1"/>
  <c r="F26" i="2"/>
  <c r="M21" i="2" s="1"/>
  <c r="C26" i="2"/>
  <c r="J21" i="2" s="1"/>
  <c r="E26" i="2"/>
  <c r="L21" i="2" s="1"/>
  <c r="J3" i="1"/>
  <c r="D39" i="1" s="1"/>
  <c r="J2" i="1"/>
  <c r="E32" i="1" s="1"/>
  <c r="F32" i="1" s="1"/>
  <c r="C13" i="1"/>
  <c r="C23" i="1" s="1"/>
  <c r="D14" i="1"/>
  <c r="C24" i="1" s="1"/>
  <c r="D16" i="1"/>
  <c r="C25" i="1"/>
  <c r="E25" i="1" s="1"/>
  <c r="C26" i="1"/>
  <c r="E26" i="1"/>
  <c r="J4" i="1"/>
  <c r="E33" i="1"/>
  <c r="F33" i="1" s="1"/>
  <c r="J6" i="1"/>
  <c r="E34" i="1" s="1"/>
  <c r="F34" i="1" s="1"/>
  <c r="J7" i="1"/>
  <c r="E35" i="1" s="1"/>
  <c r="F35" i="1" s="1"/>
  <c r="J5" i="1"/>
  <c r="G17" i="1"/>
  <c r="F16" i="1"/>
  <c r="E16" i="1"/>
  <c r="E17" i="1"/>
  <c r="E15" i="1"/>
  <c r="D15" i="1"/>
  <c r="C14" i="1"/>
  <c r="C15" i="1"/>
  <c r="C16" i="1"/>
  <c r="E23" i="1" l="1"/>
  <c r="E27" i="1" s="1"/>
  <c r="C35" i="1" s="1"/>
  <c r="H35" i="1"/>
  <c r="E24" i="1"/>
  <c r="C34" i="1" l="1"/>
  <c r="H34" i="1" s="1"/>
  <c r="C33" i="1"/>
  <c r="H33" i="1" s="1"/>
  <c r="C32" i="1"/>
  <c r="H32" i="1" s="1"/>
  <c r="H36" i="1" s="1"/>
  <c r="D40" i="1" s="1"/>
  <c r="D41" i="1" s="1"/>
</calcChain>
</file>

<file path=xl/comments1.xml><?xml version="1.0" encoding="utf-8"?>
<comments xmlns="http://schemas.openxmlformats.org/spreadsheetml/2006/main">
  <authors>
    <author>Oliver Rutz</author>
  </authors>
  <commentList>
    <comment ref="H2" authorId="0">
      <text>
        <r>
          <rPr>
            <sz val="9"/>
            <color indexed="81"/>
            <rFont val="Tahoma"/>
            <family val="2"/>
          </rPr>
          <t xml:space="preserve">Should we recommend </t>
        </r>
        <r>
          <rPr>
            <b/>
            <sz val="9"/>
            <color indexed="81"/>
            <rFont val="Tahoma"/>
            <family val="2"/>
          </rPr>
          <t>New Prod 1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Tahoma"/>
            <family val="2"/>
          </rPr>
          <t>New Prod 2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u/>
            <sz val="9"/>
            <color indexed="81"/>
            <rFont val="Tahoma"/>
            <family val="2"/>
          </rPr>
          <t>Person 1</t>
        </r>
        <r>
          <rPr>
            <sz val="9"/>
            <color indexed="81"/>
            <rFont val="Tahoma"/>
            <family val="2"/>
          </rPr>
          <t xml:space="preserve"> given that Person 1 did buy </t>
        </r>
        <r>
          <rPr>
            <u/>
            <sz val="9"/>
            <color indexed="81"/>
            <rFont val="Tahoma"/>
            <family val="2"/>
          </rPr>
          <t>Prod B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u/>
            <sz val="9"/>
            <color indexed="81"/>
            <rFont val="Tahoma"/>
            <family val="2"/>
          </rPr>
          <t>Prod C</t>
        </r>
        <r>
          <rPr>
            <sz val="9"/>
            <color indexed="81"/>
            <rFont val="Tahoma"/>
            <family val="2"/>
          </rPr>
          <t>?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These are n_A and n_B from the slides, the number of times items have been bought in total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S_AB = n_AB/(n_A*n_B)^0.5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1" authorId="0">
      <text>
        <r>
          <rPr>
            <u/>
            <sz val="9"/>
            <color indexed="81"/>
            <rFont val="Tahoma"/>
            <family val="2"/>
          </rPr>
          <t>Person 1</t>
        </r>
        <r>
          <rPr>
            <sz val="9"/>
            <color indexed="81"/>
            <rFont val="Tahoma"/>
            <family val="2"/>
          </rPr>
          <t xml:space="preserve"> should be shown </t>
        </r>
        <r>
          <rPr>
            <b/>
            <u/>
            <sz val="9"/>
            <color indexed="81"/>
            <rFont val="Tahoma"/>
            <family val="2"/>
          </rPr>
          <t>New Prod 1</t>
        </r>
        <r>
          <rPr>
            <sz val="9"/>
            <color indexed="81"/>
            <rFont val="Tahoma"/>
            <family val="2"/>
          </rPr>
          <t xml:space="preserve"> based on the Amazon (or Market Basked Approach)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6" authorId="0">
      <text>
        <r>
          <rPr>
            <b/>
            <sz val="9"/>
            <color indexed="81"/>
            <rFont val="Tahoma"/>
            <charset val="1"/>
          </rPr>
          <t>This is n_AB from the slides, the number of times two items have been bought TOGETHER.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<sst xmlns="http://schemas.openxmlformats.org/spreadsheetml/2006/main" count="88" uniqueCount="44">
  <si>
    <t>Alex</t>
  </si>
  <si>
    <t>Brian</t>
  </si>
  <si>
    <t>Chris</t>
  </si>
  <si>
    <t>Deb</t>
  </si>
  <si>
    <t>Edna</t>
  </si>
  <si>
    <t>NA</t>
  </si>
  <si>
    <t>Average</t>
  </si>
  <si>
    <t>Scaling Factor</t>
  </si>
  <si>
    <t>&lt;=</t>
  </si>
  <si>
    <t>Diff</t>
  </si>
  <si>
    <t>Weights</t>
  </si>
  <si>
    <t>Weig. Diff</t>
  </si>
  <si>
    <t>Brian's Average Vote</t>
  </si>
  <si>
    <t>Learning from data</t>
  </si>
  <si>
    <t>Predicted Vote</t>
  </si>
  <si>
    <t>Abs(Corr)</t>
  </si>
  <si>
    <t>Vote</t>
  </si>
  <si>
    <t>Brooklyn</t>
  </si>
  <si>
    <t>Star Wars: The Force Awakens</t>
  </si>
  <si>
    <t>Avengers: Age of Ultron</t>
  </si>
  <si>
    <t>Mad Max: Fury Road</t>
  </si>
  <si>
    <t>Cinderella</t>
  </si>
  <si>
    <t>How to be Single</t>
  </si>
  <si>
    <t>Tina</t>
  </si>
  <si>
    <t>Correlations from everybody who saw Mad Max</t>
  </si>
  <si>
    <t>Mad Max</t>
  </si>
  <si>
    <t>Prod A</t>
  </si>
  <si>
    <t>Prod B</t>
  </si>
  <si>
    <t>Prod C</t>
  </si>
  <si>
    <t>New Prod 1</t>
  </si>
  <si>
    <t>New Prod 2</t>
  </si>
  <si>
    <t>Person 1</t>
  </si>
  <si>
    <t>Person 2</t>
  </si>
  <si>
    <t>Person 3</t>
  </si>
  <si>
    <t>Person 4</t>
  </si>
  <si>
    <t>Person 5</t>
  </si>
  <si>
    <t>Person 6</t>
  </si>
  <si>
    <t>?</t>
  </si>
  <si>
    <t>Prod B &amp;
 New Prod 1</t>
  </si>
  <si>
    <t>Prod C &amp;
 New Prod 1</t>
  </si>
  <si>
    <t>Prod B &amp;
 New Prod 2</t>
  </si>
  <si>
    <t>Prod C &amp;
 New Prod 2</t>
  </si>
  <si>
    <t>SUM</t>
  </si>
  <si>
    <t>S_AB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</si>
</sst>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4" xfId="0" applyNumberFormat="1" applyBorder="1"/>
    <xf numFmtId="0" fontId="0" fillId="0" borderId="1" xfId="0" applyFill="1" applyBorder="1" applyAlignment="1">
      <alignment horizontal="center"/>
    </xf>
    <xf numFmtId="164" fontId="0" fillId="0" borderId="4" xfId="0" applyNumberFormat="1" applyBorder="1"/>
    <xf numFmtId="0" fontId="0" fillId="0" borderId="0" xfId="0" applyBorder="1"/>
    <xf numFmtId="0" fontId="1" fillId="0" borderId="4" xfId="0" applyFont="1" applyBorder="1"/>
    <xf numFmtId="164" fontId="1" fillId="0" borderId="4" xfId="0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3" xfId="0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workbookViewId="0">
      <selection sqref="A1:XFD1048576"/>
    </sheetView>
  </sheetViews>
  <sheetFormatPr defaultRowHeight="15" x14ac:dyDescent="0.25"/>
  <cols>
    <col min="2" max="2" width="9.7109375" customWidth="1"/>
  </cols>
  <sheetData>
    <row r="1" spans="2:10" ht="75" x14ac:dyDescent="0.25">
      <c r="B1" s="7"/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22</v>
      </c>
      <c r="J1" s="8" t="s">
        <v>6</v>
      </c>
    </row>
    <row r="2" spans="2:10" x14ac:dyDescent="0.25">
      <c r="B2" s="4" t="s">
        <v>0</v>
      </c>
      <c r="C2" s="5" t="s">
        <v>5</v>
      </c>
      <c r="D2">
        <v>7</v>
      </c>
      <c r="E2">
        <v>6</v>
      </c>
      <c r="F2">
        <v>5</v>
      </c>
      <c r="G2">
        <v>2</v>
      </c>
      <c r="H2">
        <v>1</v>
      </c>
      <c r="J2">
        <f t="shared" ref="J2:J7" si="0">AVERAGE(C2:H2)</f>
        <v>4.2</v>
      </c>
    </row>
    <row r="3" spans="2:10" x14ac:dyDescent="0.25">
      <c r="B3" s="4" t="s">
        <v>1</v>
      </c>
      <c r="C3">
        <v>2</v>
      </c>
      <c r="D3">
        <v>6</v>
      </c>
      <c r="E3">
        <v>6</v>
      </c>
      <c r="F3" s="5" t="s">
        <v>5</v>
      </c>
      <c r="G3">
        <v>3</v>
      </c>
      <c r="H3">
        <v>2</v>
      </c>
      <c r="J3">
        <f t="shared" si="0"/>
        <v>3.8</v>
      </c>
    </row>
    <row r="4" spans="2:10" x14ac:dyDescent="0.25">
      <c r="B4" s="4" t="s">
        <v>2</v>
      </c>
      <c r="C4">
        <v>3</v>
      </c>
      <c r="D4">
        <v>6</v>
      </c>
      <c r="E4" s="5" t="s">
        <v>5</v>
      </c>
      <c r="F4">
        <v>7</v>
      </c>
      <c r="G4" t="s">
        <v>5</v>
      </c>
      <c r="H4">
        <v>1</v>
      </c>
      <c r="J4">
        <f t="shared" si="0"/>
        <v>4.25</v>
      </c>
    </row>
    <row r="5" spans="2:10" x14ac:dyDescent="0.25">
      <c r="B5" s="4" t="s">
        <v>3</v>
      </c>
      <c r="C5">
        <v>6</v>
      </c>
      <c r="D5">
        <v>7</v>
      </c>
      <c r="E5">
        <v>4</v>
      </c>
      <c r="F5" s="5" t="s">
        <v>5</v>
      </c>
      <c r="G5">
        <v>7</v>
      </c>
      <c r="H5" s="5" t="s">
        <v>5</v>
      </c>
      <c r="J5">
        <f t="shared" si="0"/>
        <v>6</v>
      </c>
    </row>
    <row r="6" spans="2:10" x14ac:dyDescent="0.25">
      <c r="B6" s="4" t="s">
        <v>4</v>
      </c>
      <c r="C6">
        <v>7</v>
      </c>
      <c r="D6" s="5" t="s">
        <v>5</v>
      </c>
      <c r="E6">
        <v>3</v>
      </c>
      <c r="F6">
        <v>1</v>
      </c>
      <c r="G6">
        <v>6</v>
      </c>
      <c r="H6" s="5" t="s">
        <v>5</v>
      </c>
      <c r="J6">
        <f t="shared" si="0"/>
        <v>4.25</v>
      </c>
    </row>
    <row r="7" spans="2:10" x14ac:dyDescent="0.25">
      <c r="B7" s="4" t="s">
        <v>23</v>
      </c>
      <c r="C7">
        <v>7</v>
      </c>
      <c r="D7" s="5" t="s">
        <v>5</v>
      </c>
      <c r="E7" s="5" t="s">
        <v>5</v>
      </c>
      <c r="F7">
        <v>1</v>
      </c>
      <c r="G7" s="5" t="s">
        <v>5</v>
      </c>
      <c r="H7" s="5" t="s">
        <v>5</v>
      </c>
      <c r="J7">
        <f t="shared" si="0"/>
        <v>4</v>
      </c>
    </row>
    <row r="11" spans="2:10" x14ac:dyDescent="0.25">
      <c r="B11" s="3"/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23</v>
      </c>
    </row>
    <row r="12" spans="2:10" x14ac:dyDescent="0.25">
      <c r="B12" s="4" t="s">
        <v>0</v>
      </c>
      <c r="C12" s="1">
        <v>1</v>
      </c>
      <c r="D12" s="1"/>
      <c r="E12" s="1"/>
      <c r="F12" s="1"/>
      <c r="G12" s="1"/>
      <c r="H12" s="1"/>
    </row>
    <row r="13" spans="2:10" x14ac:dyDescent="0.25">
      <c r="B13" s="4" t="s">
        <v>1</v>
      </c>
      <c r="C13" s="1">
        <f>CORREL($C$2:$H$2,C3:H3)</f>
        <v>0.98862306548596146</v>
      </c>
      <c r="D13" s="1">
        <v>1</v>
      </c>
      <c r="E13" s="1"/>
      <c r="F13" s="1"/>
      <c r="G13" s="1"/>
      <c r="H13" s="1"/>
    </row>
    <row r="14" spans="2:10" x14ac:dyDescent="0.25">
      <c r="B14" s="4" t="s">
        <v>2</v>
      </c>
      <c r="C14" s="1">
        <f>CORREL($C$2:$H$2,C4:H4)</f>
        <v>0.88249750329276988</v>
      </c>
      <c r="D14" s="1">
        <f>CORREL($C$3:$H$3,C4:H4)</f>
        <v>0.91766293548224709</v>
      </c>
      <c r="E14" s="1">
        <v>1</v>
      </c>
      <c r="F14" s="1"/>
      <c r="G14" s="1"/>
      <c r="H14" s="1"/>
    </row>
    <row r="15" spans="2:10" x14ac:dyDescent="0.25">
      <c r="B15" s="4" t="s">
        <v>3</v>
      </c>
      <c r="C15" s="1">
        <f>CORREL($C$2:$H$2,C5:H5)</f>
        <v>-0.32732683535398849</v>
      </c>
      <c r="D15" s="1">
        <f>CORREL($C$3:$H$3,C5:H5)</f>
        <v>-0.34299717028501769</v>
      </c>
      <c r="E15" s="1">
        <f>CORREL($C$4:$H$4,C5:H5)</f>
        <v>1</v>
      </c>
      <c r="F15" s="1">
        <v>1</v>
      </c>
      <c r="G15" s="1"/>
      <c r="H15" s="1"/>
    </row>
    <row r="16" spans="2:10" x14ac:dyDescent="0.25">
      <c r="B16" s="4" t="s">
        <v>4</v>
      </c>
      <c r="C16" s="1">
        <f>CORREL($C$2:$H$2,C6:H6)</f>
        <v>-0.79535595371972223</v>
      </c>
      <c r="D16" s="1">
        <f>CORREL($C$3:$H$3,C6:H6)</f>
        <v>-1</v>
      </c>
      <c r="E16" s="1">
        <f>CORREL($C$4:$H$4,C6:H6)</f>
        <v>-1</v>
      </c>
      <c r="F16" s="1">
        <f>CORREL($C$5:$H$5,C6:H6)</f>
        <v>0.83862786937753475</v>
      </c>
      <c r="G16" s="1">
        <v>1</v>
      </c>
      <c r="H16" s="1"/>
    </row>
    <row r="17" spans="2:8" x14ac:dyDescent="0.25">
      <c r="B17" s="4" t="s">
        <v>23</v>
      </c>
      <c r="C17" s="1">
        <v>0</v>
      </c>
      <c r="D17" s="1">
        <v>0</v>
      </c>
      <c r="E17" s="1">
        <f>CORREL($C$4:$H$4,C7:H7)</f>
        <v>-1</v>
      </c>
      <c r="F17" s="1">
        <v>0</v>
      </c>
      <c r="G17" s="1">
        <f>CORREL(C6:H6,C7:H7)</f>
        <v>1</v>
      </c>
      <c r="H17" s="1">
        <v>1</v>
      </c>
    </row>
    <row r="20" spans="2:8" x14ac:dyDescent="0.25">
      <c r="B20" t="s">
        <v>24</v>
      </c>
    </row>
    <row r="21" spans="2:8" x14ac:dyDescent="0.25">
      <c r="B21" s="13"/>
      <c r="C21" s="13"/>
    </row>
    <row r="22" spans="2:8" x14ac:dyDescent="0.25">
      <c r="B22" s="3"/>
      <c r="C22" s="2" t="s">
        <v>1</v>
      </c>
      <c r="E22" s="2" t="s">
        <v>15</v>
      </c>
    </row>
    <row r="23" spans="2:8" x14ac:dyDescent="0.25">
      <c r="B23" s="4" t="s">
        <v>0</v>
      </c>
      <c r="C23" s="1">
        <f>C13</f>
        <v>0.98862306548596146</v>
      </c>
      <c r="E23" s="1">
        <f>ABS(C23)</f>
        <v>0.98862306548596146</v>
      </c>
    </row>
    <row r="24" spans="2:8" x14ac:dyDescent="0.25">
      <c r="B24" s="4" t="s">
        <v>2</v>
      </c>
      <c r="C24" s="1">
        <f>D14</f>
        <v>0.91766293548224709</v>
      </c>
      <c r="E24" s="1">
        <f>ABS(C24)</f>
        <v>0.91766293548224709</v>
      </c>
    </row>
    <row r="25" spans="2:8" x14ac:dyDescent="0.25">
      <c r="B25" s="4" t="s">
        <v>4</v>
      </c>
      <c r="C25" s="1">
        <f>D16</f>
        <v>-1</v>
      </c>
      <c r="E25" s="1">
        <f>ABS(C25)</f>
        <v>1</v>
      </c>
    </row>
    <row r="26" spans="2:8" x14ac:dyDescent="0.25">
      <c r="B26" s="4" t="s">
        <v>23</v>
      </c>
      <c r="C26" s="1">
        <f>C17</f>
        <v>0</v>
      </c>
      <c r="E26" s="1">
        <f>ABS(C26)</f>
        <v>0</v>
      </c>
    </row>
    <row r="27" spans="2:8" ht="15.75" thickBot="1" x14ac:dyDescent="0.3">
      <c r="E27" s="10">
        <f>SUM(E23:E26)</f>
        <v>2.9062860009682083</v>
      </c>
      <c r="F27" s="6" t="s">
        <v>8</v>
      </c>
      <c r="G27" t="s">
        <v>7</v>
      </c>
    </row>
    <row r="30" spans="2:8" x14ac:dyDescent="0.25">
      <c r="D30" s="18" t="s">
        <v>16</v>
      </c>
      <c r="E30" s="18"/>
      <c r="F30" s="18"/>
    </row>
    <row r="31" spans="2:8" x14ac:dyDescent="0.25">
      <c r="B31" s="2"/>
      <c r="C31" s="11" t="s">
        <v>10</v>
      </c>
      <c r="D31" s="16" t="s">
        <v>25</v>
      </c>
      <c r="E31" s="16" t="s">
        <v>6</v>
      </c>
      <c r="F31" s="16" t="s">
        <v>9</v>
      </c>
      <c r="H31" s="11" t="s">
        <v>11</v>
      </c>
    </row>
    <row r="32" spans="2:8" x14ac:dyDescent="0.25">
      <c r="B32" s="4" t="s">
        <v>0</v>
      </c>
      <c r="C32" s="1">
        <f>C23/$E$27</f>
        <v>0.34016716357461335</v>
      </c>
      <c r="D32">
        <v>5</v>
      </c>
      <c r="E32">
        <f>J2</f>
        <v>4.2</v>
      </c>
      <c r="F32">
        <f>D32-E32</f>
        <v>0.79999999999999982</v>
      </c>
      <c r="H32" s="9">
        <f>F32*C32</f>
        <v>0.27213373085969061</v>
      </c>
    </row>
    <row r="33" spans="2:8" x14ac:dyDescent="0.25">
      <c r="B33" s="4" t="s">
        <v>2</v>
      </c>
      <c r="C33" s="1">
        <f>C24/$E$27</f>
        <v>0.31575107720868983</v>
      </c>
      <c r="D33">
        <v>7</v>
      </c>
      <c r="E33">
        <f>J4</f>
        <v>4.25</v>
      </c>
      <c r="F33">
        <f>D33-E33</f>
        <v>2.75</v>
      </c>
      <c r="H33" s="9">
        <f>F33*C33</f>
        <v>0.868315462323897</v>
      </c>
    </row>
    <row r="34" spans="2:8" x14ac:dyDescent="0.25">
      <c r="B34" s="4" t="s">
        <v>4</v>
      </c>
      <c r="C34" s="1">
        <f>C25/$E$27</f>
        <v>-0.34408175921669693</v>
      </c>
      <c r="D34">
        <v>1</v>
      </c>
      <c r="E34">
        <f>J6</f>
        <v>4.25</v>
      </c>
      <c r="F34">
        <f>D34-E34</f>
        <v>-3.25</v>
      </c>
      <c r="H34" s="9">
        <f>F34*C34</f>
        <v>1.118265717454265</v>
      </c>
    </row>
    <row r="35" spans="2:8" x14ac:dyDescent="0.25">
      <c r="B35" s="4" t="s">
        <v>23</v>
      </c>
      <c r="C35" s="1">
        <f>C26/$E$27</f>
        <v>0</v>
      </c>
      <c r="D35">
        <v>1</v>
      </c>
      <c r="E35">
        <f>J7</f>
        <v>4</v>
      </c>
      <c r="F35">
        <f>D35-E35</f>
        <v>-3</v>
      </c>
      <c r="H35" s="9">
        <f>F35*C35</f>
        <v>0</v>
      </c>
    </row>
    <row r="36" spans="2:8" ht="15.75" thickBot="1" x14ac:dyDescent="0.3">
      <c r="H36" s="12">
        <f>SUM(H32:H35)</f>
        <v>2.2587149106378526</v>
      </c>
    </row>
    <row r="39" spans="2:8" x14ac:dyDescent="0.25">
      <c r="B39" t="s">
        <v>12</v>
      </c>
      <c r="D39">
        <f>J3</f>
        <v>3.8</v>
      </c>
    </row>
    <row r="40" spans="2:8" x14ac:dyDescent="0.25">
      <c r="B40" t="s">
        <v>13</v>
      </c>
      <c r="D40" s="9">
        <f>H36</f>
        <v>2.2587149106378526</v>
      </c>
    </row>
    <row r="41" spans="2:8" ht="15.75" thickBot="1" x14ac:dyDescent="0.3">
      <c r="B41" s="14" t="s">
        <v>14</v>
      </c>
      <c r="C41" s="14"/>
      <c r="D41" s="15">
        <f>D40+D39</f>
        <v>6.0587149106378524</v>
      </c>
    </row>
  </sheetData>
  <mergeCells count="1">
    <mergeCell ref="D30:F30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R28" sqref="R28"/>
    </sheetView>
  </sheetViews>
  <sheetFormatPr defaultRowHeight="15" x14ac:dyDescent="0.25"/>
  <cols>
    <col min="2" max="2" width="9.7109375" customWidth="1"/>
    <col min="3" max="4" width="11.5703125" customWidth="1"/>
    <col min="5" max="5" width="11.42578125" customWidth="1"/>
    <col min="6" max="8" width="11.5703125" bestFit="1" customWidth="1"/>
    <col min="9" max="9" width="11.28515625" customWidth="1"/>
  </cols>
  <sheetData>
    <row r="1" spans="2:9" x14ac:dyDescent="0.25">
      <c r="B1" s="7"/>
      <c r="C1" s="17" t="s">
        <v>26</v>
      </c>
      <c r="D1" s="17" t="s">
        <v>27</v>
      </c>
      <c r="E1" s="17" t="s">
        <v>28</v>
      </c>
      <c r="F1" s="17"/>
      <c r="G1" s="17"/>
      <c r="H1" s="17" t="s">
        <v>29</v>
      </c>
      <c r="I1" s="17" t="s">
        <v>30</v>
      </c>
    </row>
    <row r="2" spans="2:9" x14ac:dyDescent="0.25">
      <c r="B2" s="21" t="s">
        <v>31</v>
      </c>
      <c r="C2" s="22">
        <v>0</v>
      </c>
      <c r="D2" s="23">
        <v>1</v>
      </c>
      <c r="E2" s="23">
        <v>1</v>
      </c>
      <c r="H2" s="20" t="s">
        <v>37</v>
      </c>
      <c r="I2" s="20" t="s">
        <v>37</v>
      </c>
    </row>
    <row r="3" spans="2:9" x14ac:dyDescent="0.25">
      <c r="B3" s="4" t="s">
        <v>32</v>
      </c>
      <c r="C3">
        <v>1</v>
      </c>
      <c r="D3">
        <v>1</v>
      </c>
      <c r="E3">
        <v>1</v>
      </c>
      <c r="F3" s="19"/>
      <c r="G3" s="19"/>
      <c r="H3">
        <v>1</v>
      </c>
      <c r="I3">
        <v>0</v>
      </c>
    </row>
    <row r="4" spans="2:9" x14ac:dyDescent="0.25">
      <c r="B4" s="4" t="s">
        <v>33</v>
      </c>
      <c r="C4">
        <v>1</v>
      </c>
      <c r="D4">
        <v>1</v>
      </c>
      <c r="E4" s="5">
        <v>0</v>
      </c>
      <c r="H4">
        <v>0</v>
      </c>
      <c r="I4">
        <v>1</v>
      </c>
    </row>
    <row r="5" spans="2:9" x14ac:dyDescent="0.25">
      <c r="B5" s="4" t="s">
        <v>34</v>
      </c>
      <c r="C5">
        <v>1</v>
      </c>
      <c r="D5">
        <v>1</v>
      </c>
      <c r="E5">
        <v>1</v>
      </c>
      <c r="F5" s="5"/>
      <c r="G5" s="5"/>
      <c r="H5">
        <v>0</v>
      </c>
      <c r="I5" s="5">
        <v>1</v>
      </c>
    </row>
    <row r="6" spans="2:9" x14ac:dyDescent="0.25">
      <c r="B6" s="4" t="s">
        <v>35</v>
      </c>
      <c r="C6">
        <v>1</v>
      </c>
      <c r="D6" s="5">
        <v>0</v>
      </c>
      <c r="E6">
        <v>1</v>
      </c>
      <c r="H6">
        <v>1</v>
      </c>
      <c r="I6" s="5">
        <v>0</v>
      </c>
    </row>
    <row r="7" spans="2:9" x14ac:dyDescent="0.25">
      <c r="B7" s="4" t="s">
        <v>36</v>
      </c>
      <c r="C7">
        <v>1</v>
      </c>
      <c r="D7" s="5">
        <v>1</v>
      </c>
      <c r="E7" s="5">
        <v>0</v>
      </c>
      <c r="H7" s="5">
        <v>0</v>
      </c>
      <c r="I7" s="5">
        <v>0</v>
      </c>
    </row>
    <row r="8" spans="2:9" ht="15.75" thickBot="1" x14ac:dyDescent="0.3">
      <c r="B8" s="25" t="s">
        <v>42</v>
      </c>
      <c r="C8" s="26">
        <f>SUM(C3:C7)</f>
        <v>5</v>
      </c>
      <c r="D8" s="27">
        <f t="shared" ref="D8:E8" si="0">SUM(D3:D7)</f>
        <v>4</v>
      </c>
      <c r="E8" s="27">
        <f t="shared" si="0"/>
        <v>3</v>
      </c>
      <c r="H8" s="27">
        <f>SUM(H3:H7)</f>
        <v>2</v>
      </c>
      <c r="I8" s="27">
        <f>SUM(I3:I7)</f>
        <v>2</v>
      </c>
    </row>
    <row r="20" spans="2:13" ht="45" x14ac:dyDescent="0.25">
      <c r="B20" s="3"/>
      <c r="C20" s="24" t="s">
        <v>38</v>
      </c>
      <c r="D20" s="24" t="s">
        <v>39</v>
      </c>
      <c r="E20" s="24" t="s">
        <v>40</v>
      </c>
      <c r="F20" s="24" t="s">
        <v>41</v>
      </c>
      <c r="J20" s="24" t="s">
        <v>38</v>
      </c>
      <c r="K20" s="24" t="s">
        <v>39</v>
      </c>
      <c r="L20" s="24" t="s">
        <v>40</v>
      </c>
      <c r="M20" s="24" t="s">
        <v>41</v>
      </c>
    </row>
    <row r="21" spans="2:13" x14ac:dyDescent="0.25">
      <c r="B21" s="4" t="s">
        <v>32</v>
      </c>
      <c r="C21">
        <f>D3*H3</f>
        <v>1</v>
      </c>
      <c r="D21">
        <f>E3*H3</f>
        <v>1</v>
      </c>
      <c r="E21">
        <f>D3*I3</f>
        <v>0</v>
      </c>
      <c r="F21">
        <f>E3*I3</f>
        <v>0</v>
      </c>
      <c r="I21" t="s">
        <v>43</v>
      </c>
      <c r="J21" s="1">
        <f>C26/SQRT(D8*$H$8)</f>
        <v>0.35355339059327373</v>
      </c>
      <c r="K21" s="29">
        <f>D26/SQRT(E8*$H$8)</f>
        <v>0.81649658092772615</v>
      </c>
      <c r="L21" s="1">
        <f>E26/SQRT(D8*$I$8)</f>
        <v>0.70710678118654746</v>
      </c>
      <c r="M21" s="1">
        <f>F26/SQRT(E8*$I$8)</f>
        <v>0.40824829046386307</v>
      </c>
    </row>
    <row r="22" spans="2:13" x14ac:dyDescent="0.25">
      <c r="B22" s="4" t="s">
        <v>33</v>
      </c>
      <c r="C22">
        <f t="shared" ref="C22:C25" si="1">D4*H4</f>
        <v>0</v>
      </c>
      <c r="D22">
        <f t="shared" ref="D22:D25" si="2">E4*H4</f>
        <v>0</v>
      </c>
      <c r="E22">
        <f t="shared" ref="E22:E25" si="3">D4*I4</f>
        <v>1</v>
      </c>
      <c r="F22">
        <f t="shared" ref="F22:F25" si="4">E4*I4</f>
        <v>0</v>
      </c>
    </row>
    <row r="23" spans="2:13" x14ac:dyDescent="0.25">
      <c r="B23" s="4" t="s">
        <v>34</v>
      </c>
      <c r="C23">
        <f t="shared" si="1"/>
        <v>0</v>
      </c>
      <c r="D23">
        <f t="shared" si="2"/>
        <v>0</v>
      </c>
      <c r="E23">
        <f t="shared" si="3"/>
        <v>1</v>
      </c>
      <c r="F23">
        <f t="shared" si="4"/>
        <v>1</v>
      </c>
    </row>
    <row r="24" spans="2:13" x14ac:dyDescent="0.25">
      <c r="B24" s="4" t="s">
        <v>35</v>
      </c>
      <c r="C24">
        <f t="shared" si="1"/>
        <v>0</v>
      </c>
      <c r="D24">
        <f t="shared" si="2"/>
        <v>1</v>
      </c>
      <c r="E24">
        <f t="shared" si="3"/>
        <v>0</v>
      </c>
      <c r="F24">
        <f t="shared" si="4"/>
        <v>0</v>
      </c>
    </row>
    <row r="25" spans="2:13" x14ac:dyDescent="0.25">
      <c r="B25" s="4" t="s">
        <v>36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0</v>
      </c>
    </row>
    <row r="26" spans="2:13" ht="15.75" thickBot="1" x14ac:dyDescent="0.3">
      <c r="B26" s="28" t="s">
        <v>42</v>
      </c>
      <c r="C26" s="27">
        <f t="shared" ref="C26:F26" si="5">SUM(C21:C25)</f>
        <v>1</v>
      </c>
      <c r="D26" s="27">
        <f t="shared" si="5"/>
        <v>2</v>
      </c>
      <c r="E26" s="27">
        <f t="shared" si="5"/>
        <v>2</v>
      </c>
      <c r="F26" s="27">
        <f t="shared" si="5"/>
        <v>1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 Example</vt:lpstr>
      <vt:lpstr>Amazon Approach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Oliver Rutz</cp:lastModifiedBy>
  <dcterms:created xsi:type="dcterms:W3CDTF">2009-11-23T18:24:40Z</dcterms:created>
  <dcterms:modified xsi:type="dcterms:W3CDTF">2016-11-30T23:30:14Z</dcterms:modified>
</cp:coreProperties>
</file>