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PO" sheetId="1" state="visible" r:id="rId1"/>
  </sheets>
  <definedNames>
    <definedName function="0" hidden="0" name="address" vbProcedure="0">PO!$B$8</definedName>
    <definedName function="0" hidden="0" name="com" vbProcedure="0">PO!$B$7</definedName>
    <definedName function="0" hidden="0" name="currency" vbProcedure="0">PO!$G$14</definedName>
    <definedName function="0" hidden="0" name="cust" vbProcedure="0">PO!$H$8</definedName>
    <definedName function="0" hidden="0" name="description" vbProcedure="0">po!#ref!</definedName>
    <definedName function="0" hidden="0" name="email" vbProcedure="0">PO!$B$11</definedName>
    <definedName function="0" hidden="0" name="etd_on" vbProcedure="0">PO!$E$303</definedName>
    <definedName function="0" hidden="0" name="forwarder" vbProcedure="0">#REF!</definedName>
    <definedName function="0" hidden="0" name="irai_n" vbProcedure="0">PO!$L$8</definedName>
    <definedName function="0" hidden="0" name="item" vbProcedure="0">po!#ref!</definedName>
    <definedName function="0" hidden="0" name="means" vbProcedure="0">PO!$C$303</definedName>
    <definedName function="0" hidden="0" name="order_on" vbProcedure="0">PO!$L$6</definedName>
    <definedName function="0" hidden="0" name="our_item" vbProcedure="0">po!#ref!</definedName>
    <definedName function="0" hidden="0" name="payment" vbProcedure="0">PO!$E$307</definedName>
    <definedName function="0" hidden="0" name="pic" vbProcedure="0">PO!$B$10</definedName>
    <definedName function="0" hidden="0" name="pon" vbProcedure="0">PO!$L$7</definedName>
    <definedName function="0" hidden="0" name="qty" vbProcedure="0">po!#ref!</definedName>
    <definedName function="0" hidden="0" name="remarks" vbProcedure="0">po!#ref!</definedName>
    <definedName function="0" hidden="0" name="tel_fax" vbProcedure="0">PO!$B$9</definedName>
    <definedName function="0" hidden="0" name="term" vbProcedure="0">PO!$E$304</definedName>
    <definedName function="0" hidden="0" name="title" vbProcedure="0">PO!$B$13</definedName>
    <definedName function="0" hidden="0" name="uemail" vbProcedure="0">PO!$F$316</definedName>
    <definedName function="0" hidden="0" name="uname" vbProcedure="0">PO!$F$314</definedName>
    <definedName function="0" hidden="0" name="unit" vbProcedure="0">po!#ref!</definedName>
    <definedName function="0" hidden="0" name="uprice" vbProcedure="0">po!#ref!</definedName>
    <definedName function="0" hidden="0" name="via" vbProcedure="0">#REF!</definedName>
    <definedName localSheetId="0" name="_xlnm.Print_Area">PO!$B$1:$L$312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<sst xmlns="http://schemas.openxmlformats.org/spreadsheetml/2006/main" uniqueCount="319">
  <si>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</si>
  <si>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</si>
  <si>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</si>
  <si>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</si>
  <si>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</si>
  <si>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</si>
  <si>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</si>
  <si>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H207496</t>
  </si>
  <si>
    <t>Nanhu Rd. Jingsan Rd. WuZhong Development zone,  Suzhou 215128,  P.R. CHINA</t>
  </si>
  <si>
    <t>tel: +86-512-6513-5572 /fax: +86-512-6513-5573</t>
  </si>
  <si>
    <t xml:space="preserve">Miss. Zhu Yuying　</t>
  </si>
  <si>
    <t>E-mail:&lt;zhuyuying@inoacchina.com&gt;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</si>
  <si>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</si>
  <si>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</si>
  <si>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</si>
  <si>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</si>
  <si>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</si>
  <si>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</si>
  <si>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</si>
  <si>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</si>
  <si>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</si>
  <si>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</si>
  <si>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</si>
  <si>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</si>
  <si>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</si>
  <si>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</si>
  <si>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</si>
  <si>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</si>
  <si>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</si>
  <si>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</si>
  <si>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</si>
  <si>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SP/183　10387C-8A</t>
  </si>
  <si>
    <t>グレー</t>
  </si>
  <si>
    <t>SP/183</t>
  </si>
  <si>
    <t>CH232W-03B</t>
  </si>
  <si>
    <t>(大37）2ヶ</t>
  </si>
  <si>
    <t>set</t>
  </si>
  <si>
    <t>CH232W-09B</t>
  </si>
  <si>
    <t>クッション　大37　×1のみ</t>
  </si>
  <si>
    <t>CH232W-49B</t>
  </si>
  <si>
    <t>CH261-3PB+0.5PB</t>
  </si>
  <si>
    <t>アクロス　ボディ</t>
  </si>
  <si>
    <t>スツール同梱</t>
  </si>
  <si>
    <t>sets</t>
  </si>
  <si>
    <t>CH261-03B+17B</t>
  </si>
  <si>
    <t>CH261-2.5PB</t>
  </si>
  <si>
    <t>pcs</t>
  </si>
  <si>
    <t>CH261-02LB</t>
  </si>
  <si>
    <t>CH261-17B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</si>
  <si>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</si>
  <si>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</si>
  <si>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</si>
  <si>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</si>
  <si>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</si>
  <si>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</si>
  <si>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CH271N-08B</t>
  </si>
  <si>
    <t>CH271N-09B</t>
  </si>
  <si>
    <t>CH271N-50B</t>
  </si>
  <si>
    <t>CH271-42B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</si>
  <si>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</si>
  <si>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</si>
  <si>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</si>
  <si>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</si>
  <si>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</si>
  <si>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</si>
  <si>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</si>
  <si>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</si>
  <si>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</si>
  <si>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</si>
  <si>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</si>
  <si>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</si>
  <si>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</si>
  <si>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</si>
  <si>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</si>
  <si>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</si>
  <si>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</si>
  <si>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</si>
  <si>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</si>
  <si>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</si>
  <si>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</si>
  <si>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</si>
  <si>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</si>
  <si>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</si>
  <si>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</si>
  <si>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</si>
  <si>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</si>
  <si>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</si>
  <si>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</si>
  <si>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</si>
  <si>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</si>
  <si>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</si>
  <si>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</si>
  <si>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</si>
  <si>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T517-703(17Ｓ用座パッド）</t>
  </si>
  <si>
    <t>T517-17ZA　S　只有羽毛</t>
  </si>
  <si>
    <t>17S×1　W=560</t>
  </si>
  <si>
    <t>T517-17ZA　S</t>
  </si>
  <si>
    <t>T517-706(06/07座パッド)</t>
  </si>
  <si>
    <t>T517-06/07ZA</t>
  </si>
  <si>
    <t>T517-708(49/50座パッド①)</t>
  </si>
  <si>
    <t>T517-49/50ZA①</t>
  </si>
  <si>
    <t>新仕様（寸法変更）</t>
  </si>
  <si>
    <t>T517-709(49/50座パッド②)</t>
  </si>
  <si>
    <t>T517-49/50ZA②</t>
  </si>
  <si>
    <t>T517-711(49/50背パッド②)</t>
  </si>
  <si>
    <t>T517-49/50SE②</t>
  </si>
  <si>
    <t>T517-712(49/50肘パッド)</t>
  </si>
  <si>
    <t>T517-49/50ARM</t>
  </si>
  <si>
    <t>LEG60PI-DB</t>
  </si>
  <si>
    <t>Wooden leg 60 diameter col. DB</t>
  </si>
  <si>
    <t>60パイ木脚</t>
  </si>
  <si>
    <t>N666LEG col. DB</t>
  </si>
  <si>
    <t>Only leg for Sofa N666</t>
  </si>
  <si>
    <t>N666LEG-DB</t>
  </si>
  <si>
    <t>CH232W-49C SN/01</t>
  </si>
  <si>
    <t>only cover レコルタⅡ（新仕様）</t>
  </si>
  <si>
    <t>CHILI:01 （ﾍﾞｰｼﾞｭ）</t>
  </si>
  <si>
    <t>CH232W-49C SN/01[CHILI-01]</t>
  </si>
  <si>
    <t>CH232W-03C SN/03</t>
  </si>
  <si>
    <t>CHILI:25 （ｱｲﾎﾞﾘｰ）</t>
  </si>
  <si>
    <t>CH232W-03C SN/03[CHILI-25]</t>
  </si>
  <si>
    <t>CH271-08C SN/02</t>
  </si>
  <si>
    <t>only cover</t>
  </si>
  <si>
    <t>CH271-08C SN/02[CHILI-17]</t>
  </si>
  <si>
    <t>CH271-09C SN/02</t>
  </si>
  <si>
    <t>CH271-09C SN/02[CHILI-17]</t>
  </si>
  <si>
    <t>CH271-37C SN/02</t>
  </si>
  <si>
    <t>CH271-37C SN/02[CHILI-17]</t>
  </si>
  <si>
    <t>CH271-50C SN/02</t>
  </si>
  <si>
    <t>CH271-50C SN/02[CHILI-17]</t>
  </si>
  <si>
    <t>CH271-42C SN/02</t>
  </si>
  <si>
    <t>CH271-42C SN/02[CHILI-17]</t>
  </si>
  <si>
    <t>CH271-37C SN/03</t>
  </si>
  <si>
    <t>CH271-37C SN/03[CHILI-25]</t>
  </si>
  <si>
    <t>CH271-08C SP/180</t>
  </si>
  <si>
    <t>CH271-37C SP/180</t>
  </si>
  <si>
    <t>CH271-08C SP/181</t>
  </si>
  <si>
    <t>CH271-37C SP/181</t>
  </si>
  <si>
    <t>CH271-49C SP/181</t>
  </si>
  <si>
    <t>CH271-50C SP/181</t>
  </si>
  <si>
    <t>CH271I-41C SP/181</t>
  </si>
  <si>
    <t>013CH271I-42C SP/181</t>
  </si>
  <si>
    <t>CH271I-42C SP/181</t>
  </si>
  <si>
    <t>CH271-09C SP/182</t>
  </si>
  <si>
    <t>CH271-37C SP/182</t>
  </si>
  <si>
    <t>CH271-03C SP/183</t>
  </si>
  <si>
    <t>CH271-17C SP/183</t>
  </si>
  <si>
    <t>CH1069-2PC SP/178</t>
  </si>
  <si>
    <t>総幅(W):1800mm Cover Only</t>
  </si>
  <si>
    <t>CH1069-02C SP/178[ASH-GY]</t>
  </si>
  <si>
    <t>CH1069-HRC SP/198</t>
  </si>
  <si>
    <t>Head-rest Cover Only</t>
  </si>
  <si>
    <t>CH1069-59C SP/198[LARC-27(NV)]</t>
  </si>
  <si>
    <t>CH1069-2PB</t>
  </si>
  <si>
    <t>総幅(W):1800mm</t>
  </si>
  <si>
    <t>ヌードボディーのみ</t>
  </si>
  <si>
    <t>CH1069-02B</t>
  </si>
  <si>
    <t>LH03-0.5P HSQ9053Z/03</t>
  </si>
  <si>
    <t>リビングハウス</t>
  </si>
  <si>
    <t>別製品 布地:103100473 HSQ9053Z/03/GY</t>
  </si>
  <si>
    <t>LH03-17 HSQ9053Z/03</t>
  </si>
  <si>
    <t>149810</t>
  </si>
  <si>
    <t>LH03LEG-S 鉄脚(小)</t>
  </si>
  <si>
    <t>別製品 金属脚 S (1set = 2pcs)</t>
  </si>
  <si>
    <t>LH03LEG-S</t>
  </si>
  <si>
    <t>LH03-20L HSQ9053Z/14</t>
  </si>
  <si>
    <t>別製品 布地:103100472 HSQ9053Z/14/BL</t>
  </si>
  <si>
    <t>LH03-06 HSQ9053Z/14</t>
  </si>
  <si>
    <t>149812</t>
  </si>
  <si>
    <t>LH03-2PR HSQ9053Z/14</t>
  </si>
  <si>
    <t>LH03-731 HSQ9053Z/14</t>
  </si>
  <si>
    <t>LH03LEG-L 鉄脚(大)</t>
  </si>
  <si>
    <t>別製品 金属脚 L (1set = 2pcs)</t>
  </si>
  <si>
    <t>LH03LEG-L</t>
  </si>
  <si>
    <t>LH03-20N HE282/12</t>
  </si>
  <si>
    <t>別製品布地:103100380 HE282/12/BK</t>
  </si>
  <si>
    <t>LH03-20 HE282/12</t>
  </si>
  <si>
    <t>149813</t>
  </si>
  <si>
    <t>LH03-20L HE282/21</t>
  </si>
  <si>
    <t>別製品 布地:103100379 HE282/21/NV</t>
  </si>
  <si>
    <t>LH03-06 HE282/21</t>
  </si>
  <si>
    <t>149814</t>
  </si>
  <si>
    <t>LH03-2PR HE282/21</t>
  </si>
  <si>
    <t>布地:103100379 HE282/21/NV</t>
  </si>
  <si>
    <t>LH03-731 HE282/21</t>
  </si>
  <si>
    <t>CH1069-3P SP/199</t>
  </si>
  <si>
    <t>総幅(W):2000mm</t>
  </si>
  <si>
    <t>別製品</t>
  </si>
  <si>
    <t>CH1069-03 SP/199[LARC-3(WH)]</t>
  </si>
  <si>
    <t>149857</t>
  </si>
  <si>
    <t>CH1069-HR SP/199</t>
  </si>
  <si>
    <t>Head-rest</t>
  </si>
  <si>
    <t>CH1069-59 SP/199[LARC-3(WH)]</t>
  </si>
  <si>
    <t>CH271-42 SP/198</t>
  </si>
  <si>
    <t>マチルダ 2重カバー仕様</t>
  </si>
  <si>
    <t>別製品 クッション 大37 x 1 のみ</t>
  </si>
  <si>
    <t>CH271-42 SP/198[LARC-27(NV)]</t>
  </si>
  <si>
    <t>149863</t>
  </si>
  <si>
    <t>CH271N-50 SP/198</t>
  </si>
  <si>
    <t>別製品 (CU大37)1ヶ</t>
  </si>
  <si>
    <t>CH271N-50 SP/198[LARC-27(NV)]</t>
  </si>
  <si>
    <t>CH271-41 SP/198</t>
  </si>
  <si>
    <t>別製品 CU大37 x 1</t>
  </si>
  <si>
    <t>CH271-41 SP/198[LARC-27(NV)]</t>
  </si>
  <si>
    <t>149865</t>
  </si>
  <si>
    <t>CH271N-49 SP/198</t>
  </si>
  <si>
    <t xml:space="preserve">別製品 (CU大37)1ヶ </t>
  </si>
  <si>
    <t>CH271N-49 SP/198[LARC-27(NV)]</t>
  </si>
  <si>
    <t>CH271-41 SP/209</t>
  </si>
  <si>
    <t>別製品  CU大37 x 1</t>
  </si>
  <si>
    <t>CH271-41 SP/209[FREE-93]</t>
  </si>
  <si>
    <t>149988</t>
  </si>
  <si>
    <t>CH271N-49 SP/209</t>
  </si>
  <si>
    <t>別製品 (CU大37) x 1</t>
  </si>
  <si>
    <t>CH271N-49 SP/209[FREE-93]</t>
  </si>
  <si>
    <t>LH03-20N SD488/06</t>
  </si>
  <si>
    <t>別製品 布地:103100655 SD488/06/LUCY/GY</t>
  </si>
  <si>
    <t>LH03-20 SD488/06</t>
  </si>
  <si>
    <t>150009</t>
  </si>
  <si>
    <t>LH03-2PL SD488/06</t>
  </si>
  <si>
    <t>布地:103100655 SD488/06/LUCY/GY</t>
  </si>
  <si>
    <t>LH03-632 SD488/06</t>
  </si>
  <si>
    <t>LH03-20R HE282/12 cover only</t>
  </si>
  <si>
    <t>リビングハウス cover only</t>
  </si>
  <si>
    <t>別製品 布地:103100380 HE282/12/BK</t>
  </si>
  <si>
    <t>LH03-07C HE282/12</t>
  </si>
  <si>
    <t>150010</t>
  </si>
  <si>
    <t>LH03-2PL HE282/12 cover only</t>
  </si>
  <si>
    <t>LH03-632C HE282/12</t>
  </si>
  <si>
    <t>CH271-03 SP/196</t>
  </si>
  <si>
    <t>別製品 (CU大37)2ヶ</t>
  </si>
  <si>
    <t>CH271-03 SP/196[LARC-17(DBR)]</t>
  </si>
  <si>
    <t>150036</t>
  </si>
  <si>
    <t>CH271-17 SP/196</t>
  </si>
  <si>
    <t>マチルダ Stool</t>
  </si>
  <si>
    <t>CH271-17 SP/196[LARC-17(DBR)]</t>
  </si>
  <si>
    <t>CH1069-3P SP/196</t>
  </si>
  <si>
    <t>CH1069-03 SP/196[LARC-17(DBR)]</t>
  </si>
  <si>
    <t>150059</t>
  </si>
  <si>
    <t>CH271-35 SP/209</t>
  </si>
  <si>
    <t>CH271-35 SP/209[FREE-93]</t>
  </si>
  <si>
    <t>150067</t>
  </si>
  <si>
    <t>CH271-42 SP/206</t>
  </si>
  <si>
    <t>CH271-42 SP/206[FREE-97]</t>
  </si>
  <si>
    <t>CH271N-50 SP/206</t>
  </si>
  <si>
    <t>CH271N-50 SP/206[FREE-97]</t>
  </si>
  <si>
    <t>CH1070-3P SP/207</t>
  </si>
  <si>
    <t>総幅(W):1900mm</t>
  </si>
  <si>
    <t>CH1070-03 SP/207[FREE-96]</t>
  </si>
  <si>
    <t>150232</t>
  </si>
  <si>
    <t>CH271-17 SP/178</t>
  </si>
  <si>
    <t>マチルダ stool</t>
  </si>
  <si>
    <t>CH271-17 SP/178[ASH-GY]</t>
  </si>
  <si>
    <t>150236</t>
  </si>
  <si>
    <t>CH271N-08 SP/178</t>
  </si>
  <si>
    <t>別製品 CU37 x 1ヶ付き</t>
  </si>
  <si>
    <t>CH271N-08 SP/178[ASH-GY]</t>
  </si>
  <si>
    <t>CH271N-49 SP/192</t>
  </si>
  <si>
    <t>CH271N-49 SP/192[LARC-1(BE)]</t>
  </si>
  <si>
    <t>150239</t>
  </si>
  <si>
    <t>CH271-17 SP/192</t>
  </si>
  <si>
    <t>CH271-17 SP/192[LARC-1(BE)]</t>
  </si>
  <si>
    <t>150240</t>
  </si>
  <si>
    <t>CH1072-30N SP/209</t>
  </si>
  <si>
    <t>背クッション 大1個/小1個</t>
  </si>
  <si>
    <t>別製品 布地:フリー (93)</t>
  </si>
  <si>
    <t>CH1072-20 SP/209[FREE-93]</t>
  </si>
  <si>
    <t>150244</t>
  </si>
  <si>
    <t>CH1072-30L SP/209</t>
  </si>
  <si>
    <t>CH1072-31LSET SP/209[FREE-93]</t>
  </si>
  <si>
    <t>LH03-0.6P HSQ9053Z/14</t>
  </si>
  <si>
    <t>LH03-17L HSQ9053Z/14</t>
  </si>
  <si>
    <t>150254</t>
  </si>
  <si>
    <t>LH03-2PL HSQ9053Z/14</t>
  </si>
  <si>
    <t>別製品 リビングハウス布地:103100472 HSQ9053Z/14/BL</t>
  </si>
  <si>
    <t>LH03-632 HSQ9053Z/14</t>
  </si>
  <si>
    <t>CH1071N-3P+0.5P SN/03</t>
  </si>
  <si>
    <t>肘ノックダウン仕様</t>
  </si>
  <si>
    <t>肘クッション 2個 DB脚同梱</t>
  </si>
  <si>
    <t>CH1071N-03SET DB SN/03[CHILI-25]</t>
  </si>
  <si>
    <t>150269</t>
  </si>
  <si>
    <t>CH232W-09 SP/209</t>
  </si>
  <si>
    <t>レコルタⅡ</t>
  </si>
  <si>
    <t>CH232W-09 SP/209[FREE-93]</t>
  </si>
  <si>
    <t>150331</t>
  </si>
  <si>
    <t>CH232W-17 SP/209</t>
  </si>
  <si>
    <t>スツール</t>
  </si>
  <si>
    <t>CH232W-17 SP/209[FREE-93]</t>
  </si>
  <si>
    <t>CH232W-37 SP/209</t>
  </si>
  <si>
    <t>クッション</t>
  </si>
  <si>
    <t>CH232W-37 SP/209[FREE-93]</t>
  </si>
  <si>
    <t>CH271N-08 SP/207</t>
  </si>
  <si>
    <t>CH271N-08 SP/207[FREE-96]</t>
  </si>
  <si>
    <t>150345</t>
  </si>
  <si>
    <t>CH271N-50 SP/207</t>
  </si>
  <si>
    <t>CH271N-50 SP/207[FREE-96]</t>
  </si>
  <si>
    <t>total</t>
  </si>
  <si>
    <t>＊40HC x 1 コンテナに積載してください</t>
  </si>
  <si>
    <t>(CONTAINER FREE TIME 14 DAYS)</t>
  </si>
  <si>
    <t xml:space="preserve"> To Hukla Japan/Nanno </t>
  </si>
  <si>
    <t>Shipment per:</t>
  </si>
  <si>
    <t xml:space="preserve"> Vessel</t>
  </si>
  <si>
    <t xml:space="preserve">Delivery(ETD): </t>
  </si>
  <si>
    <t>Ship to:</t>
  </si>
  <si>
    <t xml:space="preserve"> The address listed above</t>
  </si>
  <si>
    <t xml:space="preserve">Trade Term:: </t>
  </si>
  <si>
    <t xml:space="preserve"> FOB Taicang</t>
  </si>
  <si>
    <t>Via:</t>
  </si>
  <si>
    <t xml:space="preserve"> Nagoya Port</t>
  </si>
  <si>
    <t xml:space="preserve">Payment: </t>
  </si>
  <si>
    <t xml:space="preserve"> Remittance in 30 days each month</t>
  </si>
  <si>
    <t xml:space="preserve">Forwarder: </t>
  </si>
  <si>
    <t xml:space="preserve"> 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</si>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</sst>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#,##0.00;[RED]\-#,##0.00" numFmtId="167"/>
  </numFmts>
  <fonts count="36">
    <font>
      <name val="Noto Sans CJK JP Regular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</borders>
  <cellStyleXfs count="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32"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applyProtection="1" borderId="0" fillId="0" fontId="5" numFmtId="164" pivotButton="0" quotePrefix="0" xfId="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applyAlignment="1" applyProtection="1" borderId="0" fillId="0" fontId="6" numFmtId="0" pivotButton="0" quotePrefix="0" xfId="0">
      <alignment horizontal="general" vertical="bottom"/>
      <protection hidden="0" locked="0"/>
    </xf>
    <xf applyAlignment="1" applyProtection="1" borderId="0" fillId="0" fontId="7" numFmtId="0" pivotButton="0" quotePrefix="0" xfId="0">
      <alignment horizontal="general" vertical="bottom"/>
      <protection hidden="0" locked="0"/>
    </xf>
    <xf applyAlignment="1" applyProtection="1" borderId="0" fillId="0" fontId="8" numFmtId="0" pivotButton="0" quotePrefix="0" xfId="0">
      <alignment horizontal="general" vertical="bottom"/>
      <protection hidden="0" locked="0"/>
    </xf>
    <xf applyAlignment="1" applyProtection="1" borderId="0" fillId="0" fontId="9" numFmtId="164" pivotButton="0" quotePrefix="0" xfId="0">
      <alignment horizontal="right" vertical="bottom"/>
      <protection hidden="0" locked="0"/>
    </xf>
    <xf applyAlignment="1" applyProtection="1" borderId="0" fillId="0" fontId="10" numFmtId="164" pivotButton="0" quotePrefix="0" xfId="0">
      <alignment horizontal="right" vertical="bottom"/>
      <protection hidden="0" locked="0"/>
    </xf>
    <xf applyAlignment="1" applyProtection="1" borderId="0" fillId="0" fontId="10" numFmtId="165" pivotButton="0" quotePrefix="0" xfId="0">
      <alignment horizontal="left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left" vertical="bottom"/>
      <protection hidden="0" locked="0"/>
    </xf>
    <xf applyAlignment="1" applyProtection="1" borderId="0" fillId="0" fontId="10" numFmtId="0" pivotButton="0" quotePrefix="0" xfId="0">
      <alignment horizontal="left" vertical="bottom"/>
      <protection hidden="0" locked="0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applyProtection="1" borderId="0" fillId="0" fontId="14" numFmtId="0" pivotButton="0" quotePrefix="0" xfId="0">
      <alignment horizontal="general" vertical="bottom"/>
      <protection hidden="0" locked="0"/>
    </xf>
    <xf applyAlignment="1" applyProtection="1" borderId="0" fillId="0" fontId="15" numFmtId="0" pivotButton="0" quotePrefix="0" xfId="0">
      <alignment horizontal="center" vertical="center"/>
      <protection hidden="0" locked="0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applyProtection="1" borderId="0" fillId="0" fontId="17" numFmtId="164" pivotButton="0" quotePrefix="0" xfId="0">
      <alignment horizontal="center" vertical="bottom"/>
      <protection hidden="0" locked="0"/>
    </xf>
    <xf applyAlignment="1" applyProtection="1" borderId="1" fillId="0" fontId="18" numFmtId="164" pivotButton="0" quotePrefix="0" xfId="0">
      <alignment horizontal="center" vertical="bottom"/>
      <protection hidden="0" locked="0"/>
    </xf>
    <xf applyAlignment="1" applyProtection="1" borderId="1" fillId="0" fontId="4" numFmtId="0" pivotButton="0" quotePrefix="0" xfId="0">
      <alignment horizontal="center" vertical="bottom"/>
      <protection hidden="0" locked="0"/>
    </xf>
    <xf applyAlignment="1" applyProtection="1" borderId="0" fillId="0" fontId="4" numFmtId="0" pivotButton="0" quotePrefix="0" xfId="0">
      <alignment horizontal="center" vertical="bottom"/>
      <protection hidden="0" locked="0"/>
    </xf>
    <xf applyAlignment="1" borderId="0" fillId="0" fontId="19" numFmtId="0" pivotButton="0" quotePrefix="0" xfId="0">
      <alignment horizontal="general" vertical="bottom"/>
    </xf>
    <xf applyAlignment="1" applyProtection="1" borderId="2" fillId="2" fontId="21" numFmtId="0" pivotButton="0" quotePrefix="0" xfId="0">
      <alignment horizontal="center" vertical="bottom"/>
      <protection hidden="0" locked="0"/>
    </xf>
    <xf applyAlignment="1" applyProtection="1" borderId="2" fillId="2" fontId="22" numFmtId="0" pivotButton="0" quotePrefix="0" xfId="0">
      <alignment horizontal="center" vertical="bottom"/>
      <protection hidden="0" locked="0"/>
    </xf>
    <xf applyAlignment="1" applyProtection="1" borderId="2" fillId="2" fontId="23" numFmtId="0" pivotButton="0" quotePrefix="0" xfId="0">
      <alignment horizontal="center" vertical="bottom"/>
      <protection hidden="0" locked="0"/>
    </xf>
    <xf applyAlignment="1" applyProtection="1" borderId="2" fillId="2" fontId="23" numFmtId="164" pivotButton="0" quotePrefix="0" xfId="0">
      <alignment horizontal="center" vertical="bottom"/>
      <protection hidden="0" locked="0"/>
    </xf>
    <xf applyAlignment="1" applyProtection="1" borderId="3" fillId="2" fontId="22" numFmtId="0" pivotButton="0" quotePrefix="0" xfId="0">
      <alignment horizontal="center" vertical="bottom"/>
      <protection hidden="0" locked="0"/>
    </xf>
    <xf applyAlignment="1" applyProtection="1" borderId="4" fillId="2" fontId="22" numFmtId="0" pivotButton="0" quotePrefix="0" xfId="0">
      <alignment horizontal="center" vertical="bottom"/>
      <protection hidden="0" locked="0"/>
    </xf>
    <xf applyAlignment="1" borderId="0" fillId="0" fontId="2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2" fillId="0" fontId="24" numFmtId="0" pivotButton="0" quotePrefix="0" xfId="0">
      <alignment horizontal="general" shrinkToFit="1" vertical="bottom"/>
      <protection hidden="0" locked="0"/>
    </xf>
    <xf applyAlignment="1" applyProtection="1" borderId="2" fillId="0" fontId="24" numFmtId="0" pivotButton="0" quotePrefix="0" xfId="0">
      <alignment horizontal="general" vertical="bottom"/>
      <protection hidden="0" locked="0"/>
    </xf>
    <xf applyAlignment="1" applyProtection="1" borderId="2" fillId="0" fontId="25" numFmtId="0" pivotButton="0" quotePrefix="0" xfId="0">
      <alignment horizontal="general" shrinkToFit="1" vertical="bottom"/>
      <protection hidden="0" locked="0"/>
    </xf>
    <xf applyAlignment="1" applyProtection="1" borderId="2" fillId="0" fontId="24" numFmtId="0" pivotButton="0" quotePrefix="0" xfId="0">
      <alignment horizontal="center" vertical="bottom"/>
      <protection hidden="0" locked="0"/>
    </xf>
    <xf applyAlignment="1" applyProtection="1" borderId="2" fillId="0" fontId="25" numFmtId="166" pivotButton="0" quotePrefix="0" xfId="0">
      <alignment horizontal="general" vertical="bottom"/>
      <protection hidden="0" locked="0"/>
    </xf>
    <xf applyAlignment="1" applyProtection="1" borderId="2" fillId="0" fontId="25" numFmtId="2" pivotButton="0" quotePrefix="0" xfId="0">
      <alignment horizontal="right" vertical="bottom"/>
      <protection hidden="0" locked="0"/>
    </xf>
    <xf applyAlignment="1" applyProtection="1" borderId="5" fillId="0" fontId="25" numFmtId="2" pivotButton="0" quotePrefix="0" xfId="0">
      <alignment horizontal="general" vertical="bottom"/>
      <protection hidden="0" locked="0"/>
    </xf>
    <xf applyAlignment="1" applyProtection="1" borderId="4" fillId="0" fontId="24" numFmtId="0" pivotButton="0" quotePrefix="0" xfId="0">
      <alignment horizontal="general" vertical="bottom"/>
      <protection hidden="0" locked="0"/>
    </xf>
    <xf applyAlignment="1" applyProtection="1" borderId="4" fillId="0" fontId="24" numFmtId="166" pivotButton="0" quotePrefix="0" xfId="0">
      <alignment horizontal="general" vertical="bottom"/>
      <protection hidden="0" locked="0"/>
    </xf>
    <xf applyAlignment="1" applyProtection="1" borderId="0" fillId="0" fontId="26" numFmtId="0" pivotButton="0" quotePrefix="0" xfId="0">
      <alignment horizontal="general" vertical="bottom"/>
      <protection hidden="0" locked="0"/>
    </xf>
    <xf applyAlignment="1" applyProtection="1" borderId="0" fillId="3" fontId="28" numFmtId="0" pivotButton="0" quotePrefix="0" xfId="0">
      <alignment horizontal="general" vertical="bottom"/>
      <protection hidden="0" locked="0"/>
    </xf>
    <xf applyAlignment="1" applyProtection="1" borderId="2" fillId="0" fontId="29" numFmtId="0" pivotButton="0" quotePrefix="0" xfId="0">
      <alignment horizontal="general" vertical="bottom"/>
      <protection hidden="0" locked="0"/>
    </xf>
    <xf applyAlignment="1" applyProtection="1" borderId="2" fillId="0" fontId="5" numFmtId="167" pivotButton="0" quotePrefix="0" xfId="2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2" fillId="0" fontId="4" numFmtId="166" pivotButton="0" quotePrefix="0" xfId="0">
      <alignment horizontal="general" vertical="bottom"/>
      <protection hidden="0" locked="0"/>
    </xf>
    <xf applyAlignment="1" borderId="0" fillId="4" fontId="0" numFmtId="0" pivotButton="0" quotePrefix="0" xfId="0">
      <alignment horizontal="general" vertical="bottom"/>
    </xf>
    <xf applyAlignment="1" applyProtection="1" borderId="0" fillId="0" fontId="12" numFmtId="0" pivotButton="0" quotePrefix="0" xfId="0">
      <alignment horizontal="right" vertical="bottom"/>
      <protection hidden="0" locked="0"/>
    </xf>
    <xf applyAlignment="1" applyProtection="1" borderId="0" fillId="0" fontId="30" numFmtId="0" pivotButton="0" quotePrefix="0" xfId="0">
      <alignment horizontal="general" vertical="bottom"/>
      <protection hidden="0" locked="0"/>
    </xf>
    <xf applyAlignment="1" applyProtection="1" borderId="0" fillId="0" fontId="31" numFmtId="0" pivotButton="0" quotePrefix="0" xfId="0">
      <alignment horizontal="right" vertical="bottom"/>
      <protection hidden="0" locked="0"/>
    </xf>
    <xf applyAlignment="1" applyProtection="1" borderId="0" fillId="0" fontId="32" numFmtId="165" pivotButton="0" quotePrefix="0" xfId="0">
      <alignment horizontal="left" vertical="bottom"/>
      <protection hidden="0" locked="0"/>
    </xf>
    <xf applyAlignment="1" applyProtection="1" borderId="0" fillId="0" fontId="32" numFmtId="164" pivotButton="0" quotePrefix="0" xfId="0">
      <alignment horizontal="general" vertical="bottom"/>
      <protection hidden="0" locked="0"/>
    </xf>
    <xf applyAlignment="1" applyProtection="1" borderId="0" fillId="0" fontId="33" numFmtId="0" pivotButton="0" quotePrefix="0" xfId="0">
      <alignment horizontal="general" vertical="bottom"/>
      <protection hidden="0" locked="0"/>
    </xf>
    <xf applyAlignment="1" applyProtection="1" borderId="0" fillId="0" fontId="29" numFmtId="0" pivotButton="0" quotePrefix="0" xfId="0">
      <alignment horizontal="general" vertical="bottom"/>
      <protection hidden="0" locked="0"/>
    </xf>
    <xf applyAlignment="1" applyProtection="1" borderId="0" fillId="0" fontId="32" numFmtId="0" pivotButton="0" quotePrefix="0" xfId="0">
      <alignment horizontal="general" vertical="bottom"/>
      <protection hidden="0" locked="0"/>
    </xf>
    <xf applyAlignment="1" applyProtection="1" borderId="0" fillId="0" fontId="28" numFmtId="0" pivotButton="0" quotePrefix="0" xfId="0">
      <alignment horizontal="general" vertical="bottom"/>
      <protection hidden="0" locked="0"/>
    </xf>
    <xf applyAlignment="1" applyProtection="1" borderId="0" fillId="0" fontId="28" numFmtId="0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6" fillId="0" fontId="34" numFmtId="0" pivotButton="0" quotePrefix="0" xfId="0">
      <alignment horizontal="general" vertical="bottom"/>
      <protection hidden="0" locked="0"/>
    </xf>
    <xf applyAlignment="1" borderId="6" fillId="0" fontId="34" numFmtId="0" pivotButton="0" quotePrefix="0" xfId="0">
      <alignment horizontal="general" vertical="bottom"/>
    </xf>
    <xf applyAlignment="1" applyProtection="1" borderId="6" fillId="0" fontId="5" numFmtId="0" pivotButton="0" quotePrefix="0" xfId="0">
      <alignment horizontal="general" vertical="bottom"/>
      <protection hidden="0" locked="0"/>
    </xf>
    <xf applyAlignment="1" applyProtection="1" borderId="6" fillId="0" fontId="17" numFmtId="164" pivotButton="0" quotePrefix="0" xfId="0">
      <alignment horizontal="general" vertical="bottom"/>
      <protection hidden="0" locked="0"/>
    </xf>
    <xf applyAlignment="1" applyProtection="1" borderId="6" fillId="0" fontId="35" numFmtId="164" pivotButton="0" quotePrefix="0" xfId="0">
      <alignment horizontal="general" vertical="bottom"/>
      <protection hidden="0" locked="0"/>
    </xf>
    <xf applyAlignment="1" applyProtection="1" borderId="6" fillId="0" fontId="4" numFmtId="0" pivotButton="0" quotePrefix="0" xfId="0">
      <alignment horizontal="general" vertical="bottom"/>
      <protection hidden="0" locked="0"/>
    </xf>
    <xf applyAlignment="1" applyProtection="1" borderId="0" fillId="0" fontId="3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applyProtection="1" borderId="0" fillId="0" fontId="5" numFmtId="164" pivotButton="0" quotePrefix="0" xfId="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borderId="0" fillId="0" fontId="0" numFmtId="0" pivotButton="0" quotePrefix="0" xfId="0"/>
    <xf applyAlignment="1" applyProtection="1" borderId="0" fillId="0" fontId="6" numFmtId="0" pivotButton="0" quotePrefix="0" xfId="0">
      <alignment horizontal="general" vertical="bottom"/>
      <protection hidden="0" locked="0"/>
    </xf>
    <xf applyAlignment="1" applyProtection="1" borderId="0" fillId="0" fontId="7" numFmtId="0" pivotButton="0" quotePrefix="0" xfId="0">
      <alignment horizontal="general" vertical="bottom"/>
      <protection hidden="0" locked="0"/>
    </xf>
    <xf applyAlignment="1" applyProtection="1" borderId="0" fillId="0" fontId="8" numFmtId="0" pivotButton="0" quotePrefix="0" xfId="0">
      <alignment horizontal="general" vertical="bottom"/>
      <protection hidden="0" locked="0"/>
    </xf>
    <xf applyAlignment="1" applyProtection="1" borderId="0" fillId="0" fontId="9" numFmtId="164" pivotButton="0" quotePrefix="0" xfId="0">
      <alignment horizontal="right" vertical="bottom"/>
      <protection hidden="0" locked="0"/>
    </xf>
    <xf applyAlignment="1" applyProtection="1" borderId="0" fillId="0" fontId="10" numFmtId="164" pivotButton="0" quotePrefix="0" xfId="0">
      <alignment horizontal="right" vertical="bottom"/>
      <protection hidden="0" locked="0"/>
    </xf>
    <xf applyAlignment="1" applyProtection="1" borderId="0" fillId="0" fontId="10" numFmtId="165" pivotButton="0" quotePrefix="0" xfId="0">
      <alignment horizontal="left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left" vertical="bottom"/>
      <protection hidden="0" locked="0"/>
    </xf>
    <xf applyAlignment="1" applyProtection="1" borderId="0" fillId="0" fontId="10" numFmtId="0" pivotButton="0" quotePrefix="0" xfId="0">
      <alignment horizontal="left" vertical="bottom"/>
      <protection hidden="0" locked="0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applyProtection="1" borderId="0" fillId="0" fontId="14" numFmtId="0" pivotButton="0" quotePrefix="0" xfId="0">
      <alignment horizontal="general" vertical="bottom"/>
      <protection hidden="0" locked="0"/>
    </xf>
    <xf applyAlignment="1" applyProtection="1" borderId="0" fillId="0" fontId="15" numFmtId="0" pivotButton="0" quotePrefix="0" xfId="0">
      <alignment horizontal="center" vertical="center"/>
      <protection hidden="0" locked="0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applyProtection="1" borderId="0" fillId="0" fontId="17" numFmtId="164" pivotButton="0" quotePrefix="0" xfId="0">
      <alignment horizontal="center" vertical="bottom"/>
      <protection hidden="0" locked="0"/>
    </xf>
    <xf applyAlignment="1" applyProtection="1" borderId="1" fillId="0" fontId="18" numFmtId="164" pivotButton="0" quotePrefix="0" xfId="0">
      <alignment horizontal="center" vertical="bottom"/>
      <protection hidden="0" locked="0"/>
    </xf>
    <xf applyAlignment="1" applyProtection="1" borderId="1" fillId="0" fontId="4" numFmtId="0" pivotButton="0" quotePrefix="0" xfId="0">
      <alignment horizontal="center" vertical="bottom"/>
      <protection hidden="0" locked="0"/>
    </xf>
    <xf applyAlignment="1" applyProtection="1" borderId="0" fillId="0" fontId="4" numFmtId="0" pivotButton="0" quotePrefix="0" xfId="0">
      <alignment horizontal="center" vertical="bottom"/>
      <protection hidden="0" locked="0"/>
    </xf>
    <xf applyAlignment="1" borderId="0" fillId="0" fontId="19" numFmtId="0" pivotButton="0" quotePrefix="0" xfId="0">
      <alignment horizontal="general" vertical="bottom"/>
    </xf>
    <xf applyAlignment="1" applyProtection="1" borderId="2" fillId="2" fontId="21" numFmtId="0" pivotButton="0" quotePrefix="0" xfId="0">
      <alignment horizontal="center" vertical="bottom"/>
      <protection hidden="0" locked="0"/>
    </xf>
    <xf applyAlignment="1" applyProtection="1" borderId="2" fillId="2" fontId="22" numFmtId="0" pivotButton="0" quotePrefix="0" xfId="0">
      <alignment horizontal="center" vertical="bottom"/>
      <protection hidden="0" locked="0"/>
    </xf>
    <xf applyAlignment="1" applyProtection="1" borderId="2" fillId="2" fontId="23" numFmtId="0" pivotButton="0" quotePrefix="0" xfId="0">
      <alignment horizontal="center" vertical="bottom"/>
      <protection hidden="0" locked="0"/>
    </xf>
    <xf applyAlignment="1" applyProtection="1" borderId="2" fillId="2" fontId="23" numFmtId="164" pivotButton="0" quotePrefix="0" xfId="0">
      <alignment horizontal="center" vertical="bottom"/>
      <protection hidden="0" locked="0"/>
    </xf>
    <xf applyAlignment="1" applyProtection="1" borderId="3" fillId="2" fontId="22" numFmtId="0" pivotButton="0" quotePrefix="0" xfId="0">
      <alignment horizontal="center" vertical="bottom"/>
      <protection hidden="0" locked="0"/>
    </xf>
    <xf applyAlignment="1" applyProtection="1" borderId="4" fillId="2" fontId="22" numFmtId="0" pivotButton="0" quotePrefix="0" xfId="0">
      <alignment horizontal="center" vertical="bottom"/>
      <protection hidden="0" locked="0"/>
    </xf>
    <xf applyAlignment="1" borderId="0" fillId="0" fontId="2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2" fillId="0" fontId="24" numFmtId="0" pivotButton="0" quotePrefix="0" xfId="0">
      <alignment horizontal="general" shrinkToFit="1" vertical="bottom"/>
      <protection hidden="0" locked="0"/>
    </xf>
    <xf applyAlignment="1" applyProtection="1" borderId="2" fillId="0" fontId="24" numFmtId="0" pivotButton="0" quotePrefix="0" xfId="0">
      <alignment horizontal="general" vertical="bottom"/>
      <protection hidden="0" locked="0"/>
    </xf>
    <xf applyAlignment="1" applyProtection="1" borderId="2" fillId="0" fontId="25" numFmtId="0" pivotButton="0" quotePrefix="0" xfId="0">
      <alignment horizontal="general" shrinkToFit="1" vertical="bottom"/>
      <protection hidden="0" locked="0"/>
    </xf>
    <xf applyAlignment="1" applyProtection="1" borderId="2" fillId="0" fontId="24" numFmtId="0" pivotButton="0" quotePrefix="0" xfId="0">
      <alignment horizontal="center" vertical="bottom"/>
      <protection hidden="0" locked="0"/>
    </xf>
    <xf applyAlignment="1" applyProtection="1" borderId="2" fillId="0" fontId="25" numFmtId="166" pivotButton="0" quotePrefix="0" xfId="0">
      <alignment horizontal="general" vertical="bottom"/>
      <protection hidden="0" locked="0"/>
    </xf>
    <xf applyAlignment="1" applyProtection="1" borderId="2" fillId="0" fontId="25" numFmtId="2" pivotButton="0" quotePrefix="0" xfId="0">
      <alignment horizontal="right" vertical="bottom"/>
      <protection hidden="0" locked="0"/>
    </xf>
    <xf applyAlignment="1" applyProtection="1" borderId="5" fillId="0" fontId="25" numFmtId="2" pivotButton="0" quotePrefix="0" xfId="0">
      <alignment horizontal="general" vertical="bottom"/>
      <protection hidden="0" locked="0"/>
    </xf>
    <xf applyAlignment="1" applyProtection="1" borderId="4" fillId="0" fontId="24" numFmtId="0" pivotButton="0" quotePrefix="0" xfId="0">
      <alignment horizontal="general" vertical="bottom"/>
      <protection hidden="0" locked="0"/>
    </xf>
    <xf applyAlignment="1" applyProtection="1" borderId="4" fillId="0" fontId="24" numFmtId="166" pivotButton="0" quotePrefix="0" xfId="0">
      <alignment horizontal="general" vertical="bottom"/>
      <protection hidden="0" locked="0"/>
    </xf>
    <xf applyAlignment="1" applyProtection="1" borderId="0" fillId="0" fontId="26" numFmtId="0" pivotButton="0" quotePrefix="0" xfId="0">
      <alignment horizontal="general" vertical="bottom"/>
      <protection hidden="0" locked="0"/>
    </xf>
    <xf applyAlignment="1" applyProtection="1" borderId="0" fillId="3" fontId="28" numFmtId="0" pivotButton="0" quotePrefix="0" xfId="0">
      <alignment horizontal="general" vertical="bottom"/>
      <protection hidden="0" locked="0"/>
    </xf>
    <xf applyAlignment="1" applyProtection="1" borderId="2" fillId="0" fontId="29" numFmtId="0" pivotButton="0" quotePrefix="0" xfId="0">
      <alignment horizontal="general" vertical="bottom"/>
      <protection hidden="0" locked="0"/>
    </xf>
    <xf applyAlignment="1" applyProtection="1" borderId="2" fillId="0" fontId="5" numFmtId="167" pivotButton="0" quotePrefix="0" xfId="2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2" fillId="0" fontId="4" numFmtId="166" pivotButton="0" quotePrefix="0" xfId="0">
      <alignment horizontal="general" vertical="bottom"/>
      <protection hidden="0" locked="0"/>
    </xf>
    <xf applyAlignment="1" borderId="0" fillId="4" fontId="0" numFmtId="0" pivotButton="0" quotePrefix="0" xfId="0">
      <alignment horizontal="general" vertical="bottom"/>
    </xf>
    <xf applyAlignment="1" applyProtection="1" borderId="0" fillId="0" fontId="12" numFmtId="0" pivotButton="0" quotePrefix="0" xfId="0">
      <alignment horizontal="right" vertical="bottom"/>
      <protection hidden="0" locked="0"/>
    </xf>
    <xf applyAlignment="1" applyProtection="1" borderId="0" fillId="0" fontId="30" numFmtId="0" pivotButton="0" quotePrefix="0" xfId="0">
      <alignment horizontal="general" vertical="bottom"/>
      <protection hidden="0" locked="0"/>
    </xf>
    <xf applyAlignment="1" applyProtection="1" borderId="0" fillId="0" fontId="31" numFmtId="0" pivotButton="0" quotePrefix="0" xfId="0">
      <alignment horizontal="right" vertical="bottom"/>
      <protection hidden="0" locked="0"/>
    </xf>
    <xf applyAlignment="1" applyProtection="1" borderId="0" fillId="0" fontId="32" numFmtId="165" pivotButton="0" quotePrefix="0" xfId="0">
      <alignment horizontal="left" vertical="bottom"/>
      <protection hidden="0" locked="0"/>
    </xf>
    <xf applyAlignment="1" applyProtection="1" borderId="0" fillId="0" fontId="32" numFmtId="164" pivotButton="0" quotePrefix="0" xfId="0">
      <alignment horizontal="general" vertical="bottom"/>
      <protection hidden="0" locked="0"/>
    </xf>
    <xf applyAlignment="1" applyProtection="1" borderId="0" fillId="0" fontId="33" numFmtId="0" pivotButton="0" quotePrefix="0" xfId="0">
      <alignment horizontal="general" vertical="bottom"/>
      <protection hidden="0" locked="0"/>
    </xf>
    <xf applyAlignment="1" applyProtection="1" borderId="0" fillId="0" fontId="29" numFmtId="0" pivotButton="0" quotePrefix="0" xfId="0">
      <alignment horizontal="general" vertical="bottom"/>
      <protection hidden="0" locked="0"/>
    </xf>
    <xf applyAlignment="1" applyProtection="1" borderId="0" fillId="0" fontId="32" numFmtId="0" pivotButton="0" quotePrefix="0" xfId="0">
      <alignment horizontal="general" vertical="bottom"/>
      <protection hidden="0" locked="0"/>
    </xf>
    <xf applyAlignment="1" applyProtection="1" borderId="0" fillId="0" fontId="28" numFmtId="0" pivotButton="0" quotePrefix="0" xfId="0">
      <alignment horizontal="general" vertical="bottom"/>
      <protection hidden="0" locked="0"/>
    </xf>
    <xf applyAlignment="1" applyProtection="1" borderId="6" fillId="0" fontId="34" numFmtId="0" pivotButton="0" quotePrefix="0" xfId="0">
      <alignment horizontal="general" vertical="bottom"/>
      <protection hidden="0" locked="0"/>
    </xf>
    <xf applyAlignment="1" borderId="6" fillId="0" fontId="34" numFmtId="0" pivotButton="0" quotePrefix="0" xfId="0">
      <alignment horizontal="general" vertical="bottom"/>
    </xf>
    <xf applyAlignment="1" applyProtection="1" borderId="6" fillId="0" fontId="5" numFmtId="0" pivotButton="0" quotePrefix="0" xfId="0">
      <alignment horizontal="general" vertical="bottom"/>
      <protection hidden="0" locked="0"/>
    </xf>
    <xf applyAlignment="1" applyProtection="1" borderId="6" fillId="0" fontId="17" numFmtId="164" pivotButton="0" quotePrefix="0" xfId="0">
      <alignment horizontal="general" vertical="bottom"/>
      <protection hidden="0" locked="0"/>
    </xf>
    <xf applyAlignment="1" applyProtection="1" borderId="6" fillId="0" fontId="35" numFmtId="164" pivotButton="0" quotePrefix="0" xfId="0">
      <alignment horizontal="general" vertical="bottom"/>
      <protection hidden="0" locked="0"/>
    </xf>
    <xf applyAlignment="1" applyProtection="1" borderId="6" fillId="0" fontId="4" numFmtId="0" pivotButton="0" quotePrefix="0" xfId="0">
      <alignment horizontal="general" vertical="bottom"/>
      <protection hidden="0" locked="0"/>
    </xf>
    <xf applyAlignment="1" applyProtection="1" borderId="0" fillId="0" fontId="34" numFmtId="0" pivotButton="0" quotePrefix="0" xfId="0">
      <alignment horizontal="general" vertical="bottom"/>
      <protection hidden="0" locked="0"/>
    </xf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Excel Built-in Explanatory Text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136"/>
  <sheetViews>
    <sheetView colorId="64" defaultGridColor="1" rightToLeft="0" showFormulas="0" showGridLines="1" showOutlineSymbols="1" showRowColHeaders="1" showZeros="1" tabSelected="1" topLeftCell="A280" view="normal" workbookViewId="0" zoomScale="80" zoomScaleNormal="80" zoomScalePageLayoutView="100">
      <selection activeCell="C305" activeCellId="0" pane="topLeft" sqref="C305"/>
    </sheetView>
  </sheetViews>
  <sheetFormatPr baseColWidth="8" defaultRowHeight="18" outlineLevelCol="0" outlineLevelRow="0" zeroHeight="0"/>
  <cols>
    <col customWidth="1" max="1" min="1" style="67" width="8.710000000000001"/>
    <col customWidth="1" max="2" min="2" style="68" width="46.57"/>
    <col customWidth="1" max="3" min="3" style="67" width="52.42"/>
    <col customWidth="1" max="4" min="4" style="69" width="58.86"/>
    <col customWidth="1" max="5" min="5" style="68" width="8.289999999999999"/>
    <col customWidth="1" max="6" min="6" style="67" width="5.7"/>
    <col customWidth="1" max="7" min="7" style="69" width="11.99"/>
    <col customWidth="1" max="8" min="8" style="70" width="11.71"/>
    <col customWidth="1" max="9" min="9" style="71" width="2.85"/>
    <col customWidth="1" max="10" min="10" style="68" width="43"/>
    <col customWidth="1" max="11" min="11" style="68" width="12.57"/>
    <col customWidth="1" max="12" min="12" style="67" width="13.01"/>
    <col customWidth="1" max="1025" min="13" style="67" width="8.710000000000001"/>
  </cols>
  <sheetData>
    <row customHeight="1" ht="22.9" r="1" s="72" spans="1:14">
      <c r="C1" s="73" t="s">
        <v>0</v>
      </c>
    </row>
    <row customHeight="1" ht="12" r="2" s="72" spans="1:14">
      <c r="C2" s="74" t="s">
        <v>1</v>
      </c>
    </row>
    <row customHeight="1" ht="12" r="3" s="72" spans="1:14">
      <c r="C3" s="74" t="s">
        <v>2</v>
      </c>
    </row>
    <row customHeight="1" ht="12" r="4" s="72" spans="1:14">
      <c r="C4" s="75" t="s">
        <v>3</v>
      </c>
    </row>
    <row customHeight="1" ht="7.5" r="5" s="72" spans="1:14"/>
    <row customHeight="1" ht="18.75" r="6" s="72" spans="1:14">
      <c r="H6" s="76" t="s">
        <v>4</v>
      </c>
      <c r="I6" s="77" t="n"/>
      <c r="J6" s="78" t="n">
        <v>43557</v>
      </c>
      <c r="K6" s="78" t="n"/>
      <c r="L6" s="78" t="n"/>
    </row>
    <row customHeight="1" ht="19.5" r="7" s="72" spans="1:14">
      <c r="B7" s="79" t="s">
        <v>5</v>
      </c>
      <c r="H7" s="76" t="s">
        <v>6</v>
      </c>
      <c r="I7" s="77" t="n"/>
      <c r="J7" s="80" t="s">
        <v>7</v>
      </c>
      <c r="K7" s="80" t="n"/>
      <c r="L7" s="81" t="n"/>
    </row>
    <row customHeight="1" ht="18.75" r="8" s="72" spans="1:14">
      <c r="B8" s="82" t="s">
        <v>8</v>
      </c>
      <c r="L8" s="83" t="n"/>
    </row>
    <row customHeight="1" ht="18.75" r="9" s="72" spans="1:14">
      <c r="B9" s="82" t="s">
        <v>9</v>
      </c>
    </row>
    <row customHeight="1" ht="18.75" r="10" s="72" spans="1:14">
      <c r="B10" s="82" t="s">
        <v>10</v>
      </c>
    </row>
    <row customHeight="1" ht="18.75" r="11" s="72" spans="1:14">
      <c r="B11" s="82" t="s">
        <v>11</v>
      </c>
    </row>
    <row customHeight="1" ht="24" r="13" s="72" spans="1:14">
      <c r="B13" s="84" t="s">
        <v>12</v>
      </c>
    </row>
    <row customHeight="1" ht="18" r="14" s="72" spans="1:14">
      <c r="D14" s="85" t="n"/>
      <c r="G14" s="86" t="s">
        <v>13</v>
      </c>
      <c r="H14" s="87">
        <f>IF(+currency="","",+currency)</f>
        <v/>
      </c>
      <c r="I14" s="88" t="n"/>
      <c r="J14" s="89" t="n"/>
      <c r="K14" s="90" t="n"/>
      <c r="L14" s="91" t="s">
        <v>14</v>
      </c>
    </row>
    <row customHeight="1" ht="24" r="15" s="72" spans="1:14">
      <c r="B15" s="92" t="s">
        <v>15</v>
      </c>
      <c r="C15" s="93" t="s">
        <v>16</v>
      </c>
      <c r="D15" s="94" t="s">
        <v>17</v>
      </c>
      <c r="E15" s="92" t="s">
        <v>18</v>
      </c>
      <c r="F15" s="93" t="s">
        <v>19</v>
      </c>
      <c r="G15" s="94" t="s">
        <v>20</v>
      </c>
      <c r="H15" s="95" t="s">
        <v>21</v>
      </c>
      <c r="I15" s="93" t="s">
        <v>22</v>
      </c>
      <c r="K15" s="96" t="s">
        <v>23</v>
      </c>
      <c r="L15" s="97" t="s">
        <v>24</v>
      </c>
      <c r="N15" s="98" t="s">
        <v>25</v>
      </c>
    </row>
    <row customFormat="1" customHeight="1" ht="24" r="16" s="99" spans="1:14">
      <c r="B16" s="100" t="s">
        <v>26</v>
      </c>
      <c r="C16" s="101" t="s">
        <v>27</v>
      </c>
      <c r="D16" s="102" t="s">
        <v>28</v>
      </c>
      <c r="E16" s="101" t="n">
        <v>150</v>
      </c>
      <c r="F16" s="103" t="s">
        <v>29</v>
      </c>
      <c r="G16" s="104" t="n">
        <v>7.8</v>
      </c>
      <c r="H16" s="105">
        <f>E16*G16</f>
        <v/>
      </c>
      <c r="I16" s="106" t="n"/>
      <c r="J16" s="107" t="s">
        <v>30</v>
      </c>
      <c r="K16" s="108">
        <f>E16*N16</f>
        <v/>
      </c>
      <c r="L16" s="101" t="s"/>
      <c r="N16" t="n">
        <v>0</v>
      </c>
    </row>
    <row customFormat="1" customHeight="1" ht="24" r="17" s="99" spans="1:14">
      <c r="B17" s="100" t="s">
        <v>31</v>
      </c>
      <c r="C17" s="101" t="s">
        <v>27</v>
      </c>
      <c r="D17" s="102" t="s">
        <v>32</v>
      </c>
      <c r="E17" s="101" t="n">
        <v>50</v>
      </c>
      <c r="F17" s="103" t="s">
        <v>29</v>
      </c>
      <c r="G17" s="104" t="n">
        <v>7.8</v>
      </c>
      <c r="H17" s="105">
        <f>E17*G17</f>
        <v/>
      </c>
      <c r="I17" s="106" t="n"/>
      <c r="J17" s="107" t="s">
        <v>33</v>
      </c>
      <c r="K17" s="108">
        <f>E17*N17</f>
        <v/>
      </c>
      <c r="L17" s="101" t="s"/>
      <c r="N17" t="n">
        <v>0</v>
      </c>
    </row>
    <row customFormat="1" customHeight="1" ht="24" r="18" s="99" spans="1:14">
      <c r="B18" s="100" t="s">
        <v>34</v>
      </c>
      <c r="C18" s="101" t="s"/>
      <c r="D18" s="102" t="s">
        <v>35</v>
      </c>
      <c r="E18" s="101" t="n">
        <v>5</v>
      </c>
      <c r="F18" s="103" t="s">
        <v>36</v>
      </c>
      <c r="G18" s="104" t="n">
        <v>166.8</v>
      </c>
      <c r="H18" s="105">
        <f>E18*G18</f>
        <v/>
      </c>
      <c r="I18" s="106" t="n"/>
      <c r="J18" s="107" t="s">
        <v>34</v>
      </c>
      <c r="K18" s="108">
        <f>E18*N18</f>
        <v/>
      </c>
      <c r="L18" s="101" t="s"/>
      <c r="N18" t="n">
        <v>1.25</v>
      </c>
    </row>
    <row customFormat="1" customHeight="1" ht="24" r="19" s="99" spans="1:14">
      <c r="B19" s="100" t="s">
        <v>37</v>
      </c>
      <c r="C19" s="101" t="s"/>
      <c r="D19" s="102" t="s">
        <v>38</v>
      </c>
      <c r="E19" s="101" t="n">
        <v>3</v>
      </c>
      <c r="F19" s="103" t="s">
        <v>36</v>
      </c>
      <c r="G19" s="104" t="n">
        <v>140.3</v>
      </c>
      <c r="H19" s="105">
        <f>E19*G19</f>
        <v/>
      </c>
      <c r="I19" s="106" t="n"/>
      <c r="J19" s="107" t="s">
        <v>37</v>
      </c>
      <c r="K19" s="108">
        <f>E19*N19</f>
        <v/>
      </c>
      <c r="L19" s="101" t="s"/>
      <c r="N19" t="n">
        <v>1</v>
      </c>
    </row>
    <row customFormat="1" customHeight="1" ht="24" r="20" s="99" spans="1:14">
      <c r="B20" s="100" t="s">
        <v>39</v>
      </c>
      <c r="C20" s="101" t="s"/>
      <c r="D20" s="102" t="s">
        <v>38</v>
      </c>
      <c r="E20" s="101" t="n">
        <v>3</v>
      </c>
      <c r="F20" s="103" t="s">
        <v>36</v>
      </c>
      <c r="G20" s="104" t="n">
        <v>136.8</v>
      </c>
      <c r="H20" s="105">
        <f>E20*G20</f>
        <v/>
      </c>
      <c r="I20" s="106" t="n"/>
      <c r="J20" s="107" t="s">
        <v>39</v>
      </c>
      <c r="K20" s="108">
        <f>E20*N20</f>
        <v/>
      </c>
      <c r="L20" s="101" t="s"/>
      <c r="N20" t="n">
        <v>1</v>
      </c>
    </row>
    <row customFormat="1" customHeight="1" ht="24" r="21" s="99" spans="1:14">
      <c r="B21" s="100" t="s">
        <v>40</v>
      </c>
      <c r="C21" s="101" t="s">
        <v>41</v>
      </c>
      <c r="D21" s="102" t="s">
        <v>42</v>
      </c>
      <c r="E21" s="101" t="n">
        <v>8</v>
      </c>
      <c r="F21" s="103" t="s">
        <v>43</v>
      </c>
      <c r="G21" s="104" t="n">
        <v>264.7</v>
      </c>
      <c r="H21" s="105">
        <f>E21*G21</f>
        <v/>
      </c>
      <c r="I21" s="106" t="n"/>
      <c r="J21" s="107" t="s">
        <v>44</v>
      </c>
      <c r="K21" s="108">
        <f>E21*N21</f>
        <v/>
      </c>
      <c r="L21" s="101" t="s"/>
      <c r="N21" t="n">
        <v>1.63</v>
      </c>
    </row>
    <row customFormat="1" customHeight="1" ht="24" r="22" s="99" spans="1:14">
      <c r="B22" s="100" t="s">
        <v>45</v>
      </c>
      <c r="C22" s="101" t="s">
        <v>41</v>
      </c>
      <c r="D22" s="102" t="s"/>
      <c r="E22" s="101" t="n">
        <v>1</v>
      </c>
      <c r="F22" s="103" t="s">
        <v>46</v>
      </c>
      <c r="G22" s="104" t="n">
        <v>219.3</v>
      </c>
      <c r="H22" s="105">
        <f>E22*G22</f>
        <v/>
      </c>
      <c r="I22" s="106" t="n"/>
      <c r="J22" s="107" t="s">
        <v>47</v>
      </c>
      <c r="K22" s="108">
        <f>E22*N22</f>
        <v/>
      </c>
      <c r="L22" s="101" t="s"/>
      <c r="N22" t="n">
        <v>1.2</v>
      </c>
    </row>
    <row customFormat="1" customHeight="1" ht="24" r="23" s="99" spans="1:14">
      <c r="B23" s="100" t="s">
        <v>48</v>
      </c>
      <c r="C23" s="101" t="s"/>
      <c r="D23" s="102" t="s"/>
      <c r="E23" s="101" t="n">
        <v>8</v>
      </c>
      <c r="F23" s="103" t="s">
        <v>46</v>
      </c>
      <c r="G23" s="104" t="n">
        <v>54.2</v>
      </c>
      <c r="H23" s="105">
        <f>E23*G23</f>
        <v/>
      </c>
      <c r="I23" s="106" t="n"/>
      <c r="J23" s="107" t="s"/>
      <c r="K23" s="108">
        <f>E23*N23</f>
        <v/>
      </c>
      <c r="L23" s="101" t="s"/>
      <c r="N23" t="n">
        <v>0</v>
      </c>
    </row>
    <row customFormat="1" customHeight="1" ht="24" r="24" s="99" spans="1:14">
      <c r="B24" s="100" t="s">
        <v>49</v>
      </c>
      <c r="C24" s="101" t="s">
        <v>50</v>
      </c>
      <c r="D24" s="102" t="s">
        <v>35</v>
      </c>
      <c r="E24" s="101" t="n">
        <v>12</v>
      </c>
      <c r="F24" s="103" t="s">
        <v>46</v>
      </c>
      <c r="G24" s="104" t="n">
        <v>218.8</v>
      </c>
      <c r="H24" s="105">
        <f>E24*G24</f>
        <v/>
      </c>
      <c r="I24" s="106" t="n"/>
      <c r="J24" s="107" t="s">
        <v>49</v>
      </c>
      <c r="K24" s="108">
        <f>E24*N24</f>
        <v/>
      </c>
      <c r="L24" s="101" t="s"/>
      <c r="N24" t="n">
        <v>1.18</v>
      </c>
    </row>
    <row customFormat="1" customHeight="1" ht="24" r="25" s="99" spans="1:14">
      <c r="B25" s="100" t="s">
        <v>51</v>
      </c>
      <c r="C25" s="101" t="s">
        <v>52</v>
      </c>
      <c r="D25" s="102" t="s"/>
      <c r="E25" s="101" t="n">
        <v>4</v>
      </c>
      <c r="F25" s="103" t="s">
        <v>46</v>
      </c>
      <c r="G25" s="104" t="n">
        <v>70.8</v>
      </c>
      <c r="H25" s="105">
        <f>E25*G25</f>
        <v/>
      </c>
      <c r="I25" s="106" t="n"/>
      <c r="J25" s="107" t="s">
        <v>51</v>
      </c>
      <c r="K25" s="108">
        <f>E25*N25</f>
        <v/>
      </c>
      <c r="L25" s="101" t="s"/>
      <c r="N25" t="n">
        <v>0.18</v>
      </c>
    </row>
    <row customFormat="1" customHeight="1" ht="24" r="26" s="99" spans="1:14">
      <c r="B26" s="100" t="s">
        <v>53</v>
      </c>
      <c r="C26" s="101" t="s">
        <v>54</v>
      </c>
      <c r="D26" s="102" t="s"/>
      <c r="E26" s="101" t="n">
        <v>10</v>
      </c>
      <c r="F26" s="103" t="s">
        <v>46</v>
      </c>
      <c r="G26" s="104" t="n">
        <v>9.199999999999999</v>
      </c>
      <c r="H26" s="105">
        <f>E26*G26</f>
        <v/>
      </c>
      <c r="I26" s="106" t="n"/>
      <c r="J26" s="107" t="s">
        <v>53</v>
      </c>
      <c r="K26" s="108">
        <f>E26*N26</f>
        <v/>
      </c>
      <c r="L26" s="101" t="s"/>
      <c r="N26" t="n">
        <v>0.02</v>
      </c>
    </row>
    <row customFormat="1" customHeight="1" ht="24" r="27" s="99" spans="1:14">
      <c r="B27" s="100" t="s">
        <v>55</v>
      </c>
      <c r="C27" s="101" t="s">
        <v>50</v>
      </c>
      <c r="D27" s="102" t="s">
        <v>38</v>
      </c>
      <c r="E27" s="101" t="n">
        <v>2</v>
      </c>
      <c r="F27" s="103" t="s">
        <v>46</v>
      </c>
      <c r="G27" s="104" t="n">
        <v>160.9</v>
      </c>
      <c r="H27" s="105">
        <f>E27*G27</f>
        <v/>
      </c>
      <c r="I27" s="106" t="n"/>
      <c r="J27" s="107" t="s">
        <v>55</v>
      </c>
      <c r="K27" s="108">
        <f>E27*N27</f>
        <v/>
      </c>
      <c r="L27" s="101" t="s"/>
      <c r="N27" t="n">
        <v>0.98</v>
      </c>
    </row>
    <row customFormat="1" customHeight="1" ht="24" r="28" s="99" spans="1:14">
      <c r="B28" s="100" t="s">
        <v>56</v>
      </c>
      <c r="C28" s="101" t="s">
        <v>50</v>
      </c>
      <c r="D28" s="102" t="s">
        <v>38</v>
      </c>
      <c r="E28" s="101" t="n">
        <v>4</v>
      </c>
      <c r="F28" s="103" t="s">
        <v>46</v>
      </c>
      <c r="G28" s="104" t="n">
        <v>160.9</v>
      </c>
      <c r="H28" s="105">
        <f>E28*G28</f>
        <v/>
      </c>
      <c r="I28" s="106" t="n"/>
      <c r="J28" s="107" t="s">
        <v>56</v>
      </c>
      <c r="K28" s="108">
        <f>E28*N28</f>
        <v/>
      </c>
      <c r="L28" s="101" t="s"/>
      <c r="N28" t="n">
        <v>0.98</v>
      </c>
    </row>
    <row customFormat="1" customHeight="1" ht="24" r="29" s="99" spans="1:14">
      <c r="B29" s="100" t="s">
        <v>57</v>
      </c>
      <c r="C29" s="101" t="s">
        <v>50</v>
      </c>
      <c r="D29" s="102" t="s">
        <v>38</v>
      </c>
      <c r="E29" s="101" t="n">
        <v>8</v>
      </c>
      <c r="F29" s="103" t="s">
        <v>46</v>
      </c>
      <c r="G29" s="104" t="n">
        <v>158</v>
      </c>
      <c r="H29" s="105">
        <f>E29*G29</f>
        <v/>
      </c>
      <c r="I29" s="106" t="n"/>
      <c r="J29" s="107" t="s">
        <v>57</v>
      </c>
      <c r="K29" s="108">
        <f>E29*N29</f>
        <v/>
      </c>
      <c r="L29" s="101" t="s"/>
      <c r="N29" t="n">
        <v>0.98</v>
      </c>
    </row>
    <row customFormat="1" customHeight="1" ht="24" r="30" s="99" spans="1:14">
      <c r="B30" s="100" t="s">
        <v>58</v>
      </c>
      <c r="C30" s="101" t="s">
        <v>50</v>
      </c>
      <c r="D30" s="102" t="s">
        <v>38</v>
      </c>
      <c r="E30" s="101" t="n">
        <v>5</v>
      </c>
      <c r="F30" s="103" t="s">
        <v>46</v>
      </c>
      <c r="G30" s="104" t="n">
        <v>174.9</v>
      </c>
      <c r="H30" s="105">
        <f>E30*G30</f>
        <v/>
      </c>
      <c r="I30" s="106" t="n"/>
      <c r="J30" s="107" t="s">
        <v>58</v>
      </c>
      <c r="K30" s="108">
        <f>E30*N30</f>
        <v/>
      </c>
      <c r="L30" s="101" t="s"/>
      <c r="N30" t="n">
        <v>1</v>
      </c>
    </row>
    <row customFormat="1" customHeight="1" ht="24" r="31" s="99" spans="1:14">
      <c r="B31" s="100" t="s">
        <v>59</v>
      </c>
      <c r="C31" s="101" t="s">
        <v>60</v>
      </c>
      <c r="D31" s="102" t="s"/>
      <c r="E31" s="101" t="n">
        <v>1</v>
      </c>
      <c r="F31" s="103" t="s">
        <v>46</v>
      </c>
      <c r="G31" s="104" t="n">
        <v>184.8</v>
      </c>
      <c r="H31" s="105">
        <f>E31*G31</f>
        <v/>
      </c>
      <c r="I31" s="106" t="n"/>
      <c r="J31" s="107" t="s">
        <v>59</v>
      </c>
      <c r="K31" s="108">
        <f>E31*N31</f>
        <v/>
      </c>
      <c r="L31" s="101" t="s"/>
      <c r="N31" t="n">
        <v>1.06</v>
      </c>
    </row>
    <row customFormat="1" customHeight="1" ht="24" r="32" s="99" spans="1:14">
      <c r="B32" s="100" t="s">
        <v>61</v>
      </c>
      <c r="C32" s="101" t="s">
        <v>62</v>
      </c>
      <c r="D32" s="102" t="s"/>
      <c r="E32" s="101" t="n">
        <v>3</v>
      </c>
      <c r="F32" s="103" t="s">
        <v>46</v>
      </c>
      <c r="G32" s="104" t="n">
        <v>210.3</v>
      </c>
      <c r="H32" s="105">
        <f>E32*G32</f>
        <v/>
      </c>
      <c r="I32" s="106" t="n"/>
      <c r="J32" s="107" t="s">
        <v>61</v>
      </c>
      <c r="K32" s="108">
        <f>E32*N32</f>
        <v/>
      </c>
      <c r="L32" s="101" t="s"/>
      <c r="N32" t="n">
        <v>1.32</v>
      </c>
    </row>
    <row customFormat="1" customHeight="1" ht="24" r="33" s="99" spans="1:14">
      <c r="B33" s="100" t="s">
        <v>63</v>
      </c>
      <c r="C33" s="101" t="s">
        <v>64</v>
      </c>
      <c r="D33" s="102" t="s"/>
      <c r="E33" s="101" t="n">
        <v>1</v>
      </c>
      <c r="F33" s="103" t="s">
        <v>46</v>
      </c>
      <c r="G33" s="104" t="n">
        <v>165.4</v>
      </c>
      <c r="H33" s="105">
        <f>E33*G33</f>
        <v/>
      </c>
      <c r="I33" s="106" t="n"/>
      <c r="J33" s="107" t="s">
        <v>63</v>
      </c>
      <c r="K33" s="108">
        <f>E33*N33</f>
        <v/>
      </c>
      <c r="L33" s="101" t="s"/>
      <c r="N33" t="n">
        <v>1.04</v>
      </c>
    </row>
    <row customFormat="1" customHeight="1" ht="24" r="34" s="99" spans="1:14">
      <c r="B34" s="100" t="s">
        <v>65</v>
      </c>
      <c r="C34" s="101" t="s">
        <v>66</v>
      </c>
      <c r="D34" s="102" t="s"/>
      <c r="E34" s="101" t="n">
        <v>4</v>
      </c>
      <c r="F34" s="103" t="s">
        <v>46</v>
      </c>
      <c r="G34" s="104" t="n">
        <v>165.4</v>
      </c>
      <c r="H34" s="105">
        <f>E34*G34</f>
        <v/>
      </c>
      <c r="I34" s="106" t="n"/>
      <c r="J34" s="107" t="s">
        <v>65</v>
      </c>
      <c r="K34" s="108">
        <f>E34*N34</f>
        <v/>
      </c>
      <c r="L34" s="101" t="s"/>
      <c r="N34" t="n">
        <v>1.04</v>
      </c>
    </row>
    <row customFormat="1" customHeight="1" ht="24" r="35" s="99" spans="1:14">
      <c r="B35" s="100" t="s">
        <v>67</v>
      </c>
      <c r="C35" s="101" t="s">
        <v>68</v>
      </c>
      <c r="D35" s="102" t="s"/>
      <c r="E35" s="101" t="n">
        <v>3</v>
      </c>
      <c r="F35" s="103" t="s">
        <v>46</v>
      </c>
      <c r="G35" s="104" t="n">
        <v>166.3</v>
      </c>
      <c r="H35" s="105">
        <f>E35*G35</f>
        <v/>
      </c>
      <c r="I35" s="106" t="n"/>
      <c r="J35" s="107" t="s">
        <v>67</v>
      </c>
      <c r="K35" s="108">
        <f>E35*N35</f>
        <v/>
      </c>
      <c r="L35" s="101" t="s"/>
      <c r="N35" t="n">
        <v>1.06</v>
      </c>
    </row>
    <row customFormat="1" customHeight="1" ht="24" r="36" s="99" spans="1:14">
      <c r="B36" s="100" t="s">
        <v>69</v>
      </c>
      <c r="C36" s="101" t="s">
        <v>70</v>
      </c>
      <c r="D36" s="102" t="s"/>
      <c r="E36" s="101" t="n">
        <v>2</v>
      </c>
      <c r="F36" s="103" t="s">
        <v>46</v>
      </c>
      <c r="G36" s="104" t="n">
        <v>166.3</v>
      </c>
      <c r="H36" s="105">
        <f>E36*G36</f>
        <v/>
      </c>
      <c r="I36" s="106" t="n"/>
      <c r="J36" s="107" t="s">
        <v>69</v>
      </c>
      <c r="K36" s="108">
        <f>E36*N36</f>
        <v/>
      </c>
      <c r="L36" s="101" t="s"/>
      <c r="N36" t="n">
        <v>1.06</v>
      </c>
    </row>
    <row customFormat="1" customHeight="1" ht="24" r="37" s="99" spans="1:14">
      <c r="B37" s="100" t="s">
        <v>71</v>
      </c>
      <c r="C37" s="101" t="s">
        <v>72</v>
      </c>
      <c r="D37" s="102" t="s">
        <v>73</v>
      </c>
      <c r="E37" s="101" t="n">
        <v>20</v>
      </c>
      <c r="F37" s="103" t="s">
        <v>46</v>
      </c>
      <c r="G37" s="104" t="n">
        <v>10.7</v>
      </c>
      <c r="H37" s="105">
        <f>E37*G37</f>
        <v/>
      </c>
      <c r="I37" s="106" t="n"/>
      <c r="J37" s="107" t="s">
        <v>72</v>
      </c>
      <c r="K37" s="108">
        <f>E37*N37</f>
        <v/>
      </c>
      <c r="L37" s="101" t="s"/>
      <c r="N37" t="n">
        <v>0</v>
      </c>
    </row>
    <row customFormat="1" customHeight="1" ht="24" r="38" s="99" spans="1:14">
      <c r="B38" s="100" t="s">
        <v>74</v>
      </c>
      <c r="C38" s="101" t="s">
        <v>75</v>
      </c>
      <c r="D38" s="102" t="s">
        <v>76</v>
      </c>
      <c r="E38" s="101" t="n">
        <v>30</v>
      </c>
      <c r="F38" s="103" t="s">
        <v>46</v>
      </c>
      <c r="G38" s="104" t="n">
        <v>12.3</v>
      </c>
      <c r="H38" s="105">
        <f>E38*G38</f>
        <v/>
      </c>
      <c r="I38" s="106" t="n"/>
      <c r="J38" s="107" t="s">
        <v>75</v>
      </c>
      <c r="K38" s="108">
        <f>E38*N38</f>
        <v/>
      </c>
      <c r="L38" s="101" t="s"/>
      <c r="N38" t="n">
        <v>0.018666667</v>
      </c>
    </row>
    <row customFormat="1" customHeight="1" ht="24" r="39" s="99" spans="1:14">
      <c r="B39" s="100" t="s">
        <v>77</v>
      </c>
      <c r="C39" s="101" t="s">
        <v>78</v>
      </c>
      <c r="D39" s="102" t="s">
        <v>79</v>
      </c>
      <c r="E39" s="101" t="n">
        <v>30</v>
      </c>
      <c r="F39" s="103" t="s">
        <v>46</v>
      </c>
      <c r="G39" s="104" t="n">
        <v>14.2</v>
      </c>
      <c r="H39" s="105">
        <f>E39*G39</f>
        <v/>
      </c>
      <c r="I39" s="106" t="n"/>
      <c r="J39" s="107" t="s">
        <v>78</v>
      </c>
      <c r="K39" s="108">
        <f>E39*N39</f>
        <v/>
      </c>
      <c r="L39" s="101" t="s"/>
      <c r="N39" t="n">
        <v>0.028</v>
      </c>
    </row>
    <row customFormat="1" customHeight="1" ht="24" r="40" s="99" spans="1:14">
      <c r="B40" s="100" t="s">
        <v>80</v>
      </c>
      <c r="C40" s="101" t="s">
        <v>81</v>
      </c>
      <c r="D40" s="102" t="s">
        <v>82</v>
      </c>
      <c r="E40" s="101" t="n">
        <v>20</v>
      </c>
      <c r="F40" s="103" t="s">
        <v>46</v>
      </c>
      <c r="G40" s="104" t="n">
        <v>9.6</v>
      </c>
      <c r="H40" s="105">
        <f>E40*G40</f>
        <v/>
      </c>
      <c r="I40" s="106" t="n"/>
      <c r="J40" s="107" t="s">
        <v>81</v>
      </c>
      <c r="K40" s="108">
        <f>E40*N40</f>
        <v/>
      </c>
      <c r="L40" s="101" t="s"/>
      <c r="N40" t="n">
        <v>0.028</v>
      </c>
    </row>
    <row customFormat="1" customHeight="1" ht="24" r="41" s="99" spans="1:14">
      <c r="B41" s="100" t="s">
        <v>83</v>
      </c>
      <c r="C41" s="101" t="s">
        <v>84</v>
      </c>
      <c r="D41" s="102" t="s">
        <v>82</v>
      </c>
      <c r="E41" s="101" t="n">
        <v>20</v>
      </c>
      <c r="F41" s="103" t="s">
        <v>46</v>
      </c>
      <c r="G41" s="104" t="n">
        <v>25.9</v>
      </c>
      <c r="H41" s="105">
        <f>E41*G41</f>
        <v/>
      </c>
      <c r="I41" s="106" t="n"/>
      <c r="J41" s="107" t="s">
        <v>84</v>
      </c>
      <c r="K41" s="108">
        <f>E41*N41</f>
        <v/>
      </c>
      <c r="L41" s="101" t="s"/>
      <c r="N41" t="n">
        <v>0.028</v>
      </c>
    </row>
    <row customFormat="1" customHeight="1" ht="24" r="42" s="99" spans="1:14">
      <c r="B42" s="100" t="s">
        <v>85</v>
      </c>
      <c r="C42" s="101" t="s">
        <v>86</v>
      </c>
      <c r="D42" s="102" t="s">
        <v>87</v>
      </c>
      <c r="E42" s="101" t="n">
        <v>30</v>
      </c>
      <c r="F42" s="103" t="s">
        <v>46</v>
      </c>
      <c r="G42" s="104" t="n">
        <v>7</v>
      </c>
      <c r="H42" s="105">
        <f>E42*G42</f>
        <v/>
      </c>
      <c r="I42" s="106" t="n"/>
      <c r="J42" s="107" t="s">
        <v>86</v>
      </c>
      <c r="K42" s="108">
        <f>E42*N42</f>
        <v/>
      </c>
      <c r="L42" s="101" t="s"/>
      <c r="N42" t="n">
        <v>0.028</v>
      </c>
    </row>
    <row customFormat="1" customHeight="1" ht="24" r="43" s="99" spans="1:14">
      <c r="B43" s="100" t="s">
        <v>88</v>
      </c>
      <c r="C43" s="101" t="s">
        <v>89</v>
      </c>
      <c r="D43" s="102" t="s">
        <v>90</v>
      </c>
      <c r="E43" s="101" t="n">
        <v>30</v>
      </c>
      <c r="F43" s="103" t="s">
        <v>46</v>
      </c>
      <c r="G43" s="104" t="n">
        <v>9.699999999999999</v>
      </c>
      <c r="H43" s="105">
        <f>E43*G43</f>
        <v/>
      </c>
      <c r="I43" s="106" t="n"/>
      <c r="J43" s="107" t="s">
        <v>89</v>
      </c>
      <c r="K43" s="108">
        <f>E43*N43</f>
        <v/>
      </c>
      <c r="L43" s="101" t="s"/>
      <c r="N43" t="n">
        <v>0.028</v>
      </c>
    </row>
    <row customFormat="1" customHeight="1" ht="24" r="44" s="99" spans="1:14">
      <c r="B44" s="100" t="s">
        <v>91</v>
      </c>
      <c r="C44" s="101" t="s">
        <v>92</v>
      </c>
      <c r="D44" s="102" t="s">
        <v>90</v>
      </c>
      <c r="E44" s="101" t="n">
        <v>30</v>
      </c>
      <c r="F44" s="103" t="s">
        <v>46</v>
      </c>
      <c r="G44" s="104" t="n">
        <v>26.9</v>
      </c>
      <c r="H44" s="105">
        <f>E44*G44</f>
        <v/>
      </c>
      <c r="I44" s="106" t="n"/>
      <c r="J44" s="107" t="s">
        <v>92</v>
      </c>
      <c r="K44" s="108">
        <f>E44*N44</f>
        <v/>
      </c>
      <c r="L44" s="101" t="s"/>
      <c r="N44" t="n">
        <v>0.028</v>
      </c>
    </row>
    <row customFormat="1" customHeight="1" ht="24" r="45" s="99" spans="1:14">
      <c r="B45" s="100" t="s">
        <v>93</v>
      </c>
      <c r="C45" s="101" t="s">
        <v>94</v>
      </c>
      <c r="D45" s="102" t="s">
        <v>95</v>
      </c>
      <c r="E45" s="101" t="n">
        <v>5</v>
      </c>
      <c r="F45" s="103" t="s">
        <v>46</v>
      </c>
      <c r="G45" s="104" t="n">
        <v>12.9</v>
      </c>
      <c r="H45" s="105">
        <f>E45*G45</f>
        <v/>
      </c>
      <c r="I45" s="106" t="n"/>
      <c r="J45" s="107" t="s">
        <v>96</v>
      </c>
      <c r="K45" s="108">
        <f>E45*N45</f>
        <v/>
      </c>
      <c r="L45" s="101" t="s"/>
      <c r="N45" t="n">
        <v>0.009333332999999999</v>
      </c>
    </row>
    <row customFormat="1" customHeight="1" ht="24" r="46" s="99" spans="1:14">
      <c r="B46" s="100" t="s">
        <v>97</v>
      </c>
      <c r="C46" s="101" t="s">
        <v>98</v>
      </c>
      <c r="D46" s="102" t="s"/>
      <c r="E46" s="101" t="n">
        <v>10</v>
      </c>
      <c r="F46" s="103" t="s">
        <v>46</v>
      </c>
      <c r="G46" s="104" t="n">
        <v>16.6</v>
      </c>
      <c r="H46" s="105">
        <f>E46*G46</f>
        <v/>
      </c>
      <c r="I46" s="106" t="n"/>
      <c r="J46" s="107" t="s">
        <v>98</v>
      </c>
      <c r="K46" s="108">
        <f>E46*N46</f>
        <v/>
      </c>
      <c r="L46" s="101" t="s"/>
      <c r="N46" t="n">
        <v>0.009333332999999999</v>
      </c>
    </row>
    <row customFormat="1" customHeight="1" ht="24" r="47" s="99" spans="1:14">
      <c r="B47" s="100" t="s">
        <v>99</v>
      </c>
      <c r="C47" s="101" t="s">
        <v>100</v>
      </c>
      <c r="D47" s="102" t="s">
        <v>101</v>
      </c>
      <c r="E47" s="101" t="n">
        <v>20</v>
      </c>
      <c r="F47" s="103" t="s">
        <v>46</v>
      </c>
      <c r="G47" s="104" t="n">
        <v>13.3</v>
      </c>
      <c r="H47" s="105">
        <f>E47*G47</f>
        <v/>
      </c>
      <c r="I47" s="106" t="n"/>
      <c r="J47" s="107" t="s">
        <v>100</v>
      </c>
      <c r="K47" s="108">
        <f>E47*N47</f>
        <v/>
      </c>
      <c r="L47" s="101" t="s"/>
      <c r="N47" t="n">
        <v>0.009333332999999999</v>
      </c>
    </row>
    <row customFormat="1" customHeight="1" ht="24" r="48" s="99" spans="1:14">
      <c r="B48" s="100" t="s">
        <v>102</v>
      </c>
      <c r="C48" s="101" t="s">
        <v>103</v>
      </c>
      <c r="D48" s="102" t="s">
        <v>101</v>
      </c>
      <c r="E48" s="101" t="n">
        <v>10</v>
      </c>
      <c r="F48" s="103" t="s">
        <v>46</v>
      </c>
      <c r="G48" s="104" t="n">
        <v>18.1</v>
      </c>
      <c r="H48" s="105">
        <f>E48*G48</f>
        <v/>
      </c>
      <c r="I48" s="106" t="n"/>
      <c r="J48" s="107" t="s">
        <v>103</v>
      </c>
      <c r="K48" s="108">
        <f>E48*N48</f>
        <v/>
      </c>
      <c r="L48" s="101" t="s"/>
      <c r="N48" t="n">
        <v>0.009333332999999999</v>
      </c>
    </row>
    <row customFormat="1" customHeight="1" ht="24" r="49" s="99" spans="1:14">
      <c r="B49" s="100" t="s">
        <v>104</v>
      </c>
      <c r="C49" s="101" t="s">
        <v>105</v>
      </c>
      <c r="D49" s="102" t="s"/>
      <c r="E49" s="101" t="n">
        <v>10</v>
      </c>
      <c r="F49" s="103" t="s">
        <v>46</v>
      </c>
      <c r="G49" s="104" t="n">
        <v>6</v>
      </c>
      <c r="H49" s="105">
        <f>E49*G49</f>
        <v/>
      </c>
      <c r="I49" s="106" t="n"/>
      <c r="J49" s="107" t="s">
        <v>105</v>
      </c>
      <c r="K49" s="108">
        <f>E49*N49</f>
        <v/>
      </c>
      <c r="L49" s="101" t="s"/>
      <c r="N49" t="n">
        <v>0.009333332999999999</v>
      </c>
    </row>
    <row customFormat="1" customHeight="1" ht="24" r="50" s="99" spans="1:14">
      <c r="B50" s="100" t="s">
        <v>106</v>
      </c>
      <c r="C50" s="101" t="s">
        <v>107</v>
      </c>
      <c r="D50" s="102" t="s"/>
      <c r="E50" s="101" t="n">
        <v>10</v>
      </c>
      <c r="F50" s="103" t="s">
        <v>46</v>
      </c>
      <c r="G50" s="104" t="n">
        <v>6.3</v>
      </c>
      <c r="H50" s="105">
        <f>E50*G50</f>
        <v/>
      </c>
      <c r="I50" s="106" t="n"/>
      <c r="J50" s="107" t="s">
        <v>107</v>
      </c>
      <c r="K50" s="108">
        <f>E50*N50</f>
        <v/>
      </c>
      <c r="L50" s="101" t="s"/>
      <c r="N50" t="n">
        <v>0.009333332999999999</v>
      </c>
    </row>
    <row customFormat="1" customHeight="1" ht="24" r="51" s="99" spans="1:14">
      <c r="B51" s="100" t="s">
        <v>108</v>
      </c>
      <c r="C51" s="101" t="s">
        <v>109</v>
      </c>
      <c r="D51" s="102" t="s">
        <v>110</v>
      </c>
      <c r="E51" s="101" t="n">
        <v>100</v>
      </c>
      <c r="F51" s="103" t="s">
        <v>46</v>
      </c>
      <c r="G51" s="104" t="n">
        <v>1</v>
      </c>
      <c r="H51" s="105">
        <f>E51*G51</f>
        <v/>
      </c>
      <c r="I51" s="106" t="n"/>
      <c r="J51" s="107" t="s">
        <v>108</v>
      </c>
      <c r="K51" s="108">
        <f>E51*N51</f>
        <v/>
      </c>
      <c r="L51" s="101" t="s"/>
      <c r="N51" t="n">
        <v>0.0004</v>
      </c>
    </row>
    <row customFormat="1" customHeight="1" ht="24" r="52" s="99" spans="1:14">
      <c r="B52" s="100" t="s">
        <v>111</v>
      </c>
      <c r="C52" s="101" t="s">
        <v>112</v>
      </c>
      <c r="D52" s="102" t="s"/>
      <c r="E52" s="101" t="n">
        <v>100</v>
      </c>
      <c r="F52" s="103" t="s">
        <v>46</v>
      </c>
      <c r="G52" s="104" t="n">
        <v>1.6</v>
      </c>
      <c r="H52" s="105">
        <f>E52*G52</f>
        <v/>
      </c>
      <c r="I52" s="106" t="n"/>
      <c r="J52" s="107" t="s">
        <v>113</v>
      </c>
      <c r="K52" s="108">
        <f>E52*N52</f>
        <v/>
      </c>
      <c r="L52" s="101" t="s"/>
      <c r="N52" t="n">
        <v>0.00075</v>
      </c>
    </row>
    <row customFormat="1" customHeight="1" ht="24" r="53" s="99" spans="1:14">
      <c r="B53" s="100" t="s">
        <v>114</v>
      </c>
      <c r="C53" s="101" t="s">
        <v>115</v>
      </c>
      <c r="D53" s="102" t="s">
        <v>116</v>
      </c>
      <c r="E53" s="101" t="n">
        <v>1</v>
      </c>
      <c r="F53" s="103" t="s">
        <v>36</v>
      </c>
      <c r="G53" s="104" t="n">
        <v>42.9</v>
      </c>
      <c r="H53" s="105">
        <f>E53*G53</f>
        <v/>
      </c>
      <c r="I53" s="106" t="n"/>
      <c r="J53" s="107" t="s">
        <v>117</v>
      </c>
      <c r="K53" s="108">
        <f>E53*N53</f>
        <v/>
      </c>
      <c r="L53" s="101" t="s"/>
      <c r="N53" t="n">
        <v>0.0275</v>
      </c>
    </row>
    <row customFormat="1" customHeight="1" ht="24" r="54" s="99" spans="1:14">
      <c r="B54" s="100" t="s">
        <v>118</v>
      </c>
      <c r="C54" s="101" t="s">
        <v>115</v>
      </c>
      <c r="D54" s="102" t="s">
        <v>119</v>
      </c>
      <c r="E54" s="101" t="n">
        <v>3</v>
      </c>
      <c r="F54" s="103" t="s">
        <v>36</v>
      </c>
      <c r="G54" s="104" t="n">
        <v>51.7</v>
      </c>
      <c r="H54" s="105">
        <f>E54*G54</f>
        <v/>
      </c>
      <c r="I54" s="106" t="n"/>
      <c r="J54" s="107" t="s">
        <v>120</v>
      </c>
      <c r="K54" s="108">
        <f>E54*N54</f>
        <v/>
      </c>
      <c r="L54" s="101" t="s"/>
      <c r="N54" t="n">
        <v>0.0275</v>
      </c>
    </row>
    <row customFormat="1" customHeight="1" ht="24" r="55" s="99" spans="1:14">
      <c r="B55" s="100" t="s">
        <v>121</v>
      </c>
      <c r="C55" s="101" t="s">
        <v>122</v>
      </c>
      <c r="D55" s="102" t="s"/>
      <c r="E55" s="101" t="n">
        <v>1</v>
      </c>
      <c r="F55" s="103" t="s">
        <v>36</v>
      </c>
      <c r="G55" s="104" t="n">
        <v>46.3</v>
      </c>
      <c r="H55" s="105">
        <f>E55*G55</f>
        <v/>
      </c>
      <c r="I55" s="106" t="n"/>
      <c r="J55" s="107" t="s">
        <v>123</v>
      </c>
      <c r="K55" s="108">
        <f>E55*N55</f>
        <v/>
      </c>
      <c r="L55" s="101" t="s"/>
      <c r="N55" t="n">
        <v>0.0275</v>
      </c>
    </row>
    <row customFormat="1" customHeight="1" ht="24" r="56" s="99" spans="1:14">
      <c r="B56" s="100" t="s">
        <v>124</v>
      </c>
      <c r="C56" s="101" t="s">
        <v>122</v>
      </c>
      <c r="D56" s="102" t="s"/>
      <c r="E56" s="101" t="n">
        <v>2</v>
      </c>
      <c r="F56" s="103" t="s">
        <v>36</v>
      </c>
      <c r="G56" s="104" t="n">
        <v>46.3</v>
      </c>
      <c r="H56" s="105">
        <f>E56*G56</f>
        <v/>
      </c>
      <c r="I56" s="106" t="n"/>
      <c r="J56" s="107" t="s">
        <v>125</v>
      </c>
      <c r="K56" s="108">
        <f>E56*N56</f>
        <v/>
      </c>
      <c r="L56" s="101" t="s"/>
      <c r="N56" t="n">
        <v>0.0275</v>
      </c>
    </row>
    <row customFormat="1" customHeight="1" ht="24" r="57" s="99" spans="1:14">
      <c r="B57" s="100" t="s">
        <v>126</v>
      </c>
      <c r="C57" s="101" t="s">
        <v>122</v>
      </c>
      <c r="D57" s="102" t="s"/>
      <c r="E57" s="101" t="n">
        <v>10</v>
      </c>
      <c r="F57" s="103" t="s">
        <v>46</v>
      </c>
      <c r="G57" s="104" t="n">
        <v>9.9</v>
      </c>
      <c r="H57" s="105">
        <f>E57*G57</f>
        <v/>
      </c>
      <c r="I57" s="106" t="n"/>
      <c r="J57" s="107" t="s">
        <v>127</v>
      </c>
      <c r="K57" s="108">
        <f>E57*N57</f>
        <v/>
      </c>
      <c r="L57" s="101" t="s"/>
      <c r="N57" t="n">
        <v>0.0055</v>
      </c>
    </row>
    <row customFormat="1" customHeight="1" ht="24" r="58" s="99" spans="1:14">
      <c r="B58" s="100" t="s">
        <v>128</v>
      </c>
      <c r="C58" s="101" t="s">
        <v>122</v>
      </c>
      <c r="D58" s="102" t="s"/>
      <c r="E58" s="101" t="n">
        <v>3</v>
      </c>
      <c r="F58" s="103" t="s">
        <v>36</v>
      </c>
      <c r="G58" s="104" t="n">
        <v>57.4</v>
      </c>
      <c r="H58" s="105">
        <f>E58*G58</f>
        <v/>
      </c>
      <c r="I58" s="106" t="n"/>
      <c r="J58" s="107" t="s">
        <v>129</v>
      </c>
      <c r="K58" s="108">
        <f>E58*N58</f>
        <v/>
      </c>
      <c r="L58" s="101" t="s"/>
      <c r="N58" t="n">
        <v>0.0275</v>
      </c>
    </row>
    <row customFormat="1" customHeight="1" ht="24" r="59" s="99" spans="1:14">
      <c r="B59" s="100" t="s">
        <v>130</v>
      </c>
      <c r="C59" s="101" t="s">
        <v>122</v>
      </c>
      <c r="D59" s="102" t="s"/>
      <c r="E59" s="101" t="n">
        <v>1</v>
      </c>
      <c r="F59" s="103" t="s">
        <v>36</v>
      </c>
      <c r="G59" s="104" t="n">
        <v>43.1</v>
      </c>
      <c r="H59" s="105">
        <f>E59*G59</f>
        <v/>
      </c>
      <c r="I59" s="106" t="n"/>
      <c r="J59" s="107" t="s">
        <v>131</v>
      </c>
      <c r="K59" s="108">
        <f>E59*N59</f>
        <v/>
      </c>
      <c r="L59" s="101" t="s"/>
      <c r="N59" t="n">
        <v>0.0275</v>
      </c>
    </row>
    <row customFormat="1" customHeight="1" ht="24" r="60" s="99" spans="1:14">
      <c r="B60" s="100" t="s">
        <v>132</v>
      </c>
      <c r="C60" s="101" t="s">
        <v>122</v>
      </c>
      <c r="D60" s="102" t="s"/>
      <c r="E60" s="101" t="n">
        <v>10</v>
      </c>
      <c r="F60" s="103" t="s">
        <v>46</v>
      </c>
      <c r="G60" s="104" t="n">
        <v>9.9</v>
      </c>
      <c r="H60" s="105">
        <f>E60*G60</f>
        <v/>
      </c>
      <c r="I60" s="106" t="n"/>
      <c r="J60" s="107" t="s">
        <v>133</v>
      </c>
      <c r="K60" s="108">
        <f>E60*N60</f>
        <v/>
      </c>
      <c r="L60" s="101" t="s"/>
      <c r="N60" t="n">
        <v>0.0055</v>
      </c>
    </row>
    <row customFormat="1" customHeight="1" ht="24" r="61" s="99" spans="1:14">
      <c r="B61" s="100" t="s">
        <v>134</v>
      </c>
      <c r="C61" s="101" t="s">
        <v>122</v>
      </c>
      <c r="D61" s="102" t="s"/>
      <c r="E61" s="101" t="n">
        <v>1</v>
      </c>
      <c r="F61" s="103" t="s">
        <v>36</v>
      </c>
      <c r="G61" s="104" t="n">
        <v>69.3</v>
      </c>
      <c r="H61" s="105">
        <f>E61*G61</f>
        <v/>
      </c>
      <c r="I61" s="106" t="n"/>
      <c r="J61" s="107" t="s">
        <v>134</v>
      </c>
      <c r="K61" s="108">
        <f>E61*N61</f>
        <v/>
      </c>
      <c r="L61" s="101" t="s"/>
      <c r="N61" t="n">
        <v>0.0275</v>
      </c>
    </row>
    <row customFormat="1" customHeight="1" ht="24" r="62" s="99" spans="1:14">
      <c r="B62" s="100" t="s">
        <v>135</v>
      </c>
      <c r="C62" s="101" t="s">
        <v>122</v>
      </c>
      <c r="D62" s="102" t="s"/>
      <c r="E62" s="101" t="n">
        <v>10</v>
      </c>
      <c r="F62" s="103" t="s">
        <v>46</v>
      </c>
      <c r="G62" s="104" t="n">
        <v>12.7</v>
      </c>
      <c r="H62" s="105">
        <f>E62*G62</f>
        <v/>
      </c>
      <c r="I62" s="106" t="n"/>
      <c r="J62" s="107" t="s">
        <v>135</v>
      </c>
      <c r="K62" s="108">
        <f>E62*N62</f>
        <v/>
      </c>
      <c r="L62" s="101" t="s"/>
      <c r="N62" t="n">
        <v>0.0055</v>
      </c>
    </row>
    <row customFormat="1" customHeight="1" ht="24" r="63" s="99" spans="1:14">
      <c r="B63" s="100" t="s">
        <v>136</v>
      </c>
      <c r="C63" s="101" t="s">
        <v>122</v>
      </c>
      <c r="D63" s="102" t="s"/>
      <c r="E63" s="101" t="n">
        <v>1</v>
      </c>
      <c r="F63" s="103" t="s">
        <v>36</v>
      </c>
      <c r="G63" s="104" t="n">
        <v>69.3</v>
      </c>
      <c r="H63" s="105">
        <f>E63*G63</f>
        <v/>
      </c>
      <c r="I63" s="106" t="n"/>
      <c r="J63" s="107" t="s">
        <v>136</v>
      </c>
      <c r="K63" s="108">
        <f>E63*N63</f>
        <v/>
      </c>
      <c r="L63" s="101" t="s"/>
      <c r="N63" t="n">
        <v>0.0275</v>
      </c>
    </row>
    <row customFormat="1" customHeight="1" ht="24" r="64" s="99" spans="1:14">
      <c r="B64" s="100" t="s">
        <v>137</v>
      </c>
      <c r="C64" s="101" t="s">
        <v>122</v>
      </c>
      <c r="D64" s="102" t="s"/>
      <c r="E64" s="101" t="n">
        <v>10</v>
      </c>
      <c r="F64" s="103" t="s">
        <v>46</v>
      </c>
      <c r="G64" s="104" t="n">
        <v>12.7</v>
      </c>
      <c r="H64" s="105">
        <f>E64*G64</f>
        <v/>
      </c>
      <c r="I64" s="106" t="n"/>
      <c r="J64" s="107" t="s">
        <v>137</v>
      </c>
      <c r="K64" s="108">
        <f>E64*N64</f>
        <v/>
      </c>
      <c r="L64" s="101" t="s"/>
      <c r="N64" t="n">
        <v>0.0055</v>
      </c>
    </row>
    <row customFormat="1" customHeight="1" ht="24" r="65" s="99" spans="1:14">
      <c r="B65" s="100" t="s">
        <v>138</v>
      </c>
      <c r="C65" s="101" t="s">
        <v>122</v>
      </c>
      <c r="D65" s="102" t="s"/>
      <c r="E65" s="101" t="n">
        <v>1</v>
      </c>
      <c r="F65" s="103" t="s">
        <v>36</v>
      </c>
      <c r="G65" s="104" t="n">
        <v>66.3</v>
      </c>
      <c r="H65" s="105">
        <f>E65*G65</f>
        <v/>
      </c>
      <c r="I65" s="106" t="n"/>
      <c r="J65" s="107" t="s">
        <v>138</v>
      </c>
      <c r="K65" s="108">
        <f>E65*N65</f>
        <v/>
      </c>
      <c r="L65" s="101" t="s"/>
      <c r="N65" t="n">
        <v>0.0275</v>
      </c>
    </row>
    <row customFormat="1" customHeight="1" ht="24" r="66" s="99" spans="1:14">
      <c r="B66" s="100" t="s">
        <v>139</v>
      </c>
      <c r="C66" s="101" t="s">
        <v>122</v>
      </c>
      <c r="D66" s="102" t="s"/>
      <c r="E66" s="101" t="n">
        <v>1</v>
      </c>
      <c r="F66" s="103" t="s">
        <v>36</v>
      </c>
      <c r="G66" s="104" t="n">
        <v>66.3</v>
      </c>
      <c r="H66" s="105">
        <f>E66*G66</f>
        <v/>
      </c>
      <c r="I66" s="106" t="n"/>
      <c r="J66" s="107" t="s">
        <v>139</v>
      </c>
      <c r="K66" s="108">
        <f>E66*N66</f>
        <v/>
      </c>
      <c r="L66" s="101" t="s"/>
      <c r="N66" t="n">
        <v>0.0275</v>
      </c>
    </row>
    <row customFormat="1" customHeight="1" ht="24" r="67" s="99" spans="1:14">
      <c r="B67" s="100" t="s">
        <v>140</v>
      </c>
      <c r="C67" s="101" t="s">
        <v>122</v>
      </c>
      <c r="D67" s="102" t="s"/>
      <c r="E67" s="101" t="n">
        <v>2</v>
      </c>
      <c r="F67" s="103" t="s">
        <v>36</v>
      </c>
      <c r="G67" s="104" t="n">
        <v>61.9</v>
      </c>
      <c r="H67" s="105">
        <f>E67*G67</f>
        <v/>
      </c>
      <c r="I67" s="106" t="n"/>
      <c r="J67" s="107" t="s">
        <v>140</v>
      </c>
      <c r="K67" s="108">
        <f>E67*N67</f>
        <v/>
      </c>
      <c r="L67" s="101" t="s"/>
      <c r="N67" t="n">
        <v>0.0275</v>
      </c>
    </row>
    <row customFormat="1" customHeight="1" ht="24" r="68" s="99" spans="1:14">
      <c r="B68" s="100" t="s">
        <v>141</v>
      </c>
      <c r="C68" s="101" t="s">
        <v>122</v>
      </c>
      <c r="D68" s="102" t="s"/>
      <c r="E68" s="101" t="n">
        <v>2</v>
      </c>
      <c r="F68" s="103" t="s">
        <v>36</v>
      </c>
      <c r="G68" s="104" t="n">
        <v>61.9</v>
      </c>
      <c r="H68" s="105">
        <f>E68*G68</f>
        <v/>
      </c>
      <c r="I68" s="106" t="n"/>
      <c r="J68" s="107" t="s">
        <v>142</v>
      </c>
      <c r="K68" s="108">
        <f>E68*N68</f>
        <v/>
      </c>
      <c r="L68" s="101" t="s"/>
      <c r="N68" t="n">
        <v>0.0275</v>
      </c>
    </row>
    <row customFormat="1" customHeight="1" ht="24" r="69" s="99" spans="1:14">
      <c r="B69" s="100" t="s">
        <v>143</v>
      </c>
      <c r="C69" s="101" t="s">
        <v>122</v>
      </c>
      <c r="D69" s="102" t="s"/>
      <c r="E69" s="101" t="n">
        <v>1</v>
      </c>
      <c r="F69" s="103" t="s">
        <v>36</v>
      </c>
      <c r="G69" s="104" t="n">
        <v>69.3</v>
      </c>
      <c r="H69" s="105">
        <f>E69*G69</f>
        <v/>
      </c>
      <c r="I69" s="106" t="n"/>
      <c r="J69" s="107" t="s">
        <v>143</v>
      </c>
      <c r="K69" s="108">
        <f>E69*N69</f>
        <v/>
      </c>
      <c r="L69" s="101" t="s"/>
      <c r="N69" t="n">
        <v>0.0275</v>
      </c>
    </row>
    <row customFormat="1" customHeight="1" ht="24" r="70" s="99" spans="1:14">
      <c r="B70" s="100" t="s">
        <v>144</v>
      </c>
      <c r="C70" s="101" t="s">
        <v>122</v>
      </c>
      <c r="D70" s="102" t="s"/>
      <c r="E70" s="101" t="n">
        <v>10</v>
      </c>
      <c r="F70" s="103" t="s">
        <v>46</v>
      </c>
      <c r="G70" s="104" t="n">
        <v>12.7</v>
      </c>
      <c r="H70" s="105">
        <f>E70*G70</f>
        <v/>
      </c>
      <c r="I70" s="106" t="n"/>
      <c r="J70" s="107" t="s">
        <v>144</v>
      </c>
      <c r="K70" s="108">
        <f>E70*N70</f>
        <v/>
      </c>
      <c r="L70" s="101" t="s"/>
      <c r="N70" t="n">
        <v>0.0055</v>
      </c>
    </row>
    <row customFormat="1" customHeight="1" ht="24" r="71" s="99" spans="1:14">
      <c r="B71" s="100" t="s">
        <v>145</v>
      </c>
      <c r="C71" s="101" t="s">
        <v>122</v>
      </c>
      <c r="D71" s="102" t="s"/>
      <c r="E71" s="101" t="n">
        <v>5</v>
      </c>
      <c r="F71" s="103" t="s">
        <v>36</v>
      </c>
      <c r="G71" s="104" t="n">
        <v>87.40000000000001</v>
      </c>
      <c r="H71" s="105">
        <f>E71*G71</f>
        <v/>
      </c>
      <c r="I71" s="106" t="n"/>
      <c r="J71" s="107" t="s">
        <v>145</v>
      </c>
      <c r="K71" s="108">
        <f>E71*N71</f>
        <v/>
      </c>
      <c r="L71" s="101" t="s"/>
      <c r="N71" t="n">
        <v>0.0275</v>
      </c>
    </row>
    <row customFormat="1" customHeight="1" ht="24" r="72" s="99" spans="1:14">
      <c r="B72" s="100" t="s">
        <v>146</v>
      </c>
      <c r="C72" s="101" t="s">
        <v>122</v>
      </c>
      <c r="D72" s="102" t="s"/>
      <c r="E72" s="101" t="n">
        <v>3</v>
      </c>
      <c r="F72" s="103" t="s">
        <v>36</v>
      </c>
      <c r="G72" s="104" t="n">
        <v>22.9</v>
      </c>
      <c r="H72" s="105">
        <f>E72*G72</f>
        <v/>
      </c>
      <c r="I72" s="106" t="n"/>
      <c r="J72" s="107" t="s">
        <v>146</v>
      </c>
      <c r="K72" s="108">
        <f>E72*N72</f>
        <v/>
      </c>
      <c r="L72" s="101" t="s"/>
      <c r="N72" t="n">
        <v>0.011</v>
      </c>
    </row>
    <row customFormat="1" customHeight="1" ht="24" r="73" s="99" spans="1:14">
      <c r="B73" s="100" t="s">
        <v>147</v>
      </c>
      <c r="C73" s="101" t="s">
        <v>148</v>
      </c>
      <c r="D73" s="102" t="s"/>
      <c r="E73" s="101" t="n">
        <v>1</v>
      </c>
      <c r="F73" s="103" t="s">
        <v>36</v>
      </c>
      <c r="G73" s="104" t="n">
        <v>86.7</v>
      </c>
      <c r="H73" s="105">
        <f>E73*G73</f>
        <v/>
      </c>
      <c r="I73" s="106" t="n"/>
      <c r="J73" s="107" t="s">
        <v>149</v>
      </c>
      <c r="K73" s="108">
        <f>E73*N73</f>
        <v/>
      </c>
      <c r="L73" s="101" t="s"/>
      <c r="N73" t="n">
        <v>0</v>
      </c>
    </row>
    <row customFormat="1" customHeight="1" ht="24" r="74" s="99" spans="1:14">
      <c r="B74" s="100" t="s">
        <v>150</v>
      </c>
      <c r="C74" s="101" t="s">
        <v>151</v>
      </c>
      <c r="D74" s="102" t="s"/>
      <c r="E74" s="101" t="n">
        <v>1</v>
      </c>
      <c r="F74" s="103" t="s">
        <v>46</v>
      </c>
      <c r="G74" s="104" t="n">
        <v>5.5</v>
      </c>
      <c r="H74" s="105">
        <f>E74*G74</f>
        <v/>
      </c>
      <c r="I74" s="106" t="n"/>
      <c r="J74" s="107" t="s">
        <v>152</v>
      </c>
      <c r="K74" s="108">
        <f>E74*N74</f>
        <v/>
      </c>
      <c r="L74" s="101" t="s"/>
      <c r="N74" t="n">
        <v>0</v>
      </c>
    </row>
    <row customFormat="1" customHeight="1" ht="24" r="75" s="99" spans="1:14">
      <c r="B75" s="100" t="s">
        <v>153</v>
      </c>
      <c r="C75" s="101" t="s">
        <v>154</v>
      </c>
      <c r="D75" s="102" t="s">
        <v>155</v>
      </c>
      <c r="E75" s="101" t="n">
        <v>1</v>
      </c>
      <c r="F75" s="103" t="s">
        <v>46</v>
      </c>
      <c r="G75" s="104" t="n">
        <v>324.2</v>
      </c>
      <c r="H75" s="105">
        <f>E75*G75</f>
        <v/>
      </c>
      <c r="I75" s="106" t="n"/>
      <c r="J75" s="107" t="s">
        <v>156</v>
      </c>
      <c r="K75" s="108">
        <f>E75*N75</f>
        <v/>
      </c>
      <c r="L75" s="101" t="s"/>
      <c r="N75" t="n">
        <v>0.82</v>
      </c>
    </row>
    <row customFormat="1" customHeight="1" ht="24" r="76" s="99" spans="1:14">
      <c r="B76" s="100" t="s">
        <v>157</v>
      </c>
      <c r="C76" s="101" t="s">
        <v>158</v>
      </c>
      <c r="D76" s="102" t="s">
        <v>159</v>
      </c>
      <c r="E76" s="101" t="n">
        <v>1</v>
      </c>
      <c r="F76" s="103" t="s">
        <v>46</v>
      </c>
      <c r="G76" s="104" t="n">
        <v>105.8</v>
      </c>
      <c r="H76" s="105">
        <f>E76*G76</f>
        <v/>
      </c>
      <c r="I76" s="106" t="n"/>
      <c r="J76" s="107" t="s">
        <v>160</v>
      </c>
      <c r="K76" s="108">
        <f>E76*N76</f>
        <v/>
      </c>
      <c r="L76" s="101" t="s">
        <v>161</v>
      </c>
      <c r="N76" t="n">
        <v>0.18</v>
      </c>
    </row>
    <row customFormat="1" customHeight="1" ht="24" r="77" s="99" spans="1:14">
      <c r="B77" s="100" t="s">
        <v>162</v>
      </c>
      <c r="C77" s="101" t="s">
        <v>158</v>
      </c>
      <c r="D77" s="102" t="s">
        <v>163</v>
      </c>
      <c r="E77" s="101" t="n">
        <v>1</v>
      </c>
      <c r="F77" s="103" t="s">
        <v>36</v>
      </c>
      <c r="G77" s="104" t="n">
        <v>26.2</v>
      </c>
      <c r="H77" s="105">
        <f>E77*G77</f>
        <v/>
      </c>
      <c r="I77" s="106" t="n"/>
      <c r="J77" s="107" t="s">
        <v>164</v>
      </c>
      <c r="K77" s="108">
        <f>E77*N77</f>
        <v/>
      </c>
      <c r="L77" s="101" t="s">
        <v>161</v>
      </c>
      <c r="N77" t="n">
        <v>0.024</v>
      </c>
    </row>
    <row customFormat="1" customHeight="1" ht="24" r="78" s="99" spans="1:14">
      <c r="B78" s="100" t="s">
        <v>165</v>
      </c>
      <c r="C78" s="101" t="s">
        <v>158</v>
      </c>
      <c r="D78" s="102" t="s">
        <v>166</v>
      </c>
      <c r="E78" s="101" t="n">
        <v>1</v>
      </c>
      <c r="F78" s="103" t="s">
        <v>46</v>
      </c>
      <c r="G78" s="104" t="n">
        <v>284</v>
      </c>
      <c r="H78" s="105">
        <f>E78*G78</f>
        <v/>
      </c>
      <c r="I78" s="106" t="n"/>
      <c r="J78" s="107" t="s">
        <v>167</v>
      </c>
      <c r="K78" s="108">
        <f>E78*N78</f>
        <v/>
      </c>
      <c r="L78" s="101" t="s">
        <v>168</v>
      </c>
      <c r="N78" t="n">
        <v>0.46</v>
      </c>
    </row>
    <row customFormat="1" customHeight="1" ht="24" r="79" s="99" spans="1:14">
      <c r="B79" s="100" t="s">
        <v>169</v>
      </c>
      <c r="C79" s="101" t="s">
        <v>158</v>
      </c>
      <c r="D79" s="102" t="s">
        <v>166</v>
      </c>
      <c r="E79" s="101" t="n">
        <v>1</v>
      </c>
      <c r="F79" s="103" t="s">
        <v>46</v>
      </c>
      <c r="G79" s="104" t="n">
        <v>297.1</v>
      </c>
      <c r="H79" s="105">
        <f>E79*G79</f>
        <v/>
      </c>
      <c r="I79" s="106" t="n"/>
      <c r="J79" s="107" t="s">
        <v>170</v>
      </c>
      <c r="K79" s="108">
        <f>E79*N79</f>
        <v/>
      </c>
      <c r="L79" s="101" t="s">
        <v>168</v>
      </c>
      <c r="N79" t="n">
        <v>0.45</v>
      </c>
    </row>
    <row customFormat="1" customHeight="1" ht="24" r="80" s="99" spans="1:14">
      <c r="B80" s="100" t="s">
        <v>171</v>
      </c>
      <c r="C80" s="101" t="s">
        <v>158</v>
      </c>
      <c r="D80" s="102" t="s">
        <v>172</v>
      </c>
      <c r="E80" s="101" t="n">
        <v>2</v>
      </c>
      <c r="F80" s="103" t="s">
        <v>36</v>
      </c>
      <c r="G80" s="104" t="n">
        <v>26.2</v>
      </c>
      <c r="H80" s="105">
        <f>E80*G80</f>
        <v/>
      </c>
      <c r="I80" s="106" t="n"/>
      <c r="J80" s="107" t="s">
        <v>173</v>
      </c>
      <c r="K80" s="108">
        <f>E80*N80</f>
        <v/>
      </c>
      <c r="L80" s="101" t="s">
        <v>168</v>
      </c>
      <c r="N80" t="n">
        <v>0.03</v>
      </c>
    </row>
    <row customFormat="1" customHeight="1" ht="24" r="81" s="99" spans="1:14">
      <c r="B81" s="100" t="s">
        <v>174</v>
      </c>
      <c r="C81" s="101" t="s">
        <v>158</v>
      </c>
      <c r="D81" s="102" t="s">
        <v>175</v>
      </c>
      <c r="E81" s="101" t="n">
        <v>1</v>
      </c>
      <c r="F81" s="103" t="s">
        <v>46</v>
      </c>
      <c r="G81" s="104" t="n">
        <v>219.4</v>
      </c>
      <c r="H81" s="105">
        <f>E81*G81</f>
        <v/>
      </c>
      <c r="I81" s="106" t="n"/>
      <c r="J81" s="107" t="s">
        <v>176</v>
      </c>
      <c r="K81" s="108">
        <f>E81*N81</f>
        <v/>
      </c>
      <c r="L81" s="101" t="s">
        <v>177</v>
      </c>
      <c r="N81" t="n">
        <v>0.46</v>
      </c>
    </row>
    <row customFormat="1" customHeight="1" ht="24" r="82" s="99" spans="1:14">
      <c r="B82" s="100" t="s">
        <v>171</v>
      </c>
      <c r="C82" s="101" t="s">
        <v>158</v>
      </c>
      <c r="D82" s="102" t="s">
        <v>172</v>
      </c>
      <c r="E82" s="101" t="n">
        <v>1</v>
      </c>
      <c r="F82" s="103" t="s">
        <v>36</v>
      </c>
      <c r="G82" s="104" t="n">
        <v>26.2</v>
      </c>
      <c r="H82" s="105">
        <f>E82*G82</f>
        <v/>
      </c>
      <c r="I82" s="106" t="n"/>
      <c r="J82" s="107" t="s">
        <v>173</v>
      </c>
      <c r="K82" s="108">
        <f>E82*N82</f>
        <v/>
      </c>
      <c r="L82" s="101" t="s">
        <v>177</v>
      </c>
      <c r="N82" t="n">
        <v>0.03</v>
      </c>
    </row>
    <row customFormat="1" customHeight="1" ht="24" r="83" s="99" spans="1:14">
      <c r="B83" s="100" t="s">
        <v>178</v>
      </c>
      <c r="C83" s="101" t="s">
        <v>158</v>
      </c>
      <c r="D83" s="102" t="s">
        <v>179</v>
      </c>
      <c r="E83" s="101" t="n">
        <v>1</v>
      </c>
      <c r="F83" s="103" t="s">
        <v>46</v>
      </c>
      <c r="G83" s="104" t="n">
        <v>223</v>
      </c>
      <c r="H83" s="105">
        <f>E83*G83</f>
        <v/>
      </c>
      <c r="I83" s="106" t="n"/>
      <c r="J83" s="107" t="s">
        <v>180</v>
      </c>
      <c r="K83" s="108">
        <f>E83*N83</f>
        <v/>
      </c>
      <c r="L83" s="101" t="s">
        <v>181</v>
      </c>
      <c r="N83" t="n">
        <v>0.46</v>
      </c>
    </row>
    <row customFormat="1" customHeight="1" ht="24" r="84" s="99" spans="1:14">
      <c r="B84" s="100" t="s">
        <v>182</v>
      </c>
      <c r="C84" s="101" t="s">
        <v>158</v>
      </c>
      <c r="D84" s="102" t="s">
        <v>183</v>
      </c>
      <c r="E84" s="101" t="n">
        <v>1</v>
      </c>
      <c r="F84" s="103" t="s">
        <v>46</v>
      </c>
      <c r="G84" s="104" t="n">
        <v>234.3</v>
      </c>
      <c r="H84" s="105">
        <f>E84*G84</f>
        <v/>
      </c>
      <c r="I84" s="106" t="n"/>
      <c r="J84" s="107" t="s">
        <v>184</v>
      </c>
      <c r="K84" s="108">
        <f>E84*N84</f>
        <v/>
      </c>
      <c r="L84" s="101" t="s">
        <v>181</v>
      </c>
      <c r="N84" t="n">
        <v>0.45</v>
      </c>
    </row>
    <row customFormat="1" customHeight="1" ht="24" r="85" s="99" spans="1:14">
      <c r="B85" s="100" t="s">
        <v>171</v>
      </c>
      <c r="C85" s="101" t="s">
        <v>158</v>
      </c>
      <c r="D85" s="102" t="s">
        <v>172</v>
      </c>
      <c r="E85" s="101" t="n">
        <v>2</v>
      </c>
      <c r="F85" s="103" t="s">
        <v>36</v>
      </c>
      <c r="G85" s="104" t="n">
        <v>26.2</v>
      </c>
      <c r="H85" s="105">
        <f>E85*G85</f>
        <v/>
      </c>
      <c r="I85" s="106" t="n"/>
      <c r="J85" s="107" t="s">
        <v>173</v>
      </c>
      <c r="K85" s="108">
        <f>E85*N85</f>
        <v/>
      </c>
      <c r="L85" s="101" t="s">
        <v>181</v>
      </c>
      <c r="N85" t="n">
        <v>0.03</v>
      </c>
    </row>
    <row customFormat="1" customHeight="1" ht="24" r="86" s="99" spans="1:14">
      <c r="B86" s="100" t="s">
        <v>185</v>
      </c>
      <c r="C86" s="101" t="s">
        <v>186</v>
      </c>
      <c r="D86" s="102" t="s">
        <v>187</v>
      </c>
      <c r="E86" s="101" t="n">
        <v>1</v>
      </c>
      <c r="F86" s="103" t="s">
        <v>46</v>
      </c>
      <c r="G86" s="104" t="n">
        <v>420</v>
      </c>
      <c r="H86" s="105">
        <f>E86*G86</f>
        <v/>
      </c>
      <c r="I86" s="106" t="n"/>
      <c r="J86" s="107" t="s">
        <v>188</v>
      </c>
      <c r="K86" s="108">
        <f>E86*N86</f>
        <v/>
      </c>
      <c r="L86" s="101" t="s">
        <v>189</v>
      </c>
      <c r="N86" t="n">
        <v>0.92</v>
      </c>
    </row>
    <row customFormat="1" customHeight="1" ht="24" r="87" s="99" spans="1:14">
      <c r="B87" s="100" t="s">
        <v>190</v>
      </c>
      <c r="C87" s="101" t="s">
        <v>191</v>
      </c>
      <c r="D87" s="102" t="s">
        <v>187</v>
      </c>
      <c r="E87" s="101" t="n">
        <v>1</v>
      </c>
      <c r="F87" s="103" t="s">
        <v>46</v>
      </c>
      <c r="G87" s="104" t="n">
        <v>20</v>
      </c>
      <c r="H87" s="105">
        <f>E87*G87</f>
        <v/>
      </c>
      <c r="I87" s="106" t="n"/>
      <c r="J87" s="107" t="s">
        <v>192</v>
      </c>
      <c r="K87" s="108">
        <f>E87*N87</f>
        <v/>
      </c>
      <c r="L87" s="101" t="s">
        <v>189</v>
      </c>
      <c r="N87" t="n">
        <v>0.06</v>
      </c>
    </row>
    <row customFormat="1" customHeight="1" ht="24" r="88" s="99" spans="1:14">
      <c r="B88" s="100" t="s">
        <v>193</v>
      </c>
      <c r="C88" s="101" t="s">
        <v>194</v>
      </c>
      <c r="D88" s="102" t="s">
        <v>195</v>
      </c>
      <c r="E88" s="101" t="n">
        <v>1</v>
      </c>
      <c r="F88" s="103" t="s">
        <v>36</v>
      </c>
      <c r="G88" s="104" t="n">
        <v>230.2</v>
      </c>
      <c r="H88" s="105">
        <f>E88*G88</f>
        <v/>
      </c>
      <c r="I88" s="106" t="n"/>
      <c r="J88" s="107" t="s">
        <v>196</v>
      </c>
      <c r="K88" s="108">
        <f>E88*N88</f>
        <v/>
      </c>
      <c r="L88" s="101" t="s">
        <v>197</v>
      </c>
      <c r="N88" t="n">
        <v>0.8</v>
      </c>
    </row>
    <row customFormat="1" customHeight="1" ht="24" r="89" s="99" spans="1:14">
      <c r="B89" s="100" t="s">
        <v>198</v>
      </c>
      <c r="C89" s="101" t="s">
        <v>50</v>
      </c>
      <c r="D89" s="102" t="s">
        <v>199</v>
      </c>
      <c r="E89" s="101" t="n">
        <v>1</v>
      </c>
      <c r="F89" s="103" t="s">
        <v>36</v>
      </c>
      <c r="G89" s="104" t="n">
        <v>218.7</v>
      </c>
      <c r="H89" s="105">
        <f>E89*G89</f>
        <v/>
      </c>
      <c r="I89" s="106" t="n"/>
      <c r="J89" s="107" t="s">
        <v>200</v>
      </c>
      <c r="K89" s="108">
        <f>E89*N89</f>
        <v/>
      </c>
      <c r="L89" s="101" t="s">
        <v>197</v>
      </c>
      <c r="N89" t="n">
        <v>0.98</v>
      </c>
    </row>
    <row customFormat="1" customHeight="1" ht="24" r="90" s="99" spans="1:14">
      <c r="B90" s="100" t="s">
        <v>201</v>
      </c>
      <c r="C90" s="101" t="s">
        <v>50</v>
      </c>
      <c r="D90" s="102" t="s">
        <v>202</v>
      </c>
      <c r="E90" s="101" t="n">
        <v>1</v>
      </c>
      <c r="F90" s="103" t="s">
        <v>36</v>
      </c>
      <c r="G90" s="104" t="n">
        <v>230.2</v>
      </c>
      <c r="H90" s="105">
        <f>E90*G90</f>
        <v/>
      </c>
      <c r="I90" s="106" t="n"/>
      <c r="J90" s="107" t="s">
        <v>203</v>
      </c>
      <c r="K90" s="108">
        <f>E90*N90</f>
        <v/>
      </c>
      <c r="L90" s="101" t="s">
        <v>204</v>
      </c>
      <c r="N90" t="n">
        <v>1</v>
      </c>
    </row>
    <row customFormat="1" customHeight="1" ht="24" r="91" s="99" spans="1:14">
      <c r="B91" s="100" t="s">
        <v>205</v>
      </c>
      <c r="C91" s="101" t="s">
        <v>50</v>
      </c>
      <c r="D91" s="102" t="s">
        <v>206</v>
      </c>
      <c r="E91" s="101" t="n">
        <v>1</v>
      </c>
      <c r="F91" s="103" t="s">
        <v>36</v>
      </c>
      <c r="G91" s="104" t="n">
        <v>218.7</v>
      </c>
      <c r="H91" s="105">
        <f>E91*G91</f>
        <v/>
      </c>
      <c r="I91" s="106" t="n"/>
      <c r="J91" s="107" t="s">
        <v>207</v>
      </c>
      <c r="K91" s="108">
        <f>E91*N91</f>
        <v/>
      </c>
      <c r="L91" s="101" t="s">
        <v>204</v>
      </c>
      <c r="N91" t="n">
        <v>0.98</v>
      </c>
    </row>
    <row customFormat="1" customHeight="1" ht="24" r="92" s="99" spans="1:14">
      <c r="B92" s="100" t="s">
        <v>208</v>
      </c>
      <c r="C92" s="101" t="s">
        <v>50</v>
      </c>
      <c r="D92" s="102" t="s">
        <v>209</v>
      </c>
      <c r="E92" s="101" t="n">
        <v>1</v>
      </c>
      <c r="F92" s="103" t="s">
        <v>46</v>
      </c>
      <c r="G92" s="104" t="n">
        <v>230.2</v>
      </c>
      <c r="H92" s="105">
        <f>E92*G92</f>
        <v/>
      </c>
      <c r="I92" s="106" t="n"/>
      <c r="J92" s="107" t="s">
        <v>210</v>
      </c>
      <c r="K92" s="108">
        <f>E92*N92</f>
        <v/>
      </c>
      <c r="L92" s="101" t="s">
        <v>211</v>
      </c>
      <c r="N92" t="n">
        <v>1</v>
      </c>
    </row>
    <row customFormat="1" customHeight="1" ht="24" r="93" s="99" spans="1:14">
      <c r="B93" s="100" t="s">
        <v>212</v>
      </c>
      <c r="C93" s="101" t="s">
        <v>50</v>
      </c>
      <c r="D93" s="102" t="s">
        <v>213</v>
      </c>
      <c r="E93" s="101" t="n">
        <v>1</v>
      </c>
      <c r="F93" s="103" t="s">
        <v>36</v>
      </c>
      <c r="G93" s="104" t="n">
        <v>218.5</v>
      </c>
      <c r="H93" s="105">
        <f>E93*G93</f>
        <v/>
      </c>
      <c r="I93" s="106" t="n"/>
      <c r="J93" s="107" t="s">
        <v>214</v>
      </c>
      <c r="K93" s="108">
        <f>E93*N93</f>
        <v/>
      </c>
      <c r="L93" s="101" t="s">
        <v>211</v>
      </c>
      <c r="N93" t="n">
        <v>0.98</v>
      </c>
    </row>
    <row customFormat="1" customHeight="1" ht="24" r="94" s="99" spans="1:14">
      <c r="B94" s="100" t="s">
        <v>215</v>
      </c>
      <c r="C94" s="101" t="s">
        <v>158</v>
      </c>
      <c r="D94" s="102" t="s">
        <v>216</v>
      </c>
      <c r="E94" s="101" t="n">
        <v>1</v>
      </c>
      <c r="F94" s="103" t="s">
        <v>46</v>
      </c>
      <c r="G94" s="104" t="n">
        <v>219.4</v>
      </c>
      <c r="H94" s="105">
        <f>E94*G94</f>
        <v/>
      </c>
      <c r="I94" s="106" t="n"/>
      <c r="J94" s="107" t="s">
        <v>217</v>
      </c>
      <c r="K94" s="108">
        <f>E94*N94</f>
        <v/>
      </c>
      <c r="L94" s="101" t="s">
        <v>218</v>
      </c>
      <c r="N94" t="n">
        <v>0.45</v>
      </c>
    </row>
    <row customFormat="1" customHeight="1" ht="24" r="95" s="99" spans="1:14">
      <c r="B95" s="100" t="s">
        <v>219</v>
      </c>
      <c r="C95" s="101" t="s">
        <v>158</v>
      </c>
      <c r="D95" s="102" t="s">
        <v>220</v>
      </c>
      <c r="E95" s="101" t="n">
        <v>1</v>
      </c>
      <c r="F95" s="103" t="s">
        <v>46</v>
      </c>
      <c r="G95" s="104" t="n">
        <v>250.9</v>
      </c>
      <c r="H95" s="105">
        <f>E95*G95</f>
        <v/>
      </c>
      <c r="I95" s="106" t="n"/>
      <c r="J95" s="107" t="s">
        <v>221</v>
      </c>
      <c r="K95" s="108">
        <f>E95*N95</f>
        <v/>
      </c>
      <c r="L95" s="101" t="s">
        <v>218</v>
      </c>
      <c r="N95" t="n">
        <v>0.47</v>
      </c>
    </row>
    <row customFormat="1" customHeight="1" ht="24" r="96" s="99" spans="1:14">
      <c r="B96" s="100" t="s">
        <v>171</v>
      </c>
      <c r="C96" s="101" t="s">
        <v>158</v>
      </c>
      <c r="D96" s="102" t="s">
        <v>172</v>
      </c>
      <c r="E96" s="101" t="n">
        <v>2</v>
      </c>
      <c r="F96" s="103" t="s">
        <v>36</v>
      </c>
      <c r="G96" s="104" t="n">
        <v>26.2</v>
      </c>
      <c r="H96" s="105">
        <f>E96*G96</f>
        <v/>
      </c>
      <c r="I96" s="106" t="n"/>
      <c r="J96" s="107" t="s">
        <v>173</v>
      </c>
      <c r="K96" s="108">
        <f>E96*N96</f>
        <v/>
      </c>
      <c r="L96" s="101" t="s">
        <v>218</v>
      </c>
      <c r="N96" t="n">
        <v>0.03</v>
      </c>
    </row>
    <row customFormat="1" customHeight="1" ht="24" r="97" s="99" spans="1:14">
      <c r="B97" s="100" t="s">
        <v>222</v>
      </c>
      <c r="C97" s="101" t="s">
        <v>223</v>
      </c>
      <c r="D97" s="102" t="s">
        <v>224</v>
      </c>
      <c r="E97" s="101" t="n">
        <v>1</v>
      </c>
      <c r="F97" s="103" t="s">
        <v>46</v>
      </c>
      <c r="G97" s="104" t="n">
        <v>53</v>
      </c>
      <c r="H97" s="105">
        <f>E97*G97</f>
        <v/>
      </c>
      <c r="I97" s="106" t="n"/>
      <c r="J97" s="107" t="s">
        <v>225</v>
      </c>
      <c r="K97" s="108">
        <f>E97*N97</f>
        <v/>
      </c>
      <c r="L97" s="101" t="s">
        <v>226</v>
      </c>
      <c r="N97" t="n">
        <v>0</v>
      </c>
    </row>
    <row customFormat="1" customHeight="1" ht="24" r="98" s="99" spans="1:14">
      <c r="B98" s="100" t="s">
        <v>227</v>
      </c>
      <c r="C98" s="101" t="s">
        <v>223</v>
      </c>
      <c r="D98" s="102" t="s">
        <v>224</v>
      </c>
      <c r="E98" s="101" t="n">
        <v>1</v>
      </c>
      <c r="F98" s="103" t="s">
        <v>46</v>
      </c>
      <c r="G98" s="104" t="n">
        <v>55</v>
      </c>
      <c r="H98" s="105">
        <f>E98*G98</f>
        <v/>
      </c>
      <c r="I98" s="106" t="n"/>
      <c r="J98" s="107" t="s">
        <v>228</v>
      </c>
      <c r="K98" s="108">
        <f>E98*N98</f>
        <v/>
      </c>
      <c r="L98" s="101" t="s">
        <v>226</v>
      </c>
      <c r="N98" t="n">
        <v>0</v>
      </c>
    </row>
    <row customFormat="1" customHeight="1" ht="24" r="99" s="99" spans="1:14">
      <c r="B99" s="100" t="s">
        <v>229</v>
      </c>
      <c r="C99" s="101" t="s">
        <v>50</v>
      </c>
      <c r="D99" s="102" t="s">
        <v>230</v>
      </c>
      <c r="E99" s="101" t="n">
        <v>1</v>
      </c>
      <c r="F99" s="103" t="s">
        <v>36</v>
      </c>
      <c r="G99" s="104" t="n">
        <v>298.4</v>
      </c>
      <c r="H99" s="105">
        <f>E99*G99</f>
        <v/>
      </c>
      <c r="I99" s="106" t="n"/>
      <c r="J99" s="107" t="s">
        <v>231</v>
      </c>
      <c r="K99" s="108">
        <f>E99*N99</f>
        <v/>
      </c>
      <c r="L99" s="101" t="s">
        <v>232</v>
      </c>
      <c r="N99" t="n">
        <v>1.13</v>
      </c>
    </row>
    <row customFormat="1" customHeight="1" ht="24" r="100" s="99" spans="1:14">
      <c r="B100" s="100" t="s">
        <v>233</v>
      </c>
      <c r="C100" s="101" t="s">
        <v>234</v>
      </c>
      <c r="D100" s="102" t="s">
        <v>187</v>
      </c>
      <c r="E100" s="101" t="n">
        <v>1</v>
      </c>
      <c r="F100" s="103" t="s">
        <v>46</v>
      </c>
      <c r="G100" s="104" t="n">
        <v>91.90000000000001</v>
      </c>
      <c r="H100" s="105">
        <f>E100*G100</f>
        <v/>
      </c>
      <c r="I100" s="106" t="n"/>
      <c r="J100" s="107" t="s">
        <v>235</v>
      </c>
      <c r="K100" s="108">
        <f>E100*N100</f>
        <v/>
      </c>
      <c r="L100" s="101" t="s">
        <v>232</v>
      </c>
      <c r="N100" t="n">
        <v>0.17</v>
      </c>
    </row>
    <row customFormat="1" customHeight="1" ht="24" r="101" s="99" spans="1:14">
      <c r="B101" s="100" t="s">
        <v>236</v>
      </c>
      <c r="C101" s="101" t="s">
        <v>186</v>
      </c>
      <c r="D101" s="102" t="s">
        <v>187</v>
      </c>
      <c r="E101" s="101" t="n">
        <v>1</v>
      </c>
      <c r="F101" s="103" t="s">
        <v>46</v>
      </c>
      <c r="G101" s="104" t="n">
        <v>420</v>
      </c>
      <c r="H101" s="105">
        <f>E101*G101</f>
        <v/>
      </c>
      <c r="I101" s="106" t="n"/>
      <c r="J101" s="107" t="s">
        <v>237</v>
      </c>
      <c r="K101" s="108">
        <f>E101*N101</f>
        <v/>
      </c>
      <c r="L101" s="101" t="s">
        <v>238</v>
      </c>
      <c r="N101" t="n">
        <v>1.63</v>
      </c>
    </row>
    <row customFormat="1" customHeight="1" ht="24" r="102" s="99" spans="1:14">
      <c r="B102" s="100" t="s">
        <v>239</v>
      </c>
      <c r="C102" s="101" t="s">
        <v>50</v>
      </c>
      <c r="D102" s="102" t="s">
        <v>187</v>
      </c>
      <c r="E102" s="101" t="n">
        <v>2</v>
      </c>
      <c r="F102" s="103" t="s">
        <v>46</v>
      </c>
      <c r="G102" s="104" t="n">
        <v>17.9</v>
      </c>
      <c r="H102" s="105">
        <f>E102*G102</f>
        <v/>
      </c>
      <c r="I102" s="106" t="n"/>
      <c r="J102" s="107" t="s">
        <v>240</v>
      </c>
      <c r="K102" s="108">
        <f>E102*N102</f>
        <v/>
      </c>
      <c r="L102" s="101" t="s">
        <v>241</v>
      </c>
      <c r="N102" t="n">
        <v>0</v>
      </c>
    </row>
    <row customFormat="1" customHeight="1" ht="24" r="103" s="99" spans="1:14">
      <c r="B103" s="100" t="s">
        <v>242</v>
      </c>
      <c r="C103" s="101" t="s">
        <v>194</v>
      </c>
      <c r="D103" s="102" t="s">
        <v>195</v>
      </c>
      <c r="E103" s="101" t="n">
        <v>1</v>
      </c>
      <c r="F103" s="103" t="s">
        <v>36</v>
      </c>
      <c r="G103" s="104" t="n">
        <v>0</v>
      </c>
      <c r="H103" s="105">
        <f>E103*G103</f>
        <v/>
      </c>
      <c r="I103" s="106" t="n"/>
      <c r="J103" s="107" t="s">
        <v>243</v>
      </c>
      <c r="K103" s="108">
        <f>E103*N103</f>
        <v/>
      </c>
      <c r="L103" s="101" t="s">
        <v>241</v>
      </c>
      <c r="N103" t="n">
        <v>0.8</v>
      </c>
    </row>
    <row customFormat="1" customHeight="1" ht="24" r="104" s="99" spans="1:14">
      <c r="B104" s="100" t="s">
        <v>244</v>
      </c>
      <c r="C104" s="101" t="s">
        <v>50</v>
      </c>
      <c r="D104" s="102" t="s">
        <v>199</v>
      </c>
      <c r="E104" s="101" t="n">
        <v>1</v>
      </c>
      <c r="F104" s="103" t="s">
        <v>36</v>
      </c>
      <c r="G104" s="104" t="n">
        <v>218.7</v>
      </c>
      <c r="H104" s="105">
        <f>E104*G104</f>
        <v/>
      </c>
      <c r="I104" s="106" t="n"/>
      <c r="J104" s="107" t="s">
        <v>245</v>
      </c>
      <c r="K104" s="108">
        <f>E104*N104</f>
        <v/>
      </c>
      <c r="L104" s="101" t="s">
        <v>241</v>
      </c>
      <c r="N104" t="n">
        <v>1</v>
      </c>
    </row>
    <row customFormat="1" customHeight="1" ht="24" r="105" s="99" spans="1:14">
      <c r="B105" s="100" t="s">
        <v>246</v>
      </c>
      <c r="C105" s="101" t="s">
        <v>247</v>
      </c>
      <c r="D105" s="102" t="s">
        <v>187</v>
      </c>
      <c r="E105" s="101" t="n">
        <v>1</v>
      </c>
      <c r="F105" s="103" t="s">
        <v>46</v>
      </c>
      <c r="G105" s="104" t="n">
        <v>451.1</v>
      </c>
      <c r="H105" s="105">
        <f>E105*G105</f>
        <v/>
      </c>
      <c r="I105" s="106" t="n"/>
      <c r="J105" s="107" t="s">
        <v>248</v>
      </c>
      <c r="K105" s="108">
        <f>E105*N105</f>
        <v/>
      </c>
      <c r="L105" s="101" t="s">
        <v>249</v>
      </c>
      <c r="N105" t="n">
        <v>1.4</v>
      </c>
    </row>
    <row customFormat="1" customHeight="1" ht="24" r="106" s="99" spans="1:14">
      <c r="B106" s="100" t="s">
        <v>250</v>
      </c>
      <c r="C106" s="101" t="s">
        <v>251</v>
      </c>
      <c r="D106" s="102" t="s">
        <v>187</v>
      </c>
      <c r="E106" s="101" t="n">
        <v>1</v>
      </c>
      <c r="F106" s="103" t="s">
        <v>46</v>
      </c>
      <c r="G106" s="104" t="n">
        <v>92</v>
      </c>
      <c r="H106" s="105">
        <f>E106*G106</f>
        <v/>
      </c>
      <c r="I106" s="106" t="n"/>
      <c r="J106" s="107" t="s">
        <v>252</v>
      </c>
      <c r="K106" s="108">
        <f>E106*N106</f>
        <v/>
      </c>
      <c r="L106" s="101" t="s">
        <v>253</v>
      </c>
      <c r="N106" t="n">
        <v>0.17</v>
      </c>
    </row>
    <row customFormat="1" customHeight="1" ht="24" r="107" s="99" spans="1:14">
      <c r="B107" s="100" t="s">
        <v>254</v>
      </c>
      <c r="C107" s="101" t="s">
        <v>50</v>
      </c>
      <c r="D107" s="102" t="s">
        <v>255</v>
      </c>
      <c r="E107" s="101" t="n">
        <v>1</v>
      </c>
      <c r="F107" s="103" t="s">
        <v>36</v>
      </c>
      <c r="G107" s="104" t="n">
        <v>226.3</v>
      </c>
      <c r="H107" s="105">
        <f>E107*G107</f>
        <v/>
      </c>
      <c r="I107" s="106" t="n"/>
      <c r="J107" s="107" t="s">
        <v>256</v>
      </c>
      <c r="K107" s="108">
        <f>E107*N107</f>
        <v/>
      </c>
      <c r="L107" s="101" t="s">
        <v>253</v>
      </c>
      <c r="N107" t="n">
        <v>0.98</v>
      </c>
    </row>
    <row customFormat="1" customHeight="1" ht="24" r="108" s="99" spans="1:14">
      <c r="B108" s="100" t="s">
        <v>257</v>
      </c>
      <c r="C108" s="101" t="s">
        <v>50</v>
      </c>
      <c r="D108" s="102" t="s">
        <v>206</v>
      </c>
      <c r="E108" s="101" t="n">
        <v>1</v>
      </c>
      <c r="F108" s="103" t="s">
        <v>36</v>
      </c>
      <c r="G108" s="104" t="n">
        <v>218.7</v>
      </c>
      <c r="H108" s="105">
        <f>E108*G108</f>
        <v/>
      </c>
      <c r="I108" s="106" t="n"/>
      <c r="J108" s="107" t="s">
        <v>258</v>
      </c>
      <c r="K108" s="108">
        <f>E108*N108</f>
        <v/>
      </c>
      <c r="L108" s="101" t="s">
        <v>259</v>
      </c>
      <c r="N108" t="n">
        <v>0.98</v>
      </c>
    </row>
    <row customFormat="1" customHeight="1" ht="24" r="109" s="99" spans="1:14">
      <c r="B109" s="100" t="s">
        <v>260</v>
      </c>
      <c r="C109" s="101" t="s">
        <v>234</v>
      </c>
      <c r="D109" s="102" t="s">
        <v>187</v>
      </c>
      <c r="E109" s="101" t="n">
        <v>1</v>
      </c>
      <c r="F109" s="103" t="s">
        <v>46</v>
      </c>
      <c r="G109" s="104" t="n">
        <v>91.90000000000001</v>
      </c>
      <c r="H109" s="105">
        <f>E109*G109</f>
        <v/>
      </c>
      <c r="I109" s="106" t="n"/>
      <c r="J109" s="107" t="s">
        <v>261</v>
      </c>
      <c r="K109" s="108">
        <f>E109*N109</f>
        <v/>
      </c>
      <c r="L109" s="101" t="s">
        <v>262</v>
      </c>
      <c r="N109" t="n">
        <v>0.17</v>
      </c>
    </row>
    <row customFormat="1" customHeight="1" ht="24" r="110" s="99" spans="1:14">
      <c r="B110" s="100" t="s">
        <v>257</v>
      </c>
      <c r="C110" s="101" t="s">
        <v>50</v>
      </c>
      <c r="D110" s="102" t="s">
        <v>206</v>
      </c>
      <c r="E110" s="101" t="n">
        <v>1</v>
      </c>
      <c r="F110" s="103" t="s">
        <v>36</v>
      </c>
      <c r="G110" s="104" t="n">
        <v>218.7</v>
      </c>
      <c r="H110" s="105">
        <f>E110*G110</f>
        <v/>
      </c>
      <c r="I110" s="106" t="n"/>
      <c r="J110" s="107" t="s">
        <v>258</v>
      </c>
      <c r="K110" s="108">
        <f>E110*N110</f>
        <v/>
      </c>
      <c r="L110" s="101" t="s">
        <v>262</v>
      </c>
      <c r="N110" t="n">
        <v>0.98</v>
      </c>
    </row>
    <row customFormat="1" customHeight="1" ht="24" r="111" s="99" spans="1:14">
      <c r="B111" s="100" t="s">
        <v>263</v>
      </c>
      <c r="C111" s="101" t="s">
        <v>264</v>
      </c>
      <c r="D111" s="102" t="s">
        <v>265</v>
      </c>
      <c r="E111" s="101" t="n">
        <v>1</v>
      </c>
      <c r="F111" s="103" t="s">
        <v>46</v>
      </c>
      <c r="G111" s="104" t="n">
        <v>0</v>
      </c>
      <c r="H111" s="105">
        <f>E111*G111</f>
        <v/>
      </c>
      <c r="I111" s="106" t="n"/>
      <c r="J111" s="107" t="s">
        <v>266</v>
      </c>
      <c r="K111" s="108">
        <f>E111*N111</f>
        <v/>
      </c>
      <c r="L111" s="101" t="s">
        <v>267</v>
      </c>
      <c r="N111" t="n">
        <v>0</v>
      </c>
    </row>
    <row customFormat="1" customHeight="1" ht="24" r="112" s="99" spans="1:14">
      <c r="B112" s="100" t="s">
        <v>268</v>
      </c>
      <c r="C112" s="101" t="s">
        <v>264</v>
      </c>
      <c r="D112" s="102" t="s">
        <v>265</v>
      </c>
      <c r="E112" s="101" t="n">
        <v>1</v>
      </c>
      <c r="F112" s="103" t="s">
        <v>46</v>
      </c>
      <c r="G112" s="104" t="n">
        <v>315.3</v>
      </c>
      <c r="H112" s="105">
        <f>E112*G112</f>
        <v/>
      </c>
      <c r="I112" s="106" t="n"/>
      <c r="J112" s="107" t="s">
        <v>269</v>
      </c>
      <c r="K112" s="108">
        <f>E112*N112</f>
        <v/>
      </c>
      <c r="L112" s="101" t="s">
        <v>267</v>
      </c>
      <c r="N112" t="n">
        <v>1.22</v>
      </c>
    </row>
    <row customFormat="1" customHeight="1" ht="24" r="113" s="99" spans="1:14">
      <c r="B113" s="100" t="s">
        <v>270</v>
      </c>
      <c r="C113" s="101" t="s">
        <v>158</v>
      </c>
      <c r="D113" s="102" t="s">
        <v>166</v>
      </c>
      <c r="E113" s="101" t="n">
        <v>1</v>
      </c>
      <c r="F113" s="103" t="s">
        <v>46</v>
      </c>
      <c r="G113" s="104" t="n">
        <v>165.4</v>
      </c>
      <c r="H113" s="105">
        <f>E113*G113</f>
        <v/>
      </c>
      <c r="I113" s="106" t="n"/>
      <c r="J113" s="107" t="s">
        <v>271</v>
      </c>
      <c r="K113" s="108">
        <f>E113*N113</f>
        <v/>
      </c>
      <c r="L113" s="101" t="s">
        <v>272</v>
      </c>
      <c r="N113" t="n">
        <v>0.18</v>
      </c>
    </row>
    <row customFormat="1" customHeight="1" ht="24" r="114" s="99" spans="1:14">
      <c r="B114" s="100" t="s">
        <v>273</v>
      </c>
      <c r="C114" s="101" t="s">
        <v>158</v>
      </c>
      <c r="D114" s="102" t="s">
        <v>274</v>
      </c>
      <c r="E114" s="101" t="n">
        <v>1</v>
      </c>
      <c r="F114" s="103" t="s">
        <v>46</v>
      </c>
      <c r="G114" s="104" t="n">
        <v>297.1</v>
      </c>
      <c r="H114" s="105">
        <f>E114*G114</f>
        <v/>
      </c>
      <c r="I114" s="106" t="n"/>
      <c r="J114" s="107" t="s">
        <v>275</v>
      </c>
      <c r="K114" s="108">
        <f>E114*N114</f>
        <v/>
      </c>
      <c r="L114" s="101" t="s">
        <v>272</v>
      </c>
      <c r="N114" t="n">
        <v>0.45</v>
      </c>
    </row>
    <row customFormat="1" customHeight="1" ht="24" r="115" s="99" spans="1:14">
      <c r="B115" s="100" t="s">
        <v>171</v>
      </c>
      <c r="C115" s="101" t="s">
        <v>158</v>
      </c>
      <c r="D115" s="102" t="s">
        <v>172</v>
      </c>
      <c r="E115" s="101" t="n">
        <v>1</v>
      </c>
      <c r="F115" s="103" t="s">
        <v>36</v>
      </c>
      <c r="G115" s="104" t="n">
        <v>26.2</v>
      </c>
      <c r="H115" s="105">
        <f>E115*G115</f>
        <v/>
      </c>
      <c r="I115" s="106" t="n"/>
      <c r="J115" s="107" t="s">
        <v>173</v>
      </c>
      <c r="K115" s="108">
        <f>E115*N115</f>
        <v/>
      </c>
      <c r="L115" s="101" t="s">
        <v>272</v>
      </c>
      <c r="N115" t="n">
        <v>0.03</v>
      </c>
    </row>
    <row customFormat="1" customHeight="1" ht="24" r="116" s="99" spans="1:14">
      <c r="B116" s="100" t="s">
        <v>162</v>
      </c>
      <c r="C116" s="101" t="s">
        <v>158</v>
      </c>
      <c r="D116" s="102" t="s">
        <v>163</v>
      </c>
      <c r="E116" s="101" t="n">
        <v>1</v>
      </c>
      <c r="F116" s="103" t="s">
        <v>36</v>
      </c>
      <c r="G116" s="104" t="n">
        <v>26.2</v>
      </c>
      <c r="H116" s="105">
        <f>E116*G116</f>
        <v/>
      </c>
      <c r="I116" s="106" t="n"/>
      <c r="J116" s="107" t="s">
        <v>164</v>
      </c>
      <c r="K116" s="108">
        <f>E116*N116</f>
        <v/>
      </c>
      <c r="L116" s="101" t="s">
        <v>272</v>
      </c>
      <c r="N116" t="n">
        <v>0.024</v>
      </c>
    </row>
    <row customFormat="1" customHeight="1" ht="24" r="117" s="99" spans="1:14">
      <c r="B117" s="100" t="s">
        <v>276</v>
      </c>
      <c r="C117" s="101" t="s">
        <v>277</v>
      </c>
      <c r="D117" s="102" t="s">
        <v>278</v>
      </c>
      <c r="E117" s="101" t="n">
        <v>1</v>
      </c>
      <c r="F117" s="103" t="s">
        <v>36</v>
      </c>
      <c r="G117" s="104" t="n">
        <v>397.6</v>
      </c>
      <c r="H117" s="105">
        <f>E117*G117</f>
        <v/>
      </c>
      <c r="I117" s="106" t="n"/>
      <c r="J117" s="107" t="s">
        <v>279</v>
      </c>
      <c r="K117" s="108">
        <f>E117*N117</f>
        <v/>
      </c>
      <c r="L117" s="101" t="s">
        <v>280</v>
      </c>
      <c r="N117" t="n">
        <v>1.3</v>
      </c>
    </row>
    <row customFormat="1" customHeight="1" ht="24" r="118" s="99" spans="1:14">
      <c r="B118" s="100" t="s">
        <v>281</v>
      </c>
      <c r="C118" s="101" t="s">
        <v>282</v>
      </c>
      <c r="D118" s="102" t="s">
        <v>206</v>
      </c>
      <c r="E118" s="101" t="n">
        <v>1</v>
      </c>
      <c r="F118" s="103" t="s">
        <v>36</v>
      </c>
      <c r="G118" s="104" t="n">
        <v>192.4</v>
      </c>
      <c r="H118" s="105">
        <f>E118*G118</f>
        <v/>
      </c>
      <c r="I118" s="106" t="n"/>
      <c r="J118" s="107" t="s">
        <v>283</v>
      </c>
      <c r="K118" s="108">
        <f>E118*N118</f>
        <v/>
      </c>
      <c r="L118" s="101" t="s">
        <v>284</v>
      </c>
      <c r="N118" t="n">
        <v>1</v>
      </c>
    </row>
    <row customFormat="1" customHeight="1" ht="24" r="119" s="99" spans="1:14">
      <c r="B119" s="100" t="s">
        <v>285</v>
      </c>
      <c r="C119" s="101" t="s">
        <v>286</v>
      </c>
      <c r="D119" s="102" t="s"/>
      <c r="E119" s="101" t="n">
        <v>1</v>
      </c>
      <c r="F119" s="103" t="s">
        <v>46</v>
      </c>
      <c r="G119" s="104" t="n">
        <v>0</v>
      </c>
      <c r="H119" s="105">
        <f>E119*G119</f>
        <v/>
      </c>
      <c r="I119" s="106" t="n"/>
      <c r="J119" s="107" t="s">
        <v>287</v>
      </c>
      <c r="K119" s="108">
        <f>E119*N119</f>
        <v/>
      </c>
      <c r="L119" s="101" t="s">
        <v>284</v>
      </c>
      <c r="N119" t="n">
        <v>0.16</v>
      </c>
    </row>
    <row customFormat="1" customHeight="1" ht="24" r="120" s="99" spans="1:14">
      <c r="B120" s="100" t="s">
        <v>288</v>
      </c>
      <c r="C120" s="101" t="s">
        <v>289</v>
      </c>
      <c r="D120" s="102" t="s">
        <v>187</v>
      </c>
      <c r="E120" s="101" t="n">
        <v>1</v>
      </c>
      <c r="F120" s="103" t="s">
        <v>46</v>
      </c>
      <c r="G120" s="104" t="n">
        <v>28.9</v>
      </c>
      <c r="H120" s="105">
        <f>E120*G120</f>
        <v/>
      </c>
      <c r="I120" s="106" t="n"/>
      <c r="J120" s="107" t="s">
        <v>290</v>
      </c>
      <c r="K120" s="108">
        <f>E120*N120</f>
        <v/>
      </c>
      <c r="L120" s="101" t="s">
        <v>284</v>
      </c>
      <c r="N120" t="n">
        <v>0</v>
      </c>
    </row>
    <row customFormat="1" customHeight="1" ht="24" r="121" s="99" spans="1:14">
      <c r="B121" s="100" t="s">
        <v>291</v>
      </c>
      <c r="C121" s="101" t="s">
        <v>50</v>
      </c>
      <c r="D121" s="102" t="s">
        <v>199</v>
      </c>
      <c r="E121" s="101" t="n">
        <v>1</v>
      </c>
      <c r="F121" s="103" t="s">
        <v>46</v>
      </c>
      <c r="G121" s="104" t="n">
        <v>224.4</v>
      </c>
      <c r="H121" s="105">
        <f>E121*G121</f>
        <v/>
      </c>
      <c r="I121" s="106" t="n"/>
      <c r="J121" s="107" t="s">
        <v>292</v>
      </c>
      <c r="K121" s="108">
        <f>E121*N121</f>
        <v/>
      </c>
      <c r="L121" s="101" t="s">
        <v>293</v>
      </c>
      <c r="N121" t="n">
        <v>0.98</v>
      </c>
    </row>
    <row customFormat="1" customHeight="1" ht="24" r="122" s="99" spans="1:14">
      <c r="B122" s="100" t="s">
        <v>294</v>
      </c>
      <c r="C122" s="101" t="s">
        <v>50</v>
      </c>
      <c r="D122" s="102" t="s">
        <v>199</v>
      </c>
      <c r="E122" s="101" t="n">
        <v>1</v>
      </c>
      <c r="F122" s="103" t="s">
        <v>36</v>
      </c>
      <c r="G122" s="104" t="n">
        <v>218.7</v>
      </c>
      <c r="H122" s="105">
        <f>E122*G122</f>
        <v/>
      </c>
      <c r="I122" s="106" t="n"/>
      <c r="J122" s="107" t="s">
        <v>295</v>
      </c>
      <c r="K122" s="108">
        <f>E122*N122</f>
        <v/>
      </c>
      <c r="L122" s="101" t="s">
        <v>293</v>
      </c>
      <c r="N122" t="n">
        <v>1</v>
      </c>
    </row>
    <row customFormat="1" customHeight="1" ht="24" r="123" s="99" spans="1:14">
      <c r="B123" s="100" t="n"/>
      <c r="C123" s="101" t="n"/>
      <c r="D123" s="102" t="n"/>
      <c r="E123" s="101" t="n"/>
      <c r="F123" s="103" t="n"/>
      <c r="G123" s="104" t="n"/>
      <c r="H123" s="105" t="n"/>
      <c r="I123" s="106" t="n"/>
      <c r="J123" s="107" t="n"/>
      <c r="K123" s="108" t="n"/>
      <c r="L123" s="101" t="n"/>
    </row>
    <row customFormat="1" customHeight="1" ht="24" r="124" s="99" spans="1:14">
      <c r="B124" s="92" t="s">
        <v>296</v>
      </c>
      <c r="C124" s="109" t="s">
        <v>297</v>
      </c>
      <c r="D124" s="110" t="s">
        <v>298</v>
      </c>
      <c r="E124" s="111">
        <f>SUM(E16:E123)</f>
        <v/>
      </c>
      <c r="H124" s="112">
        <f>SUM(H16:H123)</f>
        <v/>
      </c>
      <c r="I124" s="71" t="n"/>
      <c r="J124" s="113" t="n"/>
      <c r="K124" s="114">
        <f>SUM(K16:K123)</f>
        <v/>
      </c>
    </row>
    <row customFormat="1" customHeight="1" ht="24" r="125" s="99" spans="1:14">
      <c r="C125" s="115" t="s">
        <v>299</v>
      </c>
    </row>
    <row customFormat="1" customHeight="1" ht="24" r="126" s="99" spans="1:14">
      <c r="B126" s="116" t="s">
        <v>300</v>
      </c>
      <c r="C126" s="117" t="s">
        <v>301</v>
      </c>
      <c r="D126" s="118" t="s">
        <v>302</v>
      </c>
      <c r="E126" s="119" t="n">
        <v>43603</v>
      </c>
      <c r="I126" s="120" t="n"/>
      <c r="J126" s="68" t="n"/>
      <c r="K126" s="68" t="n"/>
    </row>
    <row customFormat="1" customHeight="1" ht="24" r="127" s="99" spans="1:14">
      <c r="B127" s="116" t="s">
        <v>303</v>
      </c>
      <c r="C127" s="121" t="s">
        <v>304</v>
      </c>
      <c r="D127" s="118" t="s">
        <v>305</v>
      </c>
      <c r="E127" s="122" t="s">
        <v>306</v>
      </c>
      <c r="F127" s="123" t="n"/>
      <c r="H127" s="70" t="n"/>
      <c r="I127" s="120" t="n"/>
      <c r="J127" s="68" t="n"/>
      <c r="K127" s="68" t="n"/>
    </row>
    <row customFormat="1" customHeight="1" ht="24" r="128" s="99" spans="1:14">
      <c r="B128" s="116" t="s">
        <v>307</v>
      </c>
      <c r="C128" s="121" t="s">
        <v>308</v>
      </c>
      <c r="D128" s="116" t="s">
        <v>309</v>
      </c>
      <c r="E128" s="123" t="s">
        <v>310</v>
      </c>
      <c r="F128" s="123" t="n"/>
      <c r="H128" s="70" t="n"/>
      <c r="I128" s="120" t="n"/>
      <c r="J128" s="68" t="n"/>
      <c r="K128" s="68" t="n"/>
    </row>
    <row customFormat="1" customHeight="1" ht="24" r="129" s="99" spans="1:14">
      <c r="B129" s="116" t="s">
        <v>311</v>
      </c>
      <c r="C129" s="121" t="s">
        <v>312</v>
      </c>
      <c r="D129" s="116" t="s">
        <v>313</v>
      </c>
      <c r="E129" s="121" t="s">
        <v>314</v>
      </c>
      <c r="F129" s="123" t="n"/>
      <c r="H129" s="70" t="n"/>
      <c r="I129" s="120" t="n"/>
      <c r="J129" s="68" t="n"/>
      <c r="K129" s="68" t="n"/>
    </row>
    <row customFormat="1" customHeight="1" ht="24" r="130" s="99" spans="1:14">
      <c r="C130" s="123" t="n"/>
      <c r="E130" s="122" t="n"/>
      <c r="F130" s="123" t="n"/>
      <c r="I130" s="120" t="n"/>
    </row>
    <row customFormat="1" customHeight="1" ht="24" r="131" s="99" spans="1:14">
      <c r="C131" s="124">
        <f>+B7</f>
        <v/>
      </c>
      <c r="F131" s="124" t="s">
        <v>0</v>
      </c>
      <c r="I131" s="120" t="n"/>
    </row>
    <row customFormat="1" customHeight="1" ht="24" r="132" s="99" spans="1:14">
      <c r="C132" s="123" t="n"/>
      <c r="F132" s="123" t="n"/>
      <c r="I132" s="120" t="n"/>
      <c r="K132" s="68" t="n"/>
    </row>
    <row customFormat="1" customHeight="1" ht="24" r="133" s="99" spans="1:14">
      <c r="C133" s="123" t="n"/>
      <c r="F133" s="123" t="n"/>
      <c r="I133" s="120" t="n"/>
    </row>
    <row customFormat="1" customHeight="1" ht="24" r="134" s="99" spans="1:14">
      <c r="C134" s="123" t="n"/>
      <c r="F134" s="123" t="n"/>
      <c r="I134" s="120" t="n"/>
    </row>
    <row customFormat="1" customHeight="1" ht="24" r="135" s="99" spans="1:14">
      <c r="C135" s="125" t="s">
        <v>315</v>
      </c>
      <c r="F135" s="126" t="s">
        <v>316</v>
      </c>
      <c r="G135" s="127" t="n"/>
      <c r="H135" s="128" t="s">
        <v>317</v>
      </c>
      <c r="I135" s="129" t="n"/>
      <c r="J135" s="130" t="n"/>
    </row>
    <row customFormat="1" customHeight="1" ht="24" r="136" s="99" spans="1:14">
      <c r="C136" s="123" t="n"/>
      <c r="F136" s="131" t="s">
        <v>318</v>
      </c>
      <c r="I136" s="120" t="n"/>
    </row>
    <row customFormat="1" customHeight="1" ht="24" r="137" s="99" spans="1:14"/>
    <row customFormat="1" customHeight="1" ht="24" r="138" s="99" spans="1:14"/>
    <row customFormat="1" customHeight="1" ht="24" r="139" s="99" spans="1:14"/>
    <row customFormat="1" customHeight="1" ht="24" r="140" s="99" spans="1:14"/>
    <row customFormat="1" customHeight="1" ht="24" r="141" s="99" spans="1:14"/>
    <row customFormat="1" customHeight="1" ht="24" r="142" s="99" spans="1:14"/>
    <row customFormat="1" customHeight="1" ht="24" r="143" s="99" spans="1:14"/>
    <row customFormat="1" customHeight="1" ht="24" r="144" s="99" spans="1:14"/>
    <row customFormat="1" customHeight="1" ht="24" r="145" s="99" spans="1:14"/>
    <row customFormat="1" customHeight="1" ht="24" r="146" s="99" spans="1:14"/>
    <row customFormat="1" customHeight="1" ht="24" r="147" s="99" spans="1:14"/>
    <row customFormat="1" customHeight="1" ht="24" r="148" s="99" spans="1:14"/>
    <row customFormat="1" customHeight="1" ht="24" r="149" s="99" spans="1:14"/>
    <row customFormat="1" customHeight="1" ht="24" r="150" s="99" spans="1:14"/>
    <row customFormat="1" customHeight="1" ht="24" r="151" s="99" spans="1:14"/>
    <row customFormat="1" customHeight="1" ht="24" r="152" s="99" spans="1:14"/>
    <row customFormat="1" customHeight="1" ht="24" r="153" s="99" spans="1:14"/>
    <row customFormat="1" customHeight="1" ht="24" r="154" s="99" spans="1:14"/>
    <row customFormat="1" customHeight="1" ht="24" r="155" s="99" spans="1:14"/>
    <row customFormat="1" customHeight="1" ht="24" r="156" s="99" spans="1:14"/>
    <row customFormat="1" customHeight="1" ht="24" r="157" s="99" spans="1:14"/>
    <row customFormat="1" customHeight="1" ht="24" r="158" s="99" spans="1:14"/>
    <row customFormat="1" customHeight="1" ht="24" r="159" s="99" spans="1:14"/>
    <row customFormat="1" customHeight="1" ht="24" r="160" s="99" spans="1:14"/>
    <row customFormat="1" customHeight="1" ht="24" r="161" s="99" spans="1:14"/>
    <row customFormat="1" customHeight="1" ht="24" r="162" s="99" spans="1:14"/>
    <row customFormat="1" customHeight="1" ht="24" r="163" s="99" spans="1:14"/>
    <row customFormat="1" customHeight="1" ht="24" r="164" s="99" spans="1:14"/>
    <row customFormat="1" customHeight="1" ht="24" r="165" s="99" spans="1:14"/>
    <row customFormat="1" customHeight="1" ht="24" r="166" s="99" spans="1:14"/>
    <row customFormat="1" customHeight="1" ht="24" r="167" s="99" spans="1:14"/>
    <row customFormat="1" customHeight="1" ht="24" r="168" s="99" spans="1:14"/>
    <row customFormat="1" customHeight="1" ht="24" r="169" s="99" spans="1:14"/>
    <row customFormat="1" customHeight="1" ht="24" r="170" s="99" spans="1:14"/>
    <row customFormat="1" customHeight="1" ht="24" r="171" s="99" spans="1:14"/>
    <row customFormat="1" customHeight="1" ht="24" r="172" s="99" spans="1:14"/>
    <row customFormat="1" customHeight="1" ht="24" r="173" s="99" spans="1:14"/>
    <row customFormat="1" customHeight="1" ht="24" r="174" s="99" spans="1:14"/>
    <row customFormat="1" customHeight="1" ht="24" r="175" s="99" spans="1:14"/>
    <row customFormat="1" customHeight="1" ht="24" r="176" s="99" spans="1:14"/>
    <row customFormat="1" customHeight="1" ht="24" r="177" s="99" spans="1:14"/>
    <row customFormat="1" customHeight="1" ht="24" r="178" s="99" spans="1:14"/>
    <row customFormat="1" customHeight="1" ht="24" r="179" s="99" spans="1:14"/>
    <row customFormat="1" customHeight="1" ht="24" r="180" s="99" spans="1:14"/>
    <row customFormat="1" customHeight="1" ht="24" r="181" s="99" spans="1:14"/>
    <row customFormat="1" customHeight="1" ht="24" r="182" s="99" spans="1:14"/>
    <row customFormat="1" customHeight="1" ht="24" r="183" s="99" spans="1:14"/>
    <row customFormat="1" customHeight="1" ht="24" r="184" s="99" spans="1:14"/>
    <row customFormat="1" customHeight="1" ht="24" r="185" s="99" spans="1:14"/>
    <row customFormat="1" customHeight="1" ht="24" r="186" s="99" spans="1:14"/>
    <row customFormat="1" customHeight="1" ht="24" r="187" s="99" spans="1:14"/>
    <row customFormat="1" customHeight="1" ht="24" r="188" s="99" spans="1:14"/>
    <row customFormat="1" customHeight="1" ht="24" r="189" s="99" spans="1:14"/>
    <row customFormat="1" customHeight="1" ht="24" r="190" s="99" spans="1:14"/>
    <row customFormat="1" customHeight="1" ht="24" r="191" s="99" spans="1:14"/>
    <row customFormat="1" customHeight="1" ht="24" r="192" s="99" spans="1:14"/>
    <row customFormat="1" customHeight="1" ht="24" r="193" s="99" spans="1:14"/>
    <row customFormat="1" customHeight="1" ht="24" r="194" s="99" spans="1:14"/>
    <row customFormat="1" customHeight="1" ht="24" r="195" s="99" spans="1:14"/>
    <row customFormat="1" customHeight="1" ht="24" r="196" s="99" spans="1:14"/>
    <row customFormat="1" customHeight="1" ht="24" r="197" s="99" spans="1:14"/>
    <row customFormat="1" customHeight="1" ht="24" r="198" s="99" spans="1:14"/>
    <row customFormat="1" customHeight="1" ht="24" r="199" s="99" spans="1:14"/>
    <row customFormat="1" customHeight="1" ht="24" r="200" s="99" spans="1:14"/>
    <row customFormat="1" customHeight="1" ht="24" r="201" s="99" spans="1:14"/>
    <row customFormat="1" customHeight="1" ht="24" r="202" s="99" spans="1:14"/>
    <row customFormat="1" customHeight="1" ht="24" r="203" s="99" spans="1:14"/>
    <row customFormat="1" customHeight="1" ht="24" r="204" s="99" spans="1:14"/>
    <row customFormat="1" customHeight="1" ht="24" r="205" s="99" spans="1:14"/>
    <row customFormat="1" customHeight="1" ht="24" r="206" s="99" spans="1:14"/>
    <row customFormat="1" customHeight="1" ht="24" r="207" s="99" spans="1:14"/>
    <row customFormat="1" customHeight="1" ht="24" r="208" s="99" spans="1:14"/>
    <row customFormat="1" customHeight="1" ht="24" r="209" s="99" spans="1:14"/>
    <row customFormat="1" customHeight="1" ht="24" r="210" s="99" spans="1:14"/>
    <row customFormat="1" customHeight="1" ht="24" r="211" s="99" spans="1:14"/>
    <row customFormat="1" customHeight="1" ht="24" r="212" s="99" spans="1:14"/>
    <row customFormat="1" customHeight="1" ht="24" r="213" s="99" spans="1:14"/>
    <row customFormat="1" customHeight="1" ht="24" r="214" s="99" spans="1:14"/>
    <row customFormat="1" customHeight="1" ht="24" r="215" s="99" spans="1:14"/>
    <row customFormat="1" customHeight="1" ht="24" r="216" s="99" spans="1:14"/>
    <row customFormat="1" customHeight="1" ht="24" r="217" s="99" spans="1:14"/>
    <row customFormat="1" customHeight="1" ht="24" r="218" s="99" spans="1:14"/>
    <row customFormat="1" customHeight="1" ht="24" r="219" s="99" spans="1:14"/>
    <row customFormat="1" customHeight="1" ht="24" r="220" s="99" spans="1:14"/>
    <row customFormat="1" customHeight="1" ht="24" r="221" s="99" spans="1:14"/>
    <row customFormat="1" customHeight="1" ht="24" r="222" s="99" spans="1:14"/>
    <row customFormat="1" customHeight="1" ht="24" r="223" s="99" spans="1:14"/>
    <row customFormat="1" customHeight="1" ht="24" r="224" s="99" spans="1:14"/>
    <row customFormat="1" customHeight="1" ht="24" r="225" s="99" spans="1:14"/>
    <row customFormat="1" customHeight="1" ht="24" r="226" s="99" spans="1:14"/>
    <row customFormat="1" customHeight="1" ht="24" r="227" s="99" spans="1:14"/>
    <row customFormat="1" customHeight="1" ht="24" r="228" s="99" spans="1:14"/>
    <row customFormat="1" customHeight="1" ht="24" r="229" s="99" spans="1:14"/>
    <row customFormat="1" customHeight="1" ht="24" r="230" s="99" spans="1:14"/>
    <row customFormat="1" customHeight="1" ht="24" r="231" s="99" spans="1:14"/>
    <row customFormat="1" customHeight="1" ht="24" r="232" s="99" spans="1:14"/>
    <row customFormat="1" customHeight="1" ht="24" r="233" s="99" spans="1:14"/>
    <row customFormat="1" customHeight="1" ht="24" r="234" s="99" spans="1:14"/>
    <row customFormat="1" customHeight="1" ht="24" r="235" s="99" spans="1:14"/>
    <row customFormat="1" customHeight="1" ht="24" r="236" s="99" spans="1:14"/>
    <row customFormat="1" customHeight="1" ht="24" r="237" s="99" spans="1:14"/>
    <row customFormat="1" customHeight="1" ht="24" r="238" s="99" spans="1:14"/>
    <row customFormat="1" customHeight="1" ht="24" r="239" s="99" spans="1:14"/>
    <row customFormat="1" customHeight="1" ht="24" r="240" s="99" spans="1:14"/>
    <row customFormat="1" customHeight="1" ht="24" r="241" s="99" spans="1:14"/>
    <row customFormat="1" customHeight="1" ht="24" r="242" s="99" spans="1:14"/>
    <row customFormat="1" customHeight="1" ht="24" r="243" s="99" spans="1:14"/>
    <row customFormat="1" customHeight="1" ht="24" r="244" s="99" spans="1:14"/>
    <row customFormat="1" customHeight="1" ht="24" r="245" s="99" spans="1:14"/>
    <row customFormat="1" customHeight="1" ht="24" r="246" s="99" spans="1:14"/>
    <row customFormat="1" customHeight="1" ht="24" r="247" s="99" spans="1:14"/>
    <row customFormat="1" customHeight="1" ht="24" r="248" s="99" spans="1:14"/>
    <row customFormat="1" customHeight="1" ht="24" r="249" s="99" spans="1:14"/>
    <row customFormat="1" customHeight="1" ht="24" r="250" s="99" spans="1:14"/>
    <row customFormat="1" customHeight="1" ht="24" r="251" s="99" spans="1:14"/>
    <row customFormat="1" customHeight="1" ht="24" r="252" s="99" spans="1:14"/>
    <row customFormat="1" customHeight="1" ht="24" r="253" s="99" spans="1:14"/>
    <row customFormat="1" customHeight="1" ht="24" r="254" s="99" spans="1:14"/>
    <row customFormat="1" customHeight="1" ht="24" r="255" s="99" spans="1:14"/>
    <row customFormat="1" customHeight="1" ht="24" r="256" s="99" spans="1:14"/>
    <row customFormat="1" customHeight="1" ht="24" r="257" s="99" spans="1:14"/>
    <row customFormat="1" customHeight="1" ht="24" r="258" s="99" spans="1:14"/>
    <row customFormat="1" customHeight="1" ht="24" r="259" s="99" spans="1:14"/>
    <row customFormat="1" customHeight="1" ht="24" r="260" s="99" spans="1:14"/>
    <row customFormat="1" customHeight="1" ht="24" r="261" s="99" spans="1:14"/>
    <row customFormat="1" customHeight="1" ht="24" r="262" s="99" spans="1:14"/>
    <row customFormat="1" customHeight="1" ht="24" r="263" s="99" spans="1:14"/>
    <row customFormat="1" customHeight="1" ht="24" r="264" s="99" spans="1:14"/>
    <row customFormat="1" customHeight="1" ht="24" r="265" s="99" spans="1:14"/>
    <row customFormat="1" customHeight="1" ht="24" r="266" s="99" spans="1:14"/>
    <row customFormat="1" customHeight="1" ht="24" r="267" s="99" spans="1:14"/>
    <row customFormat="1" customHeight="1" ht="24" r="268" s="99" spans="1:14"/>
    <row customFormat="1" customHeight="1" ht="24" r="269" s="99" spans="1:14"/>
    <row customFormat="1" customHeight="1" ht="24" r="270" s="99" spans="1:14"/>
    <row customFormat="1" customHeight="1" ht="24" r="271" s="99" spans="1:14"/>
    <row customFormat="1" customHeight="1" ht="24" r="272" s="99" spans="1:14"/>
    <row customFormat="1" customHeight="1" ht="24" r="273" s="99" spans="1:14"/>
    <row customFormat="1" customHeight="1" ht="24" r="274" s="99" spans="1:14"/>
    <row customFormat="1" customHeight="1" ht="24" r="275" s="99" spans="1:14"/>
    <row customFormat="1" customHeight="1" ht="24" r="276" s="99" spans="1:14"/>
    <row customFormat="1" customHeight="1" ht="24" r="277" s="99" spans="1:14"/>
    <row customFormat="1" customHeight="1" ht="24" r="278" s="99" spans="1:14"/>
    <row customFormat="1" customHeight="1" ht="24" r="279" s="99" spans="1:14"/>
    <row customFormat="1" customHeight="1" ht="24" r="280" s="99" spans="1:14"/>
    <row customFormat="1" customHeight="1" ht="24" r="281" s="99" spans="1:14"/>
    <row customFormat="1" customHeight="1" ht="24" r="282" s="99" spans="1:14"/>
    <row customFormat="1" customHeight="1" ht="24" r="283" s="99" spans="1:14"/>
    <row customFormat="1" customHeight="1" ht="24" r="284" s="99" spans="1:14"/>
    <row customFormat="1" customHeight="1" ht="24" r="285" s="99" spans="1:14"/>
    <row customFormat="1" customHeight="1" ht="24" r="286" s="99" spans="1:14"/>
    <row customFormat="1" customHeight="1" ht="24" r="287" s="99" spans="1:14"/>
    <row customFormat="1" customHeight="1" ht="24" r="288" s="99" spans="1:14"/>
    <row customFormat="1" customHeight="1" ht="24" r="289" s="99" spans="1:14"/>
    <row customFormat="1" customHeight="1" ht="24" r="290" s="99" spans="1:14"/>
    <row customFormat="1" customHeight="1" ht="24" r="291" s="99" spans="1:14"/>
    <row customFormat="1" customHeight="1" ht="24" r="292" s="99" spans="1:14"/>
    <row customFormat="1" customHeight="1" ht="24" r="293" s="99" spans="1:14"/>
    <row customFormat="1" customHeight="1" ht="24" r="294" s="99" spans="1:14"/>
    <row customFormat="1" customHeight="1" ht="24" r="295" s="99" spans="1:14"/>
    <row customFormat="1" customHeight="1" ht="24" r="296" s="99" spans="1:14"/>
    <row customFormat="1" customHeight="1" ht="24" r="297" s="99" spans="1:14"/>
    <row customFormat="1" customHeight="1" ht="24" r="298" s="99" spans="1:14"/>
    <row customFormat="1" customHeight="1" ht="24" r="299" s="99" spans="1:14"/>
    <row customFormat="1" customHeight="1" ht="24" r="300" s="99" spans="1:14"/>
    <row customHeight="1" ht="24" r="301" s="72" spans="1:14"/>
    <row customHeight="1" ht="18" r="302" s="72" spans="1:14"/>
    <row customFormat="1" customHeight="1" ht="20.1" r="303" s="69" spans="1:14"/>
    <row customFormat="1" customHeight="1" ht="20.1" r="304" s="69" spans="1:14"/>
    <row customFormat="1" customHeight="1" ht="20.1" r="305" s="69" spans="1:14"/>
    <row customFormat="1" customHeight="1" ht="20.1" r="306" s="69" spans="1:14"/>
    <row customFormat="1" customHeight="1" ht="20.1" r="307" s="69" spans="1:14"/>
    <row customHeight="1" ht="19.9" r="308" s="72" spans="1:14"/>
    <row customHeight="1" ht="19.9" r="309" s="72" spans="1:14"/>
    <row customHeight="1" ht="14.1" r="310" s="72" spans="1:14"/>
    <row customHeight="1" ht="15.75" r="311" s="72" spans="1:14"/>
    <row customHeight="1" ht="18" r="312" s="72" spans="1:14"/>
    <row customHeight="1" ht="18" r="313" s="72" spans="1:14"/>
    <row customHeight="1" ht="18.75" r="314" s="72" spans="1:14"/>
    <row customHeight="1" ht="18.75" r="315" s="72" spans="1:14"/>
  </sheetData>
  <mergeCells count="4">
    <mergeCell ref="B13:L13"/>
    <mergeCell ref="I15:J15"/>
    <mergeCell ref="E303:G303"/>
    <mergeCell ref="E126:H126"/>
  </mergeCells>
  <printOptions gridLines="0" gridLinesSet="1" headings="0" horizontalCentered="1" verticalCentered="1"/>
  <pageMargins bottom="0" footer="0.511805555555555" header="0.511805555555555" left="0" right="0" top="0"/>
  <pageSetup blackAndWhite="0" copies="1" draft="0" firstPageNumber="0" fitToHeight="1" fitToWidth="1" horizontalDpi="300" orientation="landscape" pageOrder="downThenOver" paperSize="9" scale="49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2019-04-04T23:57:25Z</dcterms:modified>
  <cp:revision>7</cp:revision>
  <cp:lastPrinted>2019-02-12T07:10:22Z</cp:lastPrinted>
</cp:coreProperties>
</file>