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PO!$B$1:$L$312</definedName>
  </definedNames>
  <calcPr calcId="145621" fullCalcOnLoad="1" iterateDelta="0.0001"/>
</workbook>
</file>

<file path=xl/sharedStrings.xml><?xml version="1.0" encoding="utf-8"?>
<sst xmlns="http://schemas.openxmlformats.org/spreadsheetml/2006/main" uniqueCount="148">
  <si>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</si>
  <si>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</si>
  <si>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</si>
  <si>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</si>
  <si>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</si>
  <si>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</si>
  <si>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</si>
  <si>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H207509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</si>
  <si>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</si>
  <si>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</si>
  <si>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</si>
  <si>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</si>
  <si>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</si>
  <si>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</si>
  <si>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</si>
  <si>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</si>
  <si>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</si>
  <si>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</si>
  <si>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</si>
  <si>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</si>
  <si>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</si>
  <si>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</si>
  <si>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</si>
  <si>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</si>
  <si>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</si>
  <si>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</si>
  <si>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CH271-03 SP/209</t>
  </si>
  <si>
    <t>マチルダ</t>
  </si>
  <si>
    <t>別製品 CU37x2付き</t>
  </si>
  <si>
    <t>set</t>
  </si>
  <si>
    <t>151065</t>
  </si>
  <si>
    <t>CH271-17 SP/209</t>
  </si>
  <si>
    <t>マチルダ stool</t>
  </si>
  <si>
    <t>別製品</t>
  </si>
  <si>
    <t>pcs</t>
  </si>
  <si>
    <t>CH271N-08 SP/209</t>
  </si>
  <si>
    <t>別製品 CU37x1付き</t>
  </si>
  <si>
    <t>151069</t>
  </si>
  <si>
    <t>CH271N-50 SP/209</t>
  </si>
  <si>
    <t>CH1082N-3P+0.5P SP/184</t>
  </si>
  <si>
    <t>CU37x1 CU35x1 肘CUx2 付き</t>
  </si>
  <si>
    <t>別製品STOOL同梱 木脚同梱 脚色 DB色</t>
  </si>
  <si>
    <t>CH1082N-03SET DB SP/184</t>
  </si>
  <si>
    <t>151071</t>
  </si>
  <si>
    <t>LH03-20L HE282/08</t>
  </si>
  <si>
    <t>リビングハウス</t>
  </si>
  <si>
    <t>別製品 布地 103100384 HE282/08/GR</t>
  </si>
  <si>
    <t>LH03-06 HE282/08</t>
  </si>
  <si>
    <t>151086</t>
  </si>
  <si>
    <t>LH03-0.6P HE282/08</t>
  </si>
  <si>
    <t>別製品 布地:103100384 HE282/08/GR</t>
  </si>
  <si>
    <t>LH03-17L HE282/08</t>
  </si>
  <si>
    <t>LH03-2PL HE282/08</t>
  </si>
  <si>
    <t>LH03-632 HE282/08</t>
  </si>
  <si>
    <t>LH03LEG-L 鉄脚(大)</t>
  </si>
  <si>
    <t>別製品 金属脚 L (1set = 2pcs)</t>
  </si>
  <si>
    <t>LH03LEG-L</t>
  </si>
  <si>
    <t>LH03LEG-S 鉄脚(小)</t>
  </si>
  <si>
    <t>別製品 金属脚 S (1set = 2pcs)</t>
  </si>
  <si>
    <t>LH03LEG-S</t>
  </si>
  <si>
    <t>CH232W-03 SP/192</t>
  </si>
  <si>
    <t>レコルタⅡ</t>
  </si>
  <si>
    <t>151158</t>
  </si>
  <si>
    <t>CH232W-17 SP/192</t>
  </si>
  <si>
    <t>スツール</t>
  </si>
  <si>
    <t>CH271N-09 SP/192</t>
  </si>
  <si>
    <t xml:space="preserve">別製品 CU37x1付き </t>
  </si>
  <si>
    <t>151172</t>
  </si>
  <si>
    <t>CH271N-49 SP/192</t>
  </si>
  <si>
    <t>CH351-59 SP/196</t>
  </si>
  <si>
    <t xml:space="preserve">Head-rest </t>
  </si>
  <si>
    <t>151174</t>
  </si>
  <si>
    <t>CH406-03 SP/196</t>
  </si>
  <si>
    <t>CH406-17L SP/196</t>
  </si>
  <si>
    <t>CH271N-09 SP/209</t>
  </si>
  <si>
    <t>151180</t>
  </si>
  <si>
    <t>CH271N-49 SP/209</t>
  </si>
  <si>
    <t>CH232W-03 SP/207</t>
  </si>
  <si>
    <t>151182</t>
  </si>
  <si>
    <t>CH232W-09 SP/207</t>
  </si>
  <si>
    <t>CH232W-37 SP/207</t>
  </si>
  <si>
    <t>クッション</t>
  </si>
  <si>
    <t>CH232-09C SP/207</t>
  </si>
  <si>
    <t>only cover (旧仕様)</t>
  </si>
  <si>
    <t>151218</t>
  </si>
  <si>
    <t>CH232-49C SP/207</t>
  </si>
  <si>
    <t>CH232W-35C SP/209</t>
  </si>
  <si>
    <t>only cover レコルタⅡ(新仕様)</t>
  </si>
  <si>
    <t>CH232W-37C SP/207</t>
  </si>
  <si>
    <t>only cover</t>
  </si>
  <si>
    <t>CH271-42 SP/199</t>
  </si>
  <si>
    <t>マチルダ 2重カバー仕様</t>
  </si>
  <si>
    <t>151333</t>
  </si>
  <si>
    <t>CH271N-50 SP/199</t>
  </si>
  <si>
    <t>CH271N-09 SP/190</t>
  </si>
  <si>
    <t>151336</t>
  </si>
  <si>
    <t>CH271N-49 SP/190</t>
  </si>
  <si>
    <t>CH1070-3.5P SP/190</t>
  </si>
  <si>
    <t>総幅(W):2200mm</t>
  </si>
  <si>
    <t>CH1070-03L SP/190</t>
  </si>
  <si>
    <t>151337</t>
  </si>
  <si>
    <t>CH1070-0.5P SP/190</t>
  </si>
  <si>
    <t>Stool</t>
  </si>
  <si>
    <t>CH1070-17 SP/190</t>
  </si>
  <si>
    <t>CH1071N-3P+0.5P SP/206</t>
  </si>
  <si>
    <t>肘ノックダウン仕様</t>
  </si>
  <si>
    <t xml:space="preserve">別製品 肘クッション 2個 DB脚同梱 </t>
  </si>
  <si>
    <t>CH1071N-03SET DB SP/206</t>
  </si>
  <si>
    <t>151338</t>
  </si>
  <si>
    <t>LH03-20L HE282/12</t>
  </si>
  <si>
    <t>別製品 布地:103100380 HE282/12/BK</t>
  </si>
  <si>
    <t>LH03-06 HE282/12</t>
  </si>
  <si>
    <t>151369</t>
  </si>
  <si>
    <t>LH03-0.6P HE282/12</t>
  </si>
  <si>
    <t>LH03-17L HE282/12</t>
  </si>
  <si>
    <t>LH03-2PR HE282/12</t>
  </si>
  <si>
    <t>別製品 布地：103100380 HE282/12/BK</t>
  </si>
  <si>
    <t>LH03-731 HE282/12</t>
  </si>
  <si>
    <t>LH03-20RC HE282/21</t>
  </si>
  <si>
    <t>リビングハウス ONLY COVER</t>
  </si>
  <si>
    <t>別製品 布地:103100379 HE282/21/NV</t>
  </si>
  <si>
    <t>LH03-07C HE282/21</t>
  </si>
  <si>
    <t>151371</t>
  </si>
  <si>
    <t>LH03-2PLC HE282/21</t>
  </si>
  <si>
    <t>LH03-632C HE282/21</t>
  </si>
  <si>
    <t>total</t>
  </si>
  <si>
    <t>＊40HC x 1 コンテナに積載してください</t>
  </si>
  <si>
    <t>(CONTAINER FREE TIME 14 DAYS)</t>
  </si>
  <si>
    <t xml:space="preserve"> To Hukla Japan/Nanno </t>
  </si>
  <si>
    <t>Shipment per:</t>
  </si>
  <si>
    <t>Vessel</t>
  </si>
  <si>
    <t xml:space="preserve">Delivery(ETD): </t>
  </si>
  <si>
    <t>Ship to:</t>
  </si>
  <si>
    <t xml:space="preserve"> The address listed above</t>
  </si>
  <si>
    <t xml:space="preserve">Trade Term:: </t>
  </si>
  <si>
    <t xml:space="preserve"> FOB Taicang</t>
  </si>
  <si>
    <t>Via:</t>
  </si>
  <si>
    <t xml:space="preserve"> Nagoya Port</t>
  </si>
  <si>
    <t xml:space="preserve">Payment: </t>
  </si>
  <si>
    <t xml:space="preserve"> Remittance in 30 days each month</t>
  </si>
  <si>
    <t xml:space="preserve">Forwarder: </t>
  </si>
  <si>
    <t xml:space="preserve"> 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</si>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</sst>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3">
    <numFmt formatCode="0.0_);[Red]\(0.0\)" numFmtId="164"/>
    <numFmt formatCode="yyyy/mm/dd" numFmtId="165"/>
    <numFmt formatCode="0.00_);[Red]\(0.00\)" numFmtId="166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3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9"/>
  <sheetViews>
    <sheetView tabSelected="1" workbookViewId="0" zoomScale="80" zoomScaleNormal="80">
      <selection activeCell="C10" sqref="C10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58.85546875"/>
    <col customWidth="1" max="5" min="5" style="57" width="8.28515625"/>
    <col customWidth="1" max="6" min="6" width="5.7109375"/>
    <col customWidth="1" max="7" min="7" style="2" width="12"/>
    <col customWidth="1" max="8" min="8" style="68" width="11.710937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43590</v>
      </c>
      <c r="K6" s="72" t="n"/>
      <c r="L6" s="72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3">
        <f>IF(+currency="","",+currency)</f>
        <v/>
      </c>
      <c r="I14" s="74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5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6" t="n">
        <v>309.3</v>
      </c>
      <c r="H16" s="36">
        <f>E16*G16</f>
        <v/>
      </c>
      <c r="I16" s="37" t="n"/>
      <c r="J16" s="38" t="s">
        <v>26</v>
      </c>
      <c r="K16" s="77">
        <f>E16*N16</f>
        <v/>
      </c>
      <c r="L16" s="32" t="s">
        <v>30</v>
      </c>
      <c r="N16" t="n">
        <v>1.13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1</v>
      </c>
      <c r="F17" s="34" t="s">
        <v>34</v>
      </c>
      <c r="G17" s="76" t="n">
        <v>90.8</v>
      </c>
      <c r="H17" s="36">
        <f>E17*G17</f>
        <v/>
      </c>
      <c r="I17" s="37" t="n"/>
      <c r="J17" s="38" t="s">
        <v>31</v>
      </c>
      <c r="K17" s="77">
        <f>E17*N17</f>
        <v/>
      </c>
      <c r="L17" s="32" t="s">
        <v>30</v>
      </c>
      <c r="N17" t="n">
        <v>0.18</v>
      </c>
    </row>
    <row customFormat="1" customHeight="1" ht="24" r="18" s="30" spans="1:14">
      <c r="B18" s="31" t="s">
        <v>35</v>
      </c>
      <c r="C18" s="32" t="s">
        <v>27</v>
      </c>
      <c r="D18" s="33" t="s">
        <v>36</v>
      </c>
      <c r="E18" s="32" t="n">
        <v>1</v>
      </c>
      <c r="F18" s="34" t="s">
        <v>34</v>
      </c>
      <c r="G18" s="76" t="n">
        <v>224.4</v>
      </c>
      <c r="H18" s="36">
        <f>E18*G18</f>
        <v/>
      </c>
      <c r="I18" s="37" t="n"/>
      <c r="J18" s="38" t="s">
        <v>35</v>
      </c>
      <c r="K18" s="77">
        <f>E18*N18</f>
        <v/>
      </c>
      <c r="L18" s="32" t="s">
        <v>37</v>
      </c>
      <c r="N18" t="n">
        <v>0.98</v>
      </c>
    </row>
    <row customFormat="1" customHeight="1" ht="24" r="19" s="30" spans="1:14">
      <c r="B19" s="31" t="s">
        <v>38</v>
      </c>
      <c r="C19" s="32" t="s">
        <v>27</v>
      </c>
      <c r="D19" s="33" t="s">
        <v>36</v>
      </c>
      <c r="E19" s="32" t="n">
        <v>1</v>
      </c>
      <c r="F19" s="34" t="s">
        <v>29</v>
      </c>
      <c r="G19" s="76" t="n">
        <v>218.7</v>
      </c>
      <c r="H19" s="36">
        <f>E19*G19</f>
        <v/>
      </c>
      <c r="I19" s="37" t="n"/>
      <c r="J19" s="38" t="s">
        <v>38</v>
      </c>
      <c r="K19" s="77">
        <f>E19*N19</f>
        <v/>
      </c>
      <c r="L19" s="32" t="s">
        <v>37</v>
      </c>
      <c r="N19" t="n">
        <v>1</v>
      </c>
    </row>
    <row customFormat="1" customHeight="1" ht="24" r="20" s="30" spans="1:14">
      <c r="B20" s="31" t="s">
        <v>39</v>
      </c>
      <c r="C20" s="32" t="s">
        <v>40</v>
      </c>
      <c r="D20" s="33" t="s">
        <v>41</v>
      </c>
      <c r="E20" s="32" t="n">
        <v>1</v>
      </c>
      <c r="F20" s="34" t="s">
        <v>29</v>
      </c>
      <c r="G20" s="76" t="n">
        <v>422</v>
      </c>
      <c r="H20" s="36">
        <f>E20*G20</f>
        <v/>
      </c>
      <c r="I20" s="37" t="n"/>
      <c r="J20" s="38" t="s">
        <v>42</v>
      </c>
      <c r="K20" s="77">
        <f>E20*N20</f>
        <v/>
      </c>
      <c r="L20" s="32" t="s">
        <v>43</v>
      </c>
      <c r="N20" t="n">
        <v>1.1</v>
      </c>
    </row>
    <row customFormat="1" customHeight="1" ht="24" r="21" s="30" spans="1:14">
      <c r="B21" s="31" t="s">
        <v>44</v>
      </c>
      <c r="C21" s="32" t="s">
        <v>45</v>
      </c>
      <c r="D21" s="33" t="s">
        <v>46</v>
      </c>
      <c r="E21" s="32" t="n">
        <v>1</v>
      </c>
      <c r="F21" s="34" t="s">
        <v>34</v>
      </c>
      <c r="G21" s="76" t="n">
        <v>223</v>
      </c>
      <c r="H21" s="36">
        <f>E21*G21</f>
        <v/>
      </c>
      <c r="I21" s="37" t="n"/>
      <c r="J21" s="38" t="s">
        <v>47</v>
      </c>
      <c r="K21" s="77">
        <f>E21*N21</f>
        <v/>
      </c>
      <c r="L21" s="32" t="s">
        <v>48</v>
      </c>
      <c r="N21" t="n">
        <v>0.46</v>
      </c>
    </row>
    <row customFormat="1" customHeight="1" ht="24" r="22" s="30" spans="1:14">
      <c r="B22" s="31" t="s">
        <v>49</v>
      </c>
      <c r="C22" s="32" t="s">
        <v>45</v>
      </c>
      <c r="D22" s="33" t="s">
        <v>50</v>
      </c>
      <c r="E22" s="32" t="n">
        <v>1</v>
      </c>
      <c r="F22" s="34" t="s">
        <v>34</v>
      </c>
      <c r="G22" s="76" t="n">
        <v>143</v>
      </c>
      <c r="H22" s="36">
        <f>E22*G22</f>
        <v/>
      </c>
      <c r="I22" s="37" t="n"/>
      <c r="J22" s="38" t="s">
        <v>51</v>
      </c>
      <c r="K22" s="77">
        <f>E22*N22</f>
        <v/>
      </c>
      <c r="L22" s="32" t="s">
        <v>48</v>
      </c>
      <c r="N22" t="n">
        <v>0.46</v>
      </c>
    </row>
    <row customFormat="1" customHeight="1" ht="24" r="23" s="30" spans="1:14">
      <c r="B23" s="31" t="s">
        <v>52</v>
      </c>
      <c r="C23" s="32" t="s">
        <v>45</v>
      </c>
      <c r="D23" s="33" t="s">
        <v>50</v>
      </c>
      <c r="E23" s="32" t="n">
        <v>1</v>
      </c>
      <c r="F23" s="34" t="s">
        <v>34</v>
      </c>
      <c r="G23" s="76" t="n">
        <v>234.3</v>
      </c>
      <c r="H23" s="36">
        <f>E23*G23</f>
        <v/>
      </c>
      <c r="I23" s="37" t="n"/>
      <c r="J23" s="38" t="s">
        <v>53</v>
      </c>
      <c r="K23" s="77">
        <f>E23*N23</f>
        <v/>
      </c>
      <c r="L23" s="32" t="s">
        <v>48</v>
      </c>
      <c r="N23" t="n">
        <v>0</v>
      </c>
    </row>
    <row customFormat="1" customHeight="1" ht="24" r="24" s="30" spans="1:14">
      <c r="B24" s="31" t="s">
        <v>54</v>
      </c>
      <c r="C24" s="32" t="s">
        <v>45</v>
      </c>
      <c r="D24" s="33" t="s">
        <v>55</v>
      </c>
      <c r="E24" s="32" t="n">
        <v>2</v>
      </c>
      <c r="F24" s="34" t="s">
        <v>29</v>
      </c>
      <c r="G24" s="76" t="n">
        <v>26.2</v>
      </c>
      <c r="H24" s="36">
        <f>E24*G24</f>
        <v/>
      </c>
      <c r="I24" s="37" t="n"/>
      <c r="J24" s="38" t="s">
        <v>56</v>
      </c>
      <c r="K24" s="77">
        <f>E24*N24</f>
        <v/>
      </c>
      <c r="L24" s="32" t="s">
        <v>48</v>
      </c>
      <c r="N24" t="n">
        <v>0.03</v>
      </c>
    </row>
    <row customFormat="1" customHeight="1" ht="24" r="25" s="30" spans="1:14">
      <c r="B25" s="31" t="s">
        <v>57</v>
      </c>
      <c r="C25" s="32" t="s">
        <v>45</v>
      </c>
      <c r="D25" s="33" t="s">
        <v>58</v>
      </c>
      <c r="E25" s="32" t="n">
        <v>1</v>
      </c>
      <c r="F25" s="34" t="s">
        <v>29</v>
      </c>
      <c r="G25" s="76" t="n">
        <v>26.2</v>
      </c>
      <c r="H25" s="36">
        <f>E25*G25</f>
        <v/>
      </c>
      <c r="I25" s="37" t="n"/>
      <c r="J25" s="38" t="s">
        <v>59</v>
      </c>
      <c r="K25" s="77">
        <f>E25*N25</f>
        <v/>
      </c>
      <c r="L25" s="32" t="s">
        <v>48</v>
      </c>
      <c r="N25" t="n">
        <v>0.024</v>
      </c>
    </row>
    <row customFormat="1" customHeight="1" ht="24" r="26" s="30" spans="1:14">
      <c r="B26" s="31" t="s">
        <v>60</v>
      </c>
      <c r="C26" s="32" t="s">
        <v>61</v>
      </c>
      <c r="D26" s="33" t="s">
        <v>28</v>
      </c>
      <c r="E26" s="32" t="n">
        <v>1</v>
      </c>
      <c r="F26" s="34" t="s">
        <v>34</v>
      </c>
      <c r="G26" s="76" t="n">
        <v>250.5</v>
      </c>
      <c r="H26" s="36">
        <f>E26*G26</f>
        <v/>
      </c>
      <c r="I26" s="37" t="n"/>
      <c r="J26" s="38" t="s">
        <v>60</v>
      </c>
      <c r="K26" s="77">
        <f>E26*N26</f>
        <v/>
      </c>
      <c r="L26" s="32" t="s">
        <v>62</v>
      </c>
      <c r="N26" t="n">
        <v>1.25</v>
      </c>
    </row>
    <row customFormat="1" customHeight="1" ht="24" r="27" s="30" spans="1:14">
      <c r="B27" s="31" t="s">
        <v>63</v>
      </c>
      <c r="C27" s="32" t="s">
        <v>64</v>
      </c>
      <c r="D27" s="33" t="s"/>
      <c r="E27" s="32" t="n">
        <v>1</v>
      </c>
      <c r="F27" s="34" t="s">
        <v>34</v>
      </c>
      <c r="G27" s="76" t="n">
        <v>77</v>
      </c>
      <c r="H27" s="36">
        <f>E27*G27</f>
        <v/>
      </c>
      <c r="I27" s="37" t="n"/>
      <c r="J27" s="38" t="s">
        <v>63</v>
      </c>
      <c r="K27" s="77">
        <f>E27*N27</f>
        <v/>
      </c>
      <c r="L27" s="32" t="s">
        <v>62</v>
      </c>
      <c r="N27" t="n">
        <v>0.16</v>
      </c>
    </row>
    <row customFormat="1" customHeight="1" ht="24" r="28" s="30" spans="1:14">
      <c r="B28" s="31" t="s">
        <v>65</v>
      </c>
      <c r="C28" s="32" t="s">
        <v>27</v>
      </c>
      <c r="D28" s="33" t="s">
        <v>66</v>
      </c>
      <c r="E28" s="32" t="n">
        <v>1</v>
      </c>
      <c r="F28" s="34" t="s">
        <v>29</v>
      </c>
      <c r="G28" s="76" t="n">
        <v>224.4</v>
      </c>
      <c r="H28" s="36">
        <f>E28*G28</f>
        <v/>
      </c>
      <c r="I28" s="37" t="n"/>
      <c r="J28" s="38" t="s">
        <v>65</v>
      </c>
      <c r="K28" s="77">
        <f>E28*N28</f>
        <v/>
      </c>
      <c r="L28" s="32" t="s">
        <v>67</v>
      </c>
      <c r="N28" t="n">
        <v>0.98</v>
      </c>
    </row>
    <row customFormat="1" customHeight="1" ht="24" r="29" s="30" spans="1:14">
      <c r="B29" s="31" t="s">
        <v>68</v>
      </c>
      <c r="C29" s="32" t="s">
        <v>27</v>
      </c>
      <c r="D29" s="33" t="s">
        <v>66</v>
      </c>
      <c r="E29" s="32" t="n">
        <v>1</v>
      </c>
      <c r="F29" s="34" t="s">
        <v>29</v>
      </c>
      <c r="G29" s="76" t="n">
        <v>218.7</v>
      </c>
      <c r="H29" s="36">
        <f>E29*G29</f>
        <v/>
      </c>
      <c r="I29" s="37" t="n"/>
      <c r="J29" s="38" t="s">
        <v>68</v>
      </c>
      <c r="K29" s="77">
        <f>E29*N29</f>
        <v/>
      </c>
      <c r="L29" s="32" t="s">
        <v>67</v>
      </c>
      <c r="N29" t="n">
        <v>0.98</v>
      </c>
    </row>
    <row customFormat="1" customHeight="1" ht="24" r="30" s="30" spans="1:14">
      <c r="B30" s="31" t="s">
        <v>69</v>
      </c>
      <c r="C30" s="32" t="s">
        <v>70</v>
      </c>
      <c r="D30" s="33" t="s">
        <v>33</v>
      </c>
      <c r="E30" s="32" t="n">
        <v>1</v>
      </c>
      <c r="F30" s="34" t="s">
        <v>34</v>
      </c>
      <c r="G30" s="76" t="n">
        <v>40.5</v>
      </c>
      <c r="H30" s="36">
        <f>E30*G30</f>
        <v/>
      </c>
      <c r="I30" s="37" t="n"/>
      <c r="J30" s="38" t="s">
        <v>69</v>
      </c>
      <c r="K30" s="77">
        <f>E30*N30</f>
        <v/>
      </c>
      <c r="L30" s="32" t="s">
        <v>71</v>
      </c>
      <c r="N30" t="n">
        <v>0.09</v>
      </c>
    </row>
    <row customFormat="1" customHeight="1" ht="24" r="31" s="30" spans="1:14">
      <c r="B31" s="31" t="s">
        <v>72</v>
      </c>
      <c r="C31" s="32" t="s"/>
      <c r="D31" s="33" t="s">
        <v>33</v>
      </c>
      <c r="E31" s="32" t="n">
        <v>1</v>
      </c>
      <c r="F31" s="34" t="s">
        <v>34</v>
      </c>
      <c r="G31" s="76" t="n">
        <v>270.2</v>
      </c>
      <c r="H31" s="36">
        <f>E31*G31</f>
        <v/>
      </c>
      <c r="I31" s="37" t="n"/>
      <c r="J31" s="38" t="s">
        <v>72</v>
      </c>
      <c r="K31" s="77">
        <f>E31*N31</f>
        <v/>
      </c>
      <c r="L31" s="32" t="s">
        <v>71</v>
      </c>
      <c r="N31" t="n">
        <v>1.31</v>
      </c>
    </row>
    <row customFormat="1" customHeight="1" ht="24" r="32" s="30" spans="1:14">
      <c r="B32" s="31" t="s">
        <v>73</v>
      </c>
      <c r="C32" s="32" t="s">
        <v>64</v>
      </c>
      <c r="D32" s="33" t="s">
        <v>33</v>
      </c>
      <c r="E32" s="32" t="n">
        <v>1</v>
      </c>
      <c r="F32" s="34" t="s">
        <v>34</v>
      </c>
      <c r="G32" s="76" t="n">
        <v>79.09999999999999</v>
      </c>
      <c r="H32" s="36">
        <f>E32*G32</f>
        <v/>
      </c>
      <c r="I32" s="37" t="n"/>
      <c r="J32" s="38" t="s">
        <v>73</v>
      </c>
      <c r="K32" s="77">
        <f>E32*N32</f>
        <v/>
      </c>
      <c r="L32" s="32" t="s">
        <v>71</v>
      </c>
      <c r="N32" t="n">
        <v>0</v>
      </c>
    </row>
    <row customFormat="1" customHeight="1" ht="24" r="33" s="30" spans="1:14">
      <c r="B33" s="31" t="s">
        <v>74</v>
      </c>
      <c r="C33" s="32" t="s">
        <v>27</v>
      </c>
      <c r="D33" s="33" t="s">
        <v>36</v>
      </c>
      <c r="E33" s="32" t="n">
        <v>1</v>
      </c>
      <c r="F33" s="34" t="s">
        <v>29</v>
      </c>
      <c r="G33" s="76" t="n">
        <v>223.8</v>
      </c>
      <c r="H33" s="36">
        <f>E33*G33</f>
        <v/>
      </c>
      <c r="I33" s="37" t="n"/>
      <c r="J33" s="38" t="s">
        <v>74</v>
      </c>
      <c r="K33" s="77">
        <f>E33*N33</f>
        <v/>
      </c>
      <c r="L33" s="32" t="s">
        <v>75</v>
      </c>
      <c r="N33" t="n">
        <v>0.9</v>
      </c>
    </row>
    <row customFormat="1" customHeight="1" ht="24" r="34" s="30" spans="1:14">
      <c r="B34" s="31" t="s">
        <v>76</v>
      </c>
      <c r="C34" s="32" t="s">
        <v>27</v>
      </c>
      <c r="D34" s="33" t="s">
        <v>36</v>
      </c>
      <c r="E34" s="32" t="n">
        <v>1</v>
      </c>
      <c r="F34" s="34" t="s">
        <v>29</v>
      </c>
      <c r="G34" s="76" t="n">
        <v>218.5</v>
      </c>
      <c r="H34" s="36">
        <f>E34*G34</f>
        <v/>
      </c>
      <c r="I34" s="37" t="n"/>
      <c r="J34" s="38" t="s">
        <v>76</v>
      </c>
      <c r="K34" s="77">
        <f>E34*N34</f>
        <v/>
      </c>
      <c r="L34" s="32" t="s">
        <v>75</v>
      </c>
      <c r="N34" t="n">
        <v>0.98</v>
      </c>
    </row>
    <row customFormat="1" customHeight="1" ht="24" r="35" s="30" spans="1:14">
      <c r="B35" s="31" t="s">
        <v>77</v>
      </c>
      <c r="C35" s="32" t="s">
        <v>61</v>
      </c>
      <c r="D35" s="33" t="s">
        <v>28</v>
      </c>
      <c r="E35" s="32" t="n">
        <v>1</v>
      </c>
      <c r="F35" s="34" t="s">
        <v>29</v>
      </c>
      <c r="G35" s="76" t="n">
        <v>247.1</v>
      </c>
      <c r="H35" s="36">
        <f>E35*G35</f>
        <v/>
      </c>
      <c r="I35" s="37" t="n"/>
      <c r="J35" s="38" t="s">
        <v>77</v>
      </c>
      <c r="K35" s="77">
        <f>E35*N35</f>
        <v/>
      </c>
      <c r="L35" s="32" t="s">
        <v>78</v>
      </c>
      <c r="N35" t="n">
        <v>1.25</v>
      </c>
    </row>
    <row customFormat="1" customHeight="1" ht="24" r="36" s="30" spans="1:14">
      <c r="B36" s="31" t="s">
        <v>79</v>
      </c>
      <c r="C36" s="32" t="s">
        <v>61</v>
      </c>
      <c r="D36" s="33" t="s">
        <v>66</v>
      </c>
      <c r="E36" s="32" t="n">
        <v>1</v>
      </c>
      <c r="F36" s="34" t="s">
        <v>29</v>
      </c>
      <c r="G36" s="76" t="n">
        <v>192.4</v>
      </c>
      <c r="H36" s="36">
        <f>E36*G36</f>
        <v/>
      </c>
      <c r="I36" s="37" t="n"/>
      <c r="J36" s="38" t="s">
        <v>79</v>
      </c>
      <c r="K36" s="77">
        <f>E36*N36</f>
        <v/>
      </c>
      <c r="L36" s="32" t="s">
        <v>78</v>
      </c>
      <c r="N36" t="n">
        <v>1</v>
      </c>
    </row>
    <row customFormat="1" customHeight="1" ht="24" r="37" s="30" spans="1:14">
      <c r="B37" s="31" t="s">
        <v>80</v>
      </c>
      <c r="C37" s="32" t="s">
        <v>81</v>
      </c>
      <c r="D37" s="33" t="s">
        <v>33</v>
      </c>
      <c r="E37" s="32" t="n">
        <v>4</v>
      </c>
      <c r="F37" s="34" t="s">
        <v>34</v>
      </c>
      <c r="G37" s="76" t="n">
        <v>28.9</v>
      </c>
      <c r="H37" s="36">
        <f>E37*G37</f>
        <v/>
      </c>
      <c r="I37" s="37" t="n"/>
      <c r="J37" s="38" t="s">
        <v>80</v>
      </c>
      <c r="K37" s="77">
        <f>E37*N37</f>
        <v/>
      </c>
      <c r="L37" s="32" t="s">
        <v>78</v>
      </c>
      <c r="N37" t="n">
        <v>0</v>
      </c>
    </row>
    <row customFormat="1" customHeight="1" ht="24" r="38" s="30" spans="1:14">
      <c r="B38" s="31" t="s">
        <v>82</v>
      </c>
      <c r="C38" s="32" t="s">
        <v>83</v>
      </c>
      <c r="D38" s="33" t="s"/>
      <c r="E38" s="32" t="n">
        <v>1</v>
      </c>
      <c r="F38" s="34" t="s">
        <v>34</v>
      </c>
      <c r="G38" s="76" t="n">
        <v>0</v>
      </c>
      <c r="H38" s="36">
        <f>E38*G38</f>
        <v/>
      </c>
      <c r="I38" s="37" t="n"/>
      <c r="J38" s="38" t="s">
        <v>82</v>
      </c>
      <c r="K38" s="77">
        <f>E38*N38</f>
        <v/>
      </c>
      <c r="L38" s="32" t="s">
        <v>84</v>
      </c>
      <c r="N38" t="n">
        <v>0</v>
      </c>
    </row>
    <row customFormat="1" customHeight="1" ht="24" r="39" s="30" spans="1:14">
      <c r="B39" s="31" t="s">
        <v>85</v>
      </c>
      <c r="C39" s="32" t="s">
        <v>83</v>
      </c>
      <c r="D39" s="33" t="s"/>
      <c r="E39" s="32" t="n">
        <v>1</v>
      </c>
      <c r="F39" s="34" t="s">
        <v>34</v>
      </c>
      <c r="G39" s="76" t="n">
        <v>0</v>
      </c>
      <c r="H39" s="36">
        <f>E39*G39</f>
        <v/>
      </c>
      <c r="I39" s="37" t="n"/>
      <c r="J39" s="38" t="s">
        <v>85</v>
      </c>
      <c r="K39" s="77">
        <f>E39*N39</f>
        <v/>
      </c>
      <c r="L39" s="32" t="s">
        <v>84</v>
      </c>
      <c r="N39" t="n">
        <v>0</v>
      </c>
    </row>
    <row customFormat="1" customHeight="1" ht="24" r="40" s="30" spans="1:14">
      <c r="B40" s="31" t="s">
        <v>86</v>
      </c>
      <c r="C40" s="32" t="s">
        <v>87</v>
      </c>
      <c r="D40" s="33" t="s">
        <v>33</v>
      </c>
      <c r="E40" s="32" t="n">
        <v>2</v>
      </c>
      <c r="F40" s="34" t="s">
        <v>34</v>
      </c>
      <c r="G40" s="76" t="n">
        <v>9</v>
      </c>
      <c r="H40" s="36">
        <f>E40*G40</f>
        <v/>
      </c>
      <c r="I40" s="37" t="n"/>
      <c r="J40" s="38" t="s">
        <v>86</v>
      </c>
      <c r="K40" s="77">
        <f>E40*N40</f>
        <v/>
      </c>
      <c r="L40" s="32" t="s">
        <v>84</v>
      </c>
      <c r="N40" t="n">
        <v>0</v>
      </c>
    </row>
    <row customFormat="1" customHeight="1" ht="24" r="41" s="30" spans="1:14">
      <c r="B41" s="31" t="s">
        <v>88</v>
      </c>
      <c r="C41" s="32" t="s">
        <v>89</v>
      </c>
      <c r="D41" s="33" t="s">
        <v>33</v>
      </c>
      <c r="E41" s="32" t="n">
        <v>2</v>
      </c>
      <c r="F41" s="34" t="s">
        <v>34</v>
      </c>
      <c r="G41" s="76" t="n">
        <v>11.4</v>
      </c>
      <c r="H41" s="36">
        <f>E41*G41</f>
        <v/>
      </c>
      <c r="I41" s="37" t="n"/>
      <c r="J41" s="38" t="s">
        <v>88</v>
      </c>
      <c r="K41" s="77">
        <f>E41*N41</f>
        <v/>
      </c>
      <c r="L41" s="32" t="s">
        <v>84</v>
      </c>
      <c r="N41" t="n">
        <v>0</v>
      </c>
    </row>
    <row customFormat="1" customHeight="1" ht="24" r="42" s="30" spans="1:14">
      <c r="B42" s="31" t="s">
        <v>90</v>
      </c>
      <c r="C42" s="32" t="s">
        <v>91</v>
      </c>
      <c r="D42" s="33" t="s">
        <v>36</v>
      </c>
      <c r="E42" s="32" t="n">
        <v>1</v>
      </c>
      <c r="F42" s="34" t="s">
        <v>29</v>
      </c>
      <c r="G42" s="76" t="n">
        <v>230.2</v>
      </c>
      <c r="H42" s="36">
        <f>E42*G42</f>
        <v/>
      </c>
      <c r="I42" s="37" t="n"/>
      <c r="J42" s="38" t="s">
        <v>90</v>
      </c>
      <c r="K42" s="77">
        <f>E42*N42</f>
        <v/>
      </c>
      <c r="L42" s="32" t="s">
        <v>92</v>
      </c>
      <c r="N42" t="n">
        <v>0.8</v>
      </c>
    </row>
    <row customFormat="1" customHeight="1" ht="24" r="43" s="30" spans="1:14">
      <c r="B43" s="31" t="s">
        <v>93</v>
      </c>
      <c r="C43" s="32" t="s">
        <v>27</v>
      </c>
      <c r="D43" s="33" t="s">
        <v>36</v>
      </c>
      <c r="E43" s="32" t="n">
        <v>1</v>
      </c>
      <c r="F43" s="34" t="s">
        <v>29</v>
      </c>
      <c r="G43" s="76" t="n">
        <v>218.7</v>
      </c>
      <c r="H43" s="36">
        <f>E43*G43</f>
        <v/>
      </c>
      <c r="I43" s="37" t="n"/>
      <c r="J43" s="38" t="s">
        <v>93</v>
      </c>
      <c r="K43" s="77">
        <f>E43*N43</f>
        <v/>
      </c>
      <c r="L43" s="32" t="s">
        <v>92</v>
      </c>
      <c r="N43" t="n">
        <v>0.98</v>
      </c>
    </row>
    <row customFormat="1" customHeight="1" ht="24" r="44" s="30" spans="1:14">
      <c r="B44" s="31" t="s">
        <v>94</v>
      </c>
      <c r="C44" s="32" t="s">
        <v>27</v>
      </c>
      <c r="D44" s="33" t="s">
        <v>66</v>
      </c>
      <c r="E44" s="32" t="n">
        <v>1</v>
      </c>
      <c r="F44" s="34" t="s">
        <v>29</v>
      </c>
      <c r="G44" s="76" t="n">
        <v>224.4</v>
      </c>
      <c r="H44" s="36">
        <f>E44*G44</f>
        <v/>
      </c>
      <c r="I44" s="37" t="n"/>
      <c r="J44" s="38" t="s">
        <v>94</v>
      </c>
      <c r="K44" s="77">
        <f>E44*N44</f>
        <v/>
      </c>
      <c r="L44" s="32" t="s">
        <v>95</v>
      </c>
      <c r="N44" t="n">
        <v>0.98</v>
      </c>
    </row>
    <row customFormat="1" customHeight="1" ht="24" r="45" s="30" spans="1:14">
      <c r="B45" s="31" t="s">
        <v>96</v>
      </c>
      <c r="C45" s="32" t="s">
        <v>27</v>
      </c>
      <c r="D45" s="33" t="s">
        <v>66</v>
      </c>
      <c r="E45" s="32" t="n">
        <v>1</v>
      </c>
      <c r="F45" s="34" t="s">
        <v>29</v>
      </c>
      <c r="G45" s="76" t="n">
        <v>218.7</v>
      </c>
      <c r="H45" s="36">
        <f>E45*G45</f>
        <v/>
      </c>
      <c r="I45" s="37" t="n"/>
      <c r="J45" s="38" t="s">
        <v>96</v>
      </c>
      <c r="K45" s="77">
        <f>E45*N45</f>
        <v/>
      </c>
      <c r="L45" s="32" t="s">
        <v>95</v>
      </c>
      <c r="N45" t="n">
        <v>0.98</v>
      </c>
    </row>
    <row customFormat="1" customHeight="1" ht="24" r="46" s="30" spans="1:14">
      <c r="B46" s="31" t="s">
        <v>97</v>
      </c>
      <c r="C46" s="32" t="s">
        <v>98</v>
      </c>
      <c r="D46" s="33" t="s">
        <v>33</v>
      </c>
      <c r="E46" s="32" t="n">
        <v>1</v>
      </c>
      <c r="F46" s="34" t="s">
        <v>34</v>
      </c>
      <c r="G46" s="76" t="n">
        <v>476.5</v>
      </c>
      <c r="H46" s="36">
        <f>E46*G46</f>
        <v/>
      </c>
      <c r="I46" s="37" t="n"/>
      <c r="J46" s="38" t="s">
        <v>99</v>
      </c>
      <c r="K46" s="77">
        <f>E46*N46</f>
        <v/>
      </c>
      <c r="L46" s="32" t="s">
        <v>100</v>
      </c>
      <c r="N46" t="n">
        <v>1.54</v>
      </c>
    </row>
    <row customFormat="1" customHeight="1" ht="24" r="47" s="30" spans="1:14">
      <c r="B47" s="31" t="s">
        <v>101</v>
      </c>
      <c r="C47" s="32" t="s">
        <v>102</v>
      </c>
      <c r="D47" s="33" t="s">
        <v>33</v>
      </c>
      <c r="E47" s="32" t="n">
        <v>1</v>
      </c>
      <c r="F47" s="34" t="s">
        <v>34</v>
      </c>
      <c r="G47" s="76" t="n">
        <v>181.7</v>
      </c>
      <c r="H47" s="36">
        <f>E47*G47</f>
        <v/>
      </c>
      <c r="I47" s="37" t="n"/>
      <c r="J47" s="38" t="s">
        <v>103</v>
      </c>
      <c r="K47" s="77">
        <f>E47*N47</f>
        <v/>
      </c>
      <c r="L47" s="32" t="s">
        <v>100</v>
      </c>
      <c r="N47" t="n">
        <v>0.17</v>
      </c>
    </row>
    <row customFormat="1" customHeight="1" ht="24" r="48" s="30" spans="1:14">
      <c r="B48" s="31" t="s">
        <v>104</v>
      </c>
      <c r="C48" s="32" t="s">
        <v>105</v>
      </c>
      <c r="D48" s="33" t="s">
        <v>106</v>
      </c>
      <c r="E48" s="32" t="n">
        <v>1</v>
      </c>
      <c r="F48" s="34" t="s">
        <v>29</v>
      </c>
      <c r="G48" s="76" t="n">
        <v>408.3</v>
      </c>
      <c r="H48" s="36">
        <f>E48*G48</f>
        <v/>
      </c>
      <c r="I48" s="37" t="n"/>
      <c r="J48" s="38" t="s">
        <v>107</v>
      </c>
      <c r="K48" s="77">
        <f>E48*N48</f>
        <v/>
      </c>
      <c r="L48" s="32" t="s">
        <v>108</v>
      </c>
      <c r="N48" t="n">
        <v>1.37</v>
      </c>
    </row>
    <row customFormat="1" customHeight="1" ht="24" r="49" s="30" spans="1:14">
      <c r="B49" s="31" t="s">
        <v>109</v>
      </c>
      <c r="C49" s="32" t="s">
        <v>45</v>
      </c>
      <c r="D49" s="33" t="s">
        <v>110</v>
      </c>
      <c r="E49" s="32" t="n">
        <v>1</v>
      </c>
      <c r="F49" s="34" t="s">
        <v>34</v>
      </c>
      <c r="G49" s="76" t="n">
        <v>223</v>
      </c>
      <c r="H49" s="36">
        <f>E49*G49</f>
        <v/>
      </c>
      <c r="I49" s="37" t="n"/>
      <c r="J49" s="38" t="s">
        <v>111</v>
      </c>
      <c r="K49" s="77">
        <f>E49*N49</f>
        <v/>
      </c>
      <c r="L49" s="32" t="s">
        <v>112</v>
      </c>
      <c r="N49" t="n">
        <v>0.46</v>
      </c>
    </row>
    <row customFormat="1" customHeight="1" ht="24" r="50" s="30" spans="1:14">
      <c r="B50" s="31" t="s">
        <v>113</v>
      </c>
      <c r="C50" s="32" t="s">
        <v>45</v>
      </c>
      <c r="D50" s="33" t="s">
        <v>110</v>
      </c>
      <c r="E50" s="32" t="n">
        <v>1</v>
      </c>
      <c r="F50" s="34" t="s">
        <v>34</v>
      </c>
      <c r="G50" s="76" t="n">
        <v>143</v>
      </c>
      <c r="H50" s="36">
        <f>E50*G50</f>
        <v/>
      </c>
      <c r="I50" s="37" t="n"/>
      <c r="J50" s="38" t="s">
        <v>114</v>
      </c>
      <c r="K50" s="77">
        <f>E50*N50</f>
        <v/>
      </c>
      <c r="L50" s="32" t="s">
        <v>112</v>
      </c>
      <c r="N50" t="n">
        <v>0.18</v>
      </c>
    </row>
    <row customFormat="1" customHeight="1" ht="24" r="51" s="30" spans="1:14">
      <c r="B51" s="31" t="s">
        <v>115</v>
      </c>
      <c r="C51" s="32" t="s">
        <v>45</v>
      </c>
      <c r="D51" s="33" t="s">
        <v>116</v>
      </c>
      <c r="E51" s="32" t="n">
        <v>1</v>
      </c>
      <c r="F51" s="34" t="s">
        <v>34</v>
      </c>
      <c r="G51" s="76" t="n">
        <v>234.3</v>
      </c>
      <c r="H51" s="36">
        <f>E51*G51</f>
        <v/>
      </c>
      <c r="I51" s="37" t="n"/>
      <c r="J51" s="38" t="s">
        <v>117</v>
      </c>
      <c r="K51" s="77">
        <f>E51*N51</f>
        <v/>
      </c>
      <c r="L51" s="32" t="s">
        <v>112</v>
      </c>
      <c r="N51" t="n">
        <v>0.45</v>
      </c>
    </row>
    <row customFormat="1" customHeight="1" ht="24" r="52" s="30" spans="1:14">
      <c r="B52" s="31" t="s">
        <v>54</v>
      </c>
      <c r="C52" s="32" t="s">
        <v>45</v>
      </c>
      <c r="D52" s="33" t="s">
        <v>55</v>
      </c>
      <c r="E52" s="32" t="n">
        <v>2</v>
      </c>
      <c r="F52" s="34" t="s">
        <v>29</v>
      </c>
      <c r="G52" s="76" t="n">
        <v>26.2</v>
      </c>
      <c r="H52" s="36">
        <f>E52*G52</f>
        <v/>
      </c>
      <c r="I52" s="37" t="n"/>
      <c r="J52" s="38" t="s">
        <v>56</v>
      </c>
      <c r="K52" s="77">
        <f>E52*N52</f>
        <v/>
      </c>
      <c r="L52" s="32" t="s">
        <v>112</v>
      </c>
      <c r="N52" t="n">
        <v>0.03</v>
      </c>
    </row>
    <row customFormat="1" customHeight="1" ht="24" r="53" s="30" spans="1:14">
      <c r="B53" s="31" t="s">
        <v>57</v>
      </c>
      <c r="C53" s="32" t="s">
        <v>45</v>
      </c>
      <c r="D53" s="33" t="s">
        <v>58</v>
      </c>
      <c r="E53" s="32" t="n">
        <v>1</v>
      </c>
      <c r="F53" s="34" t="s">
        <v>29</v>
      </c>
      <c r="G53" s="76" t="n">
        <v>26.2</v>
      </c>
      <c r="H53" s="36">
        <f>E53*G53</f>
        <v/>
      </c>
      <c r="I53" s="37" t="n"/>
      <c r="J53" s="38" t="s">
        <v>59</v>
      </c>
      <c r="K53" s="77">
        <f>E53*N53</f>
        <v/>
      </c>
      <c r="L53" s="32" t="s">
        <v>112</v>
      </c>
      <c r="N53" t="n">
        <v>0.024</v>
      </c>
    </row>
    <row customFormat="1" customHeight="1" ht="24" r="54" s="30" spans="1:14">
      <c r="B54" s="31" t="s">
        <v>118</v>
      </c>
      <c r="C54" s="32" t="s">
        <v>119</v>
      </c>
      <c r="D54" s="33" t="s">
        <v>120</v>
      </c>
      <c r="E54" s="32" t="n">
        <v>1</v>
      </c>
      <c r="F54" s="34" t="s">
        <v>34</v>
      </c>
      <c r="G54" s="76" t="n">
        <v>53</v>
      </c>
      <c r="H54" s="36">
        <f>E54*G54</f>
        <v/>
      </c>
      <c r="I54" s="37" t="n"/>
      <c r="J54" s="38" t="s">
        <v>121</v>
      </c>
      <c r="K54" s="77">
        <f>E54*N54</f>
        <v/>
      </c>
      <c r="L54" s="32" t="s">
        <v>122</v>
      </c>
      <c r="N54" t="n">
        <v>0</v>
      </c>
    </row>
    <row customFormat="1" customHeight="1" ht="24" r="55" s="30" spans="1:14">
      <c r="B55" s="31" t="s">
        <v>123</v>
      </c>
      <c r="C55" s="32" t="s">
        <v>119</v>
      </c>
      <c r="D55" s="33" t="s">
        <v>120</v>
      </c>
      <c r="E55" s="32" t="n">
        <v>1</v>
      </c>
      <c r="F55" s="34" t="s">
        <v>34</v>
      </c>
      <c r="G55" s="76" t="n">
        <v>55</v>
      </c>
      <c r="H55" s="36">
        <f>E55*G55</f>
        <v/>
      </c>
      <c r="I55" s="37" t="n"/>
      <c r="J55" s="38" t="s">
        <v>124</v>
      </c>
      <c r="K55" s="77">
        <f>E55*N55</f>
        <v/>
      </c>
      <c r="L55" s="32" t="s">
        <v>122</v>
      </c>
      <c r="N55" t="n">
        <v>0</v>
      </c>
    </row>
    <row customFormat="1" customHeight="1" ht="24" r="56" s="30" spans="1:14">
      <c r="B56" s="31" t="n"/>
      <c r="C56" s="32" t="n"/>
      <c r="D56" s="33" t="n"/>
      <c r="E56" s="32" t="n"/>
      <c r="F56" s="34" t="n"/>
      <c r="G56" s="76" t="n"/>
      <c r="H56" s="36" t="n"/>
      <c r="I56" s="37" t="n"/>
      <c r="J56" s="38" t="n"/>
      <c r="K56" s="77" t="n"/>
      <c r="L56" s="32" t="n"/>
    </row>
    <row customFormat="1" customHeight="1" ht="24" r="57" s="30" spans="1:14">
      <c r="B57" s="23" t="s">
        <v>125</v>
      </c>
      <c r="C57" s="40" t="s">
        <v>126</v>
      </c>
      <c r="D57" s="41" t="s">
        <v>127</v>
      </c>
      <c r="E57" s="42">
        <f>SUM(E16:E56)</f>
        <v/>
      </c>
      <c r="H57" s="43">
        <f>SUM(H16:H56)</f>
        <v/>
      </c>
      <c r="I57" s="69" t="n"/>
      <c r="J57" s="45" t="n"/>
      <c r="K57" s="78">
        <f>SUM(K16:K56)</f>
        <v/>
      </c>
    </row>
    <row customFormat="1" customHeight="1" ht="24" r="58" s="30" spans="1:14">
      <c r="C58" s="47" t="s">
        <v>128</v>
      </c>
    </row>
    <row customFormat="1" customHeight="1" ht="24" r="59" s="30" spans="1:14">
      <c r="B59" s="48" t="s">
        <v>129</v>
      </c>
      <c r="C59" s="49" t="s">
        <v>130</v>
      </c>
      <c r="D59" s="50" t="s">
        <v>131</v>
      </c>
      <c r="E59" s="79" t="n">
        <v>43634</v>
      </c>
      <c r="I59" s="80" t="n"/>
      <c r="J59" s="57" t="n"/>
      <c r="K59" s="57" t="n"/>
    </row>
    <row customFormat="1" customHeight="1" ht="24" r="60" s="30" spans="1:14">
      <c r="B60" s="48" t="s">
        <v>132</v>
      </c>
      <c r="C60" s="52" t="s">
        <v>133</v>
      </c>
      <c r="D60" s="48" t="s">
        <v>134</v>
      </c>
      <c r="E60" s="53" t="s">
        <v>135</v>
      </c>
      <c r="F60" s="54" t="n"/>
      <c r="H60" s="68" t="n"/>
      <c r="I60" s="80" t="n"/>
      <c r="J60" s="57" t="n"/>
      <c r="K60" s="57" t="n"/>
    </row>
    <row customFormat="1" customHeight="1" ht="24" r="61" s="30" spans="1:14">
      <c r="B61" s="48" t="s">
        <v>136</v>
      </c>
      <c r="C61" s="52" t="s">
        <v>137</v>
      </c>
      <c r="D61" s="48" t="s">
        <v>138</v>
      </c>
      <c r="E61" s="54" t="s">
        <v>139</v>
      </c>
      <c r="F61" s="54" t="n"/>
      <c r="H61" s="68" t="n"/>
      <c r="I61" s="80" t="n"/>
      <c r="J61" s="57" t="n"/>
      <c r="K61" s="57" t="n"/>
    </row>
    <row customFormat="1" customHeight="1" ht="24" r="62" s="30" spans="1:14">
      <c r="B62" s="48" t="s">
        <v>140</v>
      </c>
      <c r="C62" s="52" t="s">
        <v>141</v>
      </c>
      <c r="D62" s="48" t="s">
        <v>142</v>
      </c>
      <c r="E62" s="52" t="s">
        <v>143</v>
      </c>
      <c r="F62" s="54" t="n"/>
      <c r="H62" s="68" t="n"/>
      <c r="I62" s="80" t="n"/>
      <c r="J62" s="57" t="n"/>
      <c r="K62" s="57" t="n"/>
    </row>
    <row customFormat="1" customHeight="1" ht="24" r="63" s="30" spans="1:14">
      <c r="B63" s="48" t="n"/>
      <c r="C63" s="54" t="n"/>
      <c r="D63" s="48" t="n"/>
      <c r="E63" s="53" t="n"/>
      <c r="F63" s="54" t="n"/>
      <c r="I63" s="80" t="n"/>
    </row>
    <row customFormat="1" customHeight="1" ht="24" r="64" s="30" spans="1:14">
      <c r="C64" s="56">
        <f>+B7</f>
        <v/>
      </c>
      <c r="F64" s="56" t="s">
        <v>0</v>
      </c>
      <c r="I64" s="80" t="n"/>
    </row>
    <row customFormat="1" customHeight="1" ht="24" r="65" s="30" spans="1:14">
      <c r="C65" s="54" t="n"/>
      <c r="F65" s="54" t="n"/>
      <c r="I65" s="80" t="n"/>
      <c r="K65" s="57" t="n"/>
    </row>
    <row customFormat="1" customHeight="1" ht="24" r="66" s="30" spans="1:14">
      <c r="C66" s="54" t="n"/>
      <c r="F66" s="54" t="n"/>
      <c r="I66" s="80" t="n"/>
    </row>
    <row customFormat="1" customHeight="1" ht="24" r="67" s="30" spans="1:14">
      <c r="C67" s="54" t="n"/>
      <c r="F67" s="54" t="n"/>
      <c r="I67" s="80" t="n"/>
    </row>
    <row customFormat="1" customHeight="1" ht="24" r="68" s="30" spans="1:14">
      <c r="C68" s="58" t="s">
        <v>144</v>
      </c>
      <c r="F68" s="59" t="s">
        <v>145</v>
      </c>
      <c r="G68" s="60" t="n"/>
      <c r="H68" s="81" t="s">
        <v>146</v>
      </c>
      <c r="I68" s="82" t="n"/>
      <c r="J68" s="63" t="n"/>
    </row>
    <row customFormat="1" customHeight="1" ht="24" r="69" s="30" spans="1:14">
      <c r="C69" s="54" t="n"/>
      <c r="F69" s="64" t="s">
        <v>147</v>
      </c>
      <c r="I69" s="80" t="n"/>
    </row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59:H59"/>
  </mergeCells>
  <printOptions horizontalCentered="1" verticalCentered="1"/>
  <pageMargins bottom="0" footer="0.511805555555555" header="0.511805555555555" left="0" right="0" top="0"/>
  <pageSetup firstPageNumber="0" horizontalDpi="300" orientation="landscape" paperSize="9" scale="4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2019-04-09T06:13:44Z</dcterms:modified>
  <cp:lastModifiedBy>織田 章良</cp:lastModifiedBy>
  <cp:revision>8</cp:revision>
  <cp:lastPrinted>2019-02-12T07:10:22Z</cp:lastPrinted>
</cp:coreProperties>
</file>