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<sst xmlns="http://schemas.openxmlformats.org/spreadsheetml/2006/main" uniqueCount="248">
  <si>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</si>
  <si>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</si>
  <si>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</si>
  <si>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</si>
  <si>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</si>
  <si>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</si>
  <si>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</si>
  <si>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</si>
  <si>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</si>
  <si>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</si>
  <si>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</si>
  <si>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</si>
  <si>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</si>
  <si>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</si>
  <si>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</si>
  <si>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</si>
  <si>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</si>
  <si>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</si>
  <si>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</si>
  <si>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</si>
  <si>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</si>
  <si>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</si>
  <si>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</si>
  <si>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</si>
  <si>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</si>
  <si>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</si>
  <si>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</si>
  <si>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</si>
  <si>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</si>
  <si>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</si>
  <si>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</si>
  <si>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CH232W-03B</t>
  </si>
  <si>
    <t>CU37x2付き</t>
  </si>
  <si>
    <t>set</t>
  </si>
  <si>
    <t>CH232W-09B</t>
  </si>
  <si>
    <t>CU37x1付き</t>
  </si>
  <si>
    <t>CH232W-49B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</si>
  <si>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</si>
  <si>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</si>
  <si>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</si>
  <si>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</si>
  <si>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</si>
  <si>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</si>
  <si>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</si>
  <si>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pcs</t>
  </si>
  <si>
    <t>CH271E-08B</t>
  </si>
  <si>
    <t>CH271E-09B</t>
  </si>
  <si>
    <t>CH271E-17B</t>
  </si>
  <si>
    <t xml:space="preserve">マチルダ　Stool </t>
  </si>
  <si>
    <t>CH271E-42B</t>
  </si>
  <si>
    <t>CH271E-49B</t>
  </si>
  <si>
    <t>CH271E-50B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</si>
  <si>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</si>
  <si>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</si>
  <si>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</si>
  <si>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</si>
  <si>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</si>
  <si>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</si>
  <si>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</si>
  <si>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</si>
  <si>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</si>
  <si>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</si>
  <si>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</si>
  <si>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</si>
  <si>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</si>
  <si>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</si>
  <si>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</si>
  <si>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CH232W-37C SN/03</t>
  </si>
  <si>
    <t>only cover レコルタⅡ（新仕様）</t>
  </si>
  <si>
    <t>CHILI:25 （ｱｲﾎﾞﾘｰ）</t>
  </si>
  <si>
    <t>CH232W-37C SN/03[CHILI-25]</t>
  </si>
  <si>
    <t>CH271-08C SP/181</t>
  </si>
  <si>
    <t>only cover</t>
  </si>
  <si>
    <t>CH271-09C SP/183</t>
  </si>
  <si>
    <t>CH271-17C SP/183</t>
  </si>
  <si>
    <t>CH271-37C SP/183</t>
  </si>
  <si>
    <t>CH271-49C SP/183</t>
  </si>
  <si>
    <t>CH1070-3PB</t>
  </si>
  <si>
    <t>総幅(W):1900mm</t>
  </si>
  <si>
    <t>ヌードボディーのみ</t>
  </si>
  <si>
    <t>CH1070-03B</t>
  </si>
  <si>
    <t>CH1070-3.5PB</t>
  </si>
  <si>
    <t>総幅(W):2200mm</t>
  </si>
  <si>
    <t>CH1070-03LB</t>
  </si>
  <si>
    <t>CH1070-0.5PB</t>
  </si>
  <si>
    <t>Stool</t>
  </si>
  <si>
    <t>CH1070-17B</t>
  </si>
  <si>
    <t>CH271E-08 SP/183</t>
  </si>
  <si>
    <t xml:space="preserve">別製品 CU37x1付き </t>
  </si>
  <si>
    <t>CH271E-09 SP/183</t>
  </si>
  <si>
    <t>CH271E-49 SP/183</t>
  </si>
  <si>
    <t>CH271E-50 SP/183</t>
  </si>
  <si>
    <t>別製品 CU37x1付き</t>
  </si>
  <si>
    <t>CH261 CENTER LEG 補助脚（木製）</t>
  </si>
  <si>
    <t>Only assist center leg for (CH261/T523) Sofa</t>
  </si>
  <si>
    <t>CH261ﾎｼﾞｮｱｼ</t>
  </si>
  <si>
    <t>CH271LEG DB</t>
  </si>
  <si>
    <t>Only legs for (CH271) Sofa DB色</t>
  </si>
  <si>
    <t>CH271-LEG DB</t>
  </si>
  <si>
    <t>N528N-710(17座パッド）</t>
  </si>
  <si>
    <t>N528-17ZA</t>
  </si>
  <si>
    <t>17×1　只有羽毛</t>
  </si>
  <si>
    <t>N528-706(背クッション36）</t>
  </si>
  <si>
    <t>N528-36</t>
  </si>
  <si>
    <t>36×1</t>
  </si>
  <si>
    <t>N528-713(41S/42S背パッド)</t>
  </si>
  <si>
    <t>N528-41S/42SSE</t>
  </si>
  <si>
    <t>N528N-704(49/50座パッド）</t>
  </si>
  <si>
    <t>N528-49/50ZA</t>
  </si>
  <si>
    <t>49/50各×1　只有羽毛</t>
  </si>
  <si>
    <t>T517-700(08/09/10座パッド）</t>
  </si>
  <si>
    <t>T517-08/09/10ZA　只有羽毛</t>
  </si>
  <si>
    <t>10x1　08/09各×2</t>
  </si>
  <si>
    <t>T517-08/09/10ZA</t>
  </si>
  <si>
    <t>T521-506</t>
  </si>
  <si>
    <t>Sofa Pad</t>
  </si>
  <si>
    <t>T521-701</t>
  </si>
  <si>
    <t>T565-35</t>
  </si>
  <si>
    <t>背クッション 35サイズ</t>
  </si>
  <si>
    <t>ポリフィー(羽毛+チップ)</t>
  </si>
  <si>
    <t>T565-36</t>
  </si>
  <si>
    <t>背クッション 36サイズ</t>
  </si>
  <si>
    <t>T565-37</t>
  </si>
  <si>
    <t>背クッション 37サイズ</t>
  </si>
  <si>
    <t>CH271E-50 SP/207</t>
  </si>
  <si>
    <t>CH271E-50 SP/207[FREE-96]</t>
  </si>
  <si>
    <t>JUC000016660</t>
  </si>
  <si>
    <t>CH271E-42 SP/207</t>
  </si>
  <si>
    <t>マチルダ 2重カバー仕様</t>
  </si>
  <si>
    <t>CH271E-42 SP/207[FREE-96]</t>
  </si>
  <si>
    <t>CH1129-2P NA SP/191 SP/192</t>
  </si>
  <si>
    <t>NA脚, クッション部=SP/191/ボディー部=SP/192</t>
  </si>
  <si>
    <t>2Pソファ</t>
  </si>
  <si>
    <t>278</t>
  </si>
  <si>
    <t>CH1129-2P NA SP/191[LARC-25(GREEN)`] SP/192[LARC-1(BE)]</t>
  </si>
  <si>
    <t>JUC000016707</t>
  </si>
  <si>
    <t>CH271E-09 SP/192</t>
  </si>
  <si>
    <t>CH271E-09 SP/192[LARC-1(BE)]</t>
  </si>
  <si>
    <t>JUC000016740</t>
  </si>
  <si>
    <t>CH271E-49 SP/192</t>
  </si>
  <si>
    <t>CH271E-49 SP/192[LARC-1(BE)]</t>
  </si>
  <si>
    <t>CH271E-50 SP/206</t>
  </si>
  <si>
    <t>CH271E-50 SP/206[FREE-97]</t>
  </si>
  <si>
    <t>JUC000016765</t>
  </si>
  <si>
    <t>CH271E-42 SP/206</t>
  </si>
  <si>
    <t>CH271E-42 SP/206[FREE-97]</t>
  </si>
  <si>
    <t>CH271-35 SP/206</t>
  </si>
  <si>
    <t>別製品</t>
  </si>
  <si>
    <t>CH271-35 SP/206[FREE-97]</t>
  </si>
  <si>
    <t>CH1071E-0.5P DB SN/02</t>
  </si>
  <si>
    <t xml:space="preserve">別製品 DB脚同梱 </t>
  </si>
  <si>
    <t>CH1071E-17 DB SN/02[CHILI-17]</t>
  </si>
  <si>
    <t>JUC000016832</t>
  </si>
  <si>
    <t>CH1071E-3P+0.5P SP/192</t>
  </si>
  <si>
    <t>肘ノックダウン仕様</t>
  </si>
  <si>
    <t xml:space="preserve">別製品 肘クッション 2個 DB脚同梱 </t>
  </si>
  <si>
    <t>CH1071E-03SET DB SP/192[LARC-1(BE)]</t>
  </si>
  <si>
    <t>JUC000016842</t>
  </si>
  <si>
    <t>CH271E-50 SP/196</t>
  </si>
  <si>
    <t>CH271E-50 SP/196[LARC-17(DBR)]</t>
  </si>
  <si>
    <t>JUC000016852</t>
  </si>
  <si>
    <t>CH271E-08 SP/196</t>
  </si>
  <si>
    <t>CH271E-08 SP/196[LARC-17(DBR)]</t>
  </si>
  <si>
    <t>CH271E-17 SP/196</t>
  </si>
  <si>
    <t>マチルダ Stool</t>
  </si>
  <si>
    <t>CH271E-17 SP/196[LARC-17(DBR)]</t>
  </si>
  <si>
    <t>CH271-35 SP/192</t>
  </si>
  <si>
    <t>CH271-35 SP/192[LARC-1(BE)]</t>
  </si>
  <si>
    <t>CH271E-03 SP/178</t>
  </si>
  <si>
    <t>別製品 CU37x2付き</t>
  </si>
  <si>
    <t>CH271E-03 SP/178[ASH-GY]</t>
  </si>
  <si>
    <t>JUC000016867</t>
  </si>
  <si>
    <t>CH232W-03 SP/192</t>
  </si>
  <si>
    <t>レコルタⅡ</t>
  </si>
  <si>
    <t>CH232W-03 SP/192[LARC-1(BE)]</t>
  </si>
  <si>
    <t>JUC000016893</t>
  </si>
  <si>
    <t>LH03-20L SP/180</t>
  </si>
  <si>
    <t>リビングハウス</t>
  </si>
  <si>
    <t xml:space="preserve">別製品 </t>
  </si>
  <si>
    <t>LH03-06 SP/180</t>
  </si>
  <si>
    <t>JUC000016898</t>
  </si>
  <si>
    <t>LH03LEG-L 鉄脚(大)</t>
  </si>
  <si>
    <t>別製品 金属脚 L (1set = 2pcs)</t>
  </si>
  <si>
    <t>LH03LEG-L</t>
  </si>
  <si>
    <t>LH03-20L SP/209</t>
  </si>
  <si>
    <t>LH03-06 SP/209[FREE-93]</t>
  </si>
  <si>
    <t>JUC000016899</t>
  </si>
  <si>
    <t>LH03-2PR SP/209</t>
  </si>
  <si>
    <t>LH03-731 SP/209[FREE-93]</t>
  </si>
  <si>
    <t>LH03-2PR SP/206</t>
  </si>
  <si>
    <t>LH03-731 SP/206[FREE-97]</t>
  </si>
  <si>
    <t>JUC000016900</t>
  </si>
  <si>
    <t>LH03-20L SP/206</t>
  </si>
  <si>
    <t>LH03-06 SP/206[FREE-97]</t>
  </si>
  <si>
    <t>JUC000016905</t>
  </si>
  <si>
    <t>CH271E-08 SP/207</t>
  </si>
  <si>
    <t>CH271E-08 SP/207[FREE-96]</t>
  </si>
  <si>
    <t>CH261-03+17 SP/192</t>
  </si>
  <si>
    <t>クッション部、ボディ部共 SP/192</t>
  </si>
  <si>
    <t>スツール同梱 別製品</t>
  </si>
  <si>
    <t>CH261-03SET SP/192[LARC-1(BE)]</t>
  </si>
  <si>
    <t>CH261-03+17 SP/196</t>
  </si>
  <si>
    <t>クッション部、ボディ部共 SP/196</t>
  </si>
  <si>
    <t>CH261-03SET SP/196[LARC-17(DBR)]</t>
  </si>
  <si>
    <t>q</t>
  </si>
  <si>
    <t>CHS356-59 SP/192</t>
  </si>
  <si>
    <t xml:space="preserve">Head-rest </t>
  </si>
  <si>
    <t>CH356-59 SP/192[LARC-1(BE)]</t>
  </si>
  <si>
    <t>CHS356-59 SP/196</t>
  </si>
  <si>
    <t>CH356-59 SP/196[LARC-17(DBR)]</t>
  </si>
  <si>
    <t>布地サンプル(A4サイズ) SN/01</t>
  </si>
  <si>
    <t>A4サイズ 全周ロック</t>
  </si>
  <si>
    <t>販促サンプル</t>
  </si>
  <si>
    <t>布地サンプル(A4サイズ) SN/01[CHILI-01]</t>
  </si>
  <si>
    <t>JUC0000016911</t>
  </si>
  <si>
    <t>布地サンプル(A4サイズ) SN/02</t>
  </si>
  <si>
    <t>布地サンプル(A4サイズ) SN/02[CHILI-17]</t>
  </si>
  <si>
    <t>JUC000016911</t>
  </si>
  <si>
    <t>布地サンプル(A4サイズ) SN/03</t>
  </si>
  <si>
    <t>布地サンプル(A4サイズ) SN/03[CHILI-25]</t>
  </si>
  <si>
    <t>布地サンプル(A4サイズ) SP/180</t>
  </si>
  <si>
    <t>布地サンプル(A4サイズ) SP/181</t>
  </si>
  <si>
    <t>布地サンプル(A4サイズ) SP/182</t>
  </si>
  <si>
    <t>布地サンプル(A4サイズ) SP/183</t>
  </si>
  <si>
    <t>布地サンプル(A4サイズ) SP/184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</si>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</sst>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44145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2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2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/>
      <c r="D19" s="33" t="s">
        <v>35</v>
      </c>
      <c r="E19" s="32" t="n">
        <v>1</v>
      </c>
      <c r="F19" s="34" t="s">
        <v>33</v>
      </c>
      <c r="G19" s="77" t="n">
        <v>136.8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37</v>
      </c>
      <c r="C20" s="32" t="s">
        <v>38</v>
      </c>
      <c r="D20" s="33" t="s">
        <v>39</v>
      </c>
      <c r="E20" s="32" t="n">
        <v>2</v>
      </c>
      <c r="F20" s="34" t="s">
        <v>40</v>
      </c>
      <c r="G20" s="77" t="n">
        <v>264.7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1.63</v>
      </c>
    </row>
    <row customFormat="1" customHeight="1" ht="24" r="21" s="30" spans="1:14">
      <c r="B21" s="31" t="s">
        <v>42</v>
      </c>
      <c r="C21" s="32" t="s">
        <v>43</v>
      </c>
      <c r="D21" s="33" t="s">
        <v>32</v>
      </c>
      <c r="E21" s="32" t="n">
        <v>5</v>
      </c>
      <c r="F21" s="34" t="s">
        <v>44</v>
      </c>
      <c r="G21" s="77" t="n">
        <v>218.8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1.18</v>
      </c>
    </row>
    <row customFormat="1" customHeight="1" ht="24" r="22" s="30" spans="1:14">
      <c r="B22" s="31" t="s">
        <v>45</v>
      </c>
      <c r="C22" s="32" t="s">
        <v>43</v>
      </c>
      <c r="D22" s="33" t="s">
        <v>35</v>
      </c>
      <c r="E22" s="32" t="n">
        <v>4</v>
      </c>
      <c r="F22" s="34" t="s">
        <v>44</v>
      </c>
      <c r="G22" s="77" t="n">
        <v>160.9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46</v>
      </c>
      <c r="C23" s="32" t="s">
        <v>43</v>
      </c>
      <c r="D23" s="33" t="s">
        <v>35</v>
      </c>
      <c r="E23" s="32" t="n">
        <v>2</v>
      </c>
      <c r="F23" s="34" t="s">
        <v>44</v>
      </c>
      <c r="G23" s="77" t="n">
        <v>160.9</v>
      </c>
      <c r="H23" s="36">
        <f>E23*G23</f>
        <v/>
      </c>
      <c r="I23" s="37" t="n"/>
      <c r="J23" s="38" t="s">
        <v>46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47</v>
      </c>
      <c r="C24" s="32" t="s">
        <v>48</v>
      </c>
      <c r="D24" s="33" t="s"/>
      <c r="E24" s="32" t="n">
        <v>5</v>
      </c>
      <c r="F24" s="34" t="s">
        <v>44</v>
      </c>
      <c r="G24" s="77" t="n">
        <v>70.8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/>
      <c r="N24" t="n">
        <v>0.18</v>
      </c>
    </row>
    <row customFormat="1" customHeight="1" ht="24" r="25" s="30" spans="1:14">
      <c r="B25" s="31" t="s">
        <v>49</v>
      </c>
      <c r="C25" s="32" t="s">
        <v>43</v>
      </c>
      <c r="D25" s="33" t="s">
        <v>35</v>
      </c>
      <c r="E25" s="32" t="n">
        <v>2</v>
      </c>
      <c r="F25" s="34" t="s">
        <v>44</v>
      </c>
      <c r="G25" s="77" t="n">
        <v>174.9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50</v>
      </c>
      <c r="C26" s="32" t="s">
        <v>43</v>
      </c>
      <c r="D26" s="33" t="s">
        <v>35</v>
      </c>
      <c r="E26" s="32" t="n">
        <v>8</v>
      </c>
      <c r="F26" s="34" t="s">
        <v>44</v>
      </c>
      <c r="G26" s="77" t="n">
        <v>158</v>
      </c>
      <c r="H26" s="36">
        <f>E26*G26</f>
        <v/>
      </c>
      <c r="I26" s="37" t="n"/>
      <c r="J26" s="38" t="s">
        <v>50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51</v>
      </c>
      <c r="C27" s="32" t="s">
        <v>43</v>
      </c>
      <c r="D27" s="33" t="s">
        <v>35</v>
      </c>
      <c r="E27" s="32" t="n">
        <v>5</v>
      </c>
      <c r="F27" s="34" t="s">
        <v>44</v>
      </c>
      <c r="G27" s="77" t="n">
        <v>158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52</v>
      </c>
      <c r="C28" s="32" t="s">
        <v>53</v>
      </c>
      <c r="D28" s="33" t="s"/>
      <c r="E28" s="32" t="n">
        <v>4</v>
      </c>
      <c r="F28" s="34" t="s">
        <v>44</v>
      </c>
      <c r="G28" s="77" t="n">
        <v>184.8</v>
      </c>
      <c r="H28" s="36">
        <f>E28*G28</f>
        <v/>
      </c>
      <c r="I28" s="37" t="n"/>
      <c r="J28" s="38" t="s">
        <v>52</v>
      </c>
      <c r="K28" s="78">
        <f>E28*N28</f>
        <v/>
      </c>
      <c r="L28" s="32" t="s"/>
      <c r="N28" t="n">
        <v>1.06</v>
      </c>
    </row>
    <row customFormat="1" customHeight="1" ht="24" r="29" s="30" spans="1:14">
      <c r="B29" s="31" t="s">
        <v>54</v>
      </c>
      <c r="C29" s="32" t="s">
        <v>55</v>
      </c>
      <c r="D29" s="33" t="s"/>
      <c r="E29" s="32" t="n">
        <v>3</v>
      </c>
      <c r="F29" s="34" t="s">
        <v>44</v>
      </c>
      <c r="G29" s="77" t="n">
        <v>210.3</v>
      </c>
      <c r="H29" s="36">
        <f>E29*G29</f>
        <v/>
      </c>
      <c r="I29" s="37" t="n"/>
      <c r="J29" s="38" t="s">
        <v>54</v>
      </c>
      <c r="K29" s="78">
        <f>E29*N29</f>
        <v/>
      </c>
      <c r="L29" s="32" t="s"/>
      <c r="N29" t="n">
        <v>1.32</v>
      </c>
    </row>
    <row customFormat="1" customHeight="1" ht="24" r="30" s="30" spans="1:14">
      <c r="B30" s="31" t="s">
        <v>56</v>
      </c>
      <c r="C30" s="32" t="s">
        <v>57</v>
      </c>
      <c r="D30" s="33" t="s"/>
      <c r="E30" s="32" t="n">
        <v>6</v>
      </c>
      <c r="F30" s="34" t="s">
        <v>44</v>
      </c>
      <c r="G30" s="77" t="n">
        <v>165.4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/>
      <c r="N30" t="n">
        <v>1.04</v>
      </c>
    </row>
    <row customFormat="1" customHeight="1" ht="24" r="31" s="30" spans="1:14">
      <c r="B31" s="31" t="s">
        <v>58</v>
      </c>
      <c r="C31" s="32" t="s">
        <v>59</v>
      </c>
      <c r="D31" s="33" t="s"/>
      <c r="E31" s="32" t="n">
        <v>5</v>
      </c>
      <c r="F31" s="34" t="s">
        <v>44</v>
      </c>
      <c r="G31" s="77" t="n">
        <v>165.4</v>
      </c>
      <c r="H31" s="36">
        <f>E31*G31</f>
        <v/>
      </c>
      <c r="I31" s="37" t="n"/>
      <c r="J31" s="38" t="s">
        <v>58</v>
      </c>
      <c r="K31" s="78">
        <f>E31*N31</f>
        <v/>
      </c>
      <c r="L31" s="32" t="s"/>
      <c r="N31" t="n">
        <v>1.04</v>
      </c>
    </row>
    <row customFormat="1" customHeight="1" ht="24" r="32" s="30" spans="1:14">
      <c r="B32" s="31" t="s">
        <v>60</v>
      </c>
      <c r="C32" s="32" t="s">
        <v>61</v>
      </c>
      <c r="D32" s="33" t="s"/>
      <c r="E32" s="32" t="n">
        <v>4</v>
      </c>
      <c r="F32" s="34" t="s">
        <v>44</v>
      </c>
      <c r="G32" s="77" t="n">
        <v>166.3</v>
      </c>
      <c r="H32" s="36">
        <f>E32*G32</f>
        <v/>
      </c>
      <c r="I32" s="37" t="n"/>
      <c r="J32" s="38" t="s">
        <v>60</v>
      </c>
      <c r="K32" s="78">
        <f>E32*N32</f>
        <v/>
      </c>
      <c r="L32" s="32" t="s"/>
      <c r="N32" t="n">
        <v>1.06</v>
      </c>
    </row>
    <row customFormat="1" customHeight="1" ht="24" r="33" s="30" spans="1:14">
      <c r="B33" s="31" t="s">
        <v>62</v>
      </c>
      <c r="C33" s="32" t="s">
        <v>63</v>
      </c>
      <c r="D33" s="33" t="s"/>
      <c r="E33" s="32" t="n">
        <v>5</v>
      </c>
      <c r="F33" s="34" t="s">
        <v>44</v>
      </c>
      <c r="G33" s="77" t="n">
        <v>166.3</v>
      </c>
      <c r="H33" s="36">
        <f>E33*G33</f>
        <v/>
      </c>
      <c r="I33" s="37" t="n"/>
      <c r="J33" s="38" t="s">
        <v>62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64</v>
      </c>
      <c r="C34" s="32" t="s">
        <v>65</v>
      </c>
      <c r="D34" s="33" t="s"/>
      <c r="E34" s="32" t="n">
        <v>10</v>
      </c>
      <c r="F34" s="34" t="s">
        <v>44</v>
      </c>
      <c r="G34" s="77" t="n">
        <v>18.1</v>
      </c>
      <c r="H34" s="36">
        <f>E34*G34</f>
        <v/>
      </c>
      <c r="I34" s="37" t="n"/>
      <c r="J34" s="38" t="s">
        <v>66</v>
      </c>
      <c r="K34" s="78">
        <f>E34*N34</f>
        <v/>
      </c>
      <c r="L34" s="32" t="s"/>
      <c r="N34" t="n">
        <v>0.06</v>
      </c>
    </row>
    <row customFormat="1" customHeight="1" ht="24" r="35" s="30" spans="1:14">
      <c r="B35" s="31" t="s">
        <v>67</v>
      </c>
      <c r="C35" s="32" t="s">
        <v>68</v>
      </c>
      <c r="D35" s="33" t="s">
        <v>69</v>
      </c>
      <c r="E35" s="32" t="n">
        <v>10</v>
      </c>
      <c r="F35" s="34" t="s">
        <v>44</v>
      </c>
      <c r="G35" s="77" t="n">
        <v>9.4</v>
      </c>
      <c r="H35" s="36">
        <f>E35*G35</f>
        <v/>
      </c>
      <c r="I35" s="37" t="n"/>
      <c r="J35" s="38" t="s">
        <v>70</v>
      </c>
      <c r="K35" s="78">
        <f>E35*N35</f>
        <v/>
      </c>
      <c r="L35" s="32" t="s"/>
      <c r="N35" t="n">
        <v>0.0055</v>
      </c>
    </row>
    <row customFormat="1" customHeight="1" ht="24" r="36" s="30" spans="1:14">
      <c r="B36" s="31" t="s">
        <v>71</v>
      </c>
      <c r="C36" s="32" t="s">
        <v>72</v>
      </c>
      <c r="D36" s="33" t="s"/>
      <c r="E36" s="32" t="n">
        <v>2</v>
      </c>
      <c r="F36" s="34" t="s">
        <v>33</v>
      </c>
      <c r="G36" s="77" t="n">
        <v>69.3</v>
      </c>
      <c r="H36" s="36">
        <f>E36*G36</f>
        <v/>
      </c>
      <c r="I36" s="37" t="n"/>
      <c r="J36" s="38" t="s">
        <v>71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73</v>
      </c>
      <c r="C37" s="32" t="s">
        <v>72</v>
      </c>
      <c r="D37" s="33" t="s"/>
      <c r="E37" s="32" t="n">
        <v>2</v>
      </c>
      <c r="F37" s="34" t="s">
        <v>33</v>
      </c>
      <c r="G37" s="77" t="n">
        <v>69.3</v>
      </c>
      <c r="H37" s="36">
        <f>E37*G37</f>
        <v/>
      </c>
      <c r="I37" s="37" t="n"/>
      <c r="J37" s="38" t="s">
        <v>73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74</v>
      </c>
      <c r="C38" s="32" t="s">
        <v>72</v>
      </c>
      <c r="D38" s="33" t="s"/>
      <c r="E38" s="32" t="n">
        <v>2</v>
      </c>
      <c r="F38" s="34" t="s">
        <v>33</v>
      </c>
      <c r="G38" s="77" t="n">
        <v>22.9</v>
      </c>
      <c r="H38" s="36">
        <f>E38*G38</f>
        <v/>
      </c>
      <c r="I38" s="37" t="n"/>
      <c r="J38" s="38" t="s">
        <v>74</v>
      </c>
      <c r="K38" s="78">
        <f>E38*N38</f>
        <v/>
      </c>
      <c r="L38" s="32" t="s"/>
      <c r="N38" t="n">
        <v>0.011</v>
      </c>
    </row>
    <row customFormat="1" customHeight="1" ht="24" r="39" s="30" spans="1:14">
      <c r="B39" s="31" t="s">
        <v>75</v>
      </c>
      <c r="C39" s="32" t="s">
        <v>72</v>
      </c>
      <c r="D39" s="33" t="s"/>
      <c r="E39" s="32" t="n">
        <v>10</v>
      </c>
      <c r="F39" s="34" t="s">
        <v>44</v>
      </c>
      <c r="G39" s="77" t="n">
        <v>12.7</v>
      </c>
      <c r="H39" s="36">
        <f>E39*G39</f>
        <v/>
      </c>
      <c r="I39" s="37" t="n"/>
      <c r="J39" s="38" t="s">
        <v>75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76</v>
      </c>
      <c r="C40" s="32" t="s">
        <v>72</v>
      </c>
      <c r="D40" s="33" t="s"/>
      <c r="E40" s="32" t="n">
        <v>2</v>
      </c>
      <c r="F40" s="34" t="s">
        <v>33</v>
      </c>
      <c r="G40" s="77" t="n">
        <v>66.3</v>
      </c>
      <c r="H40" s="36">
        <f>E40*G40</f>
        <v/>
      </c>
      <c r="I40" s="37" t="n"/>
      <c r="J40" s="38" t="s">
        <v>76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77</v>
      </c>
      <c r="C41" s="32" t="s">
        <v>78</v>
      </c>
      <c r="D41" s="33" t="s">
        <v>79</v>
      </c>
      <c r="E41" s="32" t="n">
        <v>2</v>
      </c>
      <c r="F41" s="34" t="s">
        <v>44</v>
      </c>
      <c r="G41" s="77" t="n">
        <v>388.3</v>
      </c>
      <c r="H41" s="36">
        <f>E41*G41</f>
        <v/>
      </c>
      <c r="I41" s="37" t="n"/>
      <c r="J41" s="38" t="s">
        <v>80</v>
      </c>
      <c r="K41" s="78">
        <f>E41*N41</f>
        <v/>
      </c>
      <c r="L41" s="32" t="s"/>
      <c r="N41" t="n">
        <v>1.4</v>
      </c>
    </row>
    <row customFormat="1" customHeight="1" ht="24" r="42" s="30" spans="1:14">
      <c r="B42" s="31" t="s">
        <v>81</v>
      </c>
      <c r="C42" s="32" t="s">
        <v>82</v>
      </c>
      <c r="D42" s="33" t="s">
        <v>79</v>
      </c>
      <c r="E42" s="32" t="n">
        <v>3</v>
      </c>
      <c r="F42" s="34" t="s">
        <v>44</v>
      </c>
      <c r="G42" s="77" t="n">
        <v>405.2</v>
      </c>
      <c r="H42" s="36">
        <f>E42*G42</f>
        <v/>
      </c>
      <c r="I42" s="37" t="n"/>
      <c r="J42" s="38" t="s">
        <v>83</v>
      </c>
      <c r="K42" s="78">
        <f>E42*N42</f>
        <v/>
      </c>
      <c r="L42" s="32" t="s"/>
      <c r="N42" t="n">
        <v>1.54</v>
      </c>
    </row>
    <row customFormat="1" customHeight="1" ht="24" r="43" s="30" spans="1:14">
      <c r="B43" s="31" t="s">
        <v>84</v>
      </c>
      <c r="C43" s="32" t="s">
        <v>85</v>
      </c>
      <c r="D43" s="33" t="s">
        <v>79</v>
      </c>
      <c r="E43" s="32" t="n">
        <v>2</v>
      </c>
      <c r="F43" s="34" t="s">
        <v>44</v>
      </c>
      <c r="G43" s="77" t="n">
        <v>170.4</v>
      </c>
      <c r="H43" s="36">
        <f>E43*G43</f>
        <v/>
      </c>
      <c r="I43" s="37" t="n"/>
      <c r="J43" s="38" t="s">
        <v>86</v>
      </c>
      <c r="K43" s="78">
        <f>E43*N43</f>
        <v/>
      </c>
      <c r="L43" s="32" t="s"/>
      <c r="N43" t="n">
        <v>0.17</v>
      </c>
    </row>
    <row customFormat="1" customHeight="1" ht="24" r="44" s="30" spans="1:14">
      <c r="B44" s="31" t="s">
        <v>87</v>
      </c>
      <c r="C44" s="32" t="s">
        <v>43</v>
      </c>
      <c r="D44" s="33" t="s">
        <v>88</v>
      </c>
      <c r="E44" s="32" t="n">
        <v>4</v>
      </c>
      <c r="F44" s="34" t="s">
        <v>33</v>
      </c>
      <c r="G44" s="77" t="n">
        <v>230.2</v>
      </c>
      <c r="H44" s="36">
        <f>E44*G44</f>
        <v/>
      </c>
      <c r="I44" s="37" t="n"/>
      <c r="J44" s="38" t="s">
        <v>87</v>
      </c>
      <c r="K44" s="78">
        <f>E44*N44</f>
        <v/>
      </c>
      <c r="L44" s="32" t="s"/>
      <c r="N44" t="n">
        <v>0.9</v>
      </c>
    </row>
    <row customFormat="1" customHeight="1" ht="24" r="45" s="30" spans="1:14">
      <c r="B45" s="31" t="s">
        <v>89</v>
      </c>
      <c r="C45" s="32" t="s">
        <v>43</v>
      </c>
      <c r="D45" s="33" t="s">
        <v>88</v>
      </c>
      <c r="E45" s="32" t="n">
        <v>4</v>
      </c>
      <c r="F45" s="34" t="s">
        <v>33</v>
      </c>
      <c r="G45" s="77" t="n">
        <v>230.2</v>
      </c>
      <c r="H45" s="36">
        <f>E45*G45</f>
        <v/>
      </c>
      <c r="I45" s="37" t="n"/>
      <c r="J45" s="38" t="s">
        <v>89</v>
      </c>
      <c r="K45" s="78">
        <f>E45*N45</f>
        <v/>
      </c>
      <c r="L45" s="32" t="s"/>
      <c r="N45" t="n">
        <v>0.9</v>
      </c>
    </row>
    <row customFormat="1" customHeight="1" ht="24" r="46" s="30" spans="1:14">
      <c r="B46" s="31" t="s">
        <v>90</v>
      </c>
      <c r="C46" s="32" t="s">
        <v>43</v>
      </c>
      <c r="D46" s="33" t="s">
        <v>88</v>
      </c>
      <c r="E46" s="32" t="n">
        <v>5</v>
      </c>
      <c r="F46" s="34" t="s">
        <v>33</v>
      </c>
      <c r="G46" s="77" t="n">
        <v>224.3</v>
      </c>
      <c r="H46" s="36">
        <f>E46*G46</f>
        <v/>
      </c>
      <c r="I46" s="37" t="n"/>
      <c r="J46" s="38" t="s">
        <v>90</v>
      </c>
      <c r="K46" s="78">
        <f>E46*N46</f>
        <v/>
      </c>
      <c r="L46" s="32" t="s"/>
      <c r="N46" t="n">
        <v>0.98</v>
      </c>
    </row>
    <row customFormat="1" customHeight="1" ht="24" r="47" s="30" spans="1:14">
      <c r="B47" s="31" t="s">
        <v>91</v>
      </c>
      <c r="C47" s="32" t="s">
        <v>43</v>
      </c>
      <c r="D47" s="33" t="s">
        <v>92</v>
      </c>
      <c r="E47" s="32" t="n">
        <v>3</v>
      </c>
      <c r="F47" s="34" t="s">
        <v>44</v>
      </c>
      <c r="G47" s="77" t="n">
        <v>224.3</v>
      </c>
      <c r="H47" s="36">
        <f>E47*G47</f>
        <v/>
      </c>
      <c r="I47" s="37" t="n"/>
      <c r="J47" s="38" t="s">
        <v>91</v>
      </c>
      <c r="K47" s="78">
        <f>E47*N47</f>
        <v/>
      </c>
      <c r="L47" s="32" t="s"/>
      <c r="N47" t="n">
        <v>0.9399999999999999</v>
      </c>
    </row>
    <row customFormat="1" customHeight="1" ht="24" r="48" s="30" spans="1:14">
      <c r="B48" s="31" t="s">
        <v>93</v>
      </c>
      <c r="C48" s="32" t="s">
        <v>94</v>
      </c>
      <c r="D48" s="33" t="s"/>
      <c r="E48" s="32" t="n">
        <v>10</v>
      </c>
      <c r="F48" s="34" t="s">
        <v>44</v>
      </c>
      <c r="G48" s="77" t="n">
        <v>0.8</v>
      </c>
      <c r="H48" s="36">
        <f>E48*G48</f>
        <v/>
      </c>
      <c r="I48" s="37" t="n"/>
      <c r="J48" s="38" t="s">
        <v>95</v>
      </c>
      <c r="K48" s="78">
        <f>E48*N48</f>
        <v/>
      </c>
      <c r="L48" s="32" t="s"/>
      <c r="N48" t="n">
        <v>0</v>
      </c>
    </row>
    <row customFormat="1" customHeight="1" ht="24" r="49" s="30" spans="1:14">
      <c r="B49" s="31" t="s">
        <v>96</v>
      </c>
      <c r="C49" s="32" t="s">
        <v>97</v>
      </c>
      <c r="D49" s="33" t="s"/>
      <c r="E49" s="32" t="n">
        <v>50</v>
      </c>
      <c r="F49" s="34" t="s">
        <v>40</v>
      </c>
      <c r="G49" s="77" t="n">
        <v>1.9</v>
      </c>
      <c r="H49" s="36">
        <f>E49*G49</f>
        <v/>
      </c>
      <c r="I49" s="37" t="n"/>
      <c r="J49" s="38" t="s">
        <v>98</v>
      </c>
      <c r="K49" s="78">
        <f>E49*N49</f>
        <v/>
      </c>
      <c r="L49" s="32" t="s"/>
      <c r="N49" t="n">
        <v>0.006</v>
      </c>
    </row>
    <row customFormat="1" customHeight="1" ht="24" r="50" s="30" spans="1:14">
      <c r="B50" s="31" t="s">
        <v>99</v>
      </c>
      <c r="C50" s="32" t="s">
        <v>100</v>
      </c>
      <c r="D50" s="33" t="s">
        <v>101</v>
      </c>
      <c r="E50" s="32" t="n">
        <v>40</v>
      </c>
      <c r="F50" s="34" t="s">
        <v>44</v>
      </c>
      <c r="G50" s="77" t="n">
        <v>12.9</v>
      </c>
      <c r="H50" s="36">
        <f>E50*G50</f>
        <v/>
      </c>
      <c r="I50" s="37" t="n"/>
      <c r="J50" s="38" t="s">
        <v>100</v>
      </c>
      <c r="K50" s="78">
        <f>E50*N50</f>
        <v/>
      </c>
      <c r="L50" s="32" t="s"/>
      <c r="N50" t="n">
        <v>0.014</v>
      </c>
    </row>
    <row customFormat="1" customHeight="1" ht="24" r="51" s="30" spans="1:14">
      <c r="B51" s="31" t="s">
        <v>102</v>
      </c>
      <c r="C51" s="32" t="s">
        <v>103</v>
      </c>
      <c r="D51" s="33" t="s">
        <v>104</v>
      </c>
      <c r="E51" s="32" t="n">
        <v>30</v>
      </c>
      <c r="F51" s="34" t="s">
        <v>44</v>
      </c>
      <c r="G51" s="77" t="n">
        <v>12.3</v>
      </c>
      <c r="H51" s="36">
        <f>E51*G51</f>
        <v/>
      </c>
      <c r="I51" s="37" t="n"/>
      <c r="J51" s="38" t="s">
        <v>103</v>
      </c>
      <c r="K51" s="78">
        <f>E51*N51</f>
        <v/>
      </c>
      <c r="L51" s="32" t="s"/>
      <c r="N51" t="n">
        <v>0.018666666666667</v>
      </c>
    </row>
    <row customFormat="1" customHeight="1" ht="24" r="52" s="30" spans="1:14">
      <c r="B52" s="31" t="s">
        <v>105</v>
      </c>
      <c r="C52" s="32" t="s">
        <v>106</v>
      </c>
      <c r="D52" s="33" t="s"/>
      <c r="E52" s="32" t="n">
        <v>20</v>
      </c>
      <c r="F52" s="34" t="s">
        <v>44</v>
      </c>
      <c r="G52" s="77" t="n">
        <v>8.1</v>
      </c>
      <c r="H52" s="36">
        <f>E52*G52</f>
        <v/>
      </c>
      <c r="I52" s="37" t="n"/>
      <c r="J52" s="38" t="s">
        <v>106</v>
      </c>
      <c r="K52" s="78">
        <f>E52*N52</f>
        <v/>
      </c>
      <c r="L52" s="32" t="s"/>
      <c r="N52" t="n">
        <v>0.028</v>
      </c>
    </row>
    <row customFormat="1" customHeight="1" ht="24" r="53" s="30" spans="1:14">
      <c r="B53" s="31" t="s">
        <v>107</v>
      </c>
      <c r="C53" s="32" t="s">
        <v>108</v>
      </c>
      <c r="D53" s="33" t="s">
        <v>109</v>
      </c>
      <c r="E53" s="32" t="n">
        <v>20</v>
      </c>
      <c r="F53" s="34" t="s">
        <v>44</v>
      </c>
      <c r="G53" s="77" t="n">
        <v>26.9</v>
      </c>
      <c r="H53" s="36">
        <f>E53*G53</f>
        <v/>
      </c>
      <c r="I53" s="37" t="n"/>
      <c r="J53" s="38" t="s">
        <v>108</v>
      </c>
      <c r="K53" s="78">
        <f>E53*N53</f>
        <v/>
      </c>
      <c r="L53" s="32" t="s"/>
      <c r="N53" t="n">
        <v>0.028</v>
      </c>
    </row>
    <row customFormat="1" customHeight="1" ht="24" r="54" s="30" spans="1:14">
      <c r="B54" s="31" t="s">
        <v>110</v>
      </c>
      <c r="C54" s="32" t="s">
        <v>111</v>
      </c>
      <c r="D54" s="33" t="s">
        <v>112</v>
      </c>
      <c r="E54" s="32" t="n">
        <v>20</v>
      </c>
      <c r="F54" s="34" t="s">
        <v>44</v>
      </c>
      <c r="G54" s="77" t="n">
        <v>16.3</v>
      </c>
      <c r="H54" s="36">
        <f>E54*G54</f>
        <v/>
      </c>
      <c r="I54" s="37" t="n"/>
      <c r="J54" s="38" t="s">
        <v>113</v>
      </c>
      <c r="K54" s="78">
        <f>E54*N54</f>
        <v/>
      </c>
      <c r="L54" s="32" t="s"/>
      <c r="N54" t="n">
        <v>0.0112</v>
      </c>
    </row>
    <row customFormat="1" customHeight="1" ht="24" r="55" s="30" spans="1:14">
      <c r="B55" s="31" t="s">
        <v>114</v>
      </c>
      <c r="C55" s="32" t="s">
        <v>115</v>
      </c>
      <c r="D55" s="33" t="s"/>
      <c r="E55" s="32" t="n">
        <v>6</v>
      </c>
      <c r="F55" s="34" t="s">
        <v>44</v>
      </c>
      <c r="G55" s="77" t="n">
        <v>12.1</v>
      </c>
      <c r="H55" s="36">
        <f>E55*G55</f>
        <v/>
      </c>
      <c r="I55" s="37" t="n"/>
      <c r="J55" s="38" t="s">
        <v>114</v>
      </c>
      <c r="K55" s="78">
        <f>E55*N55</f>
        <v/>
      </c>
      <c r="L55" s="32" t="s"/>
      <c r="N55" t="n">
        <v>0</v>
      </c>
    </row>
    <row customFormat="1" customHeight="1" ht="24" r="56" s="30" spans="1:14">
      <c r="B56" s="31" t="s">
        <v>116</v>
      </c>
      <c r="C56" s="32" t="s">
        <v>115</v>
      </c>
      <c r="D56" s="33" t="s"/>
      <c r="E56" s="32" t="n">
        <v>20</v>
      </c>
      <c r="F56" s="34" t="s">
        <v>44</v>
      </c>
      <c r="G56" s="77" t="n">
        <v>8.1</v>
      </c>
      <c r="H56" s="36">
        <f>E56*G56</f>
        <v/>
      </c>
      <c r="I56" s="37" t="n"/>
      <c r="J56" s="38" t="s">
        <v>116</v>
      </c>
      <c r="K56" s="78">
        <f>E56*N56</f>
        <v/>
      </c>
      <c r="L56" s="32" t="s"/>
      <c r="N56" t="n">
        <v>0</v>
      </c>
    </row>
    <row customFormat="1" customHeight="1" ht="24" r="57" s="30" spans="1:14">
      <c r="B57" s="31" t="s">
        <v>117</v>
      </c>
      <c r="C57" s="32" t="s">
        <v>118</v>
      </c>
      <c r="D57" s="33" t="s">
        <v>119</v>
      </c>
      <c r="E57" s="32" t="n">
        <v>10</v>
      </c>
      <c r="F57" s="34" t="s">
        <v>44</v>
      </c>
      <c r="G57" s="77" t="n">
        <v>0</v>
      </c>
      <c r="H57" s="36">
        <f>E57*G57</f>
        <v/>
      </c>
      <c r="I57" s="37" t="n"/>
      <c r="J57" s="38" t="s">
        <v>117</v>
      </c>
      <c r="K57" s="78">
        <f>E57*N57</f>
        <v/>
      </c>
      <c r="L57" s="32" t="s"/>
      <c r="N57" t="n">
        <v>0</v>
      </c>
    </row>
    <row customFormat="1" customHeight="1" ht="24" r="58" s="30" spans="1:14">
      <c r="B58" s="31" t="s">
        <v>120</v>
      </c>
      <c r="C58" s="32" t="s">
        <v>121</v>
      </c>
      <c r="D58" s="33" t="s">
        <v>119</v>
      </c>
      <c r="E58" s="32" t="n">
        <v>20</v>
      </c>
      <c r="F58" s="34" t="s">
        <v>44</v>
      </c>
      <c r="G58" s="77" t="n">
        <v>0</v>
      </c>
      <c r="H58" s="36">
        <f>E58*G58</f>
        <v/>
      </c>
      <c r="I58" s="37" t="n"/>
      <c r="J58" s="38" t="s">
        <v>120</v>
      </c>
      <c r="K58" s="78">
        <f>E58*N58</f>
        <v/>
      </c>
      <c r="L58" s="32" t="s"/>
      <c r="N58" t="n">
        <v>0</v>
      </c>
    </row>
    <row customFormat="1" customHeight="1" ht="24" r="59" s="30" spans="1:14">
      <c r="B59" s="31" t="s">
        <v>122</v>
      </c>
      <c r="C59" s="32" t="s">
        <v>123</v>
      </c>
      <c r="D59" s="33" t="s">
        <v>119</v>
      </c>
      <c r="E59" s="32" t="n">
        <v>30</v>
      </c>
      <c r="F59" s="34" t="s">
        <v>44</v>
      </c>
      <c r="G59" s="77" t="n">
        <v>0</v>
      </c>
      <c r="H59" s="36">
        <f>E59*G59</f>
        <v/>
      </c>
      <c r="I59" s="37" t="n"/>
      <c r="J59" s="38" t="s">
        <v>122</v>
      </c>
      <c r="K59" s="78">
        <f>E59*N59</f>
        <v/>
      </c>
      <c r="L59" s="32" t="s"/>
      <c r="N59" t="n">
        <v>0</v>
      </c>
    </row>
    <row customFormat="1" customHeight="1" ht="24" r="60" s="30" spans="1:14">
      <c r="B60" s="31" t="s">
        <v>124</v>
      </c>
      <c r="C60" s="32" t="s">
        <v>43</v>
      </c>
      <c r="D60" s="33" t="s">
        <v>92</v>
      </c>
      <c r="E60" s="32" t="n">
        <v>1</v>
      </c>
      <c r="F60" s="34" t="s">
        <v>33</v>
      </c>
      <c r="G60" s="77" t="n">
        <v>218.5</v>
      </c>
      <c r="H60" s="36">
        <f>E60*G60</f>
        <v/>
      </c>
      <c r="I60" s="37" t="n"/>
      <c r="J60" s="38" t="s">
        <v>125</v>
      </c>
      <c r="K60" s="78">
        <f>E60*N60</f>
        <v/>
      </c>
      <c r="L60" s="32" t="s">
        <v>126</v>
      </c>
      <c r="N60" t="n">
        <v>1</v>
      </c>
    </row>
    <row customFormat="1" customHeight="1" ht="24" r="61" s="30" spans="1:14">
      <c r="B61" s="31" t="s">
        <v>127</v>
      </c>
      <c r="C61" s="32" t="s">
        <v>128</v>
      </c>
      <c r="D61" s="33" t="s">
        <v>92</v>
      </c>
      <c r="E61" s="32" t="n">
        <v>1</v>
      </c>
      <c r="F61" s="34" t="s">
        <v>33</v>
      </c>
      <c r="G61" s="77" t="n">
        <v>230.2</v>
      </c>
      <c r="H61" s="36">
        <f>E61*G61</f>
        <v/>
      </c>
      <c r="I61" s="37" t="n"/>
      <c r="J61" s="38" t="s">
        <v>129</v>
      </c>
      <c r="K61" s="78">
        <f>E61*N61</f>
        <v/>
      </c>
      <c r="L61" s="32" t="s">
        <v>126</v>
      </c>
      <c r="N61" t="n">
        <v>0.8</v>
      </c>
    </row>
    <row customFormat="1" customHeight="1" ht="24" r="62" s="30" spans="1:14">
      <c r="B62" s="31" t="s">
        <v>130</v>
      </c>
      <c r="C62" s="32" t="s">
        <v>131</v>
      </c>
      <c r="D62" s="33" t="s">
        <v>132</v>
      </c>
      <c r="E62" s="32" t="n">
        <v>1</v>
      </c>
      <c r="F62" s="34" t="s">
        <v>133</v>
      </c>
      <c r="G62" s="77" t="n">
        <v>0</v>
      </c>
      <c r="H62" s="36">
        <f>E62*G62</f>
        <v/>
      </c>
      <c r="I62" s="37" t="n"/>
      <c r="J62" s="38" t="s">
        <v>134</v>
      </c>
      <c r="K62" s="78">
        <f>E62*N62</f>
        <v/>
      </c>
      <c r="L62" s="32" t="s">
        <v>135</v>
      </c>
      <c r="N62" t="n">
        <v>0.97</v>
      </c>
    </row>
    <row customFormat="1" customHeight="1" ht="24" r="63" s="30" spans="1:14">
      <c r="B63" s="31" t="s">
        <v>136</v>
      </c>
      <c r="C63" s="32" t="s">
        <v>43</v>
      </c>
      <c r="D63" s="33" t="s">
        <v>88</v>
      </c>
      <c r="E63" s="32" t="n">
        <v>1</v>
      </c>
      <c r="F63" s="34" t="s">
        <v>33</v>
      </c>
      <c r="G63" s="77" t="n">
        <v>224.4</v>
      </c>
      <c r="H63" s="36">
        <f>E63*G63</f>
        <v/>
      </c>
      <c r="I63" s="37" t="n"/>
      <c r="J63" s="38" t="s">
        <v>137</v>
      </c>
      <c r="K63" s="78">
        <f>E63*N63</f>
        <v/>
      </c>
      <c r="L63" s="32" t="s">
        <v>138</v>
      </c>
      <c r="N63" t="n">
        <v>0.98</v>
      </c>
    </row>
    <row customFormat="1" customHeight="1" ht="24" r="64" s="30" spans="1:14">
      <c r="B64" s="31" t="s">
        <v>139</v>
      </c>
      <c r="C64" s="32" t="s">
        <v>43</v>
      </c>
      <c r="D64" s="33" t="s">
        <v>88</v>
      </c>
      <c r="E64" s="32" t="n">
        <v>1</v>
      </c>
      <c r="F64" s="34" t="s">
        <v>33</v>
      </c>
      <c r="G64" s="77" t="n">
        <v>218.7</v>
      </c>
      <c r="H64" s="36">
        <f>E64*G64</f>
        <v/>
      </c>
      <c r="I64" s="37" t="n"/>
      <c r="J64" s="38" t="s">
        <v>140</v>
      </c>
      <c r="K64" s="78">
        <f>E64*N64</f>
        <v/>
      </c>
      <c r="L64" s="32" t="s">
        <v>138</v>
      </c>
      <c r="N64" t="n">
        <v>0.98</v>
      </c>
    </row>
    <row customFormat="1" customHeight="1" ht="24" r="65" s="30" spans="1:14">
      <c r="B65" s="31" t="s">
        <v>141</v>
      </c>
      <c r="C65" s="32" t="s">
        <v>43</v>
      </c>
      <c r="D65" s="33" t="s">
        <v>92</v>
      </c>
      <c r="E65" s="32" t="n">
        <v>1</v>
      </c>
      <c r="F65" s="34" t="s">
        <v>33</v>
      </c>
      <c r="G65" s="77" t="n">
        <v>218.5</v>
      </c>
      <c r="H65" s="36">
        <f>E65*G65</f>
        <v/>
      </c>
      <c r="I65" s="37" t="n"/>
      <c r="J65" s="38" t="s">
        <v>142</v>
      </c>
      <c r="K65" s="78">
        <f>E65*N65</f>
        <v/>
      </c>
      <c r="L65" s="32" t="s">
        <v>143</v>
      </c>
      <c r="N65" t="n">
        <v>1</v>
      </c>
    </row>
    <row customFormat="1" customHeight="1" ht="24" r="66" s="30" spans="1:14">
      <c r="B66" s="31" t="s">
        <v>144</v>
      </c>
      <c r="C66" s="32" t="s">
        <v>128</v>
      </c>
      <c r="D66" s="33" t="s">
        <v>92</v>
      </c>
      <c r="E66" s="32" t="n">
        <v>1</v>
      </c>
      <c r="F66" s="34" t="s">
        <v>33</v>
      </c>
      <c r="G66" s="77" t="n">
        <v>230.2</v>
      </c>
      <c r="H66" s="36">
        <f>E66*G66</f>
        <v/>
      </c>
      <c r="I66" s="37" t="n"/>
      <c r="J66" s="38" t="s">
        <v>145</v>
      </c>
      <c r="K66" s="78">
        <f>E66*N66</f>
        <v/>
      </c>
      <c r="L66" s="32" t="s">
        <v>143</v>
      </c>
      <c r="N66" t="n">
        <v>0.8</v>
      </c>
    </row>
    <row customFormat="1" customHeight="1" ht="24" r="67" s="30" spans="1:14">
      <c r="B67" s="31" t="s">
        <v>146</v>
      </c>
      <c r="C67" s="32" t="s">
        <v>43</v>
      </c>
      <c r="D67" s="33" t="s">
        <v>147</v>
      </c>
      <c r="E67" s="32" t="n">
        <v>2</v>
      </c>
      <c r="F67" s="34" t="s">
        <v>44</v>
      </c>
      <c r="G67" s="77" t="n">
        <v>17.9</v>
      </c>
      <c r="H67" s="36">
        <f>E67*G67</f>
        <v/>
      </c>
      <c r="I67" s="37" t="n"/>
      <c r="J67" s="38" t="s">
        <v>148</v>
      </c>
      <c r="K67" s="78">
        <f>E67*N67</f>
        <v/>
      </c>
      <c r="L67" s="32" t="s">
        <v>143</v>
      </c>
      <c r="N67" t="n">
        <v>0</v>
      </c>
    </row>
    <row customFormat="1" customHeight="1" ht="24" r="68" s="30" spans="1:14">
      <c r="B68" s="31" t="s">
        <v>149</v>
      </c>
      <c r="C68" s="32" t="s"/>
      <c r="D68" s="33" t="s">
        <v>150</v>
      </c>
      <c r="E68" s="32" t="n">
        <v>1</v>
      </c>
      <c r="F68" s="34" t="s">
        <v>33</v>
      </c>
      <c r="G68" s="77" t="n">
        <v>0</v>
      </c>
      <c r="H68" s="36">
        <f>E68*G68</f>
        <v/>
      </c>
      <c r="I68" s="37" t="n"/>
      <c r="J68" s="38" t="s">
        <v>151</v>
      </c>
      <c r="K68" s="78">
        <f>E68*N68</f>
        <v/>
      </c>
      <c r="L68" s="32" t="s">
        <v>152</v>
      </c>
      <c r="N68" t="n">
        <v>0</v>
      </c>
    </row>
    <row customFormat="1" customHeight="1" ht="24" r="69" s="30" spans="1:14">
      <c r="B69" s="31" t="s">
        <v>153</v>
      </c>
      <c r="C69" s="32" t="s">
        <v>154</v>
      </c>
      <c r="D69" s="33" t="s">
        <v>155</v>
      </c>
      <c r="E69" s="32" t="n">
        <v>1</v>
      </c>
      <c r="F69" s="34" t="s">
        <v>33</v>
      </c>
      <c r="G69" s="77" t="n">
        <v>408.3</v>
      </c>
      <c r="H69" s="36">
        <f>E69*G69</f>
        <v/>
      </c>
      <c r="I69" s="37" t="n"/>
      <c r="J69" s="38" t="s">
        <v>156</v>
      </c>
      <c r="K69" s="78">
        <f>E69*N69</f>
        <v/>
      </c>
      <c r="L69" s="32" t="s">
        <v>157</v>
      </c>
      <c r="N69" t="n">
        <v>1.37</v>
      </c>
    </row>
    <row customFormat="1" customHeight="1" ht="24" r="70" s="30" spans="1:14">
      <c r="B70" s="31" t="s">
        <v>158</v>
      </c>
      <c r="C70" s="32" t="s">
        <v>43</v>
      </c>
      <c r="D70" s="33" t="s">
        <v>92</v>
      </c>
      <c r="E70" s="32" t="n">
        <v>1</v>
      </c>
      <c r="F70" s="34" t="s">
        <v>33</v>
      </c>
      <c r="G70" s="77" t="n">
        <v>218.7</v>
      </c>
      <c r="H70" s="36">
        <f>E70*G70</f>
        <v/>
      </c>
      <c r="I70" s="37" t="n"/>
      <c r="J70" s="38" t="s">
        <v>159</v>
      </c>
      <c r="K70" s="78">
        <f>E70*N70</f>
        <v/>
      </c>
      <c r="L70" s="32" t="s">
        <v>160</v>
      </c>
      <c r="N70" t="n">
        <v>0.98</v>
      </c>
    </row>
    <row customFormat="1" customHeight="1" ht="24" r="71" s="30" spans="1:14">
      <c r="B71" s="31" t="s">
        <v>161</v>
      </c>
      <c r="C71" s="32" t="s">
        <v>43</v>
      </c>
      <c r="D71" s="33" t="s">
        <v>88</v>
      </c>
      <c r="E71" s="32" t="n">
        <v>1</v>
      </c>
      <c r="F71" s="34" t="s">
        <v>33</v>
      </c>
      <c r="G71" s="77" t="n">
        <v>224.4</v>
      </c>
      <c r="H71" s="36">
        <f>E71*G71</f>
        <v/>
      </c>
      <c r="I71" s="37" t="n"/>
      <c r="J71" s="38" t="s">
        <v>162</v>
      </c>
      <c r="K71" s="78">
        <f>E71*N71</f>
        <v/>
      </c>
      <c r="L71" s="32" t="s">
        <v>160</v>
      </c>
      <c r="N71" t="n">
        <v>0.98</v>
      </c>
    </row>
    <row customFormat="1" customHeight="1" ht="24" r="72" s="30" spans="1:14">
      <c r="B72" s="31" t="s">
        <v>163</v>
      </c>
      <c r="C72" s="32" t="s">
        <v>164</v>
      </c>
      <c r="D72" s="33" t="s">
        <v>147</v>
      </c>
      <c r="E72" s="32" t="n">
        <v>1</v>
      </c>
      <c r="F72" s="34" t="s">
        <v>44</v>
      </c>
      <c r="G72" s="77" t="n">
        <v>91.90000000000001</v>
      </c>
      <c r="H72" s="36">
        <f>E72*G72</f>
        <v/>
      </c>
      <c r="I72" s="37" t="n"/>
      <c r="J72" s="38" t="s">
        <v>165</v>
      </c>
      <c r="K72" s="78">
        <f>E72*N72</f>
        <v/>
      </c>
      <c r="L72" s="32" t="s">
        <v>160</v>
      </c>
      <c r="N72" t="n">
        <v>0.17</v>
      </c>
    </row>
    <row customFormat="1" customHeight="1" ht="24" r="73" s="30" spans="1:14">
      <c r="B73" s="31" t="s">
        <v>166</v>
      </c>
      <c r="C73" s="32" t="s">
        <v>43</v>
      </c>
      <c r="D73" s="33" t="s">
        <v>147</v>
      </c>
      <c r="E73" s="32" t="n">
        <v>2</v>
      </c>
      <c r="F73" s="34" t="s">
        <v>44</v>
      </c>
      <c r="G73" s="77" t="n">
        <v>17.9</v>
      </c>
      <c r="H73" s="36">
        <f>E73*G73</f>
        <v/>
      </c>
      <c r="I73" s="37" t="n"/>
      <c r="J73" s="38" t="s">
        <v>167</v>
      </c>
      <c r="K73" s="78">
        <f>E73*N73</f>
        <v/>
      </c>
      <c r="L73" s="32" t="s">
        <v>160</v>
      </c>
      <c r="N73" t="n">
        <v>0</v>
      </c>
    </row>
    <row customFormat="1" customHeight="1" ht="24" r="74" s="30" spans="1:14">
      <c r="B74" s="31" t="s">
        <v>168</v>
      </c>
      <c r="C74" s="32" t="s">
        <v>43</v>
      </c>
      <c r="D74" s="33" t="s">
        <v>169</v>
      </c>
      <c r="E74" s="32" t="n">
        <v>1</v>
      </c>
      <c r="F74" s="34" t="s">
        <v>44</v>
      </c>
      <c r="G74" s="77" t="n">
        <v>299.3</v>
      </c>
      <c r="H74" s="36">
        <f>E74*G74</f>
        <v/>
      </c>
      <c r="I74" s="37" t="n"/>
      <c r="J74" s="38" t="s">
        <v>170</v>
      </c>
      <c r="K74" s="78">
        <f>E74*N74</f>
        <v/>
      </c>
      <c r="L74" s="32" t="s">
        <v>171</v>
      </c>
      <c r="N74" t="n">
        <v>1.13</v>
      </c>
    </row>
    <row customFormat="1" customHeight="1" ht="24" r="75" s="30" spans="1:14">
      <c r="B75" s="31" t="s">
        <v>172</v>
      </c>
      <c r="C75" s="32" t="s">
        <v>173</v>
      </c>
      <c r="D75" s="33" t="s">
        <v>169</v>
      </c>
      <c r="E75" s="32" t="n">
        <v>1</v>
      </c>
      <c r="F75" s="34" t="s">
        <v>44</v>
      </c>
      <c r="G75" s="77" t="n">
        <v>250.5</v>
      </c>
      <c r="H75" s="36">
        <f>E75*G75</f>
        <v/>
      </c>
      <c r="I75" s="37" t="n"/>
      <c r="J75" s="38" t="s">
        <v>174</v>
      </c>
      <c r="K75" s="78">
        <f>E75*N75</f>
        <v/>
      </c>
      <c r="L75" s="32" t="s">
        <v>175</v>
      </c>
      <c r="N75" t="n">
        <v>1.25</v>
      </c>
    </row>
    <row customFormat="1" customHeight="1" ht="24" r="76" s="30" spans="1:14">
      <c r="B76" s="31" t="s">
        <v>176</v>
      </c>
      <c r="C76" s="32" t="s">
        <v>177</v>
      </c>
      <c r="D76" s="33" t="s">
        <v>178</v>
      </c>
      <c r="E76" s="32" t="n">
        <v>1</v>
      </c>
      <c r="F76" s="34" t="s">
        <v>44</v>
      </c>
      <c r="G76" s="77" t="n">
        <v>0</v>
      </c>
      <c r="H76" s="36">
        <f>E76*G76</f>
        <v/>
      </c>
      <c r="I76" s="37" t="n"/>
      <c r="J76" s="38" t="s">
        <v>179</v>
      </c>
      <c r="K76" s="78">
        <f>E76*N76</f>
        <v/>
      </c>
      <c r="L76" s="32" t="s">
        <v>180</v>
      </c>
      <c r="N76" t="n">
        <v>0.46</v>
      </c>
    </row>
    <row customFormat="1" customHeight="1" ht="24" r="77" s="30" spans="1:14">
      <c r="B77" s="31" t="s">
        <v>181</v>
      </c>
      <c r="C77" s="32" t="s">
        <v>177</v>
      </c>
      <c r="D77" s="33" t="s">
        <v>182</v>
      </c>
      <c r="E77" s="32" t="n">
        <v>1</v>
      </c>
      <c r="F77" s="34" t="s">
        <v>33</v>
      </c>
      <c r="G77" s="77" t="n">
        <v>26.2</v>
      </c>
      <c r="H77" s="36">
        <f>E77*G77</f>
        <v/>
      </c>
      <c r="I77" s="37" t="n"/>
      <c r="J77" s="38" t="s">
        <v>183</v>
      </c>
      <c r="K77" s="78">
        <f>E77*N77</f>
        <v/>
      </c>
      <c r="L77" s="32" t="s">
        <v>180</v>
      </c>
      <c r="N77" t="n">
        <v>0.03</v>
      </c>
    </row>
    <row customFormat="1" customHeight="1" ht="24" r="78" s="30" spans="1:14">
      <c r="B78" s="31" t="s">
        <v>184</v>
      </c>
      <c r="C78" s="32" t="s">
        <v>177</v>
      </c>
      <c r="D78" s="33" t="s">
        <v>178</v>
      </c>
      <c r="E78" s="32" t="n">
        <v>1</v>
      </c>
      <c r="F78" s="34" t="s">
        <v>44</v>
      </c>
      <c r="G78" s="77" t="n">
        <v>0</v>
      </c>
      <c r="H78" s="36">
        <f>E78*G78</f>
        <v/>
      </c>
      <c r="I78" s="37" t="n"/>
      <c r="J78" s="38" t="s">
        <v>185</v>
      </c>
      <c r="K78" s="78">
        <f>E78*N78</f>
        <v/>
      </c>
      <c r="L78" s="32" t="s">
        <v>186</v>
      </c>
      <c r="N78" t="n">
        <v>0.46</v>
      </c>
    </row>
    <row customFormat="1" customHeight="1" ht="24" r="79" s="30" spans="1:14">
      <c r="B79" s="31" t="s">
        <v>181</v>
      </c>
      <c r="C79" s="32" t="s">
        <v>177</v>
      </c>
      <c r="D79" s="33" t="s">
        <v>182</v>
      </c>
      <c r="E79" s="32" t="n">
        <v>2</v>
      </c>
      <c r="F79" s="34" t="s">
        <v>33</v>
      </c>
      <c r="G79" s="77" t="n">
        <v>26.2</v>
      </c>
      <c r="H79" s="36">
        <f>E79*G79</f>
        <v/>
      </c>
      <c r="I79" s="37" t="n"/>
      <c r="J79" s="38" t="s">
        <v>183</v>
      </c>
      <c r="K79" s="78">
        <f>E79*N79</f>
        <v/>
      </c>
      <c r="L79" s="32" t="s">
        <v>186</v>
      </c>
      <c r="N79" t="n">
        <v>0.03</v>
      </c>
    </row>
    <row customFormat="1" customHeight="1" ht="24" r="80" s="30" spans="1:14">
      <c r="B80" s="31" t="s">
        <v>187</v>
      </c>
      <c r="C80" s="32" t="s">
        <v>177</v>
      </c>
      <c r="D80" s="33" t="s">
        <v>178</v>
      </c>
      <c r="E80" s="32" t="n">
        <v>1</v>
      </c>
      <c r="F80" s="34" t="s">
        <v>44</v>
      </c>
      <c r="G80" s="77" t="n">
        <v>0</v>
      </c>
      <c r="H80" s="36">
        <f>E80*G80</f>
        <v/>
      </c>
      <c r="I80" s="37" t="n"/>
      <c r="J80" s="38" t="s">
        <v>188</v>
      </c>
      <c r="K80" s="78">
        <f>E80*N80</f>
        <v/>
      </c>
      <c r="L80" s="32" t="s">
        <v>186</v>
      </c>
      <c r="N80" t="n">
        <v>0.45</v>
      </c>
    </row>
    <row customFormat="1" customHeight="1" ht="24" r="81" s="30" spans="1:14">
      <c r="B81" s="31" t="s">
        <v>189</v>
      </c>
      <c r="C81" s="32" t="s">
        <v>177</v>
      </c>
      <c r="D81" s="33" t="s">
        <v>178</v>
      </c>
      <c r="E81" s="32" t="n">
        <v>1</v>
      </c>
      <c r="F81" s="34" t="s">
        <v>44</v>
      </c>
      <c r="G81" s="77" t="n">
        <v>0</v>
      </c>
      <c r="H81" s="36">
        <f>E81*G81</f>
        <v/>
      </c>
      <c r="I81" s="37" t="n"/>
      <c r="J81" s="38" t="s">
        <v>190</v>
      </c>
      <c r="K81" s="78">
        <f>E81*N81</f>
        <v/>
      </c>
      <c r="L81" s="32" t="s">
        <v>191</v>
      </c>
      <c r="N81" t="n">
        <v>0.45</v>
      </c>
    </row>
    <row customFormat="1" customHeight="1" ht="24" r="82" s="30" spans="1:14">
      <c r="B82" s="31" t="s">
        <v>181</v>
      </c>
      <c r="C82" s="32" t="s">
        <v>177</v>
      </c>
      <c r="D82" s="33" t="s">
        <v>182</v>
      </c>
      <c r="E82" s="32" t="n">
        <v>2</v>
      </c>
      <c r="F82" s="34" t="s">
        <v>33</v>
      </c>
      <c r="G82" s="77" t="n">
        <v>26.2</v>
      </c>
      <c r="H82" s="36">
        <f>E82*G82</f>
        <v/>
      </c>
      <c r="I82" s="37" t="n"/>
      <c r="J82" s="38" t="s">
        <v>183</v>
      </c>
      <c r="K82" s="78">
        <f>E82*N82</f>
        <v/>
      </c>
      <c r="L82" s="32" t="s">
        <v>191</v>
      </c>
      <c r="N82" t="n">
        <v>0.03</v>
      </c>
    </row>
    <row customFormat="1" customHeight="1" ht="24" r="83" s="30" spans="1:14">
      <c r="B83" s="31" t="s">
        <v>192</v>
      </c>
      <c r="C83" s="32" t="s">
        <v>177</v>
      </c>
      <c r="D83" s="33" t="s">
        <v>178</v>
      </c>
      <c r="E83" s="32" t="n">
        <v>1</v>
      </c>
      <c r="F83" s="34" t="s">
        <v>44</v>
      </c>
      <c r="G83" s="77" t="n">
        <v>0</v>
      </c>
      <c r="H83" s="36">
        <f>E83*G83</f>
        <v/>
      </c>
      <c r="I83" s="37" t="n"/>
      <c r="J83" s="38" t="s">
        <v>193</v>
      </c>
      <c r="K83" s="78">
        <f>E83*N83</f>
        <v/>
      </c>
      <c r="L83" s="32" t="s">
        <v>191</v>
      </c>
      <c r="N83" t="n">
        <v>0.46</v>
      </c>
    </row>
    <row customFormat="1" customHeight="1" ht="24" r="84" s="30" spans="1:14">
      <c r="B84" s="31" t="s">
        <v>124</v>
      </c>
      <c r="C84" s="32" t="s">
        <v>43</v>
      </c>
      <c r="D84" s="33" t="s">
        <v>92</v>
      </c>
      <c r="E84" s="32" t="n">
        <v>1</v>
      </c>
      <c r="F84" s="34" t="s">
        <v>33</v>
      </c>
      <c r="G84" s="77" t="n">
        <v>218.5</v>
      </c>
      <c r="H84" s="36">
        <f>E84*G84</f>
        <v/>
      </c>
      <c r="I84" s="37" t="n"/>
      <c r="J84" s="38" t="s">
        <v>125</v>
      </c>
      <c r="K84" s="78">
        <f>E84*N84</f>
        <v/>
      </c>
      <c r="L84" s="32" t="s">
        <v>194</v>
      </c>
      <c r="N84" t="n">
        <v>1</v>
      </c>
    </row>
    <row customFormat="1" customHeight="1" ht="24" r="85" s="30" spans="1:14">
      <c r="B85" s="31" t="s">
        <v>195</v>
      </c>
      <c r="C85" s="32" t="s">
        <v>43</v>
      </c>
      <c r="D85" s="33" t="s">
        <v>92</v>
      </c>
      <c r="E85" s="32" t="n">
        <v>1</v>
      </c>
      <c r="F85" s="34" t="s">
        <v>44</v>
      </c>
      <c r="G85" s="77" t="n">
        <v>224.4</v>
      </c>
      <c r="H85" s="36">
        <f>E85*G85</f>
        <v/>
      </c>
      <c r="I85" s="37" t="n"/>
      <c r="J85" s="38" t="s">
        <v>196</v>
      </c>
      <c r="K85" s="78">
        <f>E85*N85</f>
        <v/>
      </c>
      <c r="L85" s="32" t="s">
        <v>194</v>
      </c>
      <c r="N85" t="n">
        <v>0.98</v>
      </c>
    </row>
    <row customFormat="1" customHeight="1" ht="24" r="86" s="30" spans="1:14">
      <c r="B86" s="31" t="s">
        <v>197</v>
      </c>
      <c r="C86" s="32" t="s">
        <v>198</v>
      </c>
      <c r="D86" s="33" t="s">
        <v>199</v>
      </c>
      <c r="E86" s="32" t="n">
        <v>5</v>
      </c>
      <c r="F86" s="34" t="s">
        <v>40</v>
      </c>
      <c r="G86" s="77" t="n">
        <v>386.7</v>
      </c>
      <c r="H86" s="36">
        <f>E86*G86</f>
        <v/>
      </c>
      <c r="I86" s="37" t="n"/>
      <c r="J86" s="38" t="s">
        <v>200</v>
      </c>
      <c r="K86" s="78">
        <f>E86*N86</f>
        <v/>
      </c>
      <c r="L86" s="32" t="s"/>
      <c r="N86" t="n">
        <v>1.594</v>
      </c>
    </row>
    <row customFormat="1" customHeight="1" ht="24" r="87" s="30" spans="1:14">
      <c r="B87" s="31" t="s">
        <v>201</v>
      </c>
      <c r="C87" s="32" t="s">
        <v>202</v>
      </c>
      <c r="D87" s="33" t="s">
        <v>199</v>
      </c>
      <c r="E87" s="32" t="n">
        <v>5</v>
      </c>
      <c r="F87" s="34" t="s">
        <v>40</v>
      </c>
      <c r="G87" s="77" t="n">
        <v>386.7</v>
      </c>
      <c r="H87" s="36">
        <f>E87*G87</f>
        <v/>
      </c>
      <c r="I87" s="37" t="n"/>
      <c r="J87" s="38" t="s">
        <v>203</v>
      </c>
      <c r="K87" s="78">
        <f>E87*N87</f>
        <v/>
      </c>
      <c r="L87" s="32" t="s">
        <v>204</v>
      </c>
      <c r="N87" t="n">
        <v>1.594</v>
      </c>
    </row>
    <row customFormat="1" customHeight="1" ht="24" r="88" s="30" spans="1:14">
      <c r="B88" s="31" t="s">
        <v>205</v>
      </c>
      <c r="C88" s="32" t="s">
        <v>206</v>
      </c>
      <c r="D88" s="33" t="s">
        <v>147</v>
      </c>
      <c r="E88" s="32" t="n">
        <v>5</v>
      </c>
      <c r="F88" s="34" t="s">
        <v>44</v>
      </c>
      <c r="G88" s="77" t="n">
        <v>22.5</v>
      </c>
      <c r="H88" s="36">
        <f>E88*G88</f>
        <v/>
      </c>
      <c r="I88" s="37" t="n"/>
      <c r="J88" s="38" t="s">
        <v>207</v>
      </c>
      <c r="K88" s="78">
        <f>E88*N88</f>
        <v/>
      </c>
      <c r="L88" s="32" t="s"/>
      <c r="N88" t="n">
        <v>0.09</v>
      </c>
    </row>
    <row customFormat="1" customHeight="1" ht="24" r="89" s="30" spans="1:14">
      <c r="B89" s="31" t="s">
        <v>208</v>
      </c>
      <c r="C89" s="32" t="s">
        <v>206</v>
      </c>
      <c r="D89" s="33" t="s">
        <v>147</v>
      </c>
      <c r="E89" s="32" t="n">
        <v>5</v>
      </c>
      <c r="F89" s="34" t="s">
        <v>44</v>
      </c>
      <c r="G89" s="77" t="n">
        <v>22.5</v>
      </c>
      <c r="H89" s="36">
        <f>E89*G89</f>
        <v/>
      </c>
      <c r="I89" s="37" t="n"/>
      <c r="J89" s="38" t="s">
        <v>209</v>
      </c>
      <c r="K89" s="78">
        <f>E89*N89</f>
        <v/>
      </c>
      <c r="L89" s="32" t="s"/>
      <c r="N89" t="n">
        <v>0.09</v>
      </c>
    </row>
    <row customFormat="1" customHeight="1" ht="24" r="90" s="30" spans="1:14">
      <c r="B90" s="31" t="s">
        <v>210</v>
      </c>
      <c r="C90" s="32" t="s">
        <v>211</v>
      </c>
      <c r="D90" s="33" t="s">
        <v>212</v>
      </c>
      <c r="E90" s="32" t="n">
        <v>10</v>
      </c>
      <c r="F90" s="34" t="s">
        <v>44</v>
      </c>
      <c r="G90" s="77" t="n">
        <v>0</v>
      </c>
      <c r="H90" s="36">
        <f>E90*G90</f>
        <v/>
      </c>
      <c r="I90" s="37" t="n"/>
      <c r="J90" s="38" t="s">
        <v>213</v>
      </c>
      <c r="K90" s="78">
        <f>E90*N90</f>
        <v/>
      </c>
      <c r="L90" s="32" t="s">
        <v>214</v>
      </c>
      <c r="N90" t="n">
        <v>0</v>
      </c>
    </row>
    <row customFormat="1" customHeight="1" ht="24" r="91" s="30" spans="1:14">
      <c r="B91" s="31" t="s">
        <v>215</v>
      </c>
      <c r="C91" s="32" t="s">
        <v>211</v>
      </c>
      <c r="D91" s="33" t="s">
        <v>212</v>
      </c>
      <c r="E91" s="32" t="n">
        <v>10</v>
      </c>
      <c r="F91" s="34" t="s">
        <v>44</v>
      </c>
      <c r="G91" s="77" t="n">
        <v>0</v>
      </c>
      <c r="H91" s="36">
        <f>E91*G91</f>
        <v/>
      </c>
      <c r="I91" s="37" t="n"/>
      <c r="J91" s="38" t="s">
        <v>216</v>
      </c>
      <c r="K91" s="78">
        <f>E91*N91</f>
        <v/>
      </c>
      <c r="L91" s="32" t="s">
        <v>217</v>
      </c>
      <c r="N91" t="n">
        <v>0</v>
      </c>
    </row>
    <row customFormat="1" customHeight="1" ht="24" r="92" s="30" spans="1:14">
      <c r="B92" s="31" t="s">
        <v>218</v>
      </c>
      <c r="C92" s="32" t="s">
        <v>211</v>
      </c>
      <c r="D92" s="33" t="s">
        <v>212</v>
      </c>
      <c r="E92" s="32" t="n">
        <v>10</v>
      </c>
      <c r="F92" s="34" t="s">
        <v>44</v>
      </c>
      <c r="G92" s="77" t="n">
        <v>0</v>
      </c>
      <c r="H92" s="36">
        <f>E92*G92</f>
        <v/>
      </c>
      <c r="I92" s="37" t="n"/>
      <c r="J92" s="38" t="s">
        <v>219</v>
      </c>
      <c r="K92" s="78">
        <f>E92*N92</f>
        <v/>
      </c>
      <c r="L92" s="32" t="s">
        <v>217</v>
      </c>
      <c r="N92" t="n">
        <v>0</v>
      </c>
    </row>
    <row customFormat="1" customHeight="1" ht="24" r="93" s="30" spans="1:14">
      <c r="B93" s="31" t="s">
        <v>220</v>
      </c>
      <c r="C93" s="32" t="s">
        <v>211</v>
      </c>
      <c r="D93" s="33" t="s">
        <v>212</v>
      </c>
      <c r="E93" s="32" t="n">
        <v>5</v>
      </c>
      <c r="F93" s="34" t="s">
        <v>44</v>
      </c>
      <c r="G93" s="77" t="n">
        <v>0.75</v>
      </c>
      <c r="H93" s="36">
        <f>E93*G93</f>
        <v/>
      </c>
      <c r="I93" s="37" t="n"/>
      <c r="J93" s="38" t="s">
        <v>220</v>
      </c>
      <c r="K93" s="78">
        <f>E93*N93</f>
        <v/>
      </c>
      <c r="L93" s="32" t="s">
        <v>217</v>
      </c>
      <c r="N93" t="n">
        <v>0.001428571</v>
      </c>
    </row>
    <row customFormat="1" customHeight="1" ht="24" r="94" s="30" spans="1:14">
      <c r="B94" s="31" t="s">
        <v>221</v>
      </c>
      <c r="C94" s="32" t="s">
        <v>211</v>
      </c>
      <c r="D94" s="33" t="s">
        <v>212</v>
      </c>
      <c r="E94" s="32" t="n">
        <v>5</v>
      </c>
      <c r="F94" s="34" t="s">
        <v>44</v>
      </c>
      <c r="G94" s="77" t="n">
        <v>0.75</v>
      </c>
      <c r="H94" s="36">
        <f>E94*G94</f>
        <v/>
      </c>
      <c r="I94" s="37" t="n"/>
      <c r="J94" s="38" t="s">
        <v>221</v>
      </c>
      <c r="K94" s="78">
        <f>E94*N94</f>
        <v/>
      </c>
      <c r="L94" s="32" t="s">
        <v>217</v>
      </c>
      <c r="N94" t="n">
        <v>0.001428571</v>
      </c>
    </row>
    <row customFormat="1" customHeight="1" ht="24" r="95" s="30" spans="1:14">
      <c r="B95" s="31" t="s">
        <v>222</v>
      </c>
      <c r="C95" s="32" t="s">
        <v>211</v>
      </c>
      <c r="D95" s="33" t="s">
        <v>212</v>
      </c>
      <c r="E95" s="32" t="n">
        <v>5</v>
      </c>
      <c r="F95" s="34" t="s">
        <v>44</v>
      </c>
      <c r="G95" s="77" t="n">
        <v>0.75</v>
      </c>
      <c r="H95" s="36">
        <f>E95*G95</f>
        <v/>
      </c>
      <c r="I95" s="37" t="n"/>
      <c r="J95" s="38" t="s">
        <v>222</v>
      </c>
      <c r="K95" s="78">
        <f>E95*N95</f>
        <v/>
      </c>
      <c r="L95" s="32" t="s">
        <v>217</v>
      </c>
      <c r="N95" t="n">
        <v>0.001428571</v>
      </c>
    </row>
    <row customFormat="1" customHeight="1" ht="24" r="96" s="30" spans="1:14">
      <c r="B96" s="31" t="s">
        <v>223</v>
      </c>
      <c r="C96" s="32" t="s">
        <v>211</v>
      </c>
      <c r="D96" s="33" t="s">
        <v>212</v>
      </c>
      <c r="E96" s="32" t="n">
        <v>5</v>
      </c>
      <c r="F96" s="34" t="s">
        <v>44</v>
      </c>
      <c r="G96" s="77" t="n">
        <v>0.75</v>
      </c>
      <c r="H96" s="36">
        <f>E96*G96</f>
        <v/>
      </c>
      <c r="I96" s="37" t="n"/>
      <c r="J96" s="38" t="s">
        <v>223</v>
      </c>
      <c r="K96" s="78">
        <f>E96*N96</f>
        <v/>
      </c>
      <c r="L96" s="32" t="s">
        <v>217</v>
      </c>
      <c r="N96" t="n">
        <v>0</v>
      </c>
    </row>
    <row customFormat="1" customHeight="1" ht="24" r="97" s="30" spans="1:14">
      <c r="B97" s="31" t="s">
        <v>224</v>
      </c>
      <c r="C97" s="32" t="s">
        <v>211</v>
      </c>
      <c r="D97" s="33" t="s">
        <v>212</v>
      </c>
      <c r="E97" s="32" t="n">
        <v>5</v>
      </c>
      <c r="F97" s="34" t="s">
        <v>44</v>
      </c>
      <c r="G97" s="77" t="n">
        <v>0.75</v>
      </c>
      <c r="H97" s="36">
        <f>E97*G97</f>
        <v/>
      </c>
      <c r="I97" s="37" t="n"/>
      <c r="J97" s="38" t="s">
        <v>224</v>
      </c>
      <c r="K97" s="78">
        <f>E97*N97</f>
        <v/>
      </c>
      <c r="L97" s="32" t="s">
        <v>217</v>
      </c>
      <c r="N97" t="n">
        <v>0.001428571</v>
      </c>
    </row>
    <row customFormat="1" customHeight="1" ht="24" r="98" s="30" spans="1:14">
      <c r="B98" s="31" t="n"/>
      <c r="C98" s="32" t="n"/>
      <c r="D98" s="33" t="n"/>
      <c r="E98" s="32" t="n"/>
      <c r="F98" s="34" t="n"/>
      <c r="G98" s="77" t="n"/>
      <c r="H98" s="36" t="n"/>
      <c r="I98" s="37" t="n"/>
      <c r="J98" s="38" t="n"/>
      <c r="K98" s="78" t="n"/>
      <c r="L98" s="32" t="n"/>
    </row>
    <row customFormat="1" customHeight="1" ht="24" r="99" s="30" spans="1:14">
      <c r="B99" s="23" t="s">
        <v>225</v>
      </c>
      <c r="C99" s="40" t="s">
        <v>226</v>
      </c>
      <c r="D99" s="41" t="s">
        <v>227</v>
      </c>
      <c r="E99" s="42">
        <f>SUM(E16:E98)</f>
        <v/>
      </c>
      <c r="H99" s="43">
        <f>SUM(H16:H98)</f>
        <v/>
      </c>
      <c r="I99" s="69" t="n"/>
      <c r="J99" s="45" t="n"/>
      <c r="K99" s="79">
        <f>SUM(K16:K98)</f>
        <v/>
      </c>
    </row>
    <row customFormat="1" customHeight="1" ht="24" r="100" s="30" spans="1:14">
      <c r="C100" s="47" t="s">
        <v>228</v>
      </c>
    </row>
    <row customFormat="1" customHeight="1" ht="24" r="101" s="30" spans="1:14">
      <c r="B101" s="48" t="s">
        <v>229</v>
      </c>
      <c r="C101" s="49" t="s">
        <v>230</v>
      </c>
      <c r="D101" s="50" t="s">
        <v>231</v>
      </c>
      <c r="E101" s="80" t="n">
        <v>44182</v>
      </c>
      <c r="I101" s="81" t="n"/>
      <c r="J101" s="57" t="n"/>
      <c r="K101" s="57" t="n"/>
    </row>
    <row customFormat="1" customHeight="1" ht="24" r="102" s="30" spans="1:14">
      <c r="B102" s="48" t="s">
        <v>232</v>
      </c>
      <c r="C102" s="52" t="s">
        <v>233</v>
      </c>
      <c r="D102" s="48" t="s">
        <v>234</v>
      </c>
      <c r="E102" s="53" t="s">
        <v>235</v>
      </c>
      <c r="F102" s="54" t="n"/>
      <c r="H102" s="68" t="n"/>
      <c r="I102" s="81" t="n"/>
      <c r="J102" s="57" t="n"/>
      <c r="K102" s="57" t="n"/>
    </row>
    <row customFormat="1" customHeight="1" ht="24" r="103" s="30" spans="1:14">
      <c r="B103" s="48" t="s">
        <v>236</v>
      </c>
      <c r="C103" s="52" t="s">
        <v>237</v>
      </c>
      <c r="D103" s="48" t="s">
        <v>238</v>
      </c>
      <c r="E103" s="54" t="s">
        <v>239</v>
      </c>
      <c r="F103" s="54" t="n"/>
      <c r="H103" s="68" t="n"/>
      <c r="I103" s="81" t="n"/>
      <c r="J103" s="57" t="n"/>
      <c r="K103" s="57" t="n"/>
    </row>
    <row customFormat="1" customHeight="1" ht="24" r="104" s="30" spans="1:14">
      <c r="B104" s="48" t="s">
        <v>240</v>
      </c>
      <c r="C104" s="52" t="s">
        <v>241</v>
      </c>
      <c r="D104" s="48" t="s">
        <v>242</v>
      </c>
      <c r="E104" s="52" t="s">
        <v>243</v>
      </c>
      <c r="F104" s="54" t="n"/>
      <c r="H104" s="68" t="n"/>
      <c r="I104" s="81" t="n"/>
      <c r="J104" s="57" t="n"/>
      <c r="K104" s="57" t="n"/>
    </row>
    <row customFormat="1" customHeight="1" ht="24" r="105" s="30" spans="1:14">
      <c r="B105" s="48" t="n"/>
      <c r="C105" s="54" t="n"/>
      <c r="D105" s="48" t="n"/>
      <c r="E105" s="53" t="n"/>
      <c r="F105" s="54" t="n"/>
      <c r="I105" s="81" t="n"/>
    </row>
    <row customFormat="1" customHeight="1" ht="24" r="106" s="30" spans="1:14">
      <c r="C106" s="56">
        <f>+B7</f>
        <v/>
      </c>
      <c r="F106" s="56" t="s">
        <v>0</v>
      </c>
      <c r="I106" s="81" t="n"/>
    </row>
    <row customFormat="1" customHeight="1" ht="24" r="107" s="30" spans="1:14">
      <c r="C107" s="54" t="n"/>
      <c r="F107" s="54" t="n"/>
      <c r="I107" s="81" t="n"/>
      <c r="K107" s="57" t="n"/>
    </row>
    <row customFormat="1" customHeight="1" ht="24" r="108" s="30" spans="1:14">
      <c r="C108" s="54" t="n"/>
      <c r="F108" s="54" t="n"/>
      <c r="I108" s="81" t="n"/>
    </row>
    <row customFormat="1" customHeight="1" ht="24" r="109" s="30" spans="1:14">
      <c r="C109" s="54" t="n"/>
      <c r="F109" s="54" t="n"/>
      <c r="I109" s="81" t="n"/>
    </row>
    <row customFormat="1" customHeight="1" ht="24" r="110" s="30" spans="1:14">
      <c r="C110" s="58" t="s">
        <v>244</v>
      </c>
      <c r="F110" s="59" t="s">
        <v>245</v>
      </c>
      <c r="G110" s="60" t="n"/>
      <c r="H110" s="82" t="s">
        <v>246</v>
      </c>
      <c r="I110" s="83" t="n"/>
      <c r="J110" s="63" t="n"/>
    </row>
    <row customFormat="1" customHeight="1" ht="24" r="111" s="30" spans="1:14">
      <c r="C111" s="54" t="n"/>
      <c r="F111" s="64" t="s">
        <v>247</v>
      </c>
      <c r="I111" s="81" t="n"/>
    </row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1:H10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