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CFD_course\assignment_4\"/>
    </mc:Choice>
  </mc:AlternateContent>
  <bookViews>
    <workbookView xWindow="0" yWindow="0" windowWidth="23040" windowHeight="9084" activeTab="1"/>
  </bookViews>
  <sheets>
    <sheet name="problem1" sheetId="1" r:id="rId1"/>
    <sheet name="problem_3" sheetId="4" r:id="rId2"/>
    <sheet name="report_fig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0" i="4" l="1"/>
  <c r="N19" i="4"/>
  <c r="G20" i="4"/>
  <c r="H20" i="4" s="1"/>
  <c r="G19" i="4"/>
  <c r="H19" i="4" s="1"/>
  <c r="G18" i="4"/>
  <c r="H18" i="4" s="1"/>
  <c r="G17" i="4"/>
  <c r="H17" i="4" s="1"/>
  <c r="G14" i="4"/>
  <c r="H14" i="4" s="1"/>
  <c r="G13" i="4"/>
  <c r="H13" i="4" s="1"/>
  <c r="G12" i="4"/>
  <c r="H12" i="4" s="1"/>
  <c r="G11" i="4"/>
  <c r="H11" i="4" s="1"/>
  <c r="N14" i="4"/>
  <c r="N13" i="4"/>
  <c r="N8" i="4"/>
  <c r="N7" i="4"/>
  <c r="J20" i="4" l="1"/>
  <c r="J19" i="4"/>
  <c r="J14" i="4"/>
  <c r="J13" i="4"/>
  <c r="J8" i="4"/>
  <c r="J7" i="4"/>
  <c r="C8" i="4" l="1"/>
  <c r="G8" i="4"/>
  <c r="H8" i="4" s="1"/>
  <c r="G7" i="4"/>
  <c r="H7" i="4" s="1"/>
  <c r="G6" i="4"/>
  <c r="H6" i="4" s="1"/>
  <c r="G5" i="4"/>
  <c r="H5" i="4" s="1"/>
  <c r="H24" i="1" l="1"/>
  <c r="I24" i="1" s="1"/>
  <c r="H22" i="1"/>
  <c r="I22" i="1" s="1"/>
  <c r="H21" i="1"/>
  <c r="I21" i="1" s="1"/>
  <c r="H20" i="1"/>
  <c r="I20" i="1" s="1"/>
  <c r="H19" i="1"/>
  <c r="I19" i="1" s="1"/>
  <c r="H18" i="1"/>
  <c r="I18" i="1" s="1"/>
  <c r="H17" i="1"/>
  <c r="I17" i="1" s="1"/>
  <c r="H16" i="1"/>
  <c r="I16" i="1" s="1"/>
  <c r="H15" i="1"/>
  <c r="I15" i="1" s="1"/>
  <c r="H13" i="1"/>
  <c r="I13" i="1" s="1"/>
  <c r="H12" i="1"/>
  <c r="I12" i="1" s="1"/>
  <c r="H11" i="1"/>
  <c r="I11" i="1" s="1"/>
  <c r="H10" i="1"/>
  <c r="I10" i="1" s="1"/>
  <c r="H5" i="1" l="1"/>
  <c r="H6" i="1" l="1"/>
  <c r="I6" i="1" s="1"/>
  <c r="H7" i="1"/>
  <c r="I7" i="1" s="1"/>
  <c r="H8" i="1"/>
  <c r="I8" i="1" s="1"/>
  <c r="I5" i="1"/>
</calcChain>
</file>

<file path=xl/sharedStrings.xml><?xml version="1.0" encoding="utf-8"?>
<sst xmlns="http://schemas.openxmlformats.org/spreadsheetml/2006/main" count="92" uniqueCount="42">
  <si>
    <t>L</t>
  </si>
  <si>
    <t>Properties</t>
  </si>
  <si>
    <t>Discretization</t>
  </si>
  <si>
    <t>Spatial</t>
  </si>
  <si>
    <t>CV</t>
  </si>
  <si>
    <t>∆x</t>
  </si>
  <si>
    <t>IB</t>
  </si>
  <si>
    <t>IE</t>
  </si>
  <si>
    <t>Boundary Conditions</t>
  </si>
  <si>
    <t>IB-1</t>
  </si>
  <si>
    <t>IE+1</t>
  </si>
  <si>
    <t>UDS</t>
  </si>
  <si>
    <t>CDS</t>
  </si>
  <si>
    <t>QUICK</t>
  </si>
  <si>
    <t>ρ</t>
  </si>
  <si>
    <t>m/s</t>
  </si>
  <si>
    <t>m</t>
  </si>
  <si>
    <r>
      <rPr>
        <sz val="12"/>
        <color theme="1"/>
        <rFont val="Times New Roman"/>
        <family val="1"/>
      </rPr>
      <t>u</t>
    </r>
    <r>
      <rPr>
        <vertAlign val="subscript"/>
        <sz val="12"/>
        <color theme="1"/>
        <rFont val="Times New Roman"/>
        <family val="1"/>
      </rPr>
      <t>0</t>
    </r>
  </si>
  <si>
    <r>
      <t>kg/m</t>
    </r>
    <r>
      <rPr>
        <vertAlign val="superscript"/>
        <sz val="12"/>
        <color theme="1"/>
        <rFont val="Times New Roman"/>
        <family val="1"/>
      </rPr>
      <t>3</t>
    </r>
  </si>
  <si>
    <t>-</t>
  </si>
  <si>
    <t>Coefficient</t>
  </si>
  <si>
    <r>
      <t>a</t>
    </r>
    <r>
      <rPr>
        <vertAlign val="subscript"/>
        <sz val="12"/>
        <color theme="1"/>
        <rFont val="Times New Roman"/>
        <family val="1"/>
      </rPr>
      <t>W</t>
    </r>
  </si>
  <si>
    <r>
      <t>a</t>
    </r>
    <r>
      <rPr>
        <vertAlign val="subscript"/>
        <sz val="12"/>
        <color theme="1"/>
        <rFont val="Times New Roman"/>
        <family val="1"/>
      </rPr>
      <t>E</t>
    </r>
  </si>
  <si>
    <r>
      <t>a</t>
    </r>
    <r>
      <rPr>
        <vertAlign val="subscript"/>
        <sz val="12"/>
        <color theme="1"/>
        <rFont val="Times New Roman"/>
        <family val="1"/>
      </rPr>
      <t>P</t>
    </r>
  </si>
  <si>
    <r>
      <t>b</t>
    </r>
    <r>
      <rPr>
        <vertAlign val="subscript"/>
        <sz val="12"/>
        <color theme="1"/>
        <rFont val="Times New Roman"/>
        <family val="1"/>
      </rPr>
      <t>T</t>
    </r>
  </si>
  <si>
    <r>
      <t>α</t>
    </r>
    <r>
      <rPr>
        <vertAlign val="subscript"/>
        <sz val="12"/>
        <color theme="1"/>
        <rFont val="Times New Roman"/>
        <family val="1"/>
      </rPr>
      <t>E</t>
    </r>
  </si>
  <si>
    <t>Ht</t>
  </si>
  <si>
    <t>µ</t>
  </si>
  <si>
    <t>U</t>
  </si>
  <si>
    <t>2Ht</t>
  </si>
  <si>
    <t>Max Velocity</t>
  </si>
  <si>
    <t>Iterations</t>
  </si>
  <si>
    <t>% Change</t>
  </si>
  <si>
    <t>Conservation Residual</t>
  </si>
  <si>
    <t>Results - UDS</t>
  </si>
  <si>
    <t>NAN</t>
  </si>
  <si>
    <t>Results - CDS</t>
  </si>
  <si>
    <t>Results - QUICK</t>
  </si>
  <si>
    <r>
      <t>kg/m</t>
    </r>
    <r>
      <rPr>
        <vertAlign val="superscript"/>
        <sz val="11"/>
        <color theme="1"/>
        <rFont val="Times New Roman"/>
        <family val="1"/>
      </rPr>
      <t>3</t>
    </r>
  </si>
  <si>
    <t>N/ms</t>
  </si>
  <si>
    <t>CD</t>
  </si>
  <si>
    <t>diverged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</si>
</sst>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09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0" xfId="0" applyFont="1"/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0" fillId="0" borderId="0" xfId="0" applyBorder="1" applyAlignment="1"/>
    <xf numFmtId="0" fontId="7" fillId="0" borderId="12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11" fontId="9" fillId="0" borderId="22" xfId="0" applyNumberFormat="1" applyFont="1" applyBorder="1" applyAlignment="1">
      <alignment horizontal="center"/>
    </xf>
    <xf numFmtId="11" fontId="9" fillId="0" borderId="24" xfId="0" applyNumberFormat="1" applyFont="1" applyBorder="1" applyAlignment="1">
      <alignment horizontal="center"/>
    </xf>
    <xf numFmtId="10" fontId="9" fillId="0" borderId="22" xfId="1" applyNumberFormat="1" applyFont="1" applyBorder="1" applyAlignment="1">
      <alignment horizontal="center"/>
    </xf>
    <xf numFmtId="10" fontId="9" fillId="0" borderId="24" xfId="1" applyNumberFormat="1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9" fontId="9" fillId="0" borderId="22" xfId="1" applyFont="1" applyBorder="1" applyAlignment="1">
      <alignment horizontal="center"/>
    </xf>
    <xf numFmtId="0" fontId="0" fillId="0" borderId="4" xfId="0" applyBorder="1"/>
    <xf numFmtId="0" fontId="4" fillId="0" borderId="43" xfId="0" applyFont="1" applyBorder="1" applyAlignment="1">
      <alignment horizontal="center"/>
    </xf>
    <xf numFmtId="0" fontId="7" fillId="0" borderId="44" xfId="0" applyFont="1" applyBorder="1" applyAlignment="1">
      <alignment horizontal="center"/>
    </xf>
    <xf numFmtId="0" fontId="0" fillId="0" borderId="21" xfId="0" applyBorder="1"/>
    <xf numFmtId="0" fontId="7" fillId="0" borderId="37" xfId="0" applyFont="1" applyFill="1" applyBorder="1" applyAlignment="1">
      <alignment horizontal="center"/>
    </xf>
    <xf numFmtId="0" fontId="7" fillId="0" borderId="45" xfId="0" applyFont="1" applyFill="1" applyBorder="1" applyAlignment="1">
      <alignment horizontal="center"/>
    </xf>
    <xf numFmtId="0" fontId="7" fillId="0" borderId="46" xfId="0" applyFont="1" applyFill="1" applyBorder="1" applyAlignment="1">
      <alignment horizontal="center"/>
    </xf>
    <xf numFmtId="0" fontId="0" fillId="0" borderId="2" xfId="0" applyBorder="1"/>
    <xf numFmtId="10" fontId="9" fillId="0" borderId="4" xfId="1" applyNumberFormat="1" applyFont="1" applyBorder="1" applyAlignment="1">
      <alignment horizontal="center"/>
    </xf>
    <xf numFmtId="10" fontId="9" fillId="0" borderId="6" xfId="1" applyNumberFormat="1" applyFont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7" fillId="0" borderId="41" xfId="0" applyFont="1" applyBorder="1" applyAlignment="1">
      <alignment horizontal="center"/>
    </xf>
    <xf numFmtId="0" fontId="7" fillId="0" borderId="42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411480</xdr:colOff>
      <xdr:row>2</xdr:row>
      <xdr:rowOff>38100</xdr:rowOff>
    </xdr:from>
    <xdr:to>
      <xdr:col>15</xdr:col>
      <xdr:colOff>601980</xdr:colOff>
      <xdr:row>7</xdr:row>
      <xdr:rowOff>60960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CCACB8D2-B991-44EE-8FA6-CB327F26EEEA}"/>
            </a:ext>
          </a:extLst>
        </xdr:cNvPr>
        <xdr:cNvGrpSpPr/>
      </xdr:nvGrpSpPr>
      <xdr:grpSpPr>
        <a:xfrm>
          <a:off x="6050280" y="434340"/>
          <a:ext cx="3848100" cy="1158240"/>
          <a:chOff x="15163800" y="1836420"/>
          <a:chExt cx="3848100" cy="1158240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7262BCD0-9716-45D9-89FD-9E8A7BAE4612}"/>
              </a:ext>
            </a:extLst>
          </xdr:cNvPr>
          <xdr:cNvSpPr/>
        </xdr:nvSpPr>
        <xdr:spPr>
          <a:xfrm>
            <a:off x="15544800" y="2407920"/>
            <a:ext cx="3040380" cy="58674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cxnSp macro="">
        <xdr:nvCxnSpPr>
          <xdr:cNvPr id="4" name="Straight Arrow Connector 3">
            <a:extLst>
              <a:ext uri="{FF2B5EF4-FFF2-40B4-BE49-F238E27FC236}">
                <a16:creationId xmlns:a16="http://schemas.microsoft.com/office/drawing/2014/main" id="{2D2C05AE-0A5A-4A96-9B07-CE58FC1C8CAA}"/>
              </a:ext>
            </a:extLst>
          </xdr:cNvPr>
          <xdr:cNvCxnSpPr>
            <a:stCxn id="2" idx="1"/>
            <a:endCxn id="2" idx="3"/>
          </xdr:cNvCxnSpPr>
        </xdr:nvCxnSpPr>
        <xdr:spPr>
          <a:xfrm>
            <a:off x="15544800" y="2701290"/>
            <a:ext cx="3040380" cy="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AAE53250-7B20-4B10-9FF1-7F45E5D3832F}"/>
              </a:ext>
            </a:extLst>
          </xdr:cNvPr>
          <xdr:cNvSpPr txBox="1"/>
        </xdr:nvSpPr>
        <xdr:spPr>
          <a:xfrm>
            <a:off x="15163800" y="2567940"/>
            <a:ext cx="327660" cy="2590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100"/>
              <a:t>T1</a:t>
            </a:r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73C5C624-C112-4E42-B0F2-3A5F18C096D8}"/>
              </a:ext>
            </a:extLst>
          </xdr:cNvPr>
          <xdr:cNvSpPr txBox="1"/>
        </xdr:nvSpPr>
        <xdr:spPr>
          <a:xfrm>
            <a:off x="18684240" y="2606040"/>
            <a:ext cx="327660" cy="266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100"/>
              <a:t>T2</a:t>
            </a:r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51E70B46-0EFE-45E6-A42C-7DF9E9C8DEBF}"/>
              </a:ext>
            </a:extLst>
          </xdr:cNvPr>
          <xdr:cNvSpPr txBox="1"/>
        </xdr:nvSpPr>
        <xdr:spPr>
          <a:xfrm>
            <a:off x="16962120" y="2598420"/>
            <a:ext cx="205740" cy="2438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100"/>
              <a:t>L</a:t>
            </a:r>
          </a:p>
        </xdr:txBody>
      </xdr:sp>
      <xdr:cxnSp macro="">
        <xdr:nvCxnSpPr>
          <xdr:cNvPr id="9" name="Straight Arrow Connector 8">
            <a:extLst>
              <a:ext uri="{FF2B5EF4-FFF2-40B4-BE49-F238E27FC236}">
                <a16:creationId xmlns:a16="http://schemas.microsoft.com/office/drawing/2014/main" id="{D9B20579-C40A-43F4-B9DE-8DBF94989047}"/>
              </a:ext>
            </a:extLst>
          </xdr:cNvPr>
          <xdr:cNvCxnSpPr/>
        </xdr:nvCxnSpPr>
        <xdr:spPr>
          <a:xfrm>
            <a:off x="16733520" y="2179320"/>
            <a:ext cx="662940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E0CDB8A1-77E8-41A1-877D-ACA93209812A}"/>
              </a:ext>
            </a:extLst>
          </xdr:cNvPr>
          <xdr:cNvSpPr txBox="1"/>
        </xdr:nvSpPr>
        <xdr:spPr>
          <a:xfrm>
            <a:off x="16878300" y="1836420"/>
            <a:ext cx="449580" cy="2590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100"/>
              <a:t>x,</a:t>
            </a:r>
            <a:r>
              <a:rPr lang="en-CA" sz="1100" baseline="0"/>
              <a:t> U</a:t>
            </a:r>
            <a:endParaRPr lang="en-CA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510540</xdr:colOff>
      <xdr:row>3</xdr:row>
      <xdr:rowOff>38100</xdr:rowOff>
    </xdr:from>
    <xdr:to>
      <xdr:col>4</xdr:col>
      <xdr:colOff>106680</xdr:colOff>
      <xdr:row>4</xdr:row>
      <xdr:rowOff>114300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F5540F8-7981-4904-8F6B-2BD92FDC2949}"/>
            </a:ext>
          </a:extLst>
        </xdr:cNvPr>
        <xdr:cNvSpPr txBox="1"/>
      </xdr:nvSpPr>
      <xdr:spPr>
        <a:xfrm>
          <a:off x="2339340" y="586740"/>
          <a:ext cx="20574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i</a:t>
          </a:r>
        </a:p>
        <a:p>
          <a:endParaRPr lang="en-CA" sz="1100"/>
        </a:p>
      </xdr:txBody>
    </xdr:sp>
    <xdr:clientData/>
  </xdr:twoCellAnchor>
  <xdr:twoCellAnchor>
    <xdr:from>
      <xdr:col>0</xdr:col>
      <xdr:colOff>533400</xdr:colOff>
      <xdr:row>2</xdr:row>
      <xdr:rowOff>30480</xdr:rowOff>
    </xdr:from>
    <xdr:to>
      <xdr:col>5</xdr:col>
      <xdr:colOff>121920</xdr:colOff>
      <xdr:row>9</xdr:row>
      <xdr:rowOff>38100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EF86DE3E-F219-43F1-ABCD-BA1C8997B54D}"/>
            </a:ext>
          </a:extLst>
        </xdr:cNvPr>
        <xdr:cNvGrpSpPr/>
      </xdr:nvGrpSpPr>
      <xdr:grpSpPr>
        <a:xfrm>
          <a:off x="533400" y="396240"/>
          <a:ext cx="2636520" cy="1287780"/>
          <a:chOff x="533400" y="396240"/>
          <a:chExt cx="2636520" cy="1287780"/>
        </a:xfrm>
      </xdr:grpSpPr>
      <xdr:cxnSp macro="">
        <xdr:nvCxnSpPr>
          <xdr:cNvPr id="3" name="Straight Connector 2">
            <a:extLst>
              <a:ext uri="{FF2B5EF4-FFF2-40B4-BE49-F238E27FC236}">
                <a16:creationId xmlns:a16="http://schemas.microsoft.com/office/drawing/2014/main" id="{E100C175-0BCA-425C-A469-7AD8824B08D9}"/>
              </a:ext>
            </a:extLst>
          </xdr:cNvPr>
          <xdr:cNvCxnSpPr/>
        </xdr:nvCxnSpPr>
        <xdr:spPr>
          <a:xfrm>
            <a:off x="2438400" y="396240"/>
            <a:ext cx="0" cy="1264920"/>
          </a:xfrm>
          <a:prstGeom prst="line">
            <a:avLst/>
          </a:prstGeom>
          <a:ln w="19050" cap="flat" cmpd="sng" algn="ctr">
            <a:solidFill>
              <a:schemeClr val="dk1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8CD7CBEB-E497-4DDD-8B16-8C717575E369}"/>
              </a:ext>
            </a:extLst>
          </xdr:cNvPr>
          <xdr:cNvGrpSpPr/>
        </xdr:nvGrpSpPr>
        <xdr:grpSpPr>
          <a:xfrm>
            <a:off x="1059180" y="822960"/>
            <a:ext cx="609600" cy="365760"/>
            <a:chOff x="1607820" y="548640"/>
            <a:chExt cx="609600" cy="365760"/>
          </a:xfrm>
        </xdr:grpSpPr>
        <xdr:cxnSp macro="">
          <xdr:nvCxnSpPr>
            <xdr:cNvPr id="5" name="Straight Arrow Connector 4">
              <a:extLst>
                <a:ext uri="{FF2B5EF4-FFF2-40B4-BE49-F238E27FC236}">
                  <a16:creationId xmlns:a16="http://schemas.microsoft.com/office/drawing/2014/main" id="{86863992-BC86-4E3D-ABCA-FFA7E3C0361A}"/>
                </a:ext>
              </a:extLst>
            </xdr:cNvPr>
            <xdr:cNvCxnSpPr/>
          </xdr:nvCxnSpPr>
          <xdr:spPr>
            <a:xfrm>
              <a:off x="1615440" y="548640"/>
              <a:ext cx="601980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" name="Straight Arrow Connector 5">
              <a:extLst>
                <a:ext uri="{FF2B5EF4-FFF2-40B4-BE49-F238E27FC236}">
                  <a16:creationId xmlns:a16="http://schemas.microsoft.com/office/drawing/2014/main" id="{025C6857-5501-46F5-A574-4539CFF28049}"/>
                </a:ext>
              </a:extLst>
            </xdr:cNvPr>
            <xdr:cNvCxnSpPr/>
          </xdr:nvCxnSpPr>
          <xdr:spPr>
            <a:xfrm>
              <a:off x="1607820" y="731520"/>
              <a:ext cx="601980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" name="Straight Arrow Connector 6">
              <a:extLst>
                <a:ext uri="{FF2B5EF4-FFF2-40B4-BE49-F238E27FC236}">
                  <a16:creationId xmlns:a16="http://schemas.microsoft.com/office/drawing/2014/main" id="{BD0383FF-D2B6-47BF-A84F-C571CA666062}"/>
                </a:ext>
              </a:extLst>
            </xdr:cNvPr>
            <xdr:cNvCxnSpPr/>
          </xdr:nvCxnSpPr>
          <xdr:spPr>
            <a:xfrm>
              <a:off x="1607820" y="914400"/>
              <a:ext cx="601980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10" name="Oval 9">
            <a:extLst>
              <a:ext uri="{FF2B5EF4-FFF2-40B4-BE49-F238E27FC236}">
                <a16:creationId xmlns:a16="http://schemas.microsoft.com/office/drawing/2014/main" id="{BFB9DA4F-83A4-40DB-94E3-7E8DCF9D0556}"/>
              </a:ext>
            </a:extLst>
          </xdr:cNvPr>
          <xdr:cNvSpPr/>
        </xdr:nvSpPr>
        <xdr:spPr>
          <a:xfrm>
            <a:off x="2057400" y="967740"/>
            <a:ext cx="45719" cy="4571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11" name="Oval 10">
            <a:extLst>
              <a:ext uri="{FF2B5EF4-FFF2-40B4-BE49-F238E27FC236}">
                <a16:creationId xmlns:a16="http://schemas.microsoft.com/office/drawing/2014/main" id="{D62F5D0C-F644-4312-8E15-C9C866FCFE69}"/>
              </a:ext>
            </a:extLst>
          </xdr:cNvPr>
          <xdr:cNvSpPr/>
        </xdr:nvSpPr>
        <xdr:spPr>
          <a:xfrm>
            <a:off x="2796540" y="975360"/>
            <a:ext cx="45719" cy="4571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grpSp>
        <xdr:nvGrpSpPr>
          <xdr:cNvPr id="16" name="Group 15">
            <a:extLst>
              <a:ext uri="{FF2B5EF4-FFF2-40B4-BE49-F238E27FC236}">
                <a16:creationId xmlns:a16="http://schemas.microsoft.com/office/drawing/2014/main" id="{89481709-C7D3-4808-ADA2-1EB86CF0666A}"/>
              </a:ext>
            </a:extLst>
          </xdr:cNvPr>
          <xdr:cNvGrpSpPr/>
        </xdr:nvGrpSpPr>
        <xdr:grpSpPr>
          <a:xfrm>
            <a:off x="2369820" y="922020"/>
            <a:ext cx="152400" cy="175260"/>
            <a:chOff x="3040380" y="1112520"/>
            <a:chExt cx="152400" cy="175260"/>
          </a:xfrm>
        </xdr:grpSpPr>
        <xdr:cxnSp macro="">
          <xdr:nvCxnSpPr>
            <xdr:cNvPr id="13" name="Straight Connector 12">
              <a:extLst>
                <a:ext uri="{FF2B5EF4-FFF2-40B4-BE49-F238E27FC236}">
                  <a16:creationId xmlns:a16="http://schemas.microsoft.com/office/drawing/2014/main" id="{63F9DFDF-6FAE-4219-9876-391F85453A9F}"/>
                </a:ext>
              </a:extLst>
            </xdr:cNvPr>
            <xdr:cNvCxnSpPr/>
          </xdr:nvCxnSpPr>
          <xdr:spPr>
            <a:xfrm>
              <a:off x="3040380" y="1112520"/>
              <a:ext cx="152400" cy="167640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" name="Straight Connector 13">
              <a:extLst>
                <a:ext uri="{FF2B5EF4-FFF2-40B4-BE49-F238E27FC236}">
                  <a16:creationId xmlns:a16="http://schemas.microsoft.com/office/drawing/2014/main" id="{9A9F800A-9CB3-456E-A493-47C88E0B2792}"/>
                </a:ext>
              </a:extLst>
            </xdr:cNvPr>
            <xdr:cNvCxnSpPr/>
          </xdr:nvCxnSpPr>
          <xdr:spPr>
            <a:xfrm flipH="1">
              <a:off x="3048000" y="1112520"/>
              <a:ext cx="137160" cy="175260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7FC9A344-D9C4-4605-A99B-5440989B247E}"/>
              </a:ext>
            </a:extLst>
          </xdr:cNvPr>
          <xdr:cNvSpPr txBox="1"/>
        </xdr:nvSpPr>
        <xdr:spPr>
          <a:xfrm>
            <a:off x="2682240" y="647700"/>
            <a:ext cx="327660" cy="2590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100"/>
              <a:t>T2</a:t>
            </a:r>
          </a:p>
          <a:p>
            <a:endParaRPr lang="en-CA" sz="1100"/>
          </a:p>
        </xdr:txBody>
      </xdr: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C8B54EB6-F49B-4797-9C16-367D2DB9E478}"/>
              </a:ext>
            </a:extLst>
          </xdr:cNvPr>
          <xdr:cNvSpPr txBox="1"/>
        </xdr:nvSpPr>
        <xdr:spPr>
          <a:xfrm>
            <a:off x="1927860" y="647700"/>
            <a:ext cx="327660" cy="2590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100"/>
              <a:t>T1</a:t>
            </a:r>
          </a:p>
          <a:p>
            <a:endParaRPr lang="en-CA" sz="1100"/>
          </a:p>
        </xdr:txBody>
      </xdr:sp>
      <xdr:cxnSp macro="">
        <xdr:nvCxnSpPr>
          <xdr:cNvPr id="20" name="Straight Arrow Connector 19">
            <a:extLst>
              <a:ext uri="{FF2B5EF4-FFF2-40B4-BE49-F238E27FC236}">
                <a16:creationId xmlns:a16="http://schemas.microsoft.com/office/drawing/2014/main" id="{AF3F65D9-FCA7-4BD8-A874-907B1F0E7447}"/>
              </a:ext>
            </a:extLst>
          </xdr:cNvPr>
          <xdr:cNvCxnSpPr/>
        </xdr:nvCxnSpPr>
        <xdr:spPr>
          <a:xfrm>
            <a:off x="2118360" y="1242060"/>
            <a:ext cx="601980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Straight Arrow Connector 20">
            <a:extLst>
              <a:ext uri="{FF2B5EF4-FFF2-40B4-BE49-F238E27FC236}">
                <a16:creationId xmlns:a16="http://schemas.microsoft.com/office/drawing/2014/main" id="{FC3983AF-2AD8-415B-A44A-7548A71285D8}"/>
              </a:ext>
            </a:extLst>
          </xdr:cNvPr>
          <xdr:cNvCxnSpPr/>
        </xdr:nvCxnSpPr>
        <xdr:spPr>
          <a:xfrm>
            <a:off x="2110740" y="1524000"/>
            <a:ext cx="601980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15295238-2965-41D6-BF31-200A02E6FC1C}"/>
              </a:ext>
            </a:extLst>
          </xdr:cNvPr>
          <xdr:cNvSpPr txBox="1"/>
        </xdr:nvSpPr>
        <xdr:spPr>
          <a:xfrm>
            <a:off x="2811780" y="1424940"/>
            <a:ext cx="358140" cy="2590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100"/>
              <a:t>qD</a:t>
            </a:r>
          </a:p>
          <a:p>
            <a:endParaRPr lang="en-CA" sz="1100"/>
          </a:p>
        </xdr:txBody>
      </xdr:sp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id="{F0E208BD-1BED-44FE-B5D5-FC33D34A3860}"/>
              </a:ext>
            </a:extLst>
          </xdr:cNvPr>
          <xdr:cNvSpPr txBox="1"/>
        </xdr:nvSpPr>
        <xdr:spPr>
          <a:xfrm>
            <a:off x="1722120" y="1097280"/>
            <a:ext cx="335280" cy="2590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100"/>
              <a:t>qC</a:t>
            </a:r>
          </a:p>
          <a:p>
            <a:endParaRPr lang="en-CA" sz="1100"/>
          </a:p>
        </xdr:txBody>
      </xdr:sp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5149BB9D-62D4-40FF-B874-8731ACFAC7A5}"/>
              </a:ext>
            </a:extLst>
          </xdr:cNvPr>
          <xdr:cNvSpPr txBox="1"/>
        </xdr:nvSpPr>
        <xdr:spPr>
          <a:xfrm>
            <a:off x="533400" y="792480"/>
            <a:ext cx="480060" cy="44196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100"/>
              <a:t>Flow</a:t>
            </a:r>
            <a:r>
              <a:rPr lang="en-CA" sz="1100" baseline="0"/>
              <a:t> Field</a:t>
            </a:r>
            <a:endParaRPr lang="en-CA" sz="1100"/>
          </a:p>
          <a:p>
            <a:endParaRPr lang="en-CA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00"/>
  <sheetViews>
    <sheetView zoomScaleNormal="100" workbookViewId="0">
      <selection activeCell="I5" sqref="I5"/>
    </sheetView>
  </sheetViews>
  <sheetFormatPr defaultRowHeight="14.4" x14ac:dyDescent="0.3"/>
  <cols>
    <col min="2" max="5" width="9.44140625" customWidth="1"/>
    <col min="18" max="18" width="11.44140625" bestFit="1" customWidth="1"/>
  </cols>
  <sheetData>
    <row r="1" spans="2:21" ht="15" thickBot="1" x14ac:dyDescent="0.35"/>
    <row r="2" spans="2:21" ht="16.2" thickBot="1" x14ac:dyDescent="0.35">
      <c r="B2" s="95" t="s">
        <v>1</v>
      </c>
      <c r="C2" s="96"/>
      <c r="D2" s="97"/>
      <c r="F2" s="101" t="s">
        <v>2</v>
      </c>
      <c r="G2" s="102"/>
      <c r="H2" s="102"/>
      <c r="I2" s="103"/>
      <c r="R2" s="95" t="s">
        <v>8</v>
      </c>
      <c r="S2" s="96"/>
      <c r="T2" s="96"/>
      <c r="U2" s="97"/>
    </row>
    <row r="3" spans="2:21" ht="16.2" thickBot="1" x14ac:dyDescent="0.35">
      <c r="B3" s="30"/>
      <c r="C3" s="31"/>
      <c r="D3" s="32"/>
      <c r="F3" s="98" t="s">
        <v>3</v>
      </c>
      <c r="G3" s="99"/>
      <c r="H3" s="99"/>
      <c r="I3" s="100"/>
      <c r="R3" s="56" t="s">
        <v>20</v>
      </c>
      <c r="S3" s="52" t="s">
        <v>9</v>
      </c>
      <c r="T3" s="51" t="s">
        <v>10</v>
      </c>
      <c r="U3" s="48" t="s">
        <v>7</v>
      </c>
    </row>
    <row r="4" spans="2:21" ht="18.600000000000001" thickBot="1" x14ac:dyDescent="0.45">
      <c r="B4" s="33"/>
      <c r="C4" s="34"/>
      <c r="D4" s="35"/>
      <c r="F4" s="47" t="s">
        <v>6</v>
      </c>
      <c r="G4" s="48" t="s">
        <v>7</v>
      </c>
      <c r="H4" s="47" t="s">
        <v>4</v>
      </c>
      <c r="I4" s="48" t="s">
        <v>5</v>
      </c>
      <c r="R4" s="57" t="s">
        <v>21</v>
      </c>
      <c r="S4" s="53">
        <v>0</v>
      </c>
      <c r="T4" s="39">
        <v>0</v>
      </c>
      <c r="U4" s="49" t="s">
        <v>19</v>
      </c>
    </row>
    <row r="5" spans="2:21" ht="18" x14ac:dyDescent="0.4">
      <c r="B5" s="30"/>
      <c r="C5" s="31"/>
      <c r="D5" s="32"/>
      <c r="F5" s="38">
        <v>2</v>
      </c>
      <c r="G5" s="49">
        <v>11</v>
      </c>
      <c r="H5" s="30">
        <f>G5-F5+1</f>
        <v>10</v>
      </c>
      <c r="I5" s="32">
        <f>$C$7/H5</f>
        <v>0.4</v>
      </c>
      <c r="R5" s="58" t="s">
        <v>22</v>
      </c>
      <c r="S5" s="54">
        <v>0</v>
      </c>
      <c r="T5" s="41">
        <v>0</v>
      </c>
      <c r="U5" s="42" t="s">
        <v>19</v>
      </c>
    </row>
    <row r="6" spans="2:21" ht="18.600000000000001" thickBot="1" x14ac:dyDescent="0.45">
      <c r="B6" s="36" t="s">
        <v>17</v>
      </c>
      <c r="C6" s="34">
        <v>1</v>
      </c>
      <c r="D6" s="37" t="s">
        <v>15</v>
      </c>
      <c r="F6" s="43">
        <v>2</v>
      </c>
      <c r="G6" s="42">
        <v>21</v>
      </c>
      <c r="H6" s="38">
        <f t="shared" ref="H6:H8" si="0">G6-F6+1</f>
        <v>20</v>
      </c>
      <c r="I6" s="42">
        <f>$C$7/H6</f>
        <v>0.2</v>
      </c>
      <c r="R6" s="58" t="s">
        <v>23</v>
      </c>
      <c r="S6" s="54">
        <v>1</v>
      </c>
      <c r="T6" s="41">
        <v>1</v>
      </c>
      <c r="U6" s="42" t="s">
        <v>19</v>
      </c>
    </row>
    <row r="7" spans="2:21" ht="18" x14ac:dyDescent="0.4">
      <c r="B7" s="38" t="s">
        <v>0</v>
      </c>
      <c r="C7" s="39">
        <v>4</v>
      </c>
      <c r="D7" s="40" t="s">
        <v>16</v>
      </c>
      <c r="F7" s="43">
        <v>2</v>
      </c>
      <c r="G7" s="42">
        <v>41</v>
      </c>
      <c r="H7" s="38">
        <f t="shared" si="0"/>
        <v>40</v>
      </c>
      <c r="I7" s="42">
        <f>$C$7/H7</f>
        <v>0.1</v>
      </c>
      <c r="R7" s="58" t="s">
        <v>24</v>
      </c>
      <c r="S7" s="54">
        <v>0</v>
      </c>
      <c r="T7" s="41">
        <v>1</v>
      </c>
      <c r="U7" s="42" t="s">
        <v>19</v>
      </c>
    </row>
    <row r="8" spans="2:21" ht="18.600000000000001" thickBot="1" x14ac:dyDescent="0.45">
      <c r="B8" s="38"/>
      <c r="C8" s="41"/>
      <c r="D8" s="42"/>
      <c r="F8" s="44">
        <v>2</v>
      </c>
      <c r="G8" s="46">
        <v>81</v>
      </c>
      <c r="H8" s="50">
        <f t="shared" si="0"/>
        <v>80</v>
      </c>
      <c r="I8" s="46">
        <f>$C$7/H8</f>
        <v>0.05</v>
      </c>
      <c r="R8" s="59" t="s">
        <v>25</v>
      </c>
      <c r="S8" s="55">
        <v>1</v>
      </c>
      <c r="T8" s="34" t="s">
        <v>19</v>
      </c>
      <c r="U8" s="35">
        <v>-1</v>
      </c>
    </row>
    <row r="9" spans="2:21" ht="19.2" thickBot="1" x14ac:dyDescent="0.35">
      <c r="B9" s="43" t="s">
        <v>14</v>
      </c>
      <c r="C9" s="41">
        <v>1</v>
      </c>
      <c r="D9" s="42" t="s">
        <v>18</v>
      </c>
      <c r="E9" s="6"/>
      <c r="F9" s="104" t="s">
        <v>11</v>
      </c>
      <c r="G9" s="105"/>
      <c r="H9" s="105"/>
      <c r="I9" s="106"/>
    </row>
    <row r="10" spans="2:21" ht="15.6" x14ac:dyDescent="0.3">
      <c r="B10" s="38"/>
      <c r="C10" s="41"/>
      <c r="D10" s="42"/>
      <c r="F10" s="3">
        <v>2</v>
      </c>
      <c r="G10" s="5">
        <v>31</v>
      </c>
      <c r="H10" s="1">
        <f>G10-F10+1</f>
        <v>30</v>
      </c>
      <c r="I10" s="9">
        <f>$C$7/H10</f>
        <v>0.13333333333333333</v>
      </c>
    </row>
    <row r="11" spans="2:21" ht="15.6" x14ac:dyDescent="0.3">
      <c r="B11" s="44"/>
      <c r="C11" s="45"/>
      <c r="D11" s="46"/>
      <c r="F11" s="2">
        <v>2</v>
      </c>
      <c r="G11" s="4">
        <v>26</v>
      </c>
      <c r="H11" s="3">
        <f>G11-F11+1</f>
        <v>25</v>
      </c>
      <c r="I11" s="4">
        <f>$C$7/H11</f>
        <v>0.16</v>
      </c>
    </row>
    <row r="12" spans="2:21" ht="16.2" thickBot="1" x14ac:dyDescent="0.35">
      <c r="B12" s="33"/>
      <c r="C12" s="34"/>
      <c r="D12" s="35"/>
      <c r="F12" s="2">
        <v>2</v>
      </c>
      <c r="G12" s="4">
        <v>25</v>
      </c>
      <c r="H12" s="3">
        <f>G12-F12+1</f>
        <v>24</v>
      </c>
      <c r="I12" s="4">
        <f>$C$7/H12</f>
        <v>0.16666666666666666</v>
      </c>
    </row>
    <row r="13" spans="2:21" ht="15" thickBot="1" x14ac:dyDescent="0.35">
      <c r="F13" s="12">
        <v>2</v>
      </c>
      <c r="G13" s="14">
        <v>27</v>
      </c>
      <c r="H13" s="15">
        <f>G13-F13+1</f>
        <v>26</v>
      </c>
      <c r="I13" s="14">
        <f>$C$7/H13</f>
        <v>0.15384615384615385</v>
      </c>
    </row>
    <row r="14" spans="2:21" ht="15" thickBot="1" x14ac:dyDescent="0.35">
      <c r="F14" s="104" t="s">
        <v>12</v>
      </c>
      <c r="G14" s="105"/>
      <c r="H14" s="105"/>
      <c r="I14" s="106"/>
    </row>
    <row r="15" spans="2:21" x14ac:dyDescent="0.3">
      <c r="B15" s="8"/>
      <c r="C15" s="7"/>
      <c r="F15" s="13">
        <v>2</v>
      </c>
      <c r="G15" s="20">
        <v>6</v>
      </c>
      <c r="H15" s="20">
        <f t="shared" ref="H15:H22" si="1">G15-F15+1</f>
        <v>5</v>
      </c>
      <c r="I15" s="21">
        <f t="shared" ref="I15:I22" si="2">$C$7/H15</f>
        <v>0.8</v>
      </c>
    </row>
    <row r="16" spans="2:21" x14ac:dyDescent="0.3">
      <c r="B16" s="63"/>
      <c r="C16" s="63"/>
      <c r="D16" s="63"/>
      <c r="E16" s="63"/>
      <c r="F16" s="22">
        <v>2</v>
      </c>
      <c r="G16" s="19">
        <v>16</v>
      </c>
      <c r="H16" s="19">
        <f t="shared" si="1"/>
        <v>15</v>
      </c>
      <c r="I16" s="23">
        <f t="shared" si="2"/>
        <v>0.26666666666666666</v>
      </c>
    </row>
    <row r="17" spans="2:9" x14ac:dyDescent="0.3">
      <c r="B17" s="62"/>
      <c r="C17" s="62"/>
      <c r="D17" s="62"/>
      <c r="E17" s="62"/>
      <c r="F17" s="22">
        <v>2</v>
      </c>
      <c r="G17" s="19">
        <v>14</v>
      </c>
      <c r="H17" s="19">
        <f t="shared" si="1"/>
        <v>13</v>
      </c>
      <c r="I17" s="23">
        <f t="shared" si="2"/>
        <v>0.30769230769230771</v>
      </c>
    </row>
    <row r="18" spans="2:9" x14ac:dyDescent="0.3">
      <c r="B18" s="61"/>
      <c r="C18" s="61"/>
      <c r="D18" s="61"/>
      <c r="E18" s="61"/>
      <c r="F18" s="22">
        <v>2</v>
      </c>
      <c r="G18" s="19">
        <v>12</v>
      </c>
      <c r="H18" s="19">
        <f t="shared" si="1"/>
        <v>11</v>
      </c>
      <c r="I18" s="23">
        <f t="shared" si="2"/>
        <v>0.36363636363636365</v>
      </c>
    </row>
    <row r="19" spans="2:9" x14ac:dyDescent="0.3">
      <c r="B19" s="60"/>
      <c r="C19" s="60"/>
      <c r="D19" s="60"/>
      <c r="E19" s="60"/>
      <c r="F19" s="22">
        <v>2</v>
      </c>
      <c r="G19" s="19">
        <v>31</v>
      </c>
      <c r="H19" s="19">
        <f t="shared" si="1"/>
        <v>30</v>
      </c>
      <c r="I19" s="23">
        <f t="shared" si="2"/>
        <v>0.13333333333333333</v>
      </c>
    </row>
    <row r="20" spans="2:9" x14ac:dyDescent="0.3">
      <c r="B20" s="60"/>
      <c r="C20" s="60"/>
      <c r="D20" s="60"/>
      <c r="E20" s="60"/>
      <c r="F20" s="17">
        <v>2</v>
      </c>
      <c r="G20" s="27">
        <v>27</v>
      </c>
      <c r="H20" s="27">
        <f t="shared" si="1"/>
        <v>26</v>
      </c>
      <c r="I20" s="18">
        <f t="shared" si="2"/>
        <v>0.15384615384615385</v>
      </c>
    </row>
    <row r="21" spans="2:9" x14ac:dyDescent="0.3">
      <c r="B21" s="60"/>
      <c r="C21" s="60"/>
      <c r="D21" s="60"/>
      <c r="E21" s="60"/>
      <c r="F21" s="17">
        <v>2</v>
      </c>
      <c r="G21" s="27">
        <v>26</v>
      </c>
      <c r="H21" s="27">
        <f t="shared" si="1"/>
        <v>25</v>
      </c>
      <c r="I21" s="18">
        <f t="shared" si="2"/>
        <v>0.16</v>
      </c>
    </row>
    <row r="22" spans="2:9" ht="15" thickBot="1" x14ac:dyDescent="0.35">
      <c r="B22" s="60"/>
      <c r="C22" s="60"/>
      <c r="D22" s="60"/>
      <c r="E22" s="60"/>
      <c r="F22" s="24">
        <v>2</v>
      </c>
      <c r="G22" s="25">
        <v>25</v>
      </c>
      <c r="H22" s="25">
        <f t="shared" si="1"/>
        <v>24</v>
      </c>
      <c r="I22" s="26">
        <f t="shared" si="2"/>
        <v>0.16666666666666666</v>
      </c>
    </row>
    <row r="23" spans="2:9" ht="15" thickBot="1" x14ac:dyDescent="0.35">
      <c r="B23" s="60"/>
      <c r="C23" s="60"/>
      <c r="D23" s="60"/>
      <c r="E23" s="60"/>
      <c r="F23" s="104" t="s">
        <v>13</v>
      </c>
      <c r="G23" s="105"/>
      <c r="H23" s="105"/>
      <c r="I23" s="106"/>
    </row>
    <row r="24" spans="2:9" ht="15" thickBot="1" x14ac:dyDescent="0.35">
      <c r="B24" s="60"/>
      <c r="C24" s="60"/>
      <c r="D24" s="60"/>
      <c r="E24" s="60"/>
      <c r="F24" s="10">
        <v>2</v>
      </c>
      <c r="G24" s="28">
        <v>10</v>
      </c>
      <c r="H24" s="29">
        <f>G24-F24+1</f>
        <v>9</v>
      </c>
      <c r="I24" s="11">
        <f>$C$7/H24</f>
        <v>0.44444444444444442</v>
      </c>
    </row>
    <row r="25" spans="2:9" x14ac:dyDescent="0.3">
      <c r="B25" s="60"/>
      <c r="C25" s="60"/>
      <c r="D25" s="60"/>
      <c r="E25" s="60"/>
    </row>
    <row r="26" spans="2:9" x14ac:dyDescent="0.3">
      <c r="B26" s="60"/>
      <c r="C26" s="60"/>
      <c r="D26" s="60"/>
      <c r="E26" s="60"/>
    </row>
    <row r="27" spans="2:9" x14ac:dyDescent="0.3">
      <c r="B27" s="60"/>
      <c r="C27" s="60"/>
      <c r="D27" s="60"/>
      <c r="E27" s="60"/>
    </row>
    <row r="28" spans="2:9" x14ac:dyDescent="0.3">
      <c r="B28" s="60"/>
      <c r="C28" s="60"/>
      <c r="D28" s="60"/>
      <c r="E28" s="60"/>
    </row>
    <row r="29" spans="2:9" x14ac:dyDescent="0.3">
      <c r="B29" s="60"/>
      <c r="C29" s="60"/>
      <c r="D29" s="60"/>
      <c r="E29" s="60"/>
    </row>
    <row r="30" spans="2:9" x14ac:dyDescent="0.3">
      <c r="B30" s="60"/>
      <c r="C30" s="60"/>
      <c r="D30" s="60"/>
      <c r="E30" s="60"/>
    </row>
    <row r="31" spans="2:9" x14ac:dyDescent="0.3">
      <c r="B31" s="60"/>
      <c r="C31" s="60"/>
      <c r="D31" s="60"/>
      <c r="E31" s="60"/>
    </row>
    <row r="32" spans="2:9" x14ac:dyDescent="0.3">
      <c r="B32" s="60"/>
      <c r="C32" s="60"/>
      <c r="D32" s="60"/>
      <c r="E32" s="60"/>
    </row>
    <row r="33" spans="2:9" x14ac:dyDescent="0.3">
      <c r="B33" s="60"/>
      <c r="C33" s="60"/>
      <c r="D33" s="60"/>
      <c r="E33" s="60"/>
      <c r="F33" s="6"/>
      <c r="G33" s="6"/>
      <c r="H33" s="6"/>
      <c r="I33" s="6"/>
    </row>
    <row r="34" spans="2:9" x14ac:dyDescent="0.3">
      <c r="B34" s="60"/>
      <c r="C34" s="60"/>
      <c r="D34" s="60"/>
      <c r="E34" s="60"/>
      <c r="F34" s="6"/>
      <c r="G34" s="6"/>
      <c r="H34" s="6"/>
      <c r="I34" s="6"/>
    </row>
    <row r="35" spans="2:9" x14ac:dyDescent="0.3">
      <c r="B35" s="60"/>
      <c r="C35" s="60"/>
      <c r="D35" s="60"/>
      <c r="E35" s="60"/>
      <c r="F35" s="6"/>
      <c r="G35" s="6"/>
      <c r="H35" s="6"/>
      <c r="I35" s="6"/>
    </row>
    <row r="36" spans="2:9" x14ac:dyDescent="0.3">
      <c r="B36" s="60"/>
      <c r="C36" s="60"/>
      <c r="D36" s="60"/>
      <c r="E36" s="60"/>
    </row>
    <row r="37" spans="2:9" x14ac:dyDescent="0.3">
      <c r="B37" s="60"/>
      <c r="C37" s="60"/>
      <c r="D37" s="60"/>
      <c r="E37" s="60"/>
    </row>
    <row r="38" spans="2:9" x14ac:dyDescent="0.3">
      <c r="B38" s="60"/>
      <c r="C38" s="60"/>
      <c r="D38" s="60"/>
      <c r="E38" s="60"/>
    </row>
    <row r="39" spans="2:9" x14ac:dyDescent="0.3">
      <c r="B39" s="60"/>
      <c r="C39" s="60"/>
      <c r="D39" s="60"/>
      <c r="E39" s="60"/>
    </row>
    <row r="40" spans="2:9" x14ac:dyDescent="0.3">
      <c r="B40" s="60"/>
      <c r="C40" s="60"/>
      <c r="D40" s="60"/>
      <c r="E40" s="60"/>
    </row>
    <row r="41" spans="2:9" x14ac:dyDescent="0.3">
      <c r="B41" s="60"/>
      <c r="C41" s="60"/>
      <c r="D41" s="60"/>
      <c r="E41" s="60"/>
    </row>
    <row r="42" spans="2:9" x14ac:dyDescent="0.3">
      <c r="B42" s="60"/>
      <c r="C42" s="60"/>
      <c r="D42" s="60"/>
      <c r="E42" s="60"/>
    </row>
    <row r="43" spans="2:9" x14ac:dyDescent="0.3">
      <c r="B43" s="60"/>
      <c r="C43" s="60"/>
      <c r="D43" s="60"/>
      <c r="E43" s="60"/>
    </row>
    <row r="44" spans="2:9" x14ac:dyDescent="0.3">
      <c r="B44" s="60"/>
      <c r="C44" s="60"/>
      <c r="D44" s="60"/>
      <c r="E44" s="60"/>
    </row>
    <row r="45" spans="2:9" x14ac:dyDescent="0.3">
      <c r="B45" s="60"/>
      <c r="C45" s="60"/>
      <c r="D45" s="60"/>
      <c r="E45" s="60"/>
    </row>
    <row r="46" spans="2:9" x14ac:dyDescent="0.3">
      <c r="B46" s="60"/>
      <c r="C46" s="60"/>
      <c r="D46" s="60"/>
      <c r="E46" s="60"/>
    </row>
    <row r="47" spans="2:9" x14ac:dyDescent="0.3">
      <c r="B47" s="60"/>
      <c r="C47" s="60"/>
      <c r="D47" s="60"/>
      <c r="E47" s="60"/>
    </row>
    <row r="48" spans="2:9" x14ac:dyDescent="0.3">
      <c r="B48" s="60"/>
      <c r="C48" s="60"/>
      <c r="D48" s="60"/>
      <c r="E48" s="60"/>
    </row>
    <row r="49" spans="2:5" x14ac:dyDescent="0.3">
      <c r="B49" s="60"/>
      <c r="C49" s="60"/>
      <c r="D49" s="60"/>
      <c r="E49" s="60"/>
    </row>
    <row r="50" spans="2:5" x14ac:dyDescent="0.3">
      <c r="B50" s="60"/>
      <c r="C50" s="60"/>
      <c r="D50" s="60"/>
      <c r="E50" s="60"/>
    </row>
    <row r="51" spans="2:5" x14ac:dyDescent="0.3">
      <c r="B51" s="60"/>
      <c r="C51" s="60"/>
      <c r="D51" s="60"/>
      <c r="E51" s="60"/>
    </row>
    <row r="52" spans="2:5" x14ac:dyDescent="0.3">
      <c r="B52" s="60"/>
      <c r="C52" s="60"/>
      <c r="D52" s="60"/>
      <c r="E52" s="60"/>
    </row>
    <row r="53" spans="2:5" x14ac:dyDescent="0.3">
      <c r="B53" s="60"/>
      <c r="C53" s="60"/>
      <c r="D53" s="60"/>
      <c r="E53" s="60"/>
    </row>
    <row r="54" spans="2:5" x14ac:dyDescent="0.3">
      <c r="B54" s="60"/>
      <c r="C54" s="60"/>
      <c r="D54" s="60"/>
      <c r="E54" s="60"/>
    </row>
    <row r="55" spans="2:5" x14ac:dyDescent="0.3">
      <c r="B55" s="60"/>
      <c r="C55" s="60"/>
      <c r="D55" s="60"/>
      <c r="E55" s="60"/>
    </row>
    <row r="56" spans="2:5" x14ac:dyDescent="0.3">
      <c r="B56" s="60"/>
      <c r="C56" s="60"/>
      <c r="D56" s="60"/>
      <c r="E56" s="60"/>
    </row>
    <row r="57" spans="2:5" x14ac:dyDescent="0.3">
      <c r="B57" s="60"/>
      <c r="C57" s="60"/>
      <c r="D57" s="60"/>
      <c r="E57" s="60"/>
    </row>
    <row r="58" spans="2:5" x14ac:dyDescent="0.3">
      <c r="B58" s="60"/>
      <c r="C58" s="60"/>
      <c r="D58" s="60"/>
      <c r="E58" s="60"/>
    </row>
    <row r="59" spans="2:5" x14ac:dyDescent="0.3">
      <c r="B59" s="60"/>
      <c r="C59" s="60"/>
      <c r="D59" s="60"/>
      <c r="E59" s="60"/>
    </row>
    <row r="60" spans="2:5" x14ac:dyDescent="0.3">
      <c r="B60" s="60"/>
      <c r="C60" s="60"/>
      <c r="D60" s="60"/>
      <c r="E60" s="60"/>
    </row>
    <row r="61" spans="2:5" x14ac:dyDescent="0.3">
      <c r="B61" s="60"/>
      <c r="C61" s="60"/>
      <c r="D61" s="60"/>
      <c r="E61" s="60"/>
    </row>
    <row r="62" spans="2:5" x14ac:dyDescent="0.3">
      <c r="B62" s="60"/>
      <c r="C62" s="60"/>
      <c r="D62" s="60"/>
      <c r="E62" s="60"/>
    </row>
    <row r="63" spans="2:5" x14ac:dyDescent="0.3">
      <c r="B63" s="60"/>
      <c r="C63" s="60"/>
      <c r="D63" s="60"/>
      <c r="E63" s="60"/>
    </row>
    <row r="64" spans="2:5" x14ac:dyDescent="0.3">
      <c r="B64" s="60"/>
      <c r="C64" s="60"/>
      <c r="D64" s="60"/>
      <c r="E64" s="60"/>
    </row>
    <row r="65" spans="2:5" x14ac:dyDescent="0.3">
      <c r="B65" s="60"/>
      <c r="C65" s="60"/>
      <c r="D65" s="60"/>
      <c r="E65" s="60"/>
    </row>
    <row r="66" spans="2:5" x14ac:dyDescent="0.3">
      <c r="B66" s="60"/>
      <c r="C66" s="60"/>
      <c r="D66" s="60"/>
      <c r="E66" s="60"/>
    </row>
    <row r="67" spans="2:5" x14ac:dyDescent="0.3">
      <c r="B67" s="60"/>
      <c r="C67" s="60"/>
      <c r="D67" s="60"/>
      <c r="E67" s="60"/>
    </row>
    <row r="68" spans="2:5" x14ac:dyDescent="0.3">
      <c r="B68" s="60"/>
      <c r="C68" s="60"/>
      <c r="D68" s="60"/>
      <c r="E68" s="60"/>
    </row>
    <row r="69" spans="2:5" x14ac:dyDescent="0.3">
      <c r="B69" s="60"/>
      <c r="C69" s="60"/>
      <c r="D69" s="60"/>
      <c r="E69" s="60"/>
    </row>
    <row r="70" spans="2:5" x14ac:dyDescent="0.3">
      <c r="B70" s="60"/>
      <c r="C70" s="60"/>
      <c r="D70" s="60"/>
      <c r="E70" s="60"/>
    </row>
    <row r="71" spans="2:5" x14ac:dyDescent="0.3">
      <c r="B71" s="60"/>
      <c r="C71" s="60"/>
      <c r="D71" s="60"/>
      <c r="E71" s="60"/>
    </row>
    <row r="72" spans="2:5" x14ac:dyDescent="0.3">
      <c r="B72" s="60"/>
      <c r="C72" s="60"/>
      <c r="D72" s="60"/>
      <c r="E72" s="60"/>
    </row>
    <row r="73" spans="2:5" x14ac:dyDescent="0.3">
      <c r="B73" s="60"/>
      <c r="C73" s="60"/>
      <c r="D73" s="60"/>
      <c r="E73" s="60"/>
    </row>
    <row r="74" spans="2:5" x14ac:dyDescent="0.3">
      <c r="B74" s="60"/>
      <c r="C74" s="60"/>
      <c r="D74" s="60"/>
      <c r="E74" s="60"/>
    </row>
    <row r="75" spans="2:5" x14ac:dyDescent="0.3">
      <c r="B75" s="60"/>
      <c r="C75" s="60"/>
      <c r="D75" s="60"/>
      <c r="E75" s="60"/>
    </row>
    <row r="76" spans="2:5" x14ac:dyDescent="0.3">
      <c r="B76" s="60"/>
      <c r="C76" s="60"/>
      <c r="D76" s="60"/>
      <c r="E76" s="60"/>
    </row>
    <row r="77" spans="2:5" x14ac:dyDescent="0.3">
      <c r="B77" s="60"/>
      <c r="C77" s="60"/>
      <c r="D77" s="60"/>
      <c r="E77" s="60"/>
    </row>
    <row r="78" spans="2:5" x14ac:dyDescent="0.3">
      <c r="B78" s="60"/>
      <c r="C78" s="60"/>
      <c r="D78" s="60"/>
      <c r="E78" s="60"/>
    </row>
    <row r="79" spans="2:5" x14ac:dyDescent="0.3">
      <c r="B79" s="60"/>
      <c r="C79" s="60"/>
      <c r="D79" s="60"/>
      <c r="E79" s="60"/>
    </row>
    <row r="80" spans="2:5" x14ac:dyDescent="0.3">
      <c r="B80" s="60"/>
      <c r="C80" s="60"/>
      <c r="D80" s="60"/>
      <c r="E80" s="60"/>
    </row>
    <row r="81" spans="2:5" x14ac:dyDescent="0.3">
      <c r="B81" s="60"/>
      <c r="C81" s="60"/>
      <c r="D81" s="60"/>
      <c r="E81" s="60"/>
    </row>
    <row r="82" spans="2:5" x14ac:dyDescent="0.3">
      <c r="B82" s="60"/>
      <c r="C82" s="60"/>
      <c r="D82" s="60"/>
      <c r="E82" s="60"/>
    </row>
    <row r="83" spans="2:5" x14ac:dyDescent="0.3">
      <c r="B83" s="60"/>
      <c r="C83" s="60"/>
      <c r="D83" s="60"/>
      <c r="E83" s="60"/>
    </row>
    <row r="84" spans="2:5" x14ac:dyDescent="0.3">
      <c r="B84" s="60"/>
      <c r="C84" s="60"/>
      <c r="D84" s="60"/>
      <c r="E84" s="60"/>
    </row>
    <row r="85" spans="2:5" x14ac:dyDescent="0.3">
      <c r="B85" s="60"/>
      <c r="C85" s="60"/>
      <c r="D85" s="60"/>
      <c r="E85" s="60"/>
    </row>
    <row r="86" spans="2:5" x14ac:dyDescent="0.3">
      <c r="B86" s="60"/>
      <c r="C86" s="60"/>
      <c r="D86" s="60"/>
      <c r="E86" s="60"/>
    </row>
    <row r="87" spans="2:5" x14ac:dyDescent="0.3">
      <c r="B87" s="60"/>
      <c r="C87" s="60"/>
      <c r="D87" s="60"/>
      <c r="E87" s="60"/>
    </row>
    <row r="88" spans="2:5" x14ac:dyDescent="0.3">
      <c r="B88" s="60"/>
      <c r="C88" s="60"/>
      <c r="D88" s="60"/>
      <c r="E88" s="60"/>
    </row>
    <row r="89" spans="2:5" x14ac:dyDescent="0.3">
      <c r="B89" s="60"/>
      <c r="C89" s="60"/>
      <c r="D89" s="60"/>
      <c r="E89" s="60"/>
    </row>
    <row r="90" spans="2:5" x14ac:dyDescent="0.3">
      <c r="B90" s="60"/>
      <c r="C90" s="60"/>
      <c r="D90" s="60"/>
      <c r="E90" s="60"/>
    </row>
    <row r="91" spans="2:5" x14ac:dyDescent="0.3">
      <c r="B91" s="60"/>
      <c r="C91" s="60"/>
      <c r="D91" s="60"/>
      <c r="E91" s="60"/>
    </row>
    <row r="92" spans="2:5" x14ac:dyDescent="0.3">
      <c r="B92" s="60"/>
      <c r="C92" s="60"/>
      <c r="D92" s="60"/>
      <c r="E92" s="60"/>
    </row>
    <row r="93" spans="2:5" x14ac:dyDescent="0.3">
      <c r="B93" s="60"/>
      <c r="C93" s="60"/>
      <c r="D93" s="60"/>
      <c r="E93" s="60"/>
    </row>
    <row r="94" spans="2:5" x14ac:dyDescent="0.3">
      <c r="B94" s="60"/>
      <c r="C94" s="60"/>
      <c r="D94" s="60"/>
      <c r="E94" s="60"/>
    </row>
    <row r="95" spans="2:5" x14ac:dyDescent="0.3">
      <c r="B95" s="60"/>
      <c r="C95" s="60"/>
      <c r="D95" s="60"/>
      <c r="E95" s="60"/>
    </row>
    <row r="96" spans="2:5" x14ac:dyDescent="0.3">
      <c r="B96" s="60"/>
      <c r="C96" s="60"/>
      <c r="D96" s="60"/>
      <c r="E96" s="60"/>
    </row>
    <row r="97" spans="2:5" x14ac:dyDescent="0.3">
      <c r="B97" s="60"/>
      <c r="C97" s="60"/>
      <c r="D97" s="60"/>
      <c r="E97" s="60"/>
    </row>
    <row r="98" spans="2:5" x14ac:dyDescent="0.3">
      <c r="B98" s="60"/>
      <c r="C98" s="60"/>
      <c r="D98" s="60"/>
      <c r="E98" s="60"/>
    </row>
    <row r="99" spans="2:5" x14ac:dyDescent="0.3">
      <c r="B99" s="60"/>
      <c r="C99" s="60"/>
      <c r="D99" s="60"/>
      <c r="E99" s="60"/>
    </row>
    <row r="100" spans="2:5" x14ac:dyDescent="0.3">
      <c r="B100" s="60"/>
      <c r="C100" s="60"/>
      <c r="D100" s="60"/>
      <c r="E100" s="60"/>
    </row>
  </sheetData>
  <mergeCells count="7">
    <mergeCell ref="R2:U2"/>
    <mergeCell ref="F3:I3"/>
    <mergeCell ref="F2:I2"/>
    <mergeCell ref="B2:D2"/>
    <mergeCell ref="F23:I23"/>
    <mergeCell ref="F9:I9"/>
    <mergeCell ref="F14:I1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9"/>
  <sheetViews>
    <sheetView tabSelected="1" workbookViewId="0">
      <selection activeCell="K12" sqref="K12"/>
    </sheetView>
  </sheetViews>
  <sheetFormatPr defaultRowHeight="14.4" x14ac:dyDescent="0.3"/>
  <cols>
    <col min="9" max="9" width="13.6640625" bestFit="1" customWidth="1"/>
    <col min="10" max="10" width="10.6640625" bestFit="1" customWidth="1"/>
    <col min="11" max="11" width="22.33203125" bestFit="1" customWidth="1"/>
    <col min="12" max="12" width="10.109375" bestFit="1" customWidth="1"/>
    <col min="13" max="13" width="12.109375" bestFit="1" customWidth="1"/>
    <col min="14" max="14" width="10.6640625" bestFit="1" customWidth="1"/>
  </cols>
  <sheetData>
    <row r="1" spans="2:14" ht="15" thickBot="1" x14ac:dyDescent="0.35"/>
    <row r="2" spans="2:14" ht="16.2" thickBot="1" x14ac:dyDescent="0.35">
      <c r="B2" s="101" t="s">
        <v>1</v>
      </c>
      <c r="C2" s="102"/>
      <c r="D2" s="103"/>
      <c r="E2" s="101" t="s">
        <v>2</v>
      </c>
      <c r="F2" s="102"/>
      <c r="G2" s="102"/>
      <c r="H2" s="102"/>
      <c r="I2" s="102"/>
      <c r="J2" s="102"/>
      <c r="K2" s="102"/>
      <c r="L2" s="102"/>
      <c r="M2" s="102"/>
      <c r="N2" s="103"/>
    </row>
    <row r="3" spans="2:14" ht="16.2" thickBot="1" x14ac:dyDescent="0.35">
      <c r="B3" s="71" t="s">
        <v>0</v>
      </c>
      <c r="C3" s="83">
        <v>1</v>
      </c>
      <c r="D3" s="72" t="s">
        <v>16</v>
      </c>
      <c r="E3" s="98" t="s">
        <v>34</v>
      </c>
      <c r="F3" s="99"/>
      <c r="G3" s="99"/>
      <c r="H3" s="99"/>
      <c r="I3" s="99"/>
      <c r="J3" s="99"/>
      <c r="K3" s="99"/>
      <c r="L3" s="99"/>
      <c r="M3" s="99"/>
      <c r="N3" s="100"/>
    </row>
    <row r="4" spans="2:14" ht="16.2" thickBot="1" x14ac:dyDescent="0.35">
      <c r="B4" s="73" t="s">
        <v>26</v>
      </c>
      <c r="C4" s="74">
        <v>0.01</v>
      </c>
      <c r="D4" s="75" t="s">
        <v>16</v>
      </c>
      <c r="E4" s="47" t="s">
        <v>6</v>
      </c>
      <c r="F4" s="87" t="s">
        <v>7</v>
      </c>
      <c r="G4" s="47" t="s">
        <v>4</v>
      </c>
      <c r="H4" s="87" t="s">
        <v>5</v>
      </c>
      <c r="I4" s="89" t="s">
        <v>30</v>
      </c>
      <c r="J4" s="90" t="s">
        <v>32</v>
      </c>
      <c r="K4" s="90" t="s">
        <v>33</v>
      </c>
      <c r="L4" s="90" t="s">
        <v>31</v>
      </c>
      <c r="M4" s="91" t="s">
        <v>40</v>
      </c>
      <c r="N4" s="91" t="s">
        <v>32</v>
      </c>
    </row>
    <row r="5" spans="2:14" ht="15.6" x14ac:dyDescent="0.3">
      <c r="B5" s="73" t="s">
        <v>27</v>
      </c>
      <c r="C5" s="74">
        <v>1E-3</v>
      </c>
      <c r="D5" s="75" t="s">
        <v>39</v>
      </c>
      <c r="E5" s="30">
        <v>2</v>
      </c>
      <c r="F5" s="64">
        <v>9</v>
      </c>
      <c r="G5" s="30">
        <f>F5-E5+1</f>
        <v>8</v>
      </c>
      <c r="H5" s="64">
        <f>$C$3/G5</f>
        <v>0.125</v>
      </c>
      <c r="I5" s="30" t="s">
        <v>41</v>
      </c>
      <c r="J5" s="31" t="s">
        <v>41</v>
      </c>
      <c r="K5" s="31" t="s">
        <v>41</v>
      </c>
      <c r="L5" s="31" t="s">
        <v>41</v>
      </c>
      <c r="M5" s="31" t="s">
        <v>41</v>
      </c>
      <c r="N5" s="92"/>
    </row>
    <row r="6" spans="2:14" ht="17.399999999999999" x14ac:dyDescent="0.3">
      <c r="B6" s="73" t="s">
        <v>14</v>
      </c>
      <c r="C6" s="74">
        <v>1000</v>
      </c>
      <c r="D6" s="75" t="s">
        <v>38</v>
      </c>
      <c r="E6" s="43">
        <v>2</v>
      </c>
      <c r="F6" s="65">
        <v>17</v>
      </c>
      <c r="G6" s="43">
        <f t="shared" ref="G6:G8" si="0">F6-E6+1</f>
        <v>16</v>
      </c>
      <c r="H6" s="65">
        <f>$C$3/G6</f>
        <v>6.25E-2</v>
      </c>
      <c r="I6" s="73">
        <v>16.322299999999998</v>
      </c>
      <c r="J6" s="84"/>
      <c r="K6" s="79">
        <v>9.4063580000000004E-6</v>
      </c>
      <c r="L6" s="74">
        <v>67</v>
      </c>
      <c r="M6" s="41">
        <v>22.7636304</v>
      </c>
      <c r="N6" s="85"/>
    </row>
    <row r="7" spans="2:14" ht="15.6" x14ac:dyDescent="0.3">
      <c r="B7" s="73" t="s">
        <v>28</v>
      </c>
      <c r="C7" s="74">
        <v>2</v>
      </c>
      <c r="D7" s="75" t="s">
        <v>15</v>
      </c>
      <c r="E7" s="43">
        <v>2</v>
      </c>
      <c r="F7" s="65">
        <v>33</v>
      </c>
      <c r="G7" s="43">
        <f t="shared" si="0"/>
        <v>32</v>
      </c>
      <c r="H7" s="65">
        <f>$C$3/G7</f>
        <v>3.125E-2</v>
      </c>
      <c r="I7" s="73">
        <v>17.419699999999999</v>
      </c>
      <c r="J7" s="81">
        <f>(I7-I6)/I6</f>
        <v>6.7233171795641575E-2</v>
      </c>
      <c r="K7" s="79">
        <v>7.8838784200000001E-6</v>
      </c>
      <c r="L7" s="74">
        <v>26</v>
      </c>
      <c r="M7" s="41">
        <v>14.959462200000001</v>
      </c>
      <c r="N7" s="93">
        <f>(M7-M6)/M6</f>
        <v>-0.34283495483216064</v>
      </c>
    </row>
    <row r="8" spans="2:14" ht="16.2" thickBot="1" x14ac:dyDescent="0.35">
      <c r="B8" s="76" t="s">
        <v>29</v>
      </c>
      <c r="C8" s="77">
        <f>2*C4</f>
        <v>0.02</v>
      </c>
      <c r="D8" s="78" t="s">
        <v>16</v>
      </c>
      <c r="E8" s="33">
        <v>2</v>
      </c>
      <c r="F8" s="66">
        <v>65</v>
      </c>
      <c r="G8" s="33">
        <f t="shared" si="0"/>
        <v>64</v>
      </c>
      <c r="H8" s="66">
        <f>$C$3/G8</f>
        <v>1.5625E-2</v>
      </c>
      <c r="I8" s="76">
        <v>17.834099999999999</v>
      </c>
      <c r="J8" s="82">
        <f>(I8-I7)/I7</f>
        <v>2.3789158251864301E-2</v>
      </c>
      <c r="K8" s="80">
        <v>8.1578327800000008E-6</v>
      </c>
      <c r="L8" s="77">
        <v>17</v>
      </c>
      <c r="M8" s="34">
        <v>9.0971250500000007</v>
      </c>
      <c r="N8" s="94">
        <f>(M8-M7)/M7</f>
        <v>-0.39188154437797901</v>
      </c>
    </row>
    <row r="9" spans="2:14" ht="16.2" thickBot="1" x14ac:dyDescent="0.35">
      <c r="B9" s="88"/>
      <c r="C9" s="88"/>
      <c r="D9" s="88"/>
      <c r="E9" s="98" t="s">
        <v>36</v>
      </c>
      <c r="F9" s="99"/>
      <c r="G9" s="99"/>
      <c r="H9" s="99"/>
      <c r="I9" s="107"/>
      <c r="J9" s="107"/>
      <c r="K9" s="107"/>
      <c r="L9" s="107"/>
      <c r="M9" s="107"/>
      <c r="N9" s="108"/>
    </row>
    <row r="10" spans="2:14" ht="16.2" thickBot="1" x14ac:dyDescent="0.35">
      <c r="B10" s="7"/>
      <c r="C10" s="7"/>
      <c r="D10" s="7"/>
      <c r="E10" s="47" t="s">
        <v>6</v>
      </c>
      <c r="F10" s="51" t="s">
        <v>7</v>
      </c>
      <c r="G10" s="51" t="s">
        <v>4</v>
      </c>
      <c r="H10" s="51" t="s">
        <v>5</v>
      </c>
      <c r="I10" s="69" t="s">
        <v>30</v>
      </c>
      <c r="J10" s="69" t="s">
        <v>32</v>
      </c>
      <c r="K10" s="69" t="s">
        <v>33</v>
      </c>
      <c r="L10" s="69" t="s">
        <v>31</v>
      </c>
      <c r="M10" s="69" t="s">
        <v>40</v>
      </c>
      <c r="N10" s="70" t="s">
        <v>32</v>
      </c>
    </row>
    <row r="11" spans="2:14" ht="15.6" x14ac:dyDescent="0.3">
      <c r="B11" s="67"/>
      <c r="C11" s="67"/>
      <c r="D11" s="67"/>
      <c r="E11" s="38">
        <v>2</v>
      </c>
      <c r="F11" s="86">
        <v>9</v>
      </c>
      <c r="G11" s="38">
        <f>F11-E11+1</f>
        <v>8</v>
      </c>
      <c r="H11" s="86">
        <f>$C$3/G11</f>
        <v>0.125</v>
      </c>
      <c r="I11" s="30" t="s">
        <v>35</v>
      </c>
      <c r="J11" s="31" t="s">
        <v>35</v>
      </c>
      <c r="K11" s="31" t="s">
        <v>35</v>
      </c>
      <c r="L11" s="31" t="s">
        <v>35</v>
      </c>
      <c r="M11" s="31" t="s">
        <v>35</v>
      </c>
      <c r="N11" s="92"/>
    </row>
    <row r="12" spans="2:14" ht="15.6" x14ac:dyDescent="0.3">
      <c r="B12" s="8"/>
      <c r="C12" s="8"/>
      <c r="D12" s="8"/>
      <c r="E12" s="43">
        <v>2</v>
      </c>
      <c r="F12" s="65">
        <v>17</v>
      </c>
      <c r="G12" s="43">
        <f t="shared" ref="G12:G14" si="1">F12-E12+1</f>
        <v>16</v>
      </c>
      <c r="H12" s="65">
        <f>$C$3/G12</f>
        <v>6.25E-2</v>
      </c>
      <c r="I12" s="73">
        <v>16.665700000000001</v>
      </c>
      <c r="J12" s="84"/>
      <c r="K12" s="79">
        <v>9.1027468000000005E-6</v>
      </c>
      <c r="L12" s="74">
        <v>69</v>
      </c>
      <c r="M12" s="41">
        <v>4.8293232899999996</v>
      </c>
      <c r="N12" s="85"/>
    </row>
    <row r="13" spans="2:14" ht="15.6" x14ac:dyDescent="0.3">
      <c r="B13" s="8"/>
      <c r="C13" s="8"/>
      <c r="D13" s="8"/>
      <c r="E13" s="43">
        <v>2</v>
      </c>
      <c r="F13" s="65">
        <v>33</v>
      </c>
      <c r="G13" s="43">
        <f t="shared" si="1"/>
        <v>32</v>
      </c>
      <c r="H13" s="65">
        <f>$C$3/G13</f>
        <v>3.125E-2</v>
      </c>
      <c r="I13" s="73">
        <v>17.490100000000002</v>
      </c>
      <c r="J13" s="81">
        <f>(I13-I12)/I12</f>
        <v>4.9466869078406583E-2</v>
      </c>
      <c r="K13" s="79">
        <v>7.9001765700000005E-6</v>
      </c>
      <c r="L13" s="74">
        <v>35</v>
      </c>
      <c r="M13" s="41">
        <v>2.94558907</v>
      </c>
      <c r="N13" s="93">
        <f>(M13-M12)/M12</f>
        <v>-0.39006173471563127</v>
      </c>
    </row>
    <row r="14" spans="2:14" ht="16.2" thickBot="1" x14ac:dyDescent="0.35">
      <c r="B14" s="8"/>
      <c r="C14" s="8"/>
      <c r="D14" s="8"/>
      <c r="E14" s="33">
        <v>2</v>
      </c>
      <c r="F14" s="66">
        <v>65</v>
      </c>
      <c r="G14" s="33">
        <f t="shared" si="1"/>
        <v>64</v>
      </c>
      <c r="H14" s="66">
        <f>$C$3/G14</f>
        <v>1.5625E-2</v>
      </c>
      <c r="I14" s="76">
        <v>17.841200000000001</v>
      </c>
      <c r="J14" s="82">
        <f>(I14-I13)/I13</f>
        <v>2.0074213412158811E-2</v>
      </c>
      <c r="K14" s="80">
        <v>7.9517776599999997E-6</v>
      </c>
      <c r="L14" s="77">
        <v>18</v>
      </c>
      <c r="M14" s="34">
        <v>2.53832412</v>
      </c>
      <c r="N14" s="94">
        <f>(M14-M13)/M13</f>
        <v>-0.13826264978638045</v>
      </c>
    </row>
    <row r="15" spans="2:14" ht="16.2" thickBot="1" x14ac:dyDescent="0.35">
      <c r="B15" s="8"/>
      <c r="C15" s="8"/>
      <c r="D15" s="8"/>
      <c r="E15" s="98" t="s">
        <v>37</v>
      </c>
      <c r="F15" s="99"/>
      <c r="G15" s="99"/>
      <c r="H15" s="99"/>
      <c r="I15" s="99"/>
      <c r="J15" s="99"/>
      <c r="K15" s="99"/>
      <c r="L15" s="99"/>
      <c r="M15" s="99"/>
      <c r="N15" s="100"/>
    </row>
    <row r="16" spans="2:14" ht="16.2" thickBot="1" x14ac:dyDescent="0.35">
      <c r="B16" s="8"/>
      <c r="C16" s="8"/>
      <c r="D16" s="8"/>
      <c r="E16" s="47" t="s">
        <v>6</v>
      </c>
      <c r="F16" s="87" t="s">
        <v>7</v>
      </c>
      <c r="G16" s="47" t="s">
        <v>4</v>
      </c>
      <c r="H16" s="87" t="s">
        <v>5</v>
      </c>
      <c r="I16" s="68" t="s">
        <v>30</v>
      </c>
      <c r="J16" s="69" t="s">
        <v>32</v>
      </c>
      <c r="K16" s="69" t="s">
        <v>33</v>
      </c>
      <c r="L16" s="69" t="s">
        <v>31</v>
      </c>
      <c r="M16" s="70" t="s">
        <v>40</v>
      </c>
      <c r="N16" s="70" t="s">
        <v>32</v>
      </c>
    </row>
    <row r="17" spans="2:14" ht="15.6" x14ac:dyDescent="0.3">
      <c r="B17" s="8"/>
      <c r="C17" s="8"/>
      <c r="D17" s="8"/>
      <c r="E17" s="30">
        <v>2</v>
      </c>
      <c r="F17" s="64">
        <v>9</v>
      </c>
      <c r="G17" s="30">
        <f>F17-E17+1</f>
        <v>8</v>
      </c>
      <c r="H17" s="64">
        <f>$C$3/G17</f>
        <v>0.125</v>
      </c>
      <c r="I17" s="30" t="s">
        <v>35</v>
      </c>
      <c r="J17" s="31" t="s">
        <v>35</v>
      </c>
      <c r="K17" s="31" t="s">
        <v>35</v>
      </c>
      <c r="L17" s="31" t="s">
        <v>35</v>
      </c>
      <c r="M17" s="31"/>
      <c r="N17" s="92"/>
    </row>
    <row r="18" spans="2:14" ht="15.6" x14ac:dyDescent="0.3">
      <c r="B18" s="8"/>
      <c r="C18" s="8"/>
      <c r="D18" s="8"/>
      <c r="E18" s="43">
        <v>2</v>
      </c>
      <c r="F18" s="65">
        <v>17</v>
      </c>
      <c r="G18" s="43">
        <f t="shared" ref="G18:G20" si="2">F18-E18+1</f>
        <v>16</v>
      </c>
      <c r="H18" s="65">
        <f>$C$3/G18</f>
        <v>6.25E-2</v>
      </c>
      <c r="I18" s="73">
        <v>16.569299999999998</v>
      </c>
      <c r="J18" s="84"/>
      <c r="K18" s="79">
        <v>9.5218420000000008E-6</v>
      </c>
      <c r="L18" s="74">
        <v>57</v>
      </c>
      <c r="M18" s="41">
        <v>5.8224659000000001</v>
      </c>
      <c r="N18" s="85"/>
    </row>
    <row r="19" spans="2:14" ht="15.6" x14ac:dyDescent="0.3">
      <c r="B19" s="8"/>
      <c r="C19" s="8"/>
      <c r="D19" s="8"/>
      <c r="E19" s="43">
        <v>2</v>
      </c>
      <c r="F19" s="65">
        <v>33</v>
      </c>
      <c r="G19" s="43">
        <f t="shared" si="2"/>
        <v>32</v>
      </c>
      <c r="H19" s="65">
        <f>$C$3/G19</f>
        <v>3.125E-2</v>
      </c>
      <c r="I19" s="73">
        <v>17.4711</v>
      </c>
      <c r="J19" s="81">
        <f>(I19-I18)/I18</f>
        <v>5.4425956437508013E-2</v>
      </c>
      <c r="K19" s="79">
        <v>9.7120646400000002E-6</v>
      </c>
      <c r="L19" s="74">
        <v>34</v>
      </c>
      <c r="M19" s="41">
        <v>3.1318099500000001</v>
      </c>
      <c r="N19" s="93">
        <f>(M19-M18)/M18</f>
        <v>-0.4621162229563251</v>
      </c>
    </row>
    <row r="20" spans="2:14" ht="16.2" thickBot="1" x14ac:dyDescent="0.35">
      <c r="B20" s="8"/>
      <c r="C20" s="8"/>
      <c r="D20" s="8"/>
      <c r="E20" s="33">
        <v>2</v>
      </c>
      <c r="F20" s="66">
        <v>65</v>
      </c>
      <c r="G20" s="33">
        <f t="shared" si="2"/>
        <v>64</v>
      </c>
      <c r="H20" s="66">
        <f>$C$3/G20</f>
        <v>1.5625E-2</v>
      </c>
      <c r="I20" s="76">
        <v>17.839500000000001</v>
      </c>
      <c r="J20" s="82">
        <f>(I20-I19)/I19</f>
        <v>2.1086251008808898E-2</v>
      </c>
      <c r="K20" s="80">
        <v>6.8220542699999998E-6</v>
      </c>
      <c r="L20" s="77">
        <v>17</v>
      </c>
      <c r="M20" s="34">
        <v>2.56365657</v>
      </c>
      <c r="N20" s="94">
        <f>(M20-M19)/M19</f>
        <v>-0.18141374766371121</v>
      </c>
    </row>
    <row r="21" spans="2:14" x14ac:dyDescent="0.3">
      <c r="B21" s="7"/>
      <c r="C21" s="7"/>
      <c r="D21" s="8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2:14" x14ac:dyDescent="0.3">
      <c r="D22" s="8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2:14" x14ac:dyDescent="0.3"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2:14" x14ac:dyDescent="0.3"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2:14" x14ac:dyDescent="0.3"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2:14" x14ac:dyDescent="0.3"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2:14" x14ac:dyDescent="0.3"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2:14" x14ac:dyDescent="0.3"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2:14" x14ac:dyDescent="0.3">
      <c r="D29" s="7"/>
      <c r="E29" s="7"/>
      <c r="F29" s="7"/>
      <c r="G29" s="7"/>
      <c r="H29" s="7"/>
      <c r="I29" s="7"/>
      <c r="J29" s="7"/>
      <c r="K29" s="7"/>
      <c r="L29" s="7"/>
      <c r="M29" s="7"/>
    </row>
  </sheetData>
  <mergeCells count="5">
    <mergeCell ref="E9:N9"/>
    <mergeCell ref="E15:N15"/>
    <mergeCell ref="B2:D2"/>
    <mergeCell ref="E3:N3"/>
    <mergeCell ref="E2:N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2"/>
  <sheetViews>
    <sheetView workbookViewId="0">
      <selection activeCell="G15" sqref="G15"/>
    </sheetView>
  </sheetViews>
  <sheetFormatPr defaultRowHeight="14.4" x14ac:dyDescent="0.3"/>
  <sheetData>
    <row r="12" spans="9:9" x14ac:dyDescent="0.3">
      <c r="I12" s="16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86E9B7-D107-400A-B258-2FC101D7AE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problem1</vt:lpstr>
      <vt:lpstr>problem_3</vt:lpstr>
      <vt:lpstr>report_figs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2017-06-05T14:17:58Z</dcterms:created>
  <dcterms:modified xsi:type="dcterms:W3CDTF">2017-06-27T20:35:08Z</dcterms:modified>
</cp:coreProperties>
</file>