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 defaultThemeVersion="124226"/>
  <xr:revisionPtr revIDLastSave="0" documentId="13_ncr:1_{B5DE19D2-0CA0-492D-9195-60B4B9BD63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4" i="1" l="1"/>
  <c r="J44" i="1"/>
  <c r="J6" i="1"/>
  <c r="L26" i="1"/>
  <c r="K6" i="1"/>
  <c r="L12" i="1"/>
  <c r="M12" i="1"/>
  <c r="K10" i="1"/>
  <c r="J32" i="1" l="1"/>
  <c r="K32" i="1"/>
  <c r="J34" i="1"/>
  <c r="K34" i="1"/>
  <c r="J36" i="1"/>
  <c r="K36" i="1"/>
  <c r="J38" i="1"/>
  <c r="K38" i="1"/>
  <c r="J40" i="1"/>
  <c r="K40" i="1"/>
  <c r="J42" i="1"/>
  <c r="K42" i="1"/>
  <c r="K30" i="1"/>
  <c r="J30" i="1"/>
  <c r="K28" i="1"/>
  <c r="J28" i="1"/>
  <c r="M26" i="1"/>
  <c r="L16" i="1"/>
  <c r="M16" i="1"/>
  <c r="L18" i="1"/>
  <c r="M18" i="1"/>
  <c r="L20" i="1"/>
  <c r="M20" i="1"/>
  <c r="L22" i="1"/>
  <c r="M22" i="1"/>
  <c r="L24" i="1"/>
  <c r="M24" i="1"/>
  <c r="M14" i="1"/>
  <c r="L14" i="1"/>
  <c r="J10" i="1"/>
  <c r="K8" i="1"/>
  <c r="J8" i="1"/>
  <c r="G38" i="1"/>
  <c r="N38" i="1" s="1"/>
  <c r="G44" i="1"/>
  <c r="N44" i="1" s="1"/>
  <c r="G32" i="1"/>
  <c r="N32" i="1" s="1"/>
  <c r="G34" i="1"/>
  <c r="N34" i="1" s="1"/>
  <c r="G36" i="1"/>
  <c r="N36" i="1" s="1"/>
  <c r="G40" i="1"/>
  <c r="N40" i="1" s="1"/>
  <c r="G42" i="1"/>
  <c r="N42" i="1" s="1"/>
  <c r="G30" i="1"/>
  <c r="N30" i="1" s="1"/>
  <c r="G28" i="1"/>
  <c r="N28" i="1" s="1"/>
  <c r="G26" i="1"/>
  <c r="N26" i="1" s="1"/>
  <c r="G14" i="1"/>
  <c r="N14" i="1" s="1"/>
  <c r="G16" i="1"/>
  <c r="N16" i="1" s="1"/>
  <c r="G18" i="1"/>
  <c r="N18" i="1" s="1"/>
  <c r="G20" i="1"/>
  <c r="N20" i="1" s="1"/>
  <c r="G22" i="1"/>
  <c r="N22" i="1" s="1"/>
  <c r="G24" i="1"/>
  <c r="N24" i="1" s="1"/>
  <c r="G12" i="1"/>
  <c r="N12" i="1" s="1"/>
  <c r="G8" i="1"/>
  <c r="N8" i="1" s="1"/>
  <c r="G10" i="1"/>
  <c r="N10" i="1" s="1"/>
  <c r="G6" i="1"/>
  <c r="N6" i="1" s="1"/>
</calcChain>
</file>

<file path=xl/sharedStrings.xml><?xml version="1.0" encoding="utf-8"?>
<sst xmlns="http://schemas.openxmlformats.org/spreadsheetml/2006/main" count="14" uniqueCount="13">
  <si>
    <t>D</t>
  </si>
  <si>
    <t>E</t>
  </si>
  <si>
    <t>xj</t>
    <phoneticPr fontId="1" type="noConversion"/>
  </si>
  <si>
    <t>yj</t>
    <phoneticPr fontId="1" type="noConversion"/>
  </si>
  <si>
    <t>xk</t>
    <phoneticPr fontId="1" type="noConversion"/>
  </si>
  <si>
    <t>yk</t>
    <phoneticPr fontId="1" type="noConversion"/>
  </si>
  <si>
    <t>a</t>
    <phoneticPr fontId="1" type="noConversion"/>
  </si>
  <si>
    <t>b</t>
    <phoneticPr fontId="1" type="noConversion"/>
  </si>
  <si>
    <t>l</t>
    <phoneticPr fontId="1" type="noConversion"/>
  </si>
  <si>
    <t>Li</t>
    <phoneticPr fontId="1" type="noConversion"/>
  </si>
  <si>
    <t>L0</t>
    <phoneticPr fontId="1" type="noConversion"/>
  </si>
  <si>
    <t>3,1</t>
    <phoneticPr fontId="1" type="noConversion"/>
  </si>
  <si>
    <t>3,2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</si>
</sst>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[h]\°mm\′ss\″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vertical="center"/>
    </xf>
    <xf numFmtId="177" fontId="0" fillId="0" borderId="2" xfId="0" applyNumberFormat="1" applyBorder="1" applyAlignment="1">
      <alignment vertical="center"/>
    </xf>
    <xf numFmtId="177" fontId="0" fillId="0" borderId="3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96"/>
  <sheetViews>
    <sheetView tabSelected="1" zoomScaleNormal="100" workbookViewId="0">
      <selection activeCell="M6" sqref="M6:M7"/>
    </sheetView>
  </sheetViews>
  <sheetFormatPr defaultRowHeight="13.5" x14ac:dyDescent="0.15"/>
  <cols>
    <col min="1" max="1" width="9" customWidth="1"/>
    <col min="2" max="2" width="11.625" customWidth="1"/>
    <col min="3" max="3" width="13.5" customWidth="1"/>
    <col min="4" max="4" width="13.875" customWidth="1"/>
    <col min="6" max="6" width="15.5" customWidth="1"/>
    <col min="7" max="7" width="15.625" customWidth="1"/>
    <col min="8" max="8" width="11" customWidth="1"/>
    <col min="9" max="9" width="11.125" customWidth="1"/>
    <col min="10" max="11" width="9" customWidth="1"/>
    <col min="12" max="13" width="9.625" bestFit="1" customWidth="1"/>
    <col min="14" max="14" width="12.5" bestFit="1" customWidth="1"/>
  </cols>
  <sheetData>
    <row r="2" spans="2:14" ht="18.75" customHeight="1" x14ac:dyDescent="0.15"/>
    <row r="3" spans="2:14" ht="20.25" customHeight="1" x14ac:dyDescent="0.15"/>
    <row r="4" spans="2:14" ht="27" customHeight="1" x14ac:dyDescent="0.15">
      <c r="E4" s="9"/>
      <c r="F4" s="10" t="s">
        <v>9</v>
      </c>
      <c r="G4" s="10" t="s">
        <v>10</v>
      </c>
      <c r="H4" s="1" t="s">
        <v>6</v>
      </c>
      <c r="I4" s="1" t="s">
        <v>7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8</v>
      </c>
    </row>
    <row r="5" spans="2:14" ht="13.5" customHeight="1" x14ac:dyDescent="0.15">
      <c r="D5" s="15">
        <v>9.340578703703704</v>
      </c>
      <c r="E5" s="9"/>
      <c r="F5" s="10"/>
      <c r="G5" s="10"/>
      <c r="H5" s="13"/>
      <c r="I5" s="13"/>
      <c r="J5" s="5"/>
      <c r="K5" s="5"/>
      <c r="L5" s="5"/>
      <c r="M5" s="5"/>
      <c r="N5" s="5"/>
    </row>
    <row r="6" spans="2:14" ht="13.5" customHeight="1" x14ac:dyDescent="0.15">
      <c r="B6" s="13">
        <v>53530.6276</v>
      </c>
      <c r="C6" s="13">
        <v>39485.533300000003</v>
      </c>
      <c r="D6" s="16"/>
      <c r="E6" s="9" t="s">
        <v>0</v>
      </c>
      <c r="F6" s="15">
        <v>6.9751736111111109</v>
      </c>
      <c r="G6" s="15">
        <f>D7-D5+180/24</f>
        <v>6.9751736111111136</v>
      </c>
      <c r="H6" s="14"/>
      <c r="I6" s="14"/>
      <c r="J6" s="13">
        <f>H7</f>
        <v>-1.1277839589892038</v>
      </c>
      <c r="K6" s="13">
        <f>I7</f>
        <v>0.69322203596227405</v>
      </c>
      <c r="L6" s="11"/>
      <c r="M6" s="11"/>
      <c r="N6" s="13">
        <f>(F6-G6)*180/24*1000</f>
        <v>-1.9984014443252818E-11</v>
      </c>
    </row>
    <row r="7" spans="2:14" x14ac:dyDescent="0.15">
      <c r="B7" s="14"/>
      <c r="C7" s="14"/>
      <c r="D7" s="10">
        <v>8.8157523148148176</v>
      </c>
      <c r="E7" s="9"/>
      <c r="F7" s="16"/>
      <c r="G7" s="16"/>
      <c r="H7" s="13">
        <v>-1.1277839589892038</v>
      </c>
      <c r="I7" s="13">
        <v>0.69322203596227405</v>
      </c>
      <c r="J7" s="12"/>
      <c r="K7" s="12"/>
      <c r="L7" s="12"/>
      <c r="M7" s="12"/>
      <c r="N7" s="14"/>
    </row>
    <row r="8" spans="2:14" ht="13.5" customHeight="1" x14ac:dyDescent="0.15">
      <c r="B8" s="13">
        <v>53397.886637097836</v>
      </c>
      <c r="C8" s="13">
        <v>39403.940580201874</v>
      </c>
      <c r="D8" s="10"/>
      <c r="E8" s="9">
        <v>1</v>
      </c>
      <c r="F8" s="15">
        <v>7.1455324074074076</v>
      </c>
      <c r="G8" s="15">
        <f t="shared" ref="G8" si="0">D9-D7+180/24</f>
        <v>7.1455324074074067</v>
      </c>
      <c r="H8" s="14"/>
      <c r="I8" s="14"/>
      <c r="J8" s="13">
        <f>H9-H7</f>
        <v>-0.56267173886188337</v>
      </c>
      <c r="K8" s="13">
        <f>I9-I7</f>
        <v>2.6758608904093983E-2</v>
      </c>
      <c r="L8" s="11"/>
      <c r="M8" s="11"/>
      <c r="N8" s="13">
        <f t="shared" ref="N8:N45" si="1">(F8-G8)*180/24*1000</f>
        <v>6.6613381477509392E-12</v>
      </c>
    </row>
    <row r="9" spans="2:14" x14ac:dyDescent="0.15">
      <c r="B9" s="14"/>
      <c r="C9" s="14"/>
      <c r="D9" s="10">
        <v>8.4612847222222243</v>
      </c>
      <c r="E9" s="9"/>
      <c r="F9" s="16"/>
      <c r="G9" s="16"/>
      <c r="H9" s="13">
        <v>-1.6904556978510872</v>
      </c>
      <c r="I9" s="13">
        <v>0.71998064486636804</v>
      </c>
      <c r="J9" s="12"/>
      <c r="K9" s="12"/>
      <c r="L9" s="12"/>
      <c r="M9" s="12"/>
      <c r="N9" s="14"/>
    </row>
    <row r="10" spans="2:14" ht="13.5" customHeight="1" x14ac:dyDescent="0.15">
      <c r="B10" s="13">
        <v>53294.604485545889</v>
      </c>
      <c r="C10" s="13">
        <v>39359.951760990531</v>
      </c>
      <c r="D10" s="10"/>
      <c r="E10" s="9">
        <v>2</v>
      </c>
      <c r="F10" s="15">
        <v>7.1416898148148142</v>
      </c>
      <c r="G10" s="15">
        <f t="shared" ref="G10" si="2">D11-D9+180/24</f>
        <v>7.1416898148148142</v>
      </c>
      <c r="H10" s="14"/>
      <c r="I10" s="14"/>
      <c r="J10" s="13">
        <f>H11-H9</f>
        <v>0.43006299256355685</v>
      </c>
      <c r="K10" s="13">
        <f>I11-I9</f>
        <v>-0.39470590143499001</v>
      </c>
      <c r="L10" s="11"/>
      <c r="M10" s="11"/>
      <c r="N10" s="13">
        <f t="shared" ref="N10:N45" si="3">(F10-G10)*180/24*1000</f>
        <v>0</v>
      </c>
    </row>
    <row r="11" spans="2:14" x14ac:dyDescent="0.15">
      <c r="B11" s="14"/>
      <c r="C11" s="14"/>
      <c r="D11" s="10">
        <v>8.1029745370370385</v>
      </c>
      <c r="E11" s="9"/>
      <c r="F11" s="16"/>
      <c r="G11" s="16"/>
      <c r="H11" s="13">
        <v>-1.2603927052875303</v>
      </c>
      <c r="I11" s="13">
        <v>0.32527474343137802</v>
      </c>
      <c r="J11" s="12"/>
      <c r="K11" s="12"/>
      <c r="L11" s="12"/>
      <c r="M11" s="12"/>
      <c r="N11" s="14"/>
    </row>
    <row r="12" spans="2:14" ht="13.5" customHeight="1" x14ac:dyDescent="0.15">
      <c r="B12" s="13">
        <v>53141.172055560135</v>
      </c>
      <c r="C12" s="13">
        <v>39320.354821014364</v>
      </c>
      <c r="D12" s="10"/>
      <c r="E12" s="9" t="s">
        <v>11</v>
      </c>
      <c r="F12" s="15">
        <v>4.4764583333333334</v>
      </c>
      <c r="G12" s="15">
        <f>D11-D13+180/24</f>
        <v>4.4764583333333334</v>
      </c>
      <c r="H12" s="14"/>
      <c r="I12" s="14"/>
      <c r="J12" s="13"/>
      <c r="K12" s="13"/>
      <c r="L12" s="13">
        <f>H11-H13</f>
        <v>-1.1429418378572442</v>
      </c>
      <c r="M12" s="13">
        <f>I11-I13</f>
        <v>-1.9420187350521769</v>
      </c>
      <c r="N12" s="13">
        <f t="shared" ref="N12:N45" si="4">(F12-G12)*180/24*1000</f>
        <v>0</v>
      </c>
    </row>
    <row r="13" spans="2:14" x14ac:dyDescent="0.15">
      <c r="B13" s="14"/>
      <c r="C13" s="14"/>
      <c r="D13" s="10">
        <v>11.126516203703705</v>
      </c>
      <c r="E13" s="9"/>
      <c r="F13" s="16"/>
      <c r="G13" s="16"/>
      <c r="H13" s="13">
        <v>-0.11745086743028603</v>
      </c>
      <c r="I13" s="13">
        <v>2.267293478483555</v>
      </c>
      <c r="J13" s="12"/>
      <c r="K13" s="14"/>
      <c r="L13" s="12"/>
      <c r="M13" s="12"/>
      <c r="N13" s="14"/>
    </row>
    <row r="14" spans="2:14" ht="13.5" customHeight="1" x14ac:dyDescent="0.15">
      <c r="B14" s="13">
        <v>53136.472006014548</v>
      </c>
      <c r="C14" s="13">
        <v>39229.624186865716</v>
      </c>
      <c r="D14" s="10"/>
      <c r="E14" s="9">
        <v>4</v>
      </c>
      <c r="F14" s="15">
        <v>3.2738078703703706</v>
      </c>
      <c r="G14" s="15">
        <f>D13-D15-180/24</f>
        <v>3.273807870370371</v>
      </c>
      <c r="H14" s="14"/>
      <c r="I14" s="14"/>
      <c r="J14" s="11"/>
      <c r="K14" s="11"/>
      <c r="L14" s="13">
        <f>H13-H15</f>
        <v>-0.89364072515146442</v>
      </c>
      <c r="M14" s="13">
        <f>I13-I15</f>
        <v>2.3828108602094824</v>
      </c>
      <c r="N14" s="13">
        <f t="shared" ref="N14:N45" si="5">(F14-G14)*180/24*1000</f>
        <v>-3.3306690738754696E-12</v>
      </c>
    </row>
    <row r="15" spans="2:14" x14ac:dyDescent="0.15">
      <c r="B15" s="14"/>
      <c r="C15" s="14"/>
      <c r="D15" s="10">
        <v>0.35270833333333407</v>
      </c>
      <c r="E15" s="9"/>
      <c r="F15" s="16"/>
      <c r="G15" s="16"/>
      <c r="H15" s="13">
        <v>0.77618985772117843</v>
      </c>
      <c r="I15" s="13">
        <v>-0.11551738172592727</v>
      </c>
      <c r="J15" s="12"/>
      <c r="K15" s="12"/>
      <c r="L15" s="12"/>
      <c r="M15" s="12"/>
      <c r="N15" s="14"/>
    </row>
    <row r="16" spans="2:14" ht="13.5" customHeight="1" x14ac:dyDescent="0.15">
      <c r="B16" s="13">
        <v>53396.453999336474</v>
      </c>
      <c r="C16" s="13">
        <v>39268.316317232646</v>
      </c>
      <c r="D16" s="10"/>
      <c r="E16" s="9">
        <v>5</v>
      </c>
      <c r="F16" s="15">
        <v>6.8599074074074071</v>
      </c>
      <c r="G16" s="15">
        <f t="shared" ref="G16" si="6">D15-D17+180/24</f>
        <v>6.8599074074074071</v>
      </c>
      <c r="H16" s="14"/>
      <c r="I16" s="14"/>
      <c r="J16" s="11"/>
      <c r="K16" s="11"/>
      <c r="L16" s="13">
        <f t="shared" ref="L16" si="7">H15-H17</f>
        <v>-0.47708588476824454</v>
      </c>
      <c r="M16" s="13">
        <f t="shared" ref="M16" si="8">I15-I17</f>
        <v>0.43792336623404671</v>
      </c>
      <c r="N16" s="13">
        <f t="shared" ref="N16:N45" si="9">(F16-G16)*180/24*1000</f>
        <v>0</v>
      </c>
    </row>
    <row r="17" spans="2:14" x14ac:dyDescent="0.15">
      <c r="B17" s="14"/>
      <c r="C17" s="14"/>
      <c r="D17" s="10">
        <v>0.99280092592592695</v>
      </c>
      <c r="E17" s="9"/>
      <c r="F17" s="16"/>
      <c r="G17" s="16"/>
      <c r="H17" s="13">
        <v>1.253275742489423</v>
      </c>
      <c r="I17" s="13">
        <v>-0.553440747959974</v>
      </c>
      <c r="J17" s="12"/>
      <c r="K17" s="12"/>
      <c r="L17" s="12"/>
      <c r="M17" s="12"/>
      <c r="N17" s="14"/>
    </row>
    <row r="18" spans="2:14" ht="13.5" customHeight="1" x14ac:dyDescent="0.15">
      <c r="B18" s="13">
        <v>53534.177690797544</v>
      </c>
      <c r="C18" s="13">
        <v>39329.134459824811</v>
      </c>
      <c r="D18" s="10"/>
      <c r="E18" s="9">
        <v>6</v>
      </c>
      <c r="F18" s="15">
        <v>7.3111111111111109</v>
      </c>
      <c r="G18" s="15">
        <f t="shared" ref="G18" si="10">D17-D19+180/24</f>
        <v>7.3111111111111109</v>
      </c>
      <c r="H18" s="14"/>
      <c r="I18" s="14"/>
      <c r="J18" s="11"/>
      <c r="K18" s="11"/>
      <c r="L18" s="13">
        <f t="shared" ref="L18" si="11">H17-H19</f>
        <v>-0.7314325397332877</v>
      </c>
      <c r="M18" s="13">
        <f t="shared" ref="M18" si="12">I17-I19</f>
        <v>0.5178868933010784</v>
      </c>
      <c r="N18" s="13">
        <f t="shared" ref="N18:N45" si="13">(F18-G18)*180/24*1000</f>
        <v>0</v>
      </c>
    </row>
    <row r="19" spans="2:14" x14ac:dyDescent="0.15">
      <c r="B19" s="14"/>
      <c r="C19" s="14"/>
      <c r="D19" s="10">
        <v>1.1816898148148161</v>
      </c>
      <c r="E19" s="9"/>
      <c r="F19" s="16"/>
      <c r="G19" s="16"/>
      <c r="H19" s="13">
        <v>1.9847082822227107</v>
      </c>
      <c r="I19" s="13">
        <v>-1.0713276412610524</v>
      </c>
      <c r="J19" s="12"/>
      <c r="K19" s="12"/>
      <c r="L19" s="12"/>
      <c r="M19" s="12"/>
      <c r="N19" s="14"/>
    </row>
    <row r="20" spans="2:14" ht="13.5" customHeight="1" x14ac:dyDescent="0.15">
      <c r="B20" s="13">
        <v>53614.655605925793</v>
      </c>
      <c r="C20" s="13">
        <v>39372.575713010592</v>
      </c>
      <c r="D20" s="10"/>
      <c r="E20" s="9">
        <v>7</v>
      </c>
      <c r="F20" s="15">
        <v>6.8166319444444445</v>
      </c>
      <c r="G20" s="15">
        <f t="shared" ref="G20" si="14">D19-D21+180/24</f>
        <v>6.8166319444444436</v>
      </c>
      <c r="H20" s="14"/>
      <c r="I20" s="14"/>
      <c r="J20" s="11"/>
      <c r="K20" s="11"/>
      <c r="L20" s="13">
        <f t="shared" ref="L20" si="15">H19-H21</f>
        <v>0.9652370862787345</v>
      </c>
      <c r="M20" s="13">
        <f t="shared" ref="M20" si="16">I19-I21</f>
        <v>-6.0294314026807294E-2</v>
      </c>
      <c r="N20" s="13">
        <f t="shared" ref="N20:N45" si="17">(F20-G20)*180/24*1000</f>
        <v>6.6613381477509392E-12</v>
      </c>
    </row>
    <row r="21" spans="2:14" x14ac:dyDescent="0.15">
      <c r="B21" s="14"/>
      <c r="C21" s="14"/>
      <c r="D21" s="10">
        <v>1.8650578703703724</v>
      </c>
      <c r="E21" s="9"/>
      <c r="F21" s="16"/>
      <c r="G21" s="16"/>
      <c r="H21" s="13">
        <v>1.0194711959439762</v>
      </c>
      <c r="I21" s="13">
        <v>-1.0110333272342451</v>
      </c>
      <c r="J21" s="12"/>
      <c r="K21" s="12"/>
      <c r="L21" s="12"/>
      <c r="M21" s="12"/>
      <c r="N21" s="14"/>
    </row>
    <row r="22" spans="2:14" ht="13.5" customHeight="1" x14ac:dyDescent="0.15">
      <c r="B22" s="13">
        <v>53716.659106079394</v>
      </c>
      <c r="C22" s="13">
        <v>39473.734959647612</v>
      </c>
      <c r="D22" s="10"/>
      <c r="E22" s="9">
        <v>8</v>
      </c>
      <c r="F22" s="15">
        <v>6.0391087962962962</v>
      </c>
      <c r="G22" s="15">
        <f t="shared" ref="G22" si="18">D21-D23+180/24</f>
        <v>6.039108796296297</v>
      </c>
      <c r="H22" s="14"/>
      <c r="I22" s="14"/>
      <c r="J22" s="11"/>
      <c r="K22" s="11"/>
      <c r="L22" s="13">
        <f t="shared" ref="L22" si="19">H21-H23</f>
        <v>0.46908255805182997</v>
      </c>
      <c r="M22" s="13">
        <f t="shared" ref="M22" si="20">I21-I23</f>
        <v>2.0556771456648981</v>
      </c>
      <c r="N22" s="13">
        <f t="shared" ref="N22:N45" si="21">(F22-G22)*180/24*1000</f>
        <v>-6.6613381477509392E-12</v>
      </c>
    </row>
    <row r="23" spans="2:14" x14ac:dyDescent="0.15">
      <c r="B23" s="14"/>
      <c r="C23" s="14"/>
      <c r="D23" s="10">
        <v>3.3259490740740754</v>
      </c>
      <c r="E23" s="9"/>
      <c r="F23" s="16"/>
      <c r="G23" s="16"/>
      <c r="H23" s="13">
        <v>0.5503886378921462</v>
      </c>
      <c r="I23" s="13">
        <v>-3.0667104728991434</v>
      </c>
      <c r="J23" s="12"/>
      <c r="K23" s="12"/>
      <c r="L23" s="12"/>
      <c r="M23" s="12"/>
      <c r="N23" s="14"/>
    </row>
    <row r="24" spans="2:14" ht="13.5" customHeight="1" x14ac:dyDescent="0.15">
      <c r="B24" s="13">
        <v>53728.353596532746</v>
      </c>
      <c r="C24" s="13">
        <v>39538.895491459938</v>
      </c>
      <c r="D24" s="10"/>
      <c r="E24" s="9">
        <v>9</v>
      </c>
      <c r="F24" s="15">
        <v>4.812662037037037</v>
      </c>
      <c r="G24" s="15">
        <f t="shared" ref="G24" si="22">D23-D25+180/24</f>
        <v>4.8126620370370379</v>
      </c>
      <c r="H24" s="14"/>
      <c r="I24" s="14"/>
      <c r="J24" s="11"/>
      <c r="K24" s="11"/>
      <c r="L24" s="13">
        <f t="shared" ref="L24" si="23">H23-H25</f>
        <v>2.207866481127569</v>
      </c>
      <c r="M24" s="13">
        <f t="shared" ref="M24" si="24">I23-I25</f>
        <v>-1.8768334379588363</v>
      </c>
      <c r="N24" s="13">
        <f t="shared" ref="N24:N45" si="25">(F24-G24)*180/24*1000</f>
        <v>-6.6613381477509392E-12</v>
      </c>
    </row>
    <row r="25" spans="2:14" x14ac:dyDescent="0.15">
      <c r="B25" s="14"/>
      <c r="C25" s="14"/>
      <c r="D25" s="10">
        <v>6.0132870370370375</v>
      </c>
      <c r="E25" s="9"/>
      <c r="F25" s="16"/>
      <c r="G25" s="16"/>
      <c r="H25" s="13">
        <v>-1.6574778432354229</v>
      </c>
      <c r="I25" s="13">
        <v>-1.1898770349403072</v>
      </c>
      <c r="J25" s="12"/>
      <c r="K25" s="12"/>
      <c r="L25" s="12"/>
      <c r="M25" s="12"/>
      <c r="N25" s="14"/>
    </row>
    <row r="26" spans="2:14" ht="14.25" customHeight="1" x14ac:dyDescent="0.15">
      <c r="B26" s="13">
        <v>53646.231</v>
      </c>
      <c r="C26" s="13">
        <v>39597.85</v>
      </c>
      <c r="D26" s="10"/>
      <c r="E26" s="9" t="s">
        <v>1</v>
      </c>
      <c r="F26" s="15">
        <v>4.1727546296296296</v>
      </c>
      <c r="G26" s="15">
        <f>D25-D5+180/24</f>
        <v>4.1727083333333335</v>
      </c>
      <c r="H26" s="14"/>
      <c r="I26" s="14"/>
      <c r="J26" s="11"/>
      <c r="K26" s="11"/>
      <c r="L26" s="13">
        <f>H25-H5</f>
        <v>-1.6574778432354229</v>
      </c>
      <c r="M26" s="13">
        <f>I25-I5</f>
        <v>-1.1898770349403072</v>
      </c>
      <c r="N26" s="13">
        <f t="shared" ref="N26:N45" si="26">(F26-G26)*180/24*1000</f>
        <v>0.34722222222116628</v>
      </c>
    </row>
    <row r="27" spans="2:14" ht="14.25" customHeight="1" x14ac:dyDescent="0.15">
      <c r="B27" s="14"/>
      <c r="C27" s="14"/>
      <c r="D27" s="10"/>
      <c r="E27" s="9"/>
      <c r="F27" s="16"/>
      <c r="G27" s="16"/>
      <c r="H27" s="13"/>
      <c r="I27" s="13"/>
      <c r="J27" s="12"/>
      <c r="K27" s="12"/>
      <c r="L27" s="12"/>
      <c r="M27" s="12"/>
      <c r="N27" s="14"/>
    </row>
    <row r="28" spans="2:14" ht="13.5" customHeight="1" x14ac:dyDescent="0.15">
      <c r="B28" s="13">
        <v>53141.172055560135</v>
      </c>
      <c r="C28" s="13">
        <v>39320.354821014364</v>
      </c>
      <c r="D28" s="10"/>
      <c r="E28" s="9" t="s">
        <v>12</v>
      </c>
      <c r="F28" s="15">
        <v>4.1179398148148145</v>
      </c>
      <c r="G28" s="15">
        <f>D29-D11+180/24</f>
        <v>4.1179398148148145</v>
      </c>
      <c r="H28" s="14"/>
      <c r="I28" s="14"/>
      <c r="J28" s="13">
        <f>H29-H11</f>
        <v>0.72451811713807479</v>
      </c>
      <c r="K28" s="13">
        <f>I29-I11</f>
        <v>-1.5695682907951354</v>
      </c>
      <c r="L28" s="13"/>
      <c r="M28" s="13"/>
      <c r="N28" s="13">
        <f t="shared" ref="N28:N45" si="27">(F28-G28)*180/24*1000</f>
        <v>0</v>
      </c>
    </row>
    <row r="29" spans="2:14" ht="13.5" customHeight="1" x14ac:dyDescent="0.15">
      <c r="B29" s="14"/>
      <c r="C29" s="14"/>
      <c r="D29" s="10">
        <v>4.720914351851853</v>
      </c>
      <c r="E29" s="9"/>
      <c r="F29" s="16"/>
      <c r="G29" s="16"/>
      <c r="H29" s="13">
        <v>-0.53587458814945554</v>
      </c>
      <c r="I29" s="13">
        <v>-1.2442935473637573</v>
      </c>
      <c r="J29" s="12"/>
      <c r="K29" s="12"/>
      <c r="L29" s="12"/>
      <c r="M29" s="12"/>
      <c r="N29" s="14"/>
    </row>
    <row r="30" spans="2:14" ht="13.5" customHeight="1" x14ac:dyDescent="0.15">
      <c r="B30" s="13">
        <v>53080.95058593608</v>
      </c>
      <c r="C30" s="13">
        <v>39460.188259141636</v>
      </c>
      <c r="D30" s="10"/>
      <c r="E30" s="9">
        <v>10</v>
      </c>
      <c r="F30" s="15">
        <v>4.0358796296296298</v>
      </c>
      <c r="G30" s="15">
        <f>D31-D29+180/24</f>
        <v>4.0358796296296298</v>
      </c>
      <c r="H30" s="14"/>
      <c r="I30" s="14"/>
      <c r="J30" s="13">
        <f>H31-H29</f>
        <v>2.4754455505663007</v>
      </c>
      <c r="K30" s="13">
        <f>I31-I29</f>
        <v>0.1169120313226395</v>
      </c>
      <c r="L30" s="11"/>
      <c r="M30" s="11"/>
      <c r="N30" s="13">
        <f t="shared" ref="N30:N45" si="28">(F30-G30)*180/24*1000</f>
        <v>0</v>
      </c>
    </row>
    <row r="31" spans="2:14" ht="13.5" customHeight="1" x14ac:dyDescent="0.15">
      <c r="B31" s="14"/>
      <c r="C31" s="14"/>
      <c r="D31" s="10">
        <v>1.2567939814814828</v>
      </c>
      <c r="E31" s="9"/>
      <c r="F31" s="16"/>
      <c r="G31" s="16"/>
      <c r="H31" s="13">
        <v>1.9395709624168449</v>
      </c>
      <c r="I31" s="13">
        <v>-1.1273815160411178</v>
      </c>
      <c r="J31" s="12"/>
      <c r="K31" s="12"/>
      <c r="L31" s="12"/>
      <c r="M31" s="12"/>
      <c r="N31" s="14"/>
    </row>
    <row r="32" spans="2:14" ht="13.5" customHeight="1" x14ac:dyDescent="0.15">
      <c r="B32" s="13">
        <v>53160.440273599284</v>
      </c>
      <c r="C32" s="13">
        <v>39506.391881656025</v>
      </c>
      <c r="D32" s="10"/>
      <c r="E32" s="9">
        <v>11</v>
      </c>
      <c r="F32" s="15">
        <v>7.493125</v>
      </c>
      <c r="G32" s="15">
        <f t="shared" ref="G32" si="29">D33-D31+180/24</f>
        <v>7.493125</v>
      </c>
      <c r="H32" s="14"/>
      <c r="I32" s="14"/>
      <c r="J32" s="13">
        <f t="shared" ref="J32" si="30">H33-H31</f>
        <v>0.28278530709514782</v>
      </c>
      <c r="K32" s="13">
        <f t="shared" ref="K32" si="31">I33-I31</f>
        <v>-0.15577965357021761</v>
      </c>
      <c r="L32" s="11"/>
      <c r="M32" s="11"/>
      <c r="N32" s="13">
        <f t="shared" ref="N32:N45" si="32">(F32-G32)*180/24*1000</f>
        <v>0</v>
      </c>
    </row>
    <row r="33" spans="2:14" ht="13.5" customHeight="1" x14ac:dyDescent="0.15">
      <c r="B33" s="14"/>
      <c r="C33" s="14"/>
      <c r="D33" s="10">
        <v>1.2499189814814828</v>
      </c>
      <c r="E33" s="9"/>
      <c r="F33" s="16"/>
      <c r="G33" s="16"/>
      <c r="H33" s="13">
        <v>2.2223562695119927</v>
      </c>
      <c r="I33" s="13">
        <v>-1.2831611696113354</v>
      </c>
      <c r="J33" s="12"/>
      <c r="K33" s="12"/>
      <c r="L33" s="12"/>
      <c r="M33" s="12"/>
      <c r="N33" s="14"/>
    </row>
    <row r="34" spans="2:14" ht="13.5" customHeight="1" x14ac:dyDescent="0.15">
      <c r="B34" s="13">
        <v>53230.048255779904</v>
      </c>
      <c r="C34" s="13">
        <v>39546.582674219084</v>
      </c>
      <c r="D34" s="10"/>
      <c r="E34" s="9">
        <v>12</v>
      </c>
      <c r="F34" s="15">
        <v>8.3345370370370375</v>
      </c>
      <c r="G34" s="15">
        <f t="shared" ref="G34" si="33">D35-D33+180/24</f>
        <v>8.3345370370370375</v>
      </c>
      <c r="H34" s="14"/>
      <c r="I34" s="14"/>
      <c r="J34" s="13">
        <f t="shared" ref="J34" si="34">H35-H33</f>
        <v>-1.3080371759091745</v>
      </c>
      <c r="K34" s="13">
        <f t="shared" ref="K34" si="35">I35-I33</f>
        <v>0.19238758313907223</v>
      </c>
      <c r="L34" s="11"/>
      <c r="M34" s="11"/>
      <c r="N34" s="13">
        <f t="shared" ref="N34:N45" si="36">(F34-G34)*180/24*1000</f>
        <v>0</v>
      </c>
    </row>
    <row r="35" spans="2:14" ht="13.5" customHeight="1" x14ac:dyDescent="0.15">
      <c r="B35" s="14"/>
      <c r="C35" s="14"/>
      <c r="D35" s="10">
        <v>2.0844560185185204</v>
      </c>
      <c r="E35" s="9"/>
      <c r="F35" s="16"/>
      <c r="G35" s="16"/>
      <c r="H35" s="13">
        <v>0.91431909360281827</v>
      </c>
      <c r="I35" s="13">
        <v>-1.0907735864722632</v>
      </c>
      <c r="J35" s="12"/>
      <c r="K35" s="12"/>
      <c r="L35" s="12"/>
      <c r="M35" s="12"/>
      <c r="N35" s="14"/>
    </row>
    <row r="36" spans="2:14" ht="13.5" customHeight="1" x14ac:dyDescent="0.15">
      <c r="B36" s="13">
        <v>53323.144886174086</v>
      </c>
      <c r="C36" s="13">
        <v>39657.646028505391</v>
      </c>
      <c r="D36" s="10"/>
      <c r="E36" s="9">
        <v>13</v>
      </c>
      <c r="F36" s="15">
        <v>6.2254976851851858</v>
      </c>
      <c r="G36" s="15">
        <f t="shared" ref="G36" si="37">D37-D35+180/24</f>
        <v>6.2254976851851858</v>
      </c>
      <c r="H36" s="14"/>
      <c r="I36" s="14"/>
      <c r="J36" s="13">
        <f t="shared" ref="J36" si="38">H37-H35</f>
        <v>0.78611584596096917</v>
      </c>
      <c r="K36" s="13">
        <f t="shared" ref="K36" si="39">I37-I35</f>
        <v>0.49051091252844836</v>
      </c>
      <c r="L36" s="11"/>
      <c r="M36" s="11"/>
      <c r="N36" s="13">
        <f t="shared" ref="N36:N45" si="40">(F36-G36)*180/24*1000</f>
        <v>0</v>
      </c>
    </row>
    <row r="37" spans="2:14" ht="13.5" customHeight="1" x14ac:dyDescent="0.15">
      <c r="B37" s="14"/>
      <c r="C37" s="14"/>
      <c r="D37" s="10">
        <v>0.80995370370370612</v>
      </c>
      <c r="E37" s="9"/>
      <c r="F37" s="16"/>
      <c r="G37" s="16"/>
      <c r="H37" s="13">
        <v>1.7004349395637874</v>
      </c>
      <c r="I37" s="13">
        <v>-0.60026267394381483</v>
      </c>
      <c r="J37" s="12"/>
      <c r="K37" s="12"/>
      <c r="L37" s="12"/>
      <c r="M37" s="12"/>
      <c r="N37" s="14"/>
    </row>
    <row r="38" spans="2:14" ht="13.5" customHeight="1" x14ac:dyDescent="0.15">
      <c r="B38" s="13">
        <v>53431.005403972042</v>
      </c>
      <c r="C38" s="13">
        <v>39695.721371066262</v>
      </c>
      <c r="D38" s="10"/>
      <c r="E38" s="9">
        <v>14</v>
      </c>
      <c r="F38" s="15">
        <v>6.5240046296296299</v>
      </c>
      <c r="G38" s="15">
        <f>D39-D37-180/24</f>
        <v>6.5240046296296299</v>
      </c>
      <c r="H38" s="14"/>
      <c r="I38" s="14"/>
      <c r="J38" s="13">
        <f t="shared" ref="J38" si="41">H39-H37</f>
        <v>0.71163400878750349</v>
      </c>
      <c r="K38" s="13">
        <f t="shared" ref="K38" si="42">I39-I37</f>
        <v>0.76808927243777647</v>
      </c>
      <c r="L38" s="11"/>
      <c r="M38" s="11"/>
      <c r="N38" s="13">
        <f t="shared" ref="N38:N45" si="43">(F38-G38)*180/24*1000</f>
        <v>0</v>
      </c>
    </row>
    <row r="39" spans="2:14" ht="13.5" customHeight="1" x14ac:dyDescent="0.15">
      <c r="B39" s="14"/>
      <c r="C39" s="14"/>
      <c r="D39" s="10">
        <v>14.833958333333335</v>
      </c>
      <c r="E39" s="9"/>
      <c r="F39" s="16"/>
      <c r="G39" s="16"/>
      <c r="H39" s="13">
        <v>2.4120689483512909</v>
      </c>
      <c r="I39" s="13">
        <v>0.16782659849396164</v>
      </c>
      <c r="J39" s="12"/>
      <c r="K39" s="12"/>
      <c r="L39" s="12"/>
      <c r="M39" s="12"/>
      <c r="N39" s="14"/>
    </row>
    <row r="40" spans="2:14" ht="13.5" customHeight="1" x14ac:dyDescent="0.15">
      <c r="B40" s="13">
        <v>53516.107144440248</v>
      </c>
      <c r="C40" s="13">
        <v>39689.80017398006</v>
      </c>
      <c r="D40" s="10"/>
      <c r="E40" s="9">
        <v>15</v>
      </c>
      <c r="F40" s="15">
        <v>6.4928472222222231</v>
      </c>
      <c r="G40" s="15">
        <f t="shared" ref="G40" si="44">D41-D39+180/24</f>
        <v>6.492847222222224</v>
      </c>
      <c r="H40" s="14"/>
      <c r="I40" s="14"/>
      <c r="J40" s="13">
        <f t="shared" ref="J40" si="45">H41-H39</f>
        <v>-0.31709045166729366</v>
      </c>
      <c r="K40" s="13">
        <f t="shared" ref="K40" si="46">I41-I39</f>
        <v>0.95326371875838978</v>
      </c>
      <c r="L40" s="11"/>
      <c r="M40" s="11"/>
      <c r="N40" s="13">
        <f t="shared" ref="N40:N45" si="47">(F40-G40)*180/24*1000</f>
        <v>-6.6613381477509392E-12</v>
      </c>
    </row>
    <row r="41" spans="2:14" ht="13.5" customHeight="1" x14ac:dyDescent="0.15">
      <c r="B41" s="14"/>
      <c r="C41" s="14"/>
      <c r="D41" s="10">
        <v>13.826805555555559</v>
      </c>
      <c r="E41" s="9"/>
      <c r="F41" s="16"/>
      <c r="G41" s="16"/>
      <c r="H41" s="13">
        <v>2.0949784966839973</v>
      </c>
      <c r="I41" s="13">
        <v>1.1210903172523514</v>
      </c>
      <c r="J41" s="12"/>
      <c r="K41" s="12"/>
      <c r="L41" s="12"/>
      <c r="M41" s="12"/>
      <c r="N41" s="14"/>
    </row>
    <row r="42" spans="2:14" ht="13.5" customHeight="1" x14ac:dyDescent="0.15">
      <c r="B42" s="13">
        <v>53592.645879921183</v>
      </c>
      <c r="C42" s="13">
        <v>39648.841836995583</v>
      </c>
      <c r="D42" s="10"/>
      <c r="E42" s="9">
        <v>16</v>
      </c>
      <c r="F42" s="15">
        <v>6.8570023148148147</v>
      </c>
      <c r="G42" s="15">
        <f t="shared" ref="G42" si="48">D43-D41+180/24</f>
        <v>6.8570023148148138</v>
      </c>
      <c r="H42" s="14"/>
      <c r="I42" s="14"/>
      <c r="J42" s="13">
        <f t="shared" ref="J42:J44" si="49">H43-H41</f>
        <v>-7.4934802475158602E-2</v>
      </c>
      <c r="K42" s="13">
        <f t="shared" ref="K42:K44" si="50">I43-I41</f>
        <v>0.80119218631484324</v>
      </c>
      <c r="L42" s="11"/>
      <c r="M42" s="11"/>
      <c r="N42" s="13">
        <f t="shared" ref="N42:N45" si="51">(F42-G42)*180/24*1000</f>
        <v>6.6613381477509392E-12</v>
      </c>
    </row>
    <row r="43" spans="2:14" ht="13.5" customHeight="1" x14ac:dyDescent="0.15">
      <c r="B43" s="14"/>
      <c r="C43" s="14"/>
      <c r="D43" s="10">
        <v>13.183807870370373</v>
      </c>
      <c r="E43" s="9"/>
      <c r="F43" s="16"/>
      <c r="G43" s="16"/>
      <c r="H43" s="13">
        <v>2.0200436942088387</v>
      </c>
      <c r="I43" s="13">
        <v>1.9222825035671947</v>
      </c>
      <c r="J43" s="12"/>
      <c r="K43" s="12"/>
      <c r="L43" s="12"/>
      <c r="M43" s="12"/>
      <c r="N43" s="14"/>
    </row>
    <row r="44" spans="2:14" ht="13.5" customHeight="1" x14ac:dyDescent="0.15">
      <c r="B44" s="13">
        <v>53646.231</v>
      </c>
      <c r="C44" s="13">
        <v>39597.85</v>
      </c>
      <c r="D44" s="10"/>
      <c r="E44" s="9" t="s">
        <v>1</v>
      </c>
      <c r="F44" s="15">
        <v>3.6566666666666667</v>
      </c>
      <c r="G44" s="15">
        <f>D5-D43+180/24</f>
        <v>3.6567708333333311</v>
      </c>
      <c r="H44" s="14"/>
      <c r="I44" s="14"/>
      <c r="J44" s="13">
        <f>H5-H43</f>
        <v>-2.0200436942088387</v>
      </c>
      <c r="K44" s="13">
        <f>I5-I43</f>
        <v>-1.9222825035671947</v>
      </c>
      <c r="L44" s="13"/>
      <c r="M44" s="13"/>
      <c r="N44" s="13">
        <f t="shared" ref="N44:N45" si="52">(F44-G44)*180/24*1000</f>
        <v>-0.78124999998263611</v>
      </c>
    </row>
    <row r="45" spans="2:14" ht="13.5" customHeight="1" x14ac:dyDescent="0.15">
      <c r="B45" s="14"/>
      <c r="C45" s="14"/>
      <c r="D45" s="10"/>
      <c r="E45" s="9"/>
      <c r="F45" s="16"/>
      <c r="G45" s="16"/>
      <c r="H45" s="23"/>
      <c r="I45" s="24"/>
      <c r="J45" s="12"/>
      <c r="K45" s="12"/>
      <c r="L45" s="12"/>
      <c r="M45" s="12"/>
      <c r="N45" s="14"/>
    </row>
    <row r="46" spans="2:14" x14ac:dyDescent="0.15">
      <c r="B46" s="13"/>
      <c r="C46" s="13"/>
      <c r="D46" s="10"/>
      <c r="E46" s="26"/>
      <c r="F46" s="27"/>
      <c r="G46" s="27"/>
      <c r="H46" s="27"/>
      <c r="I46" s="28"/>
      <c r="J46" s="8"/>
      <c r="K46" s="1"/>
      <c r="L46" s="8"/>
      <c r="M46" s="8"/>
      <c r="N46" s="8"/>
    </row>
    <row r="47" spans="2:14" x14ac:dyDescent="0.15">
      <c r="B47" s="14"/>
      <c r="C47" s="14"/>
      <c r="D47" s="10"/>
      <c r="E47" s="25"/>
      <c r="F47" s="20"/>
      <c r="G47" s="20"/>
      <c r="H47" s="18"/>
      <c r="I47" s="18"/>
    </row>
    <row r="48" spans="2:14" x14ac:dyDescent="0.15">
      <c r="B48" s="13"/>
      <c r="C48" s="13"/>
      <c r="D48" s="10"/>
      <c r="E48" s="21"/>
      <c r="F48" s="19"/>
      <c r="G48" s="6"/>
      <c r="H48" s="22"/>
      <c r="I48" s="22"/>
    </row>
    <row r="49" spans="2:9" x14ac:dyDescent="0.15">
      <c r="B49" s="14"/>
      <c r="C49" s="14"/>
      <c r="D49" s="10"/>
      <c r="E49" s="21"/>
      <c r="F49" s="20"/>
      <c r="G49" s="7"/>
      <c r="H49" s="22"/>
      <c r="I49" s="22"/>
    </row>
    <row r="50" spans="2:9" x14ac:dyDescent="0.15">
      <c r="B50" s="13"/>
      <c r="C50" s="13"/>
      <c r="D50" s="10"/>
      <c r="E50" s="9"/>
      <c r="F50" s="15"/>
      <c r="G50" s="3"/>
      <c r="H50" s="22"/>
      <c r="I50" s="22"/>
    </row>
    <row r="51" spans="2:9" x14ac:dyDescent="0.15">
      <c r="B51" s="14"/>
      <c r="C51" s="14"/>
      <c r="D51" s="10"/>
      <c r="E51" s="9"/>
      <c r="F51" s="16"/>
      <c r="G51" s="4"/>
      <c r="H51" s="17"/>
      <c r="I51" s="17"/>
    </row>
    <row r="52" spans="2:9" x14ac:dyDescent="0.15">
      <c r="B52" s="13"/>
      <c r="C52" s="13"/>
      <c r="D52" s="10"/>
      <c r="E52" s="9"/>
      <c r="F52" s="15"/>
      <c r="G52" s="3"/>
      <c r="H52" s="17"/>
      <c r="I52" s="17"/>
    </row>
    <row r="53" spans="2:9" x14ac:dyDescent="0.15">
      <c r="B53" s="14"/>
      <c r="C53" s="14"/>
      <c r="D53" s="10"/>
      <c r="E53" s="9"/>
      <c r="F53" s="16"/>
      <c r="G53" s="4"/>
      <c r="H53" s="17"/>
      <c r="I53" s="17"/>
    </row>
    <row r="54" spans="2:9" x14ac:dyDescent="0.15">
      <c r="B54" s="13"/>
      <c r="D54" s="10"/>
      <c r="E54" s="9"/>
      <c r="F54" s="15"/>
      <c r="G54" s="3"/>
      <c r="H54" s="17"/>
      <c r="I54" s="17"/>
    </row>
    <row r="55" spans="2:9" x14ac:dyDescent="0.15">
      <c r="B55" s="14"/>
      <c r="D55" s="10"/>
      <c r="E55" s="9"/>
      <c r="F55" s="16"/>
      <c r="G55" s="4"/>
      <c r="H55" s="17"/>
      <c r="I55" s="17"/>
    </row>
    <row r="56" spans="2:9" x14ac:dyDescent="0.15">
      <c r="B56" s="13"/>
      <c r="D56" s="10"/>
      <c r="E56" s="9"/>
      <c r="F56" s="15"/>
      <c r="G56" s="3"/>
      <c r="H56" s="17"/>
      <c r="I56" s="17"/>
    </row>
    <row r="57" spans="2:9" x14ac:dyDescent="0.15">
      <c r="B57" s="14"/>
      <c r="D57" s="10"/>
      <c r="E57" s="9"/>
      <c r="F57" s="16"/>
      <c r="G57" s="2"/>
    </row>
    <row r="58" spans="2:9" x14ac:dyDescent="0.15">
      <c r="B58" s="13"/>
      <c r="D58" s="10"/>
      <c r="E58" s="9"/>
      <c r="F58" s="15"/>
      <c r="G58" s="2"/>
    </row>
    <row r="59" spans="2:9" x14ac:dyDescent="0.15">
      <c r="B59" s="14"/>
      <c r="D59" s="10"/>
      <c r="E59" s="9"/>
      <c r="F59" s="16"/>
      <c r="G59" s="2"/>
    </row>
    <row r="60" spans="2:9" x14ac:dyDescent="0.15">
      <c r="D60" s="10"/>
    </row>
    <row r="61" spans="2:9" x14ac:dyDescent="0.15">
      <c r="D61" s="10"/>
    </row>
    <row r="62" spans="2:9" x14ac:dyDescent="0.15">
      <c r="D62" s="10"/>
    </row>
    <row r="63" spans="2:9" x14ac:dyDescent="0.15">
      <c r="D63" s="10"/>
    </row>
    <row r="64" spans="2:9" x14ac:dyDescent="0.15">
      <c r="D64" s="10"/>
    </row>
    <row r="65" spans="4:4" x14ac:dyDescent="0.15">
      <c r="D65" s="10"/>
    </row>
    <row r="66" spans="4:4" x14ac:dyDescent="0.15">
      <c r="D66" s="10"/>
    </row>
    <row r="67" spans="4:4" x14ac:dyDescent="0.15">
      <c r="D67" s="10"/>
    </row>
    <row r="68" spans="4:4" x14ac:dyDescent="0.15">
      <c r="D68" s="10"/>
    </row>
    <row r="69" spans="4:4" x14ac:dyDescent="0.15">
      <c r="D69" s="10"/>
    </row>
    <row r="70" spans="4:4" x14ac:dyDescent="0.15">
      <c r="D70" s="10"/>
    </row>
    <row r="71" spans="4:4" x14ac:dyDescent="0.15">
      <c r="D71" s="10"/>
    </row>
    <row r="72" spans="4:4" x14ac:dyDescent="0.15">
      <c r="D72" s="10"/>
    </row>
    <row r="73" spans="4:4" x14ac:dyDescent="0.15">
      <c r="D73" s="10"/>
    </row>
    <row r="74" spans="4:4" x14ac:dyDescent="0.15">
      <c r="D74" s="10"/>
    </row>
    <row r="75" spans="4:4" x14ac:dyDescent="0.15">
      <c r="D75" s="10"/>
    </row>
    <row r="76" spans="4:4" x14ac:dyDescent="0.15">
      <c r="D76" s="10"/>
    </row>
    <row r="77" spans="4:4" x14ac:dyDescent="0.15">
      <c r="D77" s="10"/>
    </row>
    <row r="78" spans="4:4" x14ac:dyDescent="0.15">
      <c r="D78" s="10"/>
    </row>
    <row r="79" spans="4:4" x14ac:dyDescent="0.15">
      <c r="D79" s="10"/>
    </row>
    <row r="80" spans="4:4" x14ac:dyDescent="0.15">
      <c r="D80" s="10"/>
    </row>
    <row r="81" spans="4:4" x14ac:dyDescent="0.15">
      <c r="D81" s="10"/>
    </row>
    <row r="82" spans="4:4" x14ac:dyDescent="0.15">
      <c r="D82" s="10"/>
    </row>
    <row r="83" spans="4:4" x14ac:dyDescent="0.15">
      <c r="D83" s="10"/>
    </row>
    <row r="84" spans="4:4" x14ac:dyDescent="0.15">
      <c r="D84" s="10"/>
    </row>
    <row r="85" spans="4:4" x14ac:dyDescent="0.15">
      <c r="D85" s="10"/>
    </row>
    <row r="86" spans="4:4" x14ac:dyDescent="0.15">
      <c r="D86" s="10"/>
    </row>
    <row r="87" spans="4:4" x14ac:dyDescent="0.15">
      <c r="D87" s="10"/>
    </row>
    <row r="88" spans="4:4" x14ac:dyDescent="0.15">
      <c r="D88" s="10"/>
    </row>
    <row r="89" spans="4:4" x14ac:dyDescent="0.15">
      <c r="D89" s="10"/>
    </row>
    <row r="90" spans="4:4" x14ac:dyDescent="0.15">
      <c r="D90" s="10"/>
    </row>
    <row r="91" spans="4:4" x14ac:dyDescent="0.15">
      <c r="D91" s="10"/>
    </row>
    <row r="92" spans="4:4" x14ac:dyDescent="0.15">
      <c r="D92" s="10"/>
    </row>
    <row r="93" spans="4:4" x14ac:dyDescent="0.15">
      <c r="D93" s="10"/>
    </row>
    <row r="94" spans="4:4" x14ac:dyDescent="0.15">
      <c r="D94" s="10"/>
    </row>
    <row r="95" spans="4:4" x14ac:dyDescent="0.15">
      <c r="D95" s="10"/>
    </row>
    <row r="96" spans="4:4" x14ac:dyDescent="0.15">
      <c r="D96" s="10"/>
    </row>
  </sheetData>
  <mergeCells count="318">
    <mergeCell ref="H45:I45"/>
    <mergeCell ref="E46:I46"/>
    <mergeCell ref="K12:K13"/>
    <mergeCell ref="C42:C43"/>
    <mergeCell ref="C44:C45"/>
    <mergeCell ref="C46:C47"/>
    <mergeCell ref="C48:C49"/>
    <mergeCell ref="C50:C51"/>
    <mergeCell ref="C52:C5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G40:G41"/>
    <mergeCell ref="G42:G43"/>
    <mergeCell ref="G44:G45"/>
    <mergeCell ref="N40:N41"/>
    <mergeCell ref="N42:N43"/>
    <mergeCell ref="N44:N45"/>
    <mergeCell ref="J44:J45"/>
    <mergeCell ref="L40:L41"/>
    <mergeCell ref="M40:M41"/>
    <mergeCell ref="L42:L43"/>
    <mergeCell ref="M42:M43"/>
    <mergeCell ref="L44:L45"/>
    <mergeCell ref="M44:M45"/>
    <mergeCell ref="K40:K41"/>
    <mergeCell ref="K42:K43"/>
    <mergeCell ref="K44:K45"/>
    <mergeCell ref="J40:J41"/>
    <mergeCell ref="J42:J43"/>
    <mergeCell ref="F50:F51"/>
    <mergeCell ref="F52:F53"/>
    <mergeCell ref="F54:F55"/>
    <mergeCell ref="H51:H52"/>
    <mergeCell ref="I51:I52"/>
    <mergeCell ref="H53:H54"/>
    <mergeCell ref="I53:I54"/>
    <mergeCell ref="E56:E57"/>
    <mergeCell ref="E58:E59"/>
    <mergeCell ref="H41:H42"/>
    <mergeCell ref="I41:I42"/>
    <mergeCell ref="H43:H44"/>
    <mergeCell ref="I43:I44"/>
    <mergeCell ref="E42:E43"/>
    <mergeCell ref="E44:E45"/>
    <mergeCell ref="E50:E51"/>
    <mergeCell ref="E52:E53"/>
    <mergeCell ref="E54:E55"/>
    <mergeCell ref="F56:F57"/>
    <mergeCell ref="F58:F59"/>
    <mergeCell ref="H55:H56"/>
    <mergeCell ref="I55:I56"/>
    <mergeCell ref="F40:F41"/>
    <mergeCell ref="F42:F43"/>
    <mergeCell ref="F44:F45"/>
    <mergeCell ref="D89:D90"/>
    <mergeCell ref="D91:D92"/>
    <mergeCell ref="D93:D94"/>
    <mergeCell ref="D95:D96"/>
    <mergeCell ref="D77:D78"/>
    <mergeCell ref="D79:D80"/>
    <mergeCell ref="D81:D82"/>
    <mergeCell ref="D83:D84"/>
    <mergeCell ref="D85:D86"/>
    <mergeCell ref="D87:D88"/>
    <mergeCell ref="D65:D66"/>
    <mergeCell ref="D67:D68"/>
    <mergeCell ref="D69:D70"/>
    <mergeCell ref="D71:D72"/>
    <mergeCell ref="D73:D74"/>
    <mergeCell ref="D75:D76"/>
    <mergeCell ref="D53:D54"/>
    <mergeCell ref="D55:D56"/>
    <mergeCell ref="D57:D58"/>
    <mergeCell ref="D59:D60"/>
    <mergeCell ref="D61:D62"/>
    <mergeCell ref="D63:D64"/>
    <mergeCell ref="D41:D42"/>
    <mergeCell ref="D43:D44"/>
    <mergeCell ref="D45:D46"/>
    <mergeCell ref="D47:D48"/>
    <mergeCell ref="D49:D50"/>
    <mergeCell ref="D51:D52"/>
    <mergeCell ref="D29:D30"/>
    <mergeCell ref="D31:D32"/>
    <mergeCell ref="D33:D34"/>
    <mergeCell ref="D35:D36"/>
    <mergeCell ref="D37:D38"/>
    <mergeCell ref="D39:D40"/>
    <mergeCell ref="D17:D18"/>
    <mergeCell ref="D19:D20"/>
    <mergeCell ref="D21:D22"/>
    <mergeCell ref="D23:D24"/>
    <mergeCell ref="D25:D26"/>
    <mergeCell ref="D27:D28"/>
    <mergeCell ref="H37:H38"/>
    <mergeCell ref="I37:I38"/>
    <mergeCell ref="H39:H40"/>
    <mergeCell ref="I39:I40"/>
    <mergeCell ref="H35:H36"/>
    <mergeCell ref="I35:I36"/>
    <mergeCell ref="H17:H18"/>
    <mergeCell ref="I17:I18"/>
    <mergeCell ref="E40:E41"/>
    <mergeCell ref="E38:E39"/>
    <mergeCell ref="F38:F39"/>
    <mergeCell ref="G38:G39"/>
    <mergeCell ref="E36:E37"/>
    <mergeCell ref="F36:F37"/>
    <mergeCell ref="G36:G37"/>
    <mergeCell ref="E34:E35"/>
    <mergeCell ref="F34:F35"/>
    <mergeCell ref="G34:G35"/>
    <mergeCell ref="L34:L35"/>
    <mergeCell ref="M34:M35"/>
    <mergeCell ref="N34:N35"/>
    <mergeCell ref="J34:J35"/>
    <mergeCell ref="K34:K35"/>
    <mergeCell ref="D5:D6"/>
    <mergeCell ref="D7:D8"/>
    <mergeCell ref="D9:D10"/>
    <mergeCell ref="D11:D12"/>
    <mergeCell ref="D13:D14"/>
    <mergeCell ref="D15:D16"/>
    <mergeCell ref="H31:H32"/>
    <mergeCell ref="I31:I32"/>
    <mergeCell ref="H33:H34"/>
    <mergeCell ref="I33:I34"/>
    <mergeCell ref="H25:H26"/>
    <mergeCell ref="I25:I26"/>
    <mergeCell ref="H27:H28"/>
    <mergeCell ref="I27:I28"/>
    <mergeCell ref="H29:H30"/>
    <mergeCell ref="I29:I30"/>
    <mergeCell ref="L38:L39"/>
    <mergeCell ref="M38:M39"/>
    <mergeCell ref="N38:N39"/>
    <mergeCell ref="J38:J39"/>
    <mergeCell ref="K38:K39"/>
    <mergeCell ref="J36:J37"/>
    <mergeCell ref="K36:K37"/>
    <mergeCell ref="L36:L37"/>
    <mergeCell ref="M36:M37"/>
    <mergeCell ref="N36:N37"/>
    <mergeCell ref="E32:E33"/>
    <mergeCell ref="F32:F33"/>
    <mergeCell ref="G32:G33"/>
    <mergeCell ref="J32:J33"/>
    <mergeCell ref="K32:K33"/>
    <mergeCell ref="L32:L33"/>
    <mergeCell ref="M32:M33"/>
    <mergeCell ref="N32:N33"/>
    <mergeCell ref="L30:L31"/>
    <mergeCell ref="M30:M31"/>
    <mergeCell ref="N30:N31"/>
    <mergeCell ref="E30:E31"/>
    <mergeCell ref="F30:F31"/>
    <mergeCell ref="G30:G31"/>
    <mergeCell ref="J30:J31"/>
    <mergeCell ref="K30:K31"/>
    <mergeCell ref="E28:E29"/>
    <mergeCell ref="F28:F29"/>
    <mergeCell ref="G28:G29"/>
    <mergeCell ref="J28:J29"/>
    <mergeCell ref="K28:K29"/>
    <mergeCell ref="L28:L29"/>
    <mergeCell ref="M28:M29"/>
    <mergeCell ref="N28:N29"/>
    <mergeCell ref="L26:L27"/>
    <mergeCell ref="M26:M27"/>
    <mergeCell ref="N26:N27"/>
    <mergeCell ref="E26:E27"/>
    <mergeCell ref="F26:F27"/>
    <mergeCell ref="G26:G27"/>
    <mergeCell ref="J26:J27"/>
    <mergeCell ref="K26:K27"/>
    <mergeCell ref="E24:E25"/>
    <mergeCell ref="F24:F25"/>
    <mergeCell ref="G24:G25"/>
    <mergeCell ref="J24:J25"/>
    <mergeCell ref="K24:K25"/>
    <mergeCell ref="L24:L25"/>
    <mergeCell ref="M24:M25"/>
    <mergeCell ref="N24:N25"/>
    <mergeCell ref="H23:H24"/>
    <mergeCell ref="I23:I24"/>
    <mergeCell ref="L22:L23"/>
    <mergeCell ref="M22:M23"/>
    <mergeCell ref="N22:N23"/>
    <mergeCell ref="E22:E23"/>
    <mergeCell ref="F22:F23"/>
    <mergeCell ref="G22:G23"/>
    <mergeCell ref="J22:J23"/>
    <mergeCell ref="K22:K23"/>
    <mergeCell ref="E20:E21"/>
    <mergeCell ref="F20:F21"/>
    <mergeCell ref="G20:G21"/>
    <mergeCell ref="J20:J21"/>
    <mergeCell ref="K20:K21"/>
    <mergeCell ref="L20:L21"/>
    <mergeCell ref="M20:M21"/>
    <mergeCell ref="N20:N21"/>
    <mergeCell ref="H19:H20"/>
    <mergeCell ref="I19:I20"/>
    <mergeCell ref="H21:H22"/>
    <mergeCell ref="I21:I22"/>
    <mergeCell ref="L18:L19"/>
    <mergeCell ref="M18:M19"/>
    <mergeCell ref="N18:N19"/>
    <mergeCell ref="E18:E19"/>
    <mergeCell ref="F18:F19"/>
    <mergeCell ref="G18:G19"/>
    <mergeCell ref="J18:J19"/>
    <mergeCell ref="K18:K19"/>
    <mergeCell ref="E16:E17"/>
    <mergeCell ref="F16:F17"/>
    <mergeCell ref="G16:G17"/>
    <mergeCell ref="J16:J17"/>
    <mergeCell ref="K16:K17"/>
    <mergeCell ref="L16:L17"/>
    <mergeCell ref="M16:M17"/>
    <mergeCell ref="N16:N17"/>
    <mergeCell ref="H15:H16"/>
    <mergeCell ref="I15:I16"/>
    <mergeCell ref="L14:L15"/>
    <mergeCell ref="M14:M15"/>
    <mergeCell ref="N14:N15"/>
    <mergeCell ref="E14:E15"/>
    <mergeCell ref="F14:F15"/>
    <mergeCell ref="G14:G15"/>
    <mergeCell ref="J14:J15"/>
    <mergeCell ref="K14:K15"/>
    <mergeCell ref="E12:E13"/>
    <mergeCell ref="F12:F13"/>
    <mergeCell ref="G12:G13"/>
    <mergeCell ref="J12:J13"/>
    <mergeCell ref="L12:L13"/>
    <mergeCell ref="M12:M13"/>
    <mergeCell ref="N12:N13"/>
    <mergeCell ref="H11:H12"/>
    <mergeCell ref="I11:I12"/>
    <mergeCell ref="H13:H14"/>
    <mergeCell ref="I13:I14"/>
    <mergeCell ref="L10:L11"/>
    <mergeCell ref="M10:M11"/>
    <mergeCell ref="N10:N11"/>
    <mergeCell ref="E10:E11"/>
    <mergeCell ref="F10:F11"/>
    <mergeCell ref="G10:G11"/>
    <mergeCell ref="J10:J11"/>
    <mergeCell ref="K10:K11"/>
    <mergeCell ref="E8:E9"/>
    <mergeCell ref="F8:F9"/>
    <mergeCell ref="G8:G9"/>
    <mergeCell ref="J8:J9"/>
    <mergeCell ref="K8:K9"/>
    <mergeCell ref="L8:L9"/>
    <mergeCell ref="M8:M9"/>
    <mergeCell ref="N8:N9"/>
    <mergeCell ref="H9:H10"/>
    <mergeCell ref="I9:I10"/>
    <mergeCell ref="H7:H8"/>
    <mergeCell ref="I7:I8"/>
    <mergeCell ref="E4:E5"/>
    <mergeCell ref="F4:F5"/>
    <mergeCell ref="G4:G5"/>
    <mergeCell ref="L6:L7"/>
    <mergeCell ref="M6:M7"/>
    <mergeCell ref="N6:N7"/>
    <mergeCell ref="E6:E7"/>
    <mergeCell ref="F6:F7"/>
    <mergeCell ref="G6:G7"/>
    <mergeCell ref="J6:J7"/>
    <mergeCell ref="K6:K7"/>
    <mergeCell ref="I5:I6"/>
    <mergeCell ref="H5:H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2020-07-05T13:06:20Z</dcterms:created>
  <dcterms:modified xsi:type="dcterms:W3CDTF">2020-07-06T14:00:15Z</dcterms:modified>
</cp:coreProperties>
</file>