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<sst xmlns="http://schemas.openxmlformats.org/spreadsheetml/2006/main" count="179" uniqueCount="119">
  <si>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</si>
  <si>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</si>
  <si>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</si>
  <si>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</si>
  <si>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</si>
  <si>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</si>
  <si>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</si>
  <si>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</si>
  <si>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</si>
  <si>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</si>
  <si>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</si>
  <si>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</si>
  <si>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</si>
  <si>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PA04 Components</t>
  </si>
  <si>
    <t xml:space="preserve">If there is no evidence of an attempt to implement any of the PA04 requirements,</t>
  </si>
  <si>
    <t xml:space="preserve">the grade for the programming part of this rubric will be zero.</t>
  </si>
  <si>
    <t xml:space="preserve">In other words, if the grader cannot find code to review for at least one</t>
  </si>
  <si>
    <t xml:space="preserve">of the following grading components, the grader must leave the Grader Column completely empty</t>
  </si>
  <si>
    <t xml:space="preserve">Note that there must be attempts at code implementation;</t>
  </si>
  <si>
    <t xml:space="preserve">comments do not qualify for this part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</si>
  <si>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</si>
  <si>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scheduling FCFS-P, SRTF-P, RR-P</t>
    </r>
  </si>
  <si>
    <t xml:space="preserve">Code must CLEARLY show the use of some kind of interrupt manager process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</si>
  <si>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code (comments are not considered) for CPU running with the quantum time, total process time, and potential interrupt constraints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</si>
  <si>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</si>
  <si>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</si>
  <si>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</si>
  <si>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</si>
  <si>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</si>
  <si>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</si>
  <si>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</si>
  <si>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</si>
  <si>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</si>
  <si>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</si>
  <si>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</si>
  <si>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</si>
  <si>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</si>
  <si>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</si>
  <si>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</si>
  <si>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</si>
  <si>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</si>
  <si>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</si>
  <si>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</si>
  <si>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</si>
  <si>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</si>
  <si>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</si>
  <si>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</si>
  <si>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</si>
  <si>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</si>
  <si>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</si>
  <si>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</si>
  <si>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</si>
  <si>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</si>
  <si>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</si>
  <si>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</si>
  <si>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</si>
  <si>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SRTF-P (and SJF-N) scheduling</t>
  </si>
  <si>
    <t xml:space="preserve">clear evidence of FCFS-P scheduling</t>
  </si>
  <si>
    <t xml:space="preserve">clear evidence of RR-P scheduling</t>
  </si>
  <si>
    <t xml:space="preserve">does not duplicate code by running different scheduling simulations (e.g., FCFS-N, SJF-N, RR-P, etc.) in separate functions</t>
  </si>
  <si>
    <t xml:space="preserve">clear evidence of an interrupt manager that conducts the following operations</t>
  </si>
  <si>
    <t xml:space="preserve">clear evidence of concurrent OS operations with I/O operations interrupting at the correct time</t>
  </si>
  <si>
    <t xml:space="preserve">clear evidence of interrupt actions being queued and posted at the point of resolving interrupts</t>
  </si>
  <si>
    <t xml:space="preserve">/20</t>
  </si>
  <si>
    <t xml:space="preserve">clear evidence and correct management of thread use for I/O operations (extra credit)</t>
  </si>
  <si>
    <t xml:space="preserve">clear evidence and correct management of memory operations (extra credit)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</si>
  <si>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</si>
  <si>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</si>
  <si>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</si>
  <si>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</si>
  <si>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FCFS-N scheduling</t>
  </si>
  <si>
    <t xml:space="preserve">Program runs correctly with SJF-N scheduling</t>
  </si>
  <si>
    <t xml:space="preserve">Program runs correctly with FCFS-P scheduling</t>
  </si>
  <si>
    <t xml:space="preserve">Program runs correctly with SRTF-P scheduling</t>
  </si>
  <si>
    <t xml:space="preserve">Program runs correctly with RR-P scheduling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</si>
  <si>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</si>
  <si>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</si>
  <si>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</si>
  <si>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</si>
  <si>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</si>
  <si>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</si>
  <si>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</si>
  <si>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</si>
  <si>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</si>
  <si>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</si>
  <si>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</si>
  <si>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</si>
  <si>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</si>
  <si>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or Constant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</si>
  <si>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</si>
  <si>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</si>
  <si>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</si>
  <si>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</si>
  <si>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</si>
  <si>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</si>
  <si>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</si>
  <si>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</si>
  <si>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</si>
  <si>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</si>
  <si>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</si>
  <si>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</si>
  <si>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</si>
  <si>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</si>
  <si>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</si>
  <si>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</si>
  <si>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</si>
  <si>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</si>
  <si>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</si>
  <si>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</si>
  <si>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(TBD-Contact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</si>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</sst>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9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C121" activeCellId="0" sqref="C121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4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6.5" hidden="false" customHeight="false" outlineLevel="0" collapsed="false">
      <c r="B3" s="1" t="s">
        <v>2</v>
      </c>
      <c r="G3" s="7"/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 t="s">
        <v>4</v>
      </c>
    </row>
    <row r="7" customFormat="false" ht="180" hidden="false" customHeight="false" outlineLevel="0" collapsed="false">
      <c r="B7" s="9" t="s">
        <v>5</v>
      </c>
      <c r="C7" s="9" t="s">
        <v>6</v>
      </c>
    </row>
    <row r="8" customFormat="false" ht="18" hidden="false" customHeight="false" outlineLevel="0" collapsed="false">
      <c r="B8" s="10"/>
      <c r="C8" s="10"/>
      <c r="D8" s="11" t="s">
        <v>7</v>
      </c>
      <c r="E8" s="12"/>
    </row>
    <row r="9" customFormat="false" ht="15.75" hidden="false" customHeight="false" outlineLevel="0" collapsed="false">
      <c r="B9" s="10"/>
      <c r="C9" s="10"/>
      <c r="D9" s="12" t="s">
        <v>8</v>
      </c>
      <c r="E9" s="12"/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/>
      <c r="E11" s="12" t="s">
        <v>10</v>
      </c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  <c r="D13" s="12" t="s">
        <v>12</v>
      </c>
      <c r="E13" s="12"/>
    </row>
    <row r="14" customFormat="false" ht="15.75" hidden="false" customHeight="false" outlineLevel="0" collapsed="false">
      <c r="B14" s="10"/>
      <c r="C14" s="10"/>
    </row>
    <row r="15" customFormat="false" ht="15.75" hidden="false" customHeight="false" outlineLevel="0" collapsed="false">
      <c r="B15" s="10"/>
      <c r="C15" s="10"/>
      <c r="D15" s="8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" t="s">
        <v>16</v>
      </c>
    </row>
    <row r="19" customFormat="false" ht="15.75" hidden="false" customHeight="false" outlineLevel="0" collapsed="false">
      <c r="B19" s="10"/>
      <c r="C19" s="10"/>
      <c r="D19" s="1" t="s">
        <v>17</v>
      </c>
    </row>
    <row r="20" customFormat="false" ht="15.75" hidden="false" customHeight="false" outlineLevel="0" collapsed="false">
      <c r="B20" s="10"/>
      <c r="C20" s="10"/>
      <c r="D20" s="1" t="s">
        <v>18</v>
      </c>
    </row>
    <row r="21" customFormat="false" ht="15.75" hidden="false" customHeight="false" outlineLevel="0" collapsed="false">
      <c r="B21" s="10"/>
      <c r="C21" s="10"/>
      <c r="D21" s="1" t="s">
        <v>19</v>
      </c>
    </row>
    <row r="22" customFormat="false" ht="15.75" hidden="false" customHeight="false" outlineLevel="0" collapsed="false">
      <c r="B22" s="10"/>
      <c r="C22" s="10"/>
      <c r="D22" s="1" t="s">
        <v>20</v>
      </c>
    </row>
    <row r="23" customFormat="false" ht="15.75" hidden="false" customHeight="false" outlineLevel="0" collapsed="false">
      <c r="B23" s="10"/>
      <c r="C23" s="10"/>
      <c r="D23" s="13"/>
      <c r="E23" s="1" t="s">
        <v>21</v>
      </c>
    </row>
    <row r="24" customFormat="false" ht="15.75" hidden="false" customHeight="false" outlineLevel="0" collapsed="false">
      <c r="B24" s="10"/>
      <c r="C24" s="10"/>
      <c r="D24" s="14"/>
      <c r="E24" s="1" t="s">
        <v>22</v>
      </c>
    </row>
    <row r="25" customFormat="false" ht="15.75" hidden="false" customHeight="false" outlineLevel="0" collapsed="false">
      <c r="B25" s="10"/>
      <c r="C25" s="10"/>
      <c r="D25" s="14"/>
      <c r="E25" s="1" t="s">
        <v>23</v>
      </c>
    </row>
    <row r="26" customFormat="false" ht="15.75" hidden="false" customHeight="false" outlineLevel="0" collapsed="false">
      <c r="B26" s="10"/>
      <c r="C26" s="10"/>
    </row>
    <row r="27" customFormat="false" ht="15.75" hidden="false" customHeight="false" outlineLevel="0" collapsed="false">
      <c r="D27" s="8" t="s">
        <v>24</v>
      </c>
    </row>
    <row r="28" customFormat="false" ht="15.75" hidden="false" customHeight="false" outlineLevel="0" collapsed="false">
      <c r="E28" s="1" t="s">
        <v>25</v>
      </c>
    </row>
    <row r="30" customFormat="false" ht="15.75" hidden="false" customHeight="false" outlineLevel="0" collapsed="false">
      <c r="B30" s="15"/>
      <c r="C30" s="15" t="n">
        <v>2</v>
      </c>
      <c r="D30" s="1" t="s">
        <v>26</v>
      </c>
      <c r="E30" s="1" t="s">
        <v>27</v>
      </c>
    </row>
    <row r="31" customFormat="false" ht="15.75" hidden="false" customHeight="false" outlineLevel="0" collapsed="false">
      <c r="B31" s="15"/>
      <c r="C31" s="15" t="n">
        <v>2</v>
      </c>
      <c r="D31" s="1" t="s">
        <v>26</v>
      </c>
      <c r="E31" s="1" t="s">
        <v>28</v>
      </c>
    </row>
    <row r="32" customFormat="false" ht="15.75" hidden="false" customHeight="false" outlineLevel="0" collapsed="false">
      <c r="B32" s="15"/>
      <c r="C32" s="15" t="n">
        <v>2</v>
      </c>
      <c r="D32" s="1" t="s">
        <v>26</v>
      </c>
      <c r="E32" s="1" t="s">
        <v>29</v>
      </c>
    </row>
    <row r="33" customFormat="false" ht="15.75" hidden="false" customHeight="false" outlineLevel="0" collapsed="false">
      <c r="B33" s="15"/>
      <c r="C33" s="15" t="n">
        <v>2</v>
      </c>
      <c r="D33" s="1" t="s">
        <v>26</v>
      </c>
      <c r="E33" s="1" t="s">
        <v>30</v>
      </c>
    </row>
    <row r="34" customFormat="false" ht="15.75" hidden="false" customHeight="false" outlineLevel="0" collapsed="false">
      <c r="B34" s="15"/>
      <c r="C34" s="15" t="n">
        <v>2</v>
      </c>
      <c r="D34" s="1" t="s">
        <v>26</v>
      </c>
      <c r="E34" s="1" t="s">
        <v>31</v>
      </c>
    </row>
    <row r="35" customFormat="false" ht="15.75" hidden="false" customHeight="false" outlineLevel="0" collapsed="false">
      <c r="B35" s="16" t="s">
        <v>32</v>
      </c>
      <c r="C35" s="2" t="n">
        <f aca="false">SUM(C30:C34)</f>
        <v>10</v>
      </c>
      <c r="D35" s="1" t="n">
        <v>10</v>
      </c>
    </row>
    <row r="37" customFormat="false" ht="15.75" hidden="false" customHeight="false" outlineLevel="0" collapsed="false">
      <c r="E37" s="1" t="s">
        <v>33</v>
      </c>
    </row>
    <row r="38" customFormat="false" ht="15.75" hidden="false" customHeight="false" outlineLevel="0" collapsed="false"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customFormat="false" ht="15.75" hidden="false" customHeight="false" outlineLevel="0" collapsed="false"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customFormat="false" ht="15.75" hidden="false" customHeight="false" outlineLevel="0" collapsed="false"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customFormat="false" ht="15.75" hidden="false" customHeight="false" outlineLevel="0" collapsed="false"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3" customFormat="false" ht="15.75" hidden="false" customHeight="false" outlineLevel="0" collapsed="false">
      <c r="C43" s="8"/>
      <c r="D43" s="8" t="s">
        <v>34</v>
      </c>
    </row>
    <row r="44" customFormat="false" ht="15.75" hidden="false" customHeight="false" outlineLevel="0" collapsed="false">
      <c r="E44" s="1" t="s">
        <v>35</v>
      </c>
    </row>
    <row r="45" customFormat="false" ht="15.75" hidden="false" customHeight="false" outlineLevel="0" collapsed="false">
      <c r="E45" s="1" t="s">
        <v>25</v>
      </c>
    </row>
    <row r="46" customFormat="false" ht="15.75" hidden="false" customHeight="false" outlineLevel="0" collapsed="false">
      <c r="E46" s="1" t="s">
        <v>36</v>
      </c>
    </row>
    <row r="48" customFormat="false" ht="15.75" hidden="false" customHeight="false" outlineLevel="0" collapsed="false">
      <c r="B48" s="15"/>
      <c r="C48" s="15" t="n">
        <v>40</v>
      </c>
      <c r="D48" s="1" t="s">
        <v>37</v>
      </c>
      <c r="E48" s="1" t="s">
        <v>38</v>
      </c>
    </row>
    <row r="49" customFormat="false" ht="15.75" hidden="false" customHeight="false" outlineLevel="0" collapsed="false">
      <c r="B49" s="16" t="s">
        <v>32</v>
      </c>
      <c r="C49" s="2" t="n">
        <f aca="false">C48</f>
        <v>40</v>
      </c>
      <c r="D49" s="1" t="n">
        <v>40</v>
      </c>
      <c r="E49" s="1" t="s">
        <v>39</v>
      </c>
    </row>
    <row r="50" customFormat="false" ht="15.75" hidden="false" customHeight="false" outlineLevel="0" collapsed="false">
      <c r="E50" s="1" t="s">
        <v>40</v>
      </c>
    </row>
    <row r="51" customFormat="false" ht="15.75" hidden="false" customHeight="false" outlineLevel="0" collapsed="false">
      <c r="E51" s="1" t="s">
        <v>41</v>
      </c>
    </row>
    <row r="52" customFormat="false" ht="15.75" hidden="false" customHeight="false" outlineLevel="0" collapsed="false">
      <c r="E52" s="1" t="s">
        <v>42</v>
      </c>
    </row>
    <row r="54" customFormat="false" ht="15.75" hidden="false" customHeight="false" outlineLevel="0" collapsed="false">
      <c r="E54" s="1" t="s">
        <v>33</v>
      </c>
    </row>
    <row r="55" customFormat="false" ht="15.75" hidden="false" customHeight="false" outlineLevel="0" collapsed="false"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customFormat="false" ht="15.75" hidden="false" customHeight="false" outlineLevel="0" collapsed="false"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customFormat="false" ht="15.75" hidden="false" customHeight="false" outlineLevel="0" collapsed="false"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customFormat="false" ht="15.75" hidden="false" customHeight="false" outlineLevel="0" collapsed="false"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60" customFormat="false" ht="15.75" hidden="false" customHeight="false" outlineLevel="0" collapsed="false">
      <c r="C60" s="8"/>
      <c r="D60" s="8" t="s">
        <v>43</v>
      </c>
    </row>
    <row r="61" customFormat="false" ht="15.75" hidden="false" customHeight="false" outlineLevel="0" collapsed="false">
      <c r="E61" s="1" t="s">
        <v>25</v>
      </c>
    </row>
    <row r="63" customFormat="false" ht="15.75" hidden="false" customHeight="false" outlineLevel="0" collapsed="false">
      <c r="B63" s="15"/>
      <c r="C63" s="15" t="n">
        <v>5</v>
      </c>
      <c r="D63" s="1" t="s">
        <v>44</v>
      </c>
      <c r="E63" s="1" t="s">
        <v>45</v>
      </c>
    </row>
    <row r="64" customFormat="false" ht="15" hidden="false" customHeight="false" outlineLevel="0" collapsed="false">
      <c r="B64" s="15"/>
      <c r="C64" s="15" t="n">
        <v>5</v>
      </c>
      <c r="D64" s="1" t="s">
        <v>44</v>
      </c>
      <c r="E64" s="1" t="s">
        <v>46</v>
      </c>
    </row>
    <row r="65" customFormat="false" ht="15" hidden="false" customHeight="false" outlineLevel="0" collapsed="false">
      <c r="B65" s="15"/>
      <c r="C65" s="15" t="n">
        <v>5</v>
      </c>
      <c r="D65" s="1" t="s">
        <v>44</v>
      </c>
      <c r="E65" s="1" t="s">
        <v>47</v>
      </c>
    </row>
    <row r="66" customFormat="false" ht="15" hidden="false" customHeight="false" outlineLevel="0" collapsed="false">
      <c r="B66" s="15"/>
      <c r="C66" s="15" t="n">
        <v>5</v>
      </c>
      <c r="D66" s="1" t="s">
        <v>44</v>
      </c>
      <c r="E66" s="1" t="s">
        <v>48</v>
      </c>
    </row>
    <row r="67" customFormat="false" ht="15" hidden="false" customHeight="false" outlineLevel="0" collapsed="false">
      <c r="B67" s="15"/>
      <c r="C67" s="15" t="n">
        <v>5</v>
      </c>
      <c r="D67" s="1" t="s">
        <v>44</v>
      </c>
      <c r="E67" s="1" t="s">
        <v>49</v>
      </c>
    </row>
    <row r="68" customFormat="false" ht="15.75" hidden="false" customHeight="false" outlineLevel="0" collapsed="false">
      <c r="B68" s="16" t="s">
        <v>32</v>
      </c>
      <c r="C68" s="2" t="n">
        <f aca="false">SUM(C63:C67)</f>
        <v>25</v>
      </c>
      <c r="D68" s="1" t="n">
        <v>25</v>
      </c>
    </row>
    <row r="69" customFormat="false" ht="15.75" hidden="false" customHeight="false" outlineLevel="0" collapsed="false">
      <c r="E69" s="1" t="s">
        <v>33</v>
      </c>
    </row>
    <row r="70" customFormat="false" ht="15.75" hidden="false" customHeight="false" outlineLevel="0" collapsed="false"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customFormat="false" ht="15.75" hidden="false" customHeight="false" outlineLevel="0" collapsed="false"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customFormat="false" ht="15.75" hidden="false" customHeight="false" outlineLevel="0" collapsed="false"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customFormat="false" ht="15.75" hidden="false" customHeight="false" outlineLevel="0" collapsed="false"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5" customFormat="false" ht="15" hidden="false" customHeight="false" outlineLevel="0" collapsed="false">
      <c r="B75" s="15"/>
      <c r="C75" s="15" t="n">
        <v>5</v>
      </c>
      <c r="D75" s="1" t="s">
        <v>44</v>
      </c>
      <c r="E75" s="1" t="s">
        <v>50</v>
      </c>
    </row>
    <row r="76" customFormat="false" ht="15" hidden="false" customHeight="false" outlineLevel="0" collapsed="false">
      <c r="B76" s="15"/>
      <c r="C76" s="15" t="n">
        <v>5</v>
      </c>
      <c r="D76" s="1" t="s">
        <v>51</v>
      </c>
      <c r="E76" s="1" t="s">
        <v>52</v>
      </c>
    </row>
    <row r="77" customFormat="false" ht="15" hidden="false" customHeight="false" outlineLevel="0" collapsed="false">
      <c r="B77" s="15"/>
      <c r="C77" s="15" t="n">
        <v>5</v>
      </c>
      <c r="D77" s="1" t="s">
        <v>44</v>
      </c>
      <c r="E77" s="1" t="s">
        <v>53</v>
      </c>
    </row>
    <row r="78" customFormat="false" ht="15.75" hidden="false" customHeight="false" outlineLevel="0" collapsed="false">
      <c r="B78" s="16" t="s">
        <v>32</v>
      </c>
      <c r="C78" s="2" t="n">
        <f aca="false">SUM(C75:C77)</f>
        <v>15</v>
      </c>
      <c r="D78" s="1" t="n">
        <v>15</v>
      </c>
    </row>
    <row r="79" customFormat="false" ht="15.75" hidden="false" customHeight="false" outlineLevel="0" collapsed="false">
      <c r="E79" s="1" t="s">
        <v>33</v>
      </c>
    </row>
    <row r="80" customFormat="false" ht="15.75" hidden="false" customHeight="false" outlineLevel="0" collapsed="false"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customFormat="false" ht="15.75" hidden="false" customHeight="false" outlineLevel="0" collapsed="false"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customFormat="false" ht="15.75" hidden="false" customHeight="false" outlineLevel="0" collapsed="false"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customFormat="false" ht="15.75" hidden="false" customHeight="false" outlineLevel="0" collapsed="false"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5" customFormat="false" ht="15.75" hidden="false" customHeight="false" outlineLevel="0" collapsed="false">
      <c r="B85" s="15"/>
      <c r="C85" s="15"/>
      <c r="D85" s="1" t="s">
        <v>54</v>
      </c>
      <c r="E85" s="1" t="s">
        <v>55</v>
      </c>
    </row>
    <row r="86" customFormat="false" ht="15.75" hidden="false" customHeight="false" outlineLevel="0" collapsed="false">
      <c r="B86" s="15"/>
      <c r="C86" s="15"/>
      <c r="D86" s="1" t="s">
        <v>54</v>
      </c>
      <c r="E86" s="1" t="s">
        <v>56</v>
      </c>
    </row>
    <row r="87" customFormat="false" ht="15.75" hidden="false" customHeight="false" outlineLevel="0" collapsed="false">
      <c r="B87" s="15"/>
      <c r="C87" s="15"/>
      <c r="D87" s="1" t="s">
        <v>54</v>
      </c>
      <c r="E87" s="1" t="s">
        <v>57</v>
      </c>
    </row>
    <row r="88" customFormat="false" ht="15.75" hidden="false" customHeight="false" outlineLevel="0" collapsed="false">
      <c r="B88" s="15"/>
      <c r="C88" s="15"/>
      <c r="D88" s="1" t="s">
        <v>54</v>
      </c>
      <c r="E88" s="1" t="s">
        <v>58</v>
      </c>
    </row>
    <row r="89" customFormat="false" ht="15.75" hidden="false" customHeight="false" outlineLevel="0" collapsed="false">
      <c r="B89" s="15"/>
      <c r="C89" s="15"/>
      <c r="D89" s="1" t="s">
        <v>54</v>
      </c>
      <c r="E89" s="1" t="s">
        <v>59</v>
      </c>
    </row>
    <row r="90" customFormat="false" ht="15.75" hidden="false" customHeight="false" outlineLevel="0" collapsed="false">
      <c r="B90" s="16" t="s">
        <v>32</v>
      </c>
      <c r="C90" s="2" t="n">
        <f aca="false">SUM(C85:C89)</f>
        <v>0</v>
      </c>
      <c r="D90" s="1" t="n">
        <v>50</v>
      </c>
    </row>
    <row r="91" customFormat="false" ht="15.75" hidden="false" customHeight="false" outlineLevel="0" collapsed="false">
      <c r="E91" s="1" t="s">
        <v>33</v>
      </c>
    </row>
    <row r="92" customFormat="false" ht="15.75" hidden="false" customHeight="false" outlineLevel="0" collapsed="false"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customFormat="false" ht="15.75" hidden="false" customHeight="false" outlineLevel="0" collapsed="false"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customFormat="false" ht="15.75" hidden="false" customHeight="false" outlineLevel="0" collapsed="false"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.75" hidden="false" customHeight="false" outlineLevel="0" collapsed="false"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7" customFormat="false" ht="15.75" hidden="false" customHeight="false" outlineLevel="0" collapsed="false">
      <c r="B97" s="15"/>
      <c r="C97" s="15"/>
      <c r="D97" s="1" t="s">
        <v>54</v>
      </c>
      <c r="E97" s="1" t="s">
        <v>60</v>
      </c>
    </row>
    <row r="98" customFormat="false" ht="15.75" hidden="false" customHeight="false" outlineLevel="0" collapsed="false">
      <c r="B98" s="15"/>
      <c r="C98" s="15"/>
      <c r="D98" s="1" t="s">
        <v>54</v>
      </c>
      <c r="E98" s="1" t="s">
        <v>61</v>
      </c>
    </row>
    <row r="99" customFormat="false" ht="15.75" hidden="false" customHeight="false" outlineLevel="0" collapsed="false">
      <c r="B99" s="15"/>
      <c r="C99" s="15"/>
      <c r="D99" s="1" t="s">
        <v>54</v>
      </c>
      <c r="E99" s="1" t="s">
        <v>62</v>
      </c>
    </row>
    <row r="100" customFormat="false" ht="15.75" hidden="false" customHeight="false" outlineLevel="0" collapsed="false">
      <c r="B100" s="16" t="s">
        <v>32</v>
      </c>
      <c r="C100" s="2" t="n">
        <f aca="false">SUM(C97:C99)</f>
        <v>0</v>
      </c>
      <c r="D100" s="1" t="n">
        <v>30</v>
      </c>
    </row>
    <row r="101" customFormat="false" ht="15.75" hidden="false" customHeight="false" outlineLevel="0" collapsed="false">
      <c r="E101" s="1" t="s">
        <v>33</v>
      </c>
    </row>
    <row r="102" customFormat="false" ht="15.75" hidden="false" customHeight="false" outlineLevel="0" collapsed="false"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customFormat="false" ht="15.75" hidden="false" customHeight="false" outlineLevel="0" collapsed="false"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customFormat="false" ht="15.75" hidden="false" customHeight="false" outlineLevel="0" collapsed="false"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customFormat="false" ht="15.75" hidden="false" customHeight="false" outlineLevel="0" collapsed="false"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7" customFormat="false" ht="15" hidden="false" customHeight="false" outlineLevel="0" collapsed="false">
      <c r="B107" s="15"/>
      <c r="C107" s="15" t="n">
        <v>20</v>
      </c>
      <c r="D107" s="1" t="s">
        <v>63</v>
      </c>
      <c r="E107" s="1" t="s">
        <v>64</v>
      </c>
    </row>
    <row r="108" customFormat="false" ht="15" hidden="false" customHeight="false" outlineLevel="0" collapsed="false">
      <c r="B108" s="15"/>
      <c r="C108" s="15" t="n">
        <v>20</v>
      </c>
      <c r="D108" s="1" t="s">
        <v>63</v>
      </c>
      <c r="E108" s="1" t="s">
        <v>65</v>
      </c>
    </row>
    <row r="109" customFormat="false" ht="15.75" hidden="false" customHeight="false" outlineLevel="0" collapsed="false">
      <c r="B109" s="16" t="s">
        <v>32</v>
      </c>
      <c r="C109" s="2" t="n">
        <f aca="false">SUM(C107:C108)</f>
        <v>40</v>
      </c>
      <c r="D109" s="1" t="n">
        <v>0</v>
      </c>
    </row>
    <row r="110" customFormat="false" ht="15.75" hidden="false" customHeight="false" outlineLevel="0" collapsed="false">
      <c r="E110" s="1" t="s">
        <v>33</v>
      </c>
    </row>
    <row r="111" customFormat="false" ht="15.75" hidden="false" customHeight="false" outlineLevel="0" collapsed="false"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customFormat="false" ht="15.75" hidden="false" customHeight="false" outlineLevel="0" collapsed="false"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customFormat="false" ht="15.75" hidden="false" customHeight="false" outlineLevel="0" collapsed="false"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customFormat="false" ht="15.75" hidden="false" customHeight="false" outlineLevel="0" collapsed="false"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6" customFormat="false" ht="15.75" hidden="false" customHeight="false" outlineLevel="0" collapsed="false">
      <c r="C116" s="8"/>
      <c r="D116" s="8" t="s">
        <v>66</v>
      </c>
    </row>
    <row r="117" customFormat="false" ht="15.75" hidden="false" customHeight="false" outlineLevel="0" collapsed="false">
      <c r="E117" s="1" t="s">
        <v>25</v>
      </c>
    </row>
    <row r="118" customFormat="false" ht="15.75" hidden="false" customHeight="false" outlineLevel="0" collapsed="false">
      <c r="C118" s="8"/>
      <c r="D118" s="8"/>
      <c r="E118" s="17" t="s">
        <v>67</v>
      </c>
    </row>
    <row r="119" s="18" customFormat="true" ht="15" hidden="false" customHeight="false" outlineLevel="0" collapsed="false">
      <c r="A119" s="1"/>
      <c r="B119" s="15"/>
      <c r="C119" s="15" t="n">
        <v>15</v>
      </c>
      <c r="D119" s="1" t="s">
        <v>68</v>
      </c>
      <c r="E119" s="1" t="s">
        <v>69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8" customFormat="true" ht="15" hidden="false" customHeight="false" outlineLevel="0" collapsed="false">
      <c r="A120" s="1"/>
      <c r="B120" s="15"/>
      <c r="C120" s="15" t="n">
        <v>5</v>
      </c>
      <c r="D120" s="1" t="s">
        <v>44</v>
      </c>
      <c r="E120" s="1" t="s">
        <v>70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8" customFormat="true" ht="15" hidden="false" customHeight="false" outlineLevel="0" collapsed="false">
      <c r="A121" s="1"/>
      <c r="B121" s="15"/>
      <c r="C121" s="15" t="n">
        <v>5</v>
      </c>
      <c r="D121" s="1" t="s">
        <v>44</v>
      </c>
      <c r="E121" s="1" t="s">
        <v>71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8" customFormat="true" ht="15.75" hidden="false" customHeight="false" outlineLevel="0" collapsed="false">
      <c r="A122" s="1"/>
      <c r="B122" s="15"/>
      <c r="C122" s="15"/>
      <c r="D122" s="1" t="s">
        <v>44</v>
      </c>
      <c r="E122" s="1" t="s">
        <v>72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8" customFormat="true" ht="15.75" hidden="false" customHeight="false" outlineLevel="0" collapsed="false">
      <c r="A123" s="1"/>
      <c r="B123" s="15"/>
      <c r="C123" s="15"/>
      <c r="D123" s="1" t="s">
        <v>44</v>
      </c>
      <c r="E123" s="1" t="s">
        <v>73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8" customFormat="true" ht="15.75" hidden="false" customHeight="false" outlineLevel="0" collapsed="false">
      <c r="A124" s="1"/>
      <c r="B124" s="15"/>
      <c r="C124" s="15"/>
      <c r="D124" s="1" t="s">
        <v>44</v>
      </c>
      <c r="E124" s="1" t="s">
        <v>74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5.75" hidden="false" customHeight="false" outlineLevel="0" collapsed="false">
      <c r="B125" s="16" t="s">
        <v>32</v>
      </c>
      <c r="C125" s="2" t="n">
        <f aca="false">SUM(C119:C124)</f>
        <v>25</v>
      </c>
      <c r="D125" s="1" t="n">
        <v>40</v>
      </c>
    </row>
    <row r="126" customFormat="false" ht="15.75" hidden="false" customHeight="false" outlineLevel="0" collapsed="false"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customFormat="false" ht="15.75" hidden="false" customHeight="false" outlineLevel="0" collapsed="false"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customFormat="false" ht="15.75" hidden="false" customHeight="false" outlineLevel="0" collapsed="false"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customFormat="false" ht="15.75" hidden="false" customHeight="false" outlineLevel="0" collapsed="false"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1" customFormat="false" ht="15.75" hidden="false" customHeight="false" outlineLevel="0" collapsed="false">
      <c r="D131" s="8" t="s">
        <v>75</v>
      </c>
    </row>
    <row r="132" customFormat="false" ht="15.75" hidden="false" customHeight="false" outlineLevel="0" collapsed="false">
      <c r="D132" s="8"/>
      <c r="E132" s="1" t="s">
        <v>76</v>
      </c>
    </row>
    <row r="133" customFormat="false" ht="15.75" hidden="false" customHeight="false" outlineLevel="0" collapsed="false">
      <c r="E133" s="1" t="s">
        <v>77</v>
      </c>
    </row>
    <row r="134" customFormat="false" ht="15.75" hidden="false" customHeight="false" outlineLevel="0" collapsed="false">
      <c r="D134" s="8"/>
    </row>
    <row r="135" s="18" customFormat="true" ht="15.75" hidden="false" customHeight="false" outlineLevel="0" collapsed="false">
      <c r="A135" s="1"/>
      <c r="B135" s="15"/>
      <c r="C135" s="15"/>
      <c r="D135" s="1" t="s">
        <v>78</v>
      </c>
      <c r="E135" s="1" t="s">
        <v>79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.75" hidden="false" customHeight="false" outlineLevel="0" collapsed="false">
      <c r="A136" s="1"/>
      <c r="B136" s="15"/>
      <c r="C136" s="15"/>
      <c r="D136" s="1" t="s">
        <v>78</v>
      </c>
      <c r="E136" s="1" t="s">
        <v>80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.75" hidden="false" customHeight="false" outlineLevel="0" collapsed="false">
      <c r="A137" s="1"/>
      <c r="B137" s="15"/>
      <c r="C137" s="15"/>
      <c r="D137" s="1" t="s">
        <v>78</v>
      </c>
      <c r="E137" s="1" t="s">
        <v>81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.75" hidden="false" customHeight="false" outlineLevel="0" collapsed="false">
      <c r="A138" s="1"/>
      <c r="B138" s="15"/>
      <c r="C138" s="15"/>
      <c r="D138" s="1" t="s">
        <v>82</v>
      </c>
      <c r="E138" s="1" t="s">
        <v>83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8" customFormat="true" ht="15.75" hidden="false" customHeight="false" outlineLevel="0" collapsed="false">
      <c r="A139" s="1"/>
      <c r="B139" s="15"/>
      <c r="C139" s="15"/>
      <c r="D139" s="1" t="s">
        <v>82</v>
      </c>
      <c r="E139" s="1" t="s">
        <v>84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8" customFormat="true" ht="15.75" hidden="false" customHeight="false" outlineLevel="0" collapsed="false">
      <c r="A140" s="1"/>
      <c r="B140" s="15"/>
      <c r="C140" s="15"/>
      <c r="D140" s="1" t="s">
        <v>82</v>
      </c>
      <c r="E140" s="1" t="s">
        <v>85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8" customFormat="true" ht="15.75" hidden="false" customHeight="false" outlineLevel="0" collapsed="false">
      <c r="A141" s="1"/>
      <c r="B141" s="15"/>
      <c r="C141" s="15"/>
      <c r="D141" s="1" t="s">
        <v>82</v>
      </c>
      <c r="E141" s="1" t="s">
        <v>86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8" customFormat="true" ht="15.75" hidden="false" customHeight="false" outlineLevel="0" collapsed="false">
      <c r="A142" s="1"/>
      <c r="B142" s="15"/>
      <c r="C142" s="15"/>
      <c r="D142" s="1" t="s">
        <v>82</v>
      </c>
      <c r="E142" s="1" t="s">
        <v>87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8" customFormat="true" ht="15.75" hidden="false" customHeight="false" outlineLevel="0" collapsed="false">
      <c r="A143" s="1"/>
      <c r="B143" s="15"/>
      <c r="C143" s="15"/>
      <c r="D143" s="1" t="s">
        <v>82</v>
      </c>
      <c r="E143" s="1" t="s">
        <v>88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8" customFormat="true" ht="15.75" hidden="false" customHeight="false" outlineLevel="0" collapsed="false">
      <c r="A144" s="1"/>
      <c r="B144" s="15"/>
      <c r="C144" s="15"/>
      <c r="D144" s="1" t="s">
        <v>82</v>
      </c>
      <c r="E144" s="1" t="s">
        <v>89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8" customFormat="true" ht="15.75" hidden="false" customHeight="false" outlineLevel="0" collapsed="false">
      <c r="A145" s="1"/>
      <c r="B145" s="15"/>
      <c r="C145" s="15"/>
      <c r="D145" s="1" t="s">
        <v>82</v>
      </c>
      <c r="E145" s="1" t="s">
        <v>90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8" customFormat="true" ht="15.75" hidden="false" customHeight="false" outlineLevel="0" collapsed="false">
      <c r="A146" s="1"/>
      <c r="B146" s="15"/>
      <c r="C146" s="15"/>
      <c r="D146" s="1" t="s">
        <v>91</v>
      </c>
      <c r="E146" s="1" t="s">
        <v>92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8" customFormat="true" ht="15.75" hidden="false" customHeight="false" outlineLevel="0" collapsed="false">
      <c r="A147" s="1"/>
      <c r="B147" s="15"/>
      <c r="C147" s="15"/>
      <c r="D147" s="1" t="s">
        <v>91</v>
      </c>
      <c r="E147" s="1" t="s">
        <v>93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8" customFormat="true" ht="15.75" hidden="false" customHeight="false" outlineLevel="0" collapsed="false">
      <c r="A148" s="1"/>
      <c r="B148" s="15"/>
      <c r="C148" s="15"/>
      <c r="D148" s="1" t="s">
        <v>91</v>
      </c>
      <c r="E148" s="1" t="s">
        <v>94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8" customFormat="true" ht="15.75" hidden="false" customHeight="false" outlineLevel="0" collapsed="false">
      <c r="A149" s="1"/>
      <c r="B149" s="15"/>
      <c r="C149" s="15"/>
      <c r="D149" s="1" t="s">
        <v>91</v>
      </c>
      <c r="E149" s="1" t="s">
        <v>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8" customFormat="true" ht="15.75" hidden="false" customHeight="false" outlineLevel="0" collapsed="false">
      <c r="A150" s="1"/>
      <c r="B150" s="15"/>
      <c r="C150" s="15"/>
      <c r="D150" s="1" t="s">
        <v>91</v>
      </c>
      <c r="E150" s="1" t="s">
        <v>96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8" customFormat="true" ht="15.75" hidden="false" customHeight="false" outlineLevel="0" collapsed="false">
      <c r="A151" s="1"/>
      <c r="B151" s="15"/>
      <c r="C151" s="15"/>
      <c r="D151" s="1" t="s">
        <v>91</v>
      </c>
      <c r="E151" s="1" t="s">
        <v>97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="18" customFormat="true" ht="15.75" hidden="false" customHeight="false" outlineLevel="0" collapsed="false">
      <c r="A152" s="1"/>
      <c r="B152" s="15"/>
      <c r="C152" s="15"/>
      <c r="D152" s="1" t="s">
        <v>91</v>
      </c>
      <c r="E152" s="1" t="s">
        <v>98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customFormat="false" ht="15.75" hidden="false" customHeight="false" outlineLevel="0" collapsed="false">
      <c r="B153" s="16" t="s">
        <v>32</v>
      </c>
      <c r="C153" s="2" t="n">
        <f aca="false">SUM(C135:C152)</f>
        <v>0</v>
      </c>
      <c r="D153" s="1" t="n">
        <v>0</v>
      </c>
    </row>
    <row r="154" customFormat="false" ht="15.75" hidden="false" customHeight="false" outlineLevel="0" collapsed="false">
      <c r="B154" s="16"/>
      <c r="C154" s="2"/>
    </row>
    <row r="155" customFormat="false" ht="15.75" hidden="false" customHeight="false" outlineLevel="0" collapsed="false">
      <c r="D155" s="8" t="s">
        <v>99</v>
      </c>
    </row>
    <row r="156" customFormat="false" ht="15.75" hidden="false" customHeight="false" outlineLevel="0" collapsed="false">
      <c r="E156" s="1" t="s">
        <v>77</v>
      </c>
    </row>
    <row r="157" customFormat="false" ht="15.75" hidden="false" customHeight="false" outlineLevel="0" collapsed="false">
      <c r="D157" s="8"/>
    </row>
    <row r="158" customFormat="false" ht="15.75" hidden="false" customHeight="false" outlineLevel="0" collapsed="false">
      <c r="B158" s="15"/>
      <c r="C158" s="15"/>
      <c r="D158" s="8"/>
      <c r="E158" s="1" t="s">
        <v>100</v>
      </c>
    </row>
    <row r="159" customFormat="false" ht="15.75" hidden="false" customHeight="false" outlineLevel="0" collapsed="false">
      <c r="B159" s="16" t="s">
        <v>32</v>
      </c>
      <c r="C159" s="1" t="n">
        <f aca="false">C158</f>
        <v>0</v>
      </c>
      <c r="D159" s="1" t="n">
        <v>0</v>
      </c>
      <c r="F159" s="1" t="s">
        <v>101</v>
      </c>
    </row>
    <row r="160" customFormat="false" ht="15.75" hidden="false" customHeight="false" outlineLevel="0" collapsed="false">
      <c r="D160" s="8"/>
    </row>
    <row r="161" customFormat="false" ht="15.75" hidden="false" customHeight="false" outlineLevel="0" collapsed="false">
      <c r="D161" s="8" t="s">
        <v>102</v>
      </c>
    </row>
    <row r="162" customFormat="false" ht="15.75" hidden="false" customHeight="false" outlineLevel="0" collapsed="false">
      <c r="D162" s="8"/>
    </row>
    <row r="163" s="18" customFormat="true" ht="15.75" hidden="false" customHeight="false" outlineLevel="0" collapsed="false">
      <c r="A163" s="1"/>
      <c r="B163" s="15"/>
      <c r="C163" s="15" t="n">
        <v>0</v>
      </c>
      <c r="D163" s="1" t="n">
        <v>0</v>
      </c>
      <c r="E163" s="1" t="s">
        <v>103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="18" customFormat="true" ht="15.75" hidden="false" customHeight="false" outlineLevel="0" collapsed="false">
      <c r="A164" s="1"/>
      <c r="B164" s="15"/>
      <c r="C164" s="15" t="n">
        <v>0</v>
      </c>
      <c r="D164" s="1" t="n">
        <v>0</v>
      </c>
      <c r="E164" s="1" t="s">
        <v>104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18" customFormat="true" ht="15.75" hidden="false" customHeight="false" outlineLevel="0" collapsed="false">
      <c r="A165" s="1"/>
      <c r="B165" s="15"/>
      <c r="C165" s="15" t="n">
        <v>0</v>
      </c>
      <c r="D165" s="1" t="n">
        <v>0</v>
      </c>
      <c r="E165" s="1" t="s">
        <v>105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18" customFormat="true" ht="15.75" hidden="false" customHeight="false" outlineLevel="0" collapsed="false">
      <c r="A166" s="1"/>
      <c r="B166" s="15"/>
      <c r="C166" s="15" t="n">
        <v>0</v>
      </c>
      <c r="D166" s="1" t="n">
        <v>0</v>
      </c>
      <c r="E166" s="1" t="s">
        <v>106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="18" customFormat="true" ht="15.75" hidden="false" customHeight="false" outlineLevel="0" collapsed="false">
      <c r="A167" s="1"/>
      <c r="B167" s="15"/>
      <c r="C167" s="15" t="n">
        <v>0</v>
      </c>
      <c r="D167" s="1" t="n">
        <v>0</v>
      </c>
      <c r="E167" s="1" t="s">
        <v>107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8" customFormat="true" ht="15.75" hidden="false" customHeight="false" outlineLevel="0" collapsed="false">
      <c r="A168" s="1"/>
      <c r="B168" s="15"/>
      <c r="C168" s="15" t="n">
        <v>0</v>
      </c>
      <c r="D168" s="1" t="n">
        <v>0</v>
      </c>
      <c r="E168" s="1" t="s">
        <v>108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8" customFormat="true" ht="15.75" hidden="false" customHeight="false" outlineLevel="0" collapsed="false">
      <c r="A169" s="1"/>
      <c r="B169" s="15"/>
      <c r="C169" s="15" t="n">
        <v>0</v>
      </c>
      <c r="D169" s="1" t="n">
        <v>0</v>
      </c>
      <c r="E169" s="1" t="s">
        <v>109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customFormat="false" ht="15.75" hidden="false" customHeight="false" outlineLevel="0" collapsed="false">
      <c r="B170" s="16" t="s">
        <v>32</v>
      </c>
      <c r="C170" s="2" t="n">
        <f aca="false">SUM(C163:C169)</f>
        <v>0</v>
      </c>
      <c r="D170" s="1" t="n">
        <v>0</v>
      </c>
    </row>
    <row r="171" s="18" customFormat="true" ht="15.75" hidden="false" customHeight="false" outlineLevel="0" collapsed="false">
      <c r="A171" s="1"/>
      <c r="B171" s="1"/>
      <c r="C171" s="1"/>
      <c r="D171" s="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"/>
      <c r="P171" s="1"/>
      <c r="Q171" s="1"/>
      <c r="R171" s="1"/>
      <c r="S171" s="1"/>
      <c r="T171" s="1"/>
      <c r="U171" s="1"/>
      <c r="V171" s="1"/>
    </row>
    <row r="172" s="18" customFormat="true" ht="15.75" hidden="false" customHeight="false" outlineLevel="0" collapsed="false">
      <c r="A172" s="1"/>
      <c r="B172" s="1"/>
      <c r="C172" s="1"/>
      <c r="D172" s="1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"/>
      <c r="P172" s="1"/>
      <c r="Q172" s="1"/>
      <c r="R172" s="1"/>
      <c r="S172" s="1"/>
      <c r="T172" s="1"/>
      <c r="U172" s="1"/>
      <c r="V172" s="1"/>
    </row>
    <row r="173" s="18" customFormat="true" ht="15.75" hidden="false" customHeight="false" outlineLevel="0" collapsed="false">
      <c r="A173" s="1"/>
      <c r="B173" s="1"/>
      <c r="C173" s="1"/>
      <c r="D173" s="1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"/>
      <c r="P173" s="1"/>
      <c r="Q173" s="1"/>
      <c r="R173" s="1"/>
      <c r="S173" s="1"/>
      <c r="T173" s="1"/>
      <c r="U173" s="1"/>
      <c r="V173" s="1"/>
    </row>
    <row r="174" s="18" customFormat="true" ht="15.75" hidden="false" customHeight="false" outlineLevel="0" collapsed="false">
      <c r="A174" s="1"/>
      <c r="B174" s="1"/>
      <c r="C174" s="1"/>
      <c r="D174" s="1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"/>
      <c r="P174" s="1"/>
      <c r="Q174" s="1"/>
      <c r="R174" s="1"/>
      <c r="S174" s="1"/>
      <c r="T174" s="1"/>
      <c r="U174" s="1"/>
      <c r="V174" s="1"/>
    </row>
    <row r="176" customFormat="false" ht="15.75" hidden="false" customHeight="false" outlineLevel="0" collapsed="false">
      <c r="A176" s="19"/>
      <c r="B176" s="20" t="s">
        <v>110</v>
      </c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8" customFormat="false" ht="15.75" hidden="false" customHeight="false" outlineLevel="0" collapsed="false">
      <c r="B178" s="1" t="s">
        <v>111</v>
      </c>
      <c r="F178" s="2" t="n">
        <f aca="false">C170+C159+C153+C125+C109+C100+C90+C78+C68+C49+C35</f>
        <v>155</v>
      </c>
      <c r="G178" s="21" t="s">
        <v>112</v>
      </c>
      <c r="H178" s="2" t="n">
        <f aca="false">D170+D159+D153+D125+D109+D100+D90+D78+D68+D49+D35</f>
        <v>210</v>
      </c>
    </row>
    <row r="179" customFormat="false" ht="15.75" hidden="false" customHeight="false" outlineLevel="0" collapsed="false">
      <c r="B179" s="1" t="s">
        <v>113</v>
      </c>
      <c r="F179" s="2" t="n">
        <f aca="false">CEILING(F178*H179/H178,1)</f>
        <v>74</v>
      </c>
      <c r="G179" s="21" t="s">
        <v>112</v>
      </c>
      <c r="H179" s="2" t="n">
        <v>100</v>
      </c>
    </row>
    <row r="180" customFormat="false" ht="15.75" hidden="false" customHeight="false" outlineLevel="0" collapsed="false">
      <c r="J180" s="12" t="s">
        <v>114</v>
      </c>
    </row>
    <row r="181" customFormat="false" ht="15.75" hidden="false" customHeight="false" outlineLevel="0" collapsed="false">
      <c r="D181" s="1" t="s">
        <v>115</v>
      </c>
      <c r="F181" s="1" t="s">
        <v>116</v>
      </c>
      <c r="J181" s="12" t="s">
        <v>117</v>
      </c>
    </row>
    <row r="183" s="18" customFormat="true" ht="15.75" hidden="false" customHeight="false" outlineLevel="0" collapsed="false">
      <c r="A183" s="1"/>
      <c r="B183" s="1"/>
      <c r="C183" s="1"/>
      <c r="D183" s="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"/>
      <c r="P183" s="1"/>
      <c r="Q183" s="1"/>
      <c r="R183" s="1"/>
      <c r="S183" s="1"/>
      <c r="T183" s="1"/>
      <c r="U183" s="1"/>
      <c r="V183" s="1"/>
    </row>
    <row r="184" s="18" customFormat="true" ht="15.75" hidden="false" customHeight="false" outlineLevel="0" collapsed="false">
      <c r="A184" s="1"/>
      <c r="B184" s="1"/>
      <c r="C184" s="1"/>
      <c r="D184" s="1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"/>
      <c r="P184" s="1"/>
      <c r="Q184" s="1"/>
      <c r="R184" s="1"/>
      <c r="S184" s="1"/>
      <c r="T184" s="1"/>
      <c r="U184" s="1"/>
      <c r="V184" s="1"/>
    </row>
    <row r="185" s="18" customFormat="true" ht="15.75" hidden="false" customHeight="false" outlineLevel="0" collapsed="false">
      <c r="A185" s="1"/>
      <c r="B185" s="1"/>
      <c r="C185" s="1"/>
      <c r="D185" s="1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"/>
      <c r="P185" s="1"/>
      <c r="Q185" s="1"/>
      <c r="R185" s="1"/>
      <c r="S185" s="1"/>
      <c r="T185" s="1"/>
      <c r="U185" s="1"/>
      <c r="V185" s="1"/>
    </row>
    <row r="186" s="18" customFormat="true" ht="15.75" hidden="false" customHeight="false" outlineLevel="0" collapsed="false">
      <c r="A186" s="1"/>
      <c r="B186" s="1"/>
      <c r="C186" s="1"/>
      <c r="D186" s="1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"/>
      <c r="P186" s="1"/>
      <c r="Q186" s="1"/>
      <c r="R186" s="1"/>
      <c r="S186" s="1"/>
      <c r="T186" s="1"/>
      <c r="U186" s="1"/>
      <c r="V186" s="1"/>
    </row>
    <row r="189" customFormat="false" ht="15.75" hidden="false" customHeight="false" outlineLevel="0" collapsed="false">
      <c r="A189" s="1" t="n">
        <v>1</v>
      </c>
      <c r="B189" s="1" t="s">
        <v>118</v>
      </c>
      <c r="F189" s="2" t="n">
        <f aca="false">CEILING(A189*(F179+C181),1)</f>
        <v>74</v>
      </c>
      <c r="G189" s="21" t="s">
        <v>112</v>
      </c>
      <c r="H189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2023-04-22T13:05:55Z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