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2FDC183-0E8E-42F7-994E-ACF5C757FE2C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08" yWindow="-108" windowWidth="23256" windowHeight="12456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0" i="1" l="1"/>
  <c r="H178" i="1"/>
  <c r="C159" i="1" l="1"/>
  <c r="C153" i="1"/>
  <c r="C125" i="1"/>
  <c r="C109" i="1"/>
  <c r="C100" i="1"/>
  <c r="C90" i="1"/>
  <c r="C78" i="1"/>
  <c r="C68" i="1"/>
  <c r="C49" i="1"/>
  <c r="C35" i="1"/>
  <c r="F178" i="1" l="1"/>
  <c r="F179" i="1" s="1"/>
  <c r="F189" i="1" s="1"/>
</calcChain>
</file>

<file path=xl/sharedStrings.xml><?xml version="1.0" encoding="utf-8"?>
<sst xmlns="http://schemas.openxmlformats.org/spreadsheetml/2006/main" count="179" uniqueCount="119">
  <si>
    <t>Sim:</t>
  </si>
  <si>
    <t xml:space="preserve">PROGRAMMER SECRET ID: </t>
  </si>
  <si>
    <t>GRADING RUBRIC AND FEEDBACK FORM</t>
  </si>
  <si>
    <t>GRADER SECRET ID:</t>
  </si>
  <si>
    <t>Grading annotation is REQUIRED where lines are provided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</si>
  <si>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</si>
  <si>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</si>
  <si>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</si>
  <si>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</si>
  <si>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</si>
  <si>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</si>
  <si>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</si>
  <si>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</si>
  <si>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</si>
  <si>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</si>
  <si>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</si>
  <si>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</si>
  <si>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</si>
  <si>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</si>
  <si>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</si>
  <si>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</si>
  <si>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</si>
  <si>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 xml:space="preserve">Program and code are structured well; </t>
  </si>
  <si>
    <t>Functions are appropriately used to support program modularity</t>
  </si>
  <si>
    <t>Code is efficient and is not repeated unnecessarily (i.e., very little or no duplicated code)</t>
  </si>
  <si>
    <t>/5</t>
  </si>
  <si>
    <t>It is clear which file a given support function will be found in</t>
  </si>
  <si>
    <t xml:space="preserve">/5 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</si>
  <si>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</si>
  <si>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</si>
  <si>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</si>
  <si>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</si>
  <si>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</si>
  <si>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</si>
  <si>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</si>
  <si>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</si>
  <si>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</si>
  <si>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</si>
  <si>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</si>
  <si>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</si>
  <si>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</si>
  <si>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</si>
  <si>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</si>
  <si>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</si>
  <si>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</si>
  <si>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</si>
  <si>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</si>
  <si>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</si>
  <si>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</si>
  <si>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</si>
  <si>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</si>
  <si>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</si>
  <si>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</si>
  <si>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</si>
  <si>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</si>
  <si>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</si>
  <si>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</si>
  <si>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</si>
  <si>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</si>
  <si>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</si>
  <si>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</si>
  <si>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each new process start includes the time remaining for the given process</t>
  </si>
  <si>
    <t>program appropriately displays the simulator actions (only if set to MONITOR  or BOTH)</t>
  </si>
  <si>
    <t>program stores all simulator actions to a logfile AFTER the simulation has completed</t>
  </si>
  <si>
    <t>Simulator Operation</t>
  </si>
  <si>
    <t>Valgrind memory test</t>
  </si>
  <si>
    <t>Credit reduction of -1 (up to -10 points) for "definitely lost" memory blocks</t>
  </si>
  <si>
    <t>- Note: No other Valgrind errors are considered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</si>
  <si>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</si>
  <si>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</si>
  <si>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</si>
  <si>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</si>
  <si>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Note: Do not increase or reduce credit for commenting unless use of comments directly takes away from program readability</t>
  </si>
  <si>
    <t>PCB structure is clear and easily accessed</t>
  </si>
  <si>
    <t>Program runs correctly with "Log To:" set to MONITOR, FILE, or BOTH with one meta-data file</t>
  </si>
  <si>
    <t>/15</t>
  </si>
  <si>
    <t>/10</t>
  </si>
  <si>
    <t>the grade for the programming part of this rubric will be zero.</t>
  </si>
  <si>
    <t>In other words, if the grader cannot find code to review for at least one</t>
  </si>
  <si>
    <t>of the following grading components, the grader must leave the Grader Column completely empty</t>
  </si>
  <si>
    <t>Note that there must be attempts at code implementation;</t>
  </si>
  <si>
    <t>comments do not qualify for this part</t>
  </si>
  <si>
    <t>No credit for this part if code cannot be compiled and/or run</t>
  </si>
  <si>
    <t>clear evidence of FCFS-N scheduling</t>
  </si>
  <si>
    <t>code on same line as curly brace, other than data type creation</t>
  </si>
  <si>
    <t>Clear Evidence of PA04 Components</t>
  </si>
  <si>
    <t>clear evidence of FCFS-P scheduling</t>
  </si>
  <si>
    <t>clear evidence of RR-P scheduling</t>
  </si>
  <si>
    <t>does not duplicate code by running different scheduling simulations (e.g., FCFS-N, SJF-N, RR-P, etc.) in separate functions</t>
  </si>
  <si>
    <t>clear evidence of concurrent OS operations with I/O operations interrupting at the correct time</t>
  </si>
  <si>
    <t>clear evidence of interrupt actions being queued and posted at the point of resolving interrupts</t>
  </si>
  <si>
    <t>clear evidence of an interrupt manager that conducts the following operations</t>
  </si>
  <si>
    <t>Program runs correctly with FCFS-N scheduling</t>
  </si>
  <si>
    <t>Program runs correctly with SJF-N scheduling</t>
  </si>
  <si>
    <t>Program runs correctly with FCFS-P scheduling</t>
  </si>
  <si>
    <t>Program runs correctly with RR-P scheduling</t>
  </si>
  <si>
    <t>Program runs correctly with SRTF-P scheduling</t>
  </si>
  <si>
    <t>Outputs to file during simulator operation (-10)</t>
  </si>
  <si>
    <t>Other evidence of specification or constraint not met (TBD-Contact Michael)</t>
  </si>
  <si>
    <t>/20</t>
  </si>
  <si>
    <t>clear evidence and correct management of thread use for I/O operations (extra credit)</t>
  </si>
  <si>
    <t>clear evidence and correct management of memory operations (extra credit)</t>
  </si>
  <si>
    <t>use of numbers where Boolean or Constant should be used</t>
  </si>
  <si>
    <t>If there is no evidence of an attempt to implement any of the PA04 requirements,</t>
  </si>
  <si>
    <t>clear evidence of SRTF-P (and SJF-N) scheduling</t>
  </si>
  <si>
    <t>Not turned in: 0 and 50% reduction of grade</t>
  </si>
  <si>
    <t>Poor grading, minimal comments: 0 and 25% reduction of grade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</si>
  <si>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</si>
  <si>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</si>
  <si>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</si>
  <si>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</si>
  <si>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</si>
  <si>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</si>
  <si>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t>Code must CLEARLY show the use of some kind of interrupt manager process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</si>
  <si>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</si>
  <si>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</si>
  <si>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use of global variables anywhere</t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</si>
  <si>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scheduling FCFS-P, SRTF-P, RR-P</t>
    </r>
  </si>
  <si>
    <r>
      <t xml:space="preserve">Code must CLEARLY show </t>
    </r>
    <r>
      <rPr>
        <b/>
        <sz val="12"/>
        <color theme="1"/>
        <rFont val="Arial"/>
        <family val="2"/>
      </rPr>
      <t>new</t>
    </r>
    <r>
      <rPr>
        <sz val="12"/>
        <color theme="1"/>
        <rFont val="Arial"/>
        <family val="2"/>
      </rPr>
      <t xml:space="preserve"> code (comments are not considered) for CPU running with the quantum time, total process time, and potential interrupt constraints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</si>
</sst>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6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7" fillId="0" borderId="0" xfId="0" applyFont="1" applyProtection="1">
      <protection locked="0"/>
    </xf>
    <xf numFmtId="0" fontId="6" fillId="2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9"/>
  <sheetViews>
    <sheetView tabSelected="1" topLeftCell="A13" zoomScaleNormal="100" zoomScaleSheetLayoutView="100" workbookViewId="0">
      <selection activeCell="B173" sqref="B173"/>
    </sheetView>
  </sheetViews>
  <sheetFormatPr defaultRowHeight="15.6" x14ac:dyDescent="0.3"/>
  <cols>
    <col min="1" max="1" width="9.109375" style="4"/>
    <col min="2" max="3" width="5.6640625" style="4" customWidth="1"/>
    <col min="4" max="4" width="6.6640625" style="4" customWidth="1"/>
    <col min="5" max="6" width="9.109375" style="4"/>
    <col min="7" max="8" width="10.6640625" style="4" customWidth="1"/>
    <col min="9" max="12" width="9.109375" style="4"/>
    <col min="13" max="14" width="10.6640625" style="4" customWidth="1"/>
    <col min="15" max="22" width="9.109375" style="1"/>
  </cols>
  <sheetData>
    <row r="1" spans="1:22" s="3" customFormat="1" ht="23.4" x14ac:dyDescent="0.45">
      <c r="A1" s="10"/>
      <c r="B1" s="10" t="s">
        <v>0</v>
      </c>
      <c r="C1" s="11"/>
      <c r="D1" s="10">
        <v>4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2" thickBot="1" x14ac:dyDescent="0.35">
      <c r="B3" s="4" t="s">
        <v>1</v>
      </c>
      <c r="G3" s="12">
        <v>876876</v>
      </c>
      <c r="H3" s="12"/>
      <c r="J3" s="4" t="s">
        <v>3</v>
      </c>
      <c r="M3" s="12"/>
      <c r="N3" s="12"/>
    </row>
    <row r="5" spans="1:22" x14ac:dyDescent="0.3">
      <c r="D5" s="13" t="s">
        <v>4</v>
      </c>
    </row>
    <row r="7" spans="1:22" ht="177.6" x14ac:dyDescent="0.3">
      <c r="B7" s="14" t="s">
        <v>28</v>
      </c>
      <c r="C7" s="14" t="s">
        <v>29</v>
      </c>
    </row>
    <row r="8" spans="1:22" ht="17.399999999999999" x14ac:dyDescent="0.3">
      <c r="B8" s="19"/>
      <c r="C8" s="19"/>
      <c r="D8" s="22" t="s">
        <v>107</v>
      </c>
      <c r="E8" s="20"/>
    </row>
    <row r="9" spans="1:22" x14ac:dyDescent="0.3">
      <c r="B9" s="19"/>
      <c r="C9" s="19"/>
      <c r="D9" s="20" t="s">
        <v>108</v>
      </c>
      <c r="E9" s="20"/>
    </row>
    <row r="10" spans="1:22" x14ac:dyDescent="0.3">
      <c r="B10" s="19"/>
      <c r="C10" s="19"/>
      <c r="D10" s="20"/>
      <c r="E10" s="21" t="s">
        <v>109</v>
      </c>
    </row>
    <row r="11" spans="1:22" x14ac:dyDescent="0.3">
      <c r="B11" s="19"/>
      <c r="C11" s="19"/>
      <c r="D11" s="20"/>
      <c r="E11" s="21" t="s">
        <v>110</v>
      </c>
    </row>
    <row r="12" spans="1:22" x14ac:dyDescent="0.3">
      <c r="B12" s="19"/>
      <c r="C12" s="19"/>
      <c r="D12" s="20" t="s">
        <v>111</v>
      </c>
      <c r="E12" s="20"/>
    </row>
    <row r="13" spans="1:22" x14ac:dyDescent="0.3">
      <c r="B13" s="19"/>
      <c r="C13" s="19"/>
      <c r="D13" s="20" t="s">
        <v>112</v>
      </c>
      <c r="E13" s="20"/>
    </row>
    <row r="14" spans="1:22" x14ac:dyDescent="0.3">
      <c r="B14" s="19"/>
      <c r="C14" s="19"/>
    </row>
    <row r="15" spans="1:22" x14ac:dyDescent="0.3">
      <c r="B15" s="19"/>
      <c r="C15" s="19"/>
      <c r="D15" s="13" t="s">
        <v>85</v>
      </c>
    </row>
    <row r="16" spans="1:22" x14ac:dyDescent="0.3">
      <c r="B16" s="19"/>
      <c r="C16" s="19"/>
      <c r="D16" s="4" t="s">
        <v>103</v>
      </c>
    </row>
    <row r="17" spans="2:5" x14ac:dyDescent="0.3">
      <c r="B17" s="19"/>
      <c r="C17" s="19"/>
      <c r="D17" s="4" t="s">
        <v>77</v>
      </c>
    </row>
    <row r="18" spans="2:5" x14ac:dyDescent="0.3">
      <c r="B18" s="19"/>
      <c r="C18" s="19"/>
      <c r="D18" s="4" t="s">
        <v>78</v>
      </c>
    </row>
    <row r="19" spans="2:5" x14ac:dyDescent="0.3">
      <c r="B19" s="19"/>
      <c r="C19" s="19"/>
      <c r="D19" s="4" t="s">
        <v>79</v>
      </c>
    </row>
    <row r="20" spans="2:5" x14ac:dyDescent="0.3">
      <c r="B20" s="19"/>
      <c r="C20" s="19"/>
      <c r="D20" s="4" t="s">
        <v>80</v>
      </c>
    </row>
    <row r="21" spans="2:5" x14ac:dyDescent="0.3">
      <c r="B21" s="19"/>
      <c r="C21" s="19"/>
      <c r="D21" s="4" t="s">
        <v>81</v>
      </c>
    </row>
    <row r="22" spans="2:5" x14ac:dyDescent="0.3">
      <c r="B22" s="19"/>
      <c r="C22" s="19"/>
      <c r="D22" s="4" t="s">
        <v>114</v>
      </c>
    </row>
    <row r="23" spans="2:5" x14ac:dyDescent="0.3">
      <c r="B23" s="19"/>
      <c r="C23" s="19"/>
      <c r="D23" s="8"/>
      <c r="E23" s="4" t="s">
        <v>117</v>
      </c>
    </row>
    <row r="24" spans="2:5" x14ac:dyDescent="0.3">
      <c r="B24" s="19"/>
      <c r="C24" s="19"/>
      <c r="D24" s="9"/>
      <c r="E24" s="4" t="s">
        <v>113</v>
      </c>
    </row>
    <row r="25" spans="2:5" x14ac:dyDescent="0.3">
      <c r="B25" s="19"/>
      <c r="C25" s="19"/>
      <c r="D25" s="9"/>
      <c r="E25" s="4" t="s">
        <v>118</v>
      </c>
    </row>
    <row r="26" spans="2:5" x14ac:dyDescent="0.3">
      <c r="B26" s="19"/>
      <c r="C26" s="19"/>
    </row>
    <row r="27" spans="2:5" x14ac:dyDescent="0.3">
      <c r="D27" s="13" t="s">
        <v>5</v>
      </c>
    </row>
    <row r="28" spans="2:5" x14ac:dyDescent="0.3">
      <c r="E28" s="4" t="s">
        <v>57</v>
      </c>
    </row>
    <row r="30" spans="2:5" x14ac:dyDescent="0.3">
      <c r="B30" s="5">
        <v>2</v>
      </c>
      <c r="C30" s="5"/>
      <c r="D30" s="6" t="s">
        <v>11</v>
      </c>
      <c r="E30" s="4" t="s">
        <v>6</v>
      </c>
    </row>
    <row r="31" spans="2:5" x14ac:dyDescent="0.3">
      <c r="B31" s="5">
        <v>2</v>
      </c>
      <c r="C31" s="5"/>
      <c r="D31" s="6" t="s">
        <v>11</v>
      </c>
      <c r="E31" s="4" t="s">
        <v>7</v>
      </c>
    </row>
    <row r="32" spans="2:5" x14ac:dyDescent="0.3">
      <c r="B32" s="5">
        <v>2</v>
      </c>
      <c r="C32" s="5"/>
      <c r="D32" s="6" t="s">
        <v>11</v>
      </c>
      <c r="E32" s="4" t="s">
        <v>8</v>
      </c>
    </row>
    <row r="33" spans="2:14" x14ac:dyDescent="0.3">
      <c r="B33" s="5">
        <v>2</v>
      </c>
      <c r="C33" s="5"/>
      <c r="D33" s="6" t="s">
        <v>11</v>
      </c>
      <c r="E33" s="4" t="s">
        <v>9</v>
      </c>
    </row>
    <row r="34" spans="2:14" x14ac:dyDescent="0.3">
      <c r="B34" s="5">
        <v>2</v>
      </c>
      <c r="C34" s="5"/>
      <c r="D34" s="6" t="s">
        <v>11</v>
      </c>
      <c r="E34" s="4" t="s">
        <v>10</v>
      </c>
    </row>
    <row r="35" spans="2:14" x14ac:dyDescent="0.3">
      <c r="B35" s="15" t="s">
        <v>58</v>
      </c>
      <c r="C35" s="1">
        <f>SUM(C30:C34)</f>
        <v>0</v>
      </c>
      <c r="D35" s="4">
        <v>10</v>
      </c>
    </row>
    <row r="37" spans="2:14" x14ac:dyDescent="0.3">
      <c r="E37" s="4" t="s">
        <v>20</v>
      </c>
    </row>
    <row r="38" spans="2:14" x14ac:dyDescent="0.3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2:14" x14ac:dyDescent="0.3"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E41" s="9"/>
      <c r="F41" s="9"/>
      <c r="G41" s="9"/>
      <c r="H41" s="9"/>
      <c r="I41" s="9"/>
      <c r="J41" s="9"/>
      <c r="K41" s="9"/>
      <c r="L41" s="9"/>
      <c r="M41" s="9"/>
      <c r="N41" s="9"/>
    </row>
    <row r="43" spans="2:14" x14ac:dyDescent="0.3">
      <c r="C43" s="13"/>
      <c r="D43" s="13" t="s">
        <v>21</v>
      </c>
    </row>
    <row r="44" spans="2:14" x14ac:dyDescent="0.3">
      <c r="E44" s="4" t="s">
        <v>12</v>
      </c>
    </row>
    <row r="45" spans="2:14" x14ac:dyDescent="0.3">
      <c r="E45" s="4" t="s">
        <v>57</v>
      </c>
    </row>
    <row r="46" spans="2:14" x14ac:dyDescent="0.3">
      <c r="E46" s="4" t="s">
        <v>72</v>
      </c>
    </row>
    <row r="48" spans="2:14" x14ac:dyDescent="0.3">
      <c r="B48" s="5">
        <v>30</v>
      </c>
      <c r="C48" s="5"/>
      <c r="D48" s="6" t="s">
        <v>13</v>
      </c>
      <c r="E48" s="4" t="s">
        <v>14</v>
      </c>
    </row>
    <row r="49" spans="2:14" x14ac:dyDescent="0.3">
      <c r="B49" s="15" t="s">
        <v>58</v>
      </c>
      <c r="C49" s="1">
        <f>C48</f>
        <v>0</v>
      </c>
      <c r="D49" s="4">
        <v>40</v>
      </c>
      <c r="E49" s="6" t="s">
        <v>15</v>
      </c>
    </row>
    <row r="50" spans="2:14" x14ac:dyDescent="0.3">
      <c r="E50" s="4" t="s">
        <v>16</v>
      </c>
    </row>
    <row r="51" spans="2:14" x14ac:dyDescent="0.3">
      <c r="E51" s="4" t="s">
        <v>17</v>
      </c>
    </row>
    <row r="52" spans="2:14" x14ac:dyDescent="0.3">
      <c r="E52" s="4" t="s">
        <v>18</v>
      </c>
    </row>
    <row r="54" spans="2:14" x14ac:dyDescent="0.3">
      <c r="E54" s="4" t="s">
        <v>20</v>
      </c>
    </row>
    <row r="55" spans="2:14" x14ac:dyDescent="0.3"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3"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2:14" x14ac:dyDescent="0.3"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2:14" x14ac:dyDescent="0.3">
      <c r="E58" s="9"/>
      <c r="F58" s="9"/>
      <c r="G58" s="9"/>
      <c r="H58" s="9"/>
      <c r="I58" s="9"/>
      <c r="J58" s="9"/>
      <c r="K58" s="9"/>
      <c r="L58" s="9"/>
      <c r="M58" s="9"/>
      <c r="N58" s="9"/>
    </row>
    <row r="60" spans="2:14" x14ac:dyDescent="0.3">
      <c r="C60" s="13"/>
      <c r="D60" s="13" t="s">
        <v>19</v>
      </c>
    </row>
    <row r="61" spans="2:14" x14ac:dyDescent="0.3">
      <c r="E61" s="4" t="s">
        <v>57</v>
      </c>
    </row>
    <row r="63" spans="2:14" x14ac:dyDescent="0.3">
      <c r="B63" s="5">
        <v>4</v>
      </c>
      <c r="C63" s="5"/>
      <c r="D63" s="6" t="s">
        <v>25</v>
      </c>
      <c r="E63" s="4" t="s">
        <v>22</v>
      </c>
    </row>
    <row r="64" spans="2:14" x14ac:dyDescent="0.3">
      <c r="B64" s="5">
        <v>5</v>
      </c>
      <c r="C64" s="5"/>
      <c r="D64" s="6" t="s">
        <v>25</v>
      </c>
      <c r="E64" s="4" t="s">
        <v>23</v>
      </c>
    </row>
    <row r="65" spans="2:14" x14ac:dyDescent="0.3">
      <c r="B65" s="5">
        <v>5</v>
      </c>
      <c r="C65" s="5"/>
      <c r="D65" s="6" t="s">
        <v>25</v>
      </c>
      <c r="E65" s="4" t="s">
        <v>73</v>
      </c>
    </row>
    <row r="66" spans="2:14" x14ac:dyDescent="0.3">
      <c r="B66" s="5">
        <v>5</v>
      </c>
      <c r="C66" s="5"/>
      <c r="D66" s="6" t="s">
        <v>25</v>
      </c>
      <c r="E66" s="4" t="s">
        <v>24</v>
      </c>
    </row>
    <row r="67" spans="2:14" x14ac:dyDescent="0.3">
      <c r="B67" s="5">
        <v>5</v>
      </c>
      <c r="C67" s="5"/>
      <c r="D67" s="6" t="s">
        <v>25</v>
      </c>
      <c r="E67" s="4" t="s">
        <v>26</v>
      </c>
    </row>
    <row r="68" spans="2:14" x14ac:dyDescent="0.3">
      <c r="B68" s="15" t="s">
        <v>58</v>
      </c>
      <c r="C68" s="1">
        <f>SUM(C63:C67)</f>
        <v>0</v>
      </c>
      <c r="D68" s="4">
        <v>25</v>
      </c>
    </row>
    <row r="69" spans="2:14" x14ac:dyDescent="0.3">
      <c r="E69" s="4" t="s">
        <v>20</v>
      </c>
    </row>
    <row r="70" spans="2:14" x14ac:dyDescent="0.3"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2:14" x14ac:dyDescent="0.3"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2:14" x14ac:dyDescent="0.3"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2:14" x14ac:dyDescent="0.3">
      <c r="E73" s="9"/>
      <c r="F73" s="9"/>
      <c r="G73" s="9"/>
      <c r="H73" s="9"/>
      <c r="I73" s="9"/>
      <c r="J73" s="9"/>
      <c r="K73" s="9"/>
      <c r="L73" s="9"/>
      <c r="M73" s="9"/>
      <c r="N73" s="9"/>
    </row>
    <row r="75" spans="2:14" x14ac:dyDescent="0.3">
      <c r="B75" s="5">
        <v>5</v>
      </c>
      <c r="C75" s="5"/>
      <c r="D75" s="6" t="s">
        <v>25</v>
      </c>
      <c r="E75" s="4" t="s">
        <v>61</v>
      </c>
    </row>
    <row r="76" spans="2:14" x14ac:dyDescent="0.3">
      <c r="B76" s="5">
        <v>5</v>
      </c>
      <c r="C76" s="5"/>
      <c r="D76" s="6" t="s">
        <v>27</v>
      </c>
      <c r="E76" s="4" t="s">
        <v>62</v>
      </c>
    </row>
    <row r="77" spans="2:14" x14ac:dyDescent="0.3">
      <c r="B77" s="5">
        <v>5</v>
      </c>
      <c r="C77" s="5"/>
      <c r="D77" s="6" t="s">
        <v>25</v>
      </c>
      <c r="E77" s="4" t="s">
        <v>63</v>
      </c>
    </row>
    <row r="78" spans="2:14" x14ac:dyDescent="0.3">
      <c r="B78" s="15" t="s">
        <v>58</v>
      </c>
      <c r="C78" s="1">
        <f>SUM(C75:C77)</f>
        <v>0</v>
      </c>
      <c r="D78" s="4">
        <v>15</v>
      </c>
    </row>
    <row r="79" spans="2:14" x14ac:dyDescent="0.3">
      <c r="E79" s="4" t="s">
        <v>20</v>
      </c>
    </row>
    <row r="80" spans="2:14" x14ac:dyDescent="0.3"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2:14" x14ac:dyDescent="0.3"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2:14" x14ac:dyDescent="0.3"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2:14" x14ac:dyDescent="0.3">
      <c r="E83" s="9"/>
      <c r="F83" s="9"/>
      <c r="G83" s="9"/>
      <c r="H83" s="9"/>
      <c r="I83" s="9"/>
      <c r="J83" s="9"/>
      <c r="K83" s="9"/>
      <c r="L83" s="9"/>
      <c r="M83" s="9"/>
      <c r="N83" s="9"/>
    </row>
    <row r="85" spans="2:14" x14ac:dyDescent="0.3">
      <c r="B85" s="5">
        <v>10</v>
      </c>
      <c r="C85" s="5"/>
      <c r="D85" s="6" t="s">
        <v>76</v>
      </c>
      <c r="E85" s="4" t="s">
        <v>83</v>
      </c>
    </row>
    <row r="86" spans="2:14" x14ac:dyDescent="0.3">
      <c r="B86" s="5">
        <v>10</v>
      </c>
      <c r="C86" s="5"/>
      <c r="D86" s="6" t="s">
        <v>76</v>
      </c>
      <c r="E86" s="4" t="s">
        <v>104</v>
      </c>
    </row>
    <row r="87" spans="2:14" x14ac:dyDescent="0.3">
      <c r="B87" s="5">
        <v>10</v>
      </c>
      <c r="C87" s="5"/>
      <c r="D87" s="6" t="s">
        <v>76</v>
      </c>
      <c r="E87" s="4" t="s">
        <v>86</v>
      </c>
    </row>
    <row r="88" spans="2:14" x14ac:dyDescent="0.3">
      <c r="B88" s="5">
        <v>10</v>
      </c>
      <c r="C88" s="5"/>
      <c r="D88" s="6" t="s">
        <v>76</v>
      </c>
      <c r="E88" s="4" t="s">
        <v>87</v>
      </c>
    </row>
    <row r="89" spans="2:14" x14ac:dyDescent="0.3">
      <c r="B89" s="5">
        <v>10</v>
      </c>
      <c r="C89" s="5"/>
      <c r="D89" s="6" t="s">
        <v>76</v>
      </c>
      <c r="E89" s="4" t="s">
        <v>88</v>
      </c>
    </row>
    <row r="90" spans="2:14" x14ac:dyDescent="0.3">
      <c r="B90" s="15" t="s">
        <v>58</v>
      </c>
      <c r="C90" s="1">
        <f>SUM(C85:C89)</f>
        <v>0</v>
      </c>
      <c r="D90" s="4">
        <v>50</v>
      </c>
    </row>
    <row r="91" spans="2:14" x14ac:dyDescent="0.3">
      <c r="E91" s="4" t="s">
        <v>20</v>
      </c>
    </row>
    <row r="92" spans="2:14" x14ac:dyDescent="0.3"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2:14" x14ac:dyDescent="0.3"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2:14" x14ac:dyDescent="0.3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 x14ac:dyDescent="0.3">
      <c r="E95" s="9"/>
      <c r="F95" s="9"/>
      <c r="G95" s="9"/>
      <c r="H95" s="9"/>
      <c r="I95" s="9"/>
      <c r="J95" s="9"/>
      <c r="K95" s="9"/>
      <c r="L95" s="9"/>
      <c r="M95" s="9"/>
      <c r="N95" s="9"/>
    </row>
    <row r="97" spans="2:14" x14ac:dyDescent="0.3">
      <c r="B97" s="5">
        <v>10</v>
      </c>
      <c r="C97" s="5"/>
      <c r="D97" s="6" t="s">
        <v>76</v>
      </c>
      <c r="E97" s="4" t="s">
        <v>91</v>
      </c>
    </row>
    <row r="98" spans="2:14" x14ac:dyDescent="0.3">
      <c r="B98" s="5">
        <v>10</v>
      </c>
      <c r="C98" s="5"/>
      <c r="D98" s="6" t="s">
        <v>76</v>
      </c>
      <c r="E98" s="4" t="s">
        <v>89</v>
      </c>
    </row>
    <row r="99" spans="2:14" x14ac:dyDescent="0.3">
      <c r="B99" s="5">
        <v>10</v>
      </c>
      <c r="C99" s="5"/>
      <c r="D99" s="6" t="s">
        <v>76</v>
      </c>
      <c r="E99" s="4" t="s">
        <v>90</v>
      </c>
    </row>
    <row r="100" spans="2:14" x14ac:dyDescent="0.3">
      <c r="B100" s="15" t="s">
        <v>58</v>
      </c>
      <c r="C100" s="1">
        <f>SUM(C97:C99)</f>
        <v>0</v>
      </c>
      <c r="D100" s="4">
        <v>30</v>
      </c>
    </row>
    <row r="101" spans="2:14" x14ac:dyDescent="0.3">
      <c r="E101" s="4" t="s">
        <v>20</v>
      </c>
    </row>
    <row r="102" spans="2:14" x14ac:dyDescent="0.3"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2:14" x14ac:dyDescent="0.3"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2:14" x14ac:dyDescent="0.3"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2:14" x14ac:dyDescent="0.3"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7" spans="2:14" x14ac:dyDescent="0.3">
      <c r="B107" s="5">
        <v>0</v>
      </c>
      <c r="C107" s="5"/>
      <c r="D107" s="6" t="s">
        <v>99</v>
      </c>
      <c r="E107" s="4" t="s">
        <v>100</v>
      </c>
    </row>
    <row r="108" spans="2:14" x14ac:dyDescent="0.3">
      <c r="B108" s="5">
        <v>0</v>
      </c>
      <c r="C108" s="5"/>
      <c r="D108" s="6" t="s">
        <v>99</v>
      </c>
      <c r="E108" s="4" t="s">
        <v>101</v>
      </c>
    </row>
    <row r="109" spans="2:14" x14ac:dyDescent="0.3">
      <c r="B109" s="15" t="s">
        <v>58</v>
      </c>
      <c r="C109" s="1">
        <f>SUM(C107:C108)</f>
        <v>0</v>
      </c>
      <c r="D109" s="4">
        <v>0</v>
      </c>
    </row>
    <row r="110" spans="2:14" x14ac:dyDescent="0.3">
      <c r="E110" s="4" t="s">
        <v>20</v>
      </c>
    </row>
    <row r="111" spans="2:14" x14ac:dyDescent="0.3"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2:14" x14ac:dyDescent="0.3"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22" x14ac:dyDescent="0.3"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22" x14ac:dyDescent="0.3"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6" spans="1:22" x14ac:dyDescent="0.3">
      <c r="C116" s="13"/>
      <c r="D116" s="13" t="s">
        <v>64</v>
      </c>
    </row>
    <row r="117" spans="1:22" x14ac:dyDescent="0.3">
      <c r="E117" s="4" t="s">
        <v>57</v>
      </c>
    </row>
    <row r="118" spans="1:22" x14ac:dyDescent="0.3">
      <c r="C118" s="13"/>
      <c r="D118" s="13"/>
      <c r="E118" s="18" t="s">
        <v>82</v>
      </c>
    </row>
    <row r="119" spans="1:22" s="7" customFormat="1" x14ac:dyDescent="0.3">
      <c r="A119" s="4"/>
      <c r="B119" s="5">
        <v>15</v>
      </c>
      <c r="C119" s="5"/>
      <c r="D119" s="6" t="s">
        <v>75</v>
      </c>
      <c r="E119" s="4" t="s">
        <v>74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s="7" customFormat="1" x14ac:dyDescent="0.3">
      <c r="A120" s="4"/>
      <c r="B120" s="5">
        <v>5</v>
      </c>
      <c r="C120" s="5"/>
      <c r="D120" s="6" t="s">
        <v>25</v>
      </c>
      <c r="E120" s="4" t="s">
        <v>92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s="7" customFormat="1" x14ac:dyDescent="0.3">
      <c r="A121" s="4"/>
      <c r="B121" s="5">
        <v>5</v>
      </c>
      <c r="C121" s="5"/>
      <c r="D121" s="6" t="s">
        <v>25</v>
      </c>
      <c r="E121" s="4" t="s">
        <v>93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s="7" customFormat="1" x14ac:dyDescent="0.3">
      <c r="A122" s="4"/>
      <c r="B122" s="5">
        <v>2</v>
      </c>
      <c r="C122" s="5"/>
      <c r="D122" s="6" t="s">
        <v>25</v>
      </c>
      <c r="E122" s="4" t="s">
        <v>94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s="7" customFormat="1" x14ac:dyDescent="0.3">
      <c r="A123" s="4"/>
      <c r="B123" s="5">
        <v>2</v>
      </c>
      <c r="C123" s="5"/>
      <c r="D123" s="6" t="s">
        <v>25</v>
      </c>
      <c r="E123" s="4" t="s">
        <v>96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s="7" customFormat="1" x14ac:dyDescent="0.3">
      <c r="A124" s="4"/>
      <c r="B124" s="5">
        <v>0</v>
      </c>
      <c r="C124" s="5"/>
      <c r="D124" s="6" t="s">
        <v>25</v>
      </c>
      <c r="E124" s="4" t="s">
        <v>95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3">
      <c r="B125" s="15" t="s">
        <v>58</v>
      </c>
      <c r="C125" s="1">
        <f>SUM(C119:C124)</f>
        <v>0</v>
      </c>
      <c r="D125" s="4">
        <v>40</v>
      </c>
    </row>
    <row r="126" spans="1:22" x14ac:dyDescent="0.3"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22" x14ac:dyDescent="0.3"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22" x14ac:dyDescent="0.3"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22" x14ac:dyDescent="0.3"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1" spans="1:22" x14ac:dyDescent="0.3">
      <c r="D131" s="13" t="s">
        <v>59</v>
      </c>
    </row>
    <row r="132" spans="1:22" x14ac:dyDescent="0.3">
      <c r="D132" s="13"/>
      <c r="E132" s="4" t="s">
        <v>54</v>
      </c>
    </row>
    <row r="133" spans="1:22" x14ac:dyDescent="0.3">
      <c r="E133" s="4" t="s">
        <v>56</v>
      </c>
    </row>
    <row r="134" spans="1:22" x14ac:dyDescent="0.3">
      <c r="D134" s="13"/>
    </row>
    <row r="135" spans="1:22" s="7" customFormat="1" x14ac:dyDescent="0.3">
      <c r="A135" s="4"/>
      <c r="B135" s="5">
        <v>0</v>
      </c>
      <c r="C135" s="5"/>
      <c r="D135" s="6" t="s">
        <v>36</v>
      </c>
      <c r="E135" s="4" t="s">
        <v>37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3">
      <c r="A136" s="4"/>
      <c r="B136" s="5">
        <v>0</v>
      </c>
      <c r="C136" s="5"/>
      <c r="D136" s="6" t="s">
        <v>36</v>
      </c>
      <c r="E136" s="4" t="s">
        <v>38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3">
      <c r="A137" s="4"/>
      <c r="B137" s="5">
        <v>0</v>
      </c>
      <c r="C137" s="5"/>
      <c r="D137" s="6" t="s">
        <v>36</v>
      </c>
      <c r="E137" s="4" t="s">
        <v>39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3">
      <c r="A138" s="4"/>
      <c r="B138" s="5">
        <v>0</v>
      </c>
      <c r="C138" s="5"/>
      <c r="D138" s="6" t="s">
        <v>52</v>
      </c>
      <c r="E138" s="4" t="s">
        <v>40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3">
      <c r="A139" s="4"/>
      <c r="B139" s="5">
        <v>0</v>
      </c>
      <c r="C139" s="5"/>
      <c r="D139" s="6" t="s">
        <v>52</v>
      </c>
      <c r="E139" s="4" t="s">
        <v>41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3">
      <c r="A140" s="4"/>
      <c r="B140" s="5">
        <v>0</v>
      </c>
      <c r="C140" s="5"/>
      <c r="D140" s="6" t="s">
        <v>52</v>
      </c>
      <c r="E140" s="4" t="s">
        <v>42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3">
      <c r="A141" s="4"/>
      <c r="B141" s="5">
        <v>0</v>
      </c>
      <c r="C141" s="5"/>
      <c r="D141" s="6" t="s">
        <v>52</v>
      </c>
      <c r="E141" s="4" t="s">
        <v>43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3">
      <c r="A142" s="4"/>
      <c r="B142" s="5">
        <v>0</v>
      </c>
      <c r="C142" s="5"/>
      <c r="D142" s="6" t="s">
        <v>52</v>
      </c>
      <c r="E142" s="4" t="s">
        <v>84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3">
      <c r="A143" s="4"/>
      <c r="B143" s="5">
        <v>0</v>
      </c>
      <c r="C143" s="5"/>
      <c r="D143" s="6" t="s">
        <v>52</v>
      </c>
      <c r="E143" s="4" t="s">
        <v>102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3">
      <c r="A144" s="4"/>
      <c r="B144" s="5">
        <v>0</v>
      </c>
      <c r="C144" s="5"/>
      <c r="D144" s="6" t="s">
        <v>52</v>
      </c>
      <c r="E144" s="4" t="s">
        <v>44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3">
      <c r="A145" s="4"/>
      <c r="B145" s="5">
        <v>0</v>
      </c>
      <c r="C145" s="5"/>
      <c r="D145" s="6" t="s">
        <v>52</v>
      </c>
      <c r="E145" s="4" t="s">
        <v>45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3">
      <c r="A146" s="4"/>
      <c r="B146" s="5">
        <v>0</v>
      </c>
      <c r="C146" s="5"/>
      <c r="D146" s="6" t="s">
        <v>53</v>
      </c>
      <c r="E146" s="4" t="s">
        <v>46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3">
      <c r="A147" s="4"/>
      <c r="B147" s="5">
        <v>0</v>
      </c>
      <c r="C147" s="5"/>
      <c r="D147" s="6" t="s">
        <v>53</v>
      </c>
      <c r="E147" s="4" t="s">
        <v>47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3">
      <c r="A148" s="4"/>
      <c r="B148" s="5">
        <v>0</v>
      </c>
      <c r="C148" s="5"/>
      <c r="D148" s="6" t="s">
        <v>53</v>
      </c>
      <c r="E148" s="4" t="s">
        <v>116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s="7" customFormat="1" x14ac:dyDescent="0.3">
      <c r="A149" s="4"/>
      <c r="B149" s="5">
        <v>0</v>
      </c>
      <c r="C149" s="5"/>
      <c r="D149" s="6" t="s">
        <v>53</v>
      </c>
      <c r="E149" s="4" t="s">
        <v>48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s="7" customFormat="1" x14ac:dyDescent="0.3">
      <c r="A150" s="4"/>
      <c r="B150" s="5">
        <v>0</v>
      </c>
      <c r="C150" s="5"/>
      <c r="D150" s="6" t="s">
        <v>53</v>
      </c>
      <c r="E150" s="4" t="s">
        <v>49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s="7" customFormat="1" x14ac:dyDescent="0.3">
      <c r="A151" s="4"/>
      <c r="B151" s="5">
        <v>0</v>
      </c>
      <c r="C151" s="5"/>
      <c r="D151" s="6" t="s">
        <v>53</v>
      </c>
      <c r="E151" s="4" t="s">
        <v>50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s="7" customFormat="1" x14ac:dyDescent="0.3">
      <c r="A152" s="4"/>
      <c r="B152" s="5">
        <v>0</v>
      </c>
      <c r="C152" s="5"/>
      <c r="D152" s="6" t="s">
        <v>53</v>
      </c>
      <c r="E152" s="4" t="s">
        <v>51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3">
      <c r="B153" s="15" t="s">
        <v>58</v>
      </c>
      <c r="C153" s="1">
        <f>SUM(C135:C152)</f>
        <v>0</v>
      </c>
      <c r="D153" s="6">
        <v>0</v>
      </c>
    </row>
    <row r="154" spans="1:22" x14ac:dyDescent="0.3">
      <c r="B154" s="15"/>
      <c r="C154" s="1"/>
      <c r="D154" s="6"/>
    </row>
    <row r="155" spans="1:22" x14ac:dyDescent="0.3">
      <c r="D155" s="13" t="s">
        <v>65</v>
      </c>
    </row>
    <row r="156" spans="1:22" x14ac:dyDescent="0.3">
      <c r="E156" s="4" t="s">
        <v>56</v>
      </c>
    </row>
    <row r="157" spans="1:22" x14ac:dyDescent="0.3">
      <c r="D157" s="13"/>
    </row>
    <row r="158" spans="1:22" x14ac:dyDescent="0.3">
      <c r="B158" s="5">
        <v>0</v>
      </c>
      <c r="C158" s="5"/>
      <c r="D158" s="13"/>
      <c r="E158" s="4" t="s">
        <v>66</v>
      </c>
    </row>
    <row r="159" spans="1:22" x14ac:dyDescent="0.3">
      <c r="B159" s="15" t="s">
        <v>58</v>
      </c>
      <c r="C159" s="4">
        <f>C158</f>
        <v>0</v>
      </c>
      <c r="D159" s="4">
        <v>0</v>
      </c>
      <c r="F159" s="6" t="s">
        <v>67</v>
      </c>
    </row>
    <row r="160" spans="1:22" x14ac:dyDescent="0.3">
      <c r="D160" s="13"/>
    </row>
    <row r="161" spans="1:22" x14ac:dyDescent="0.3">
      <c r="D161" s="13" t="s">
        <v>60</v>
      </c>
    </row>
    <row r="162" spans="1:22" x14ac:dyDescent="0.3">
      <c r="D162" s="13"/>
    </row>
    <row r="163" spans="1:22" s="7" customFormat="1" x14ac:dyDescent="0.3">
      <c r="A163" s="4"/>
      <c r="B163" s="5">
        <v>0</v>
      </c>
      <c r="C163" s="5"/>
      <c r="D163" s="6">
        <v>0</v>
      </c>
      <c r="E163" s="4" t="s">
        <v>115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3">
      <c r="A164" s="4"/>
      <c r="B164" s="5">
        <v>0</v>
      </c>
      <c r="C164" s="5"/>
      <c r="D164" s="6">
        <v>0</v>
      </c>
      <c r="E164" s="4" t="s">
        <v>68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3">
      <c r="A165" s="4"/>
      <c r="B165" s="5">
        <v>0</v>
      </c>
      <c r="C165" s="5"/>
      <c r="D165" s="6">
        <v>0</v>
      </c>
      <c r="E165" s="4" t="s">
        <v>69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3">
      <c r="A166" s="4"/>
      <c r="B166" s="5">
        <v>0</v>
      </c>
      <c r="C166" s="5"/>
      <c r="D166" s="6">
        <v>0</v>
      </c>
      <c r="E166" s="4" t="s">
        <v>97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s="7" customFormat="1" x14ac:dyDescent="0.3">
      <c r="A167" s="4"/>
      <c r="B167" s="5">
        <v>0</v>
      </c>
      <c r="C167" s="5"/>
      <c r="D167" s="6">
        <v>0</v>
      </c>
      <c r="E167" s="4" t="s">
        <v>70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s="7" customFormat="1" x14ac:dyDescent="0.3">
      <c r="A168" s="4"/>
      <c r="B168" s="5">
        <v>0</v>
      </c>
      <c r="C168" s="5"/>
      <c r="D168" s="6">
        <v>0</v>
      </c>
      <c r="E168" s="4" t="s">
        <v>71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s="7" customFormat="1" x14ac:dyDescent="0.3">
      <c r="A169" s="4"/>
      <c r="B169" s="5">
        <v>0</v>
      </c>
      <c r="C169" s="5"/>
      <c r="D169" s="6">
        <v>0</v>
      </c>
      <c r="E169" s="4" t="s">
        <v>98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3">
      <c r="B170" s="15" t="s">
        <v>58</v>
      </c>
      <c r="C170" s="1">
        <f>SUM(C163:C169)</f>
        <v>0</v>
      </c>
      <c r="D170" s="6">
        <v>0</v>
      </c>
    </row>
    <row r="171" spans="1:22" s="7" customFormat="1" x14ac:dyDescent="0.3">
      <c r="A171" s="4"/>
      <c r="B171" s="4"/>
      <c r="C171" s="4"/>
      <c r="D171" s="4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4"/>
      <c r="P171" s="4"/>
      <c r="Q171" s="4"/>
      <c r="R171" s="4"/>
      <c r="S171" s="4"/>
      <c r="T171" s="4"/>
      <c r="U171" s="4"/>
      <c r="V171" s="4"/>
    </row>
    <row r="172" spans="1:22" s="7" customFormat="1" x14ac:dyDescent="0.3">
      <c r="A172" s="4"/>
      <c r="B172" s="4"/>
      <c r="C172" s="4"/>
      <c r="D172" s="4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4"/>
      <c r="P172" s="4"/>
      <c r="Q172" s="4"/>
      <c r="R172" s="4"/>
      <c r="S172" s="4"/>
      <c r="T172" s="4"/>
      <c r="U172" s="4"/>
      <c r="V172" s="4"/>
    </row>
    <row r="173" spans="1:22" s="7" customFormat="1" x14ac:dyDescent="0.3">
      <c r="A173" s="4"/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4"/>
      <c r="P173" s="4"/>
      <c r="Q173" s="4"/>
      <c r="R173" s="4"/>
      <c r="S173" s="4"/>
      <c r="T173" s="4"/>
      <c r="U173" s="4"/>
      <c r="V173" s="4"/>
    </row>
    <row r="174" spans="1:22" s="7" customFormat="1" x14ac:dyDescent="0.3">
      <c r="A174" s="4"/>
      <c r="B174" s="4"/>
      <c r="C174" s="4"/>
      <c r="D174" s="4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4"/>
      <c r="P174" s="4"/>
      <c r="Q174" s="4"/>
      <c r="R174" s="4"/>
      <c r="S174" s="4"/>
      <c r="T174" s="4"/>
      <c r="U174" s="4"/>
      <c r="V174" s="4"/>
    </row>
    <row r="176" spans="1:22" x14ac:dyDescent="0.3">
      <c r="A176" s="16"/>
      <c r="B176" s="23" t="s">
        <v>30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8" spans="1:22" x14ac:dyDescent="0.3">
      <c r="B178" s="4" t="s">
        <v>32</v>
      </c>
      <c r="F178" s="1">
        <f>C170+C159+C153+C125+C109+C100+C90+C78+C68+C49+C35</f>
        <v>0</v>
      </c>
      <c r="G178" s="17" t="s">
        <v>31</v>
      </c>
      <c r="H178" s="1">
        <f>D170+D159+D153+D125+D109+D100+D90+D78+D68+D49+D35</f>
        <v>210</v>
      </c>
    </row>
    <row r="179" spans="1:22" x14ac:dyDescent="0.3">
      <c r="B179" s="4" t="s">
        <v>33</v>
      </c>
      <c r="F179" s="1">
        <f>CEILING(F178*H179/H178,1)</f>
        <v>0</v>
      </c>
      <c r="G179" s="17" t="s">
        <v>31</v>
      </c>
      <c r="H179" s="1">
        <v>100</v>
      </c>
    </row>
    <row r="180" spans="1:22" x14ac:dyDescent="0.3">
      <c r="J180" s="20" t="s">
        <v>105</v>
      </c>
    </row>
    <row r="181" spans="1:22" x14ac:dyDescent="0.3">
      <c r="D181" s="6" t="s">
        <v>34</v>
      </c>
      <c r="F181" s="4" t="s">
        <v>35</v>
      </c>
      <c r="J181" s="20" t="s">
        <v>106</v>
      </c>
    </row>
    <row r="183" spans="1:22" s="7" customFormat="1" x14ac:dyDescent="0.3">
      <c r="A183" s="4"/>
      <c r="B183" s="4"/>
      <c r="C183" s="4"/>
      <c r="D183" s="4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4"/>
      <c r="P183" s="4"/>
      <c r="Q183" s="4"/>
      <c r="R183" s="4"/>
      <c r="S183" s="4"/>
      <c r="T183" s="4"/>
      <c r="U183" s="4"/>
      <c r="V183" s="4"/>
    </row>
    <row r="184" spans="1:22" s="7" customFormat="1" x14ac:dyDescent="0.3">
      <c r="A184" s="4"/>
      <c r="B184" s="4"/>
      <c r="C184" s="4"/>
      <c r="D184" s="4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4"/>
      <c r="P184" s="4"/>
      <c r="Q184" s="4"/>
      <c r="R184" s="4"/>
      <c r="S184" s="4"/>
      <c r="T184" s="4"/>
      <c r="U184" s="4"/>
      <c r="V184" s="4"/>
    </row>
    <row r="185" spans="1:22" s="7" customFormat="1" x14ac:dyDescent="0.3">
      <c r="A185" s="4"/>
      <c r="B185" s="4"/>
      <c r="C185" s="4"/>
      <c r="D185" s="4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4"/>
      <c r="P185" s="4"/>
      <c r="Q185" s="4"/>
      <c r="R185" s="4"/>
      <c r="S185" s="4"/>
      <c r="T185" s="4"/>
      <c r="U185" s="4"/>
      <c r="V185" s="4"/>
    </row>
    <row r="186" spans="1:22" s="7" customFormat="1" x14ac:dyDescent="0.3">
      <c r="A186" s="4"/>
      <c r="B186" s="4"/>
      <c r="C186" s="4"/>
      <c r="D186" s="4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4"/>
      <c r="P186" s="4"/>
      <c r="Q186" s="4"/>
      <c r="R186" s="4"/>
      <c r="S186" s="4"/>
      <c r="T186" s="4"/>
      <c r="U186" s="4"/>
      <c r="V186" s="4"/>
    </row>
    <row r="189" spans="1:22" x14ac:dyDescent="0.3">
      <c r="A189" s="4">
        <v>1</v>
      </c>
      <c r="B189" s="4" t="s">
        <v>55</v>
      </c>
      <c r="F189" s="1">
        <f>CEILING(A189*(F179+C181),1)</f>
        <v>0</v>
      </c>
      <c r="G189" s="17" t="s">
        <v>31</v>
      </c>
      <c r="H189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User</cp:lastModifiedBy>
  <cp:lastPrinted>2020-09-21T00:38:30Z</cp:lastPrinted>
  <dcterms:created xsi:type="dcterms:W3CDTF">2020-08-03T00:18:43Z</dcterms:created>
  <dcterms:modified xsi:type="dcterms:W3CDTF">2023-04-26T22:24:11Z</dcterms:modified>
</cp:coreProperties>
</file>