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135" windowHeight="55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E12"/>
  <c r="E11"/>
  <c r="E10"/>
  <c r="E9"/>
  <c r="E8"/>
  <c r="E7"/>
  <c r="E6"/>
  <c r="E5"/>
  <c r="D12"/>
  <c r="D11"/>
  <c r="D10"/>
  <c r="D9"/>
  <c r="D8"/>
  <c r="D7"/>
  <c r="D5"/>
  <c r="D4"/>
  <c r="D3"/>
</calcChain>
</file>

<file path=xl/sharedStrings.xml><?xml version="1.0" encoding="utf-8"?>
<sst xmlns="http://schemas.openxmlformats.org/spreadsheetml/2006/main" count="5" uniqueCount="5">
  <si>
    <t>Wavelength</t>
  </si>
  <si>
    <t>Test tube</t>
  </si>
  <si>
    <t>Moles of Iron</t>
  </si>
  <si>
    <t>Moles of Cyanate</t>
  </si>
  <si>
    <t>Absorbance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</si>
</sst>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v>Absorbance againgst Wavelength</c:v>
          </c:tx>
          <c:xVal>
            <c:numRef>
              <c:f>Sheet1!$B$3:$B$13</c:f>
              <c:numCache>
                <c:formatCode>General</c:formatCode>
                <c:ptCount val="11"/>
                <c:pt idx="0">
                  <c:v>447</c:v>
                </c:pt>
                <c:pt idx="1">
                  <c:v>447</c:v>
                </c:pt>
                <c:pt idx="2">
                  <c:v>447</c:v>
                </c:pt>
                <c:pt idx="3">
                  <c:v>447</c:v>
                </c:pt>
                <c:pt idx="4">
                  <c:v>447</c:v>
                </c:pt>
                <c:pt idx="5">
                  <c:v>447</c:v>
                </c:pt>
                <c:pt idx="6">
                  <c:v>447</c:v>
                </c:pt>
                <c:pt idx="7">
                  <c:v>447</c:v>
                </c:pt>
                <c:pt idx="8">
                  <c:v>447</c:v>
                </c:pt>
                <c:pt idx="9">
                  <c:v>447</c:v>
                </c:pt>
                <c:pt idx="10">
                  <c:v>447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1.2800000000000001E-2</c:v>
                </c:pt>
                <c:pt idx="1">
                  <c:v>0.14949999999999999</c:v>
                </c:pt>
                <c:pt idx="2">
                  <c:v>0.2626</c:v>
                </c:pt>
                <c:pt idx="3">
                  <c:v>0.35210000000000002</c:v>
                </c:pt>
                <c:pt idx="4">
                  <c:v>0.40089999999999998</c:v>
                </c:pt>
                <c:pt idx="5">
                  <c:v>0.43969999999999998</c:v>
                </c:pt>
                <c:pt idx="6">
                  <c:v>0.41760000000000003</c:v>
                </c:pt>
                <c:pt idx="7">
                  <c:v>0.37219999999999998</c:v>
                </c:pt>
                <c:pt idx="8">
                  <c:v>0.28260000000000002</c:v>
                </c:pt>
                <c:pt idx="9">
                  <c:v>0.14749999999999999</c:v>
                </c:pt>
                <c:pt idx="10">
                  <c:v>8.9999999999999993E-3</c:v>
                </c:pt>
              </c:numCache>
            </c:numRef>
          </c:yVal>
          <c:smooth val="1"/>
        </c:ser>
        <c:axId val="53188096"/>
        <c:axId val="53189632"/>
      </c:scatterChart>
      <c:valAx>
        <c:axId val="53188096"/>
        <c:scaling>
          <c:orientation val="minMax"/>
        </c:scaling>
        <c:axPos val="b"/>
        <c:numFmt formatCode="General" sourceLinked="1"/>
        <c:tickLblPos val="nextTo"/>
        <c:crossAx val="53189632"/>
        <c:crosses val="autoZero"/>
        <c:crossBetween val="midCat"/>
      </c:valAx>
      <c:valAx>
        <c:axId val="53189632"/>
        <c:scaling>
          <c:orientation val="minMax"/>
        </c:scaling>
        <c:axPos val="l"/>
        <c:majorGridlines/>
        <c:numFmt formatCode="General" sourceLinked="1"/>
        <c:tickLblPos val="nextTo"/>
        <c:crossAx val="53188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Absorbance against amounts of iron(III)</a:t>
            </a:r>
            <a:r>
              <a:rPr lang="en-US" sz="1600" baseline="0"/>
              <a:t> and thiocyanate</a:t>
            </a:r>
            <a:endParaRPr lang="en-US" sz="1600"/>
          </a:p>
        </c:rich>
      </c:tx>
      <c:layout>
        <c:manualLayout>
          <c:xMode val="edge"/>
          <c:yMode val="edge"/>
          <c:x val="0.17023450493172265"/>
          <c:y val="1.3310297086879034E-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v>Fe3+</c:v>
          </c:tx>
          <c:xVal>
            <c:numRef>
              <c:f>Sheet1!$D$3:$D$13</c:f>
              <c:numCache>
                <c:formatCode>General</c:formatCode>
                <c:ptCount val="11"/>
                <c:pt idx="0">
                  <c:v>4.0000000000000003E-5</c:v>
                </c:pt>
                <c:pt idx="1">
                  <c:v>3.6000000000000001E-5</c:v>
                </c:pt>
                <c:pt idx="2" formatCode="@">
                  <c:v>3.1999999999999999E-5</c:v>
                </c:pt>
                <c:pt idx="3" formatCode="@">
                  <c:v>2.8E-5</c:v>
                </c:pt>
                <c:pt idx="4">
                  <c:v>2.4000000000000001E-5</c:v>
                </c:pt>
                <c:pt idx="5">
                  <c:v>2.0000000000000002E-5</c:v>
                </c:pt>
                <c:pt idx="6">
                  <c:v>1.5999999999999999E-5</c:v>
                </c:pt>
                <c:pt idx="7" formatCode="@">
                  <c:v>1.2E-5</c:v>
                </c:pt>
                <c:pt idx="8">
                  <c:v>7.9999999999999996E-6</c:v>
                </c:pt>
                <c:pt idx="9">
                  <c:v>3.9999999999999998E-6</c:v>
                </c:pt>
                <c:pt idx="10">
                  <c:v>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1.2800000000000001E-2</c:v>
                </c:pt>
                <c:pt idx="1">
                  <c:v>0.14949999999999999</c:v>
                </c:pt>
                <c:pt idx="2">
                  <c:v>0.2626</c:v>
                </c:pt>
                <c:pt idx="3">
                  <c:v>0.35210000000000002</c:v>
                </c:pt>
                <c:pt idx="4">
                  <c:v>0.40089999999999998</c:v>
                </c:pt>
                <c:pt idx="5">
                  <c:v>0.43969999999999998</c:v>
                </c:pt>
                <c:pt idx="6">
                  <c:v>0.41760000000000003</c:v>
                </c:pt>
                <c:pt idx="7">
                  <c:v>0.37219999999999998</c:v>
                </c:pt>
                <c:pt idx="8">
                  <c:v>0.28260000000000002</c:v>
                </c:pt>
                <c:pt idx="9">
                  <c:v>0.14749999999999999</c:v>
                </c:pt>
                <c:pt idx="10">
                  <c:v>8.9999999999999993E-3</c:v>
                </c:pt>
              </c:numCache>
            </c:numRef>
          </c:yVal>
          <c:smooth val="1"/>
        </c:ser>
        <c:ser>
          <c:idx val="1"/>
          <c:order val="1"/>
          <c:tx>
            <c:v>SCN-</c:v>
          </c:tx>
          <c:xVal>
            <c:numRef>
              <c:f>Sheet1!$E$3:$E$13</c:f>
              <c:numCache>
                <c:formatCode>@</c:formatCode>
                <c:ptCount val="11"/>
                <c:pt idx="0" formatCode="General">
                  <c:v>0</c:v>
                </c:pt>
                <c:pt idx="1">
                  <c:v>3.9999999999999998E-6</c:v>
                </c:pt>
                <c:pt idx="2" formatCode="General">
                  <c:v>7.9999999999999996E-6</c:v>
                </c:pt>
                <c:pt idx="3" formatCode="General">
                  <c:v>1.2E-5</c:v>
                </c:pt>
                <c:pt idx="4" formatCode="General">
                  <c:v>1.5999999999999999E-5</c:v>
                </c:pt>
                <c:pt idx="5" formatCode="General">
                  <c:v>2.0000000000000002E-5</c:v>
                </c:pt>
                <c:pt idx="6" formatCode="General">
                  <c:v>2.4000000000000001E-5</c:v>
                </c:pt>
                <c:pt idx="7" formatCode="General">
                  <c:v>2.8E-5</c:v>
                </c:pt>
                <c:pt idx="8" formatCode="General">
                  <c:v>3.1999999999999999E-5</c:v>
                </c:pt>
                <c:pt idx="9" formatCode="General">
                  <c:v>3.6000000000000001E-5</c:v>
                </c:pt>
                <c:pt idx="10" formatCode="General">
                  <c:v>4.0000000000000003E-5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1.2800000000000001E-2</c:v>
                </c:pt>
                <c:pt idx="1">
                  <c:v>0.14949999999999999</c:v>
                </c:pt>
                <c:pt idx="2">
                  <c:v>0.2626</c:v>
                </c:pt>
                <c:pt idx="3">
                  <c:v>0.35210000000000002</c:v>
                </c:pt>
                <c:pt idx="4">
                  <c:v>0.40089999999999998</c:v>
                </c:pt>
                <c:pt idx="5">
                  <c:v>0.43969999999999998</c:v>
                </c:pt>
                <c:pt idx="6">
                  <c:v>0.41760000000000003</c:v>
                </c:pt>
                <c:pt idx="7">
                  <c:v>0.37219999999999998</c:v>
                </c:pt>
                <c:pt idx="8">
                  <c:v>0.28260000000000002</c:v>
                </c:pt>
                <c:pt idx="9">
                  <c:v>0.14749999999999999</c:v>
                </c:pt>
                <c:pt idx="10">
                  <c:v>8.9999999999999993E-3</c:v>
                </c:pt>
              </c:numCache>
            </c:numRef>
          </c:yVal>
          <c:smooth val="1"/>
        </c:ser>
        <c:axId val="53277056"/>
        <c:axId val="53278976"/>
      </c:scatterChart>
      <c:valAx>
        <c:axId val="532770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Moles</a:t>
                </a:r>
                <a:r>
                  <a:rPr lang="en-US" baseline="0"/>
                  <a:t> of ions/mol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3278976"/>
        <c:crosses val="autoZero"/>
        <c:crossBetween val="midCat"/>
      </c:valAx>
      <c:valAx>
        <c:axId val="5327897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</c:title>
        <c:numFmt formatCode="General" sourceLinked="1"/>
        <c:tickLblPos val="nextTo"/>
        <c:crossAx val="53277056"/>
        <c:crosses val="autoZero"/>
        <c:crossBetween val="midCat"/>
        <c:minorUnit val="1.0000000000000005E-2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488675</xdr:colOff>
      <xdr:row>14</xdr:row>
      <xdr:rowOff>1</xdr:rowOff>
    </xdr:from>
    <xdr:to>
      <xdr:col>13</xdr:col>
      <xdr:colOff>157371</xdr:colOff>
      <xdr:row>31</xdr:row>
      <xdr:rowOff>91109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307729</xdr:colOff>
      <xdr:row>1</xdr:row>
      <xdr:rowOff>14653</xdr:rowOff>
    </xdr:from>
    <xdr:to>
      <xdr:col>9</xdr:col>
      <xdr:colOff>549519</xdr:colOff>
      <xdr:row>20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3"/>
  <sheetViews>
    <sheetView zoomScale="115" zoomScaleNormal="115" workbookViewId="0">
      <selection activeCell="G7" sqref="G7"/>
    </sheetView>
  </sheetViews>
  <sheetFormatPr defaultRowHeight="15"/>
  <cols>
    <col min="2" max="2" width="11.7109375" customWidth="1"/>
    <col min="3" max="3" width="11.5703125" customWidth="1"/>
    <col min="4" max="4" width="12.7109375" customWidth="1"/>
    <col min="5" max="5" width="18.140625" customWidth="1"/>
  </cols>
  <sheetData>
    <row r="2" spans="1:5">
      <c r="A2" t="s">
        <v>1</v>
      </c>
      <c r="B2" t="s">
        <v>0</v>
      </c>
      <c r="C2" t="s">
        <v>4</v>
      </c>
      <c r="D2" t="s">
        <v>2</v>
      </c>
      <c r="E2" t="s">
        <v>3</v>
      </c>
    </row>
    <row r="3" spans="1:5">
      <c r="A3">
        <v>0</v>
      </c>
      <c r="B3">
        <v>447</v>
      </c>
      <c r="C3">
        <v>1.2800000000000001E-2</v>
      </c>
      <c r="D3">
        <f>0.00004</f>
        <v>4.0000000000000003E-5</v>
      </c>
      <c r="E3">
        <v>0</v>
      </c>
    </row>
    <row r="4" spans="1:5">
      <c r="A4">
        <v>1</v>
      </c>
      <c r="B4">
        <v>447</v>
      </c>
      <c r="C4">
        <v>0.14949999999999999</v>
      </c>
      <c r="D4">
        <f>0.000036</f>
        <v>3.6000000000000001E-5</v>
      </c>
      <c r="E4" s="1">
        <v>3.9999999999999998E-6</v>
      </c>
    </row>
    <row r="5" spans="1:5">
      <c r="A5">
        <v>2</v>
      </c>
      <c r="B5">
        <v>447</v>
      </c>
      <c r="C5">
        <v>0.2626</v>
      </c>
      <c r="D5" s="2">
        <f>0.000032</f>
        <v>3.1999999999999999E-5</v>
      </c>
      <c r="E5">
        <f>0.000008</f>
        <v>7.9999999999999996E-6</v>
      </c>
    </row>
    <row r="6" spans="1:5">
      <c r="A6">
        <v>3</v>
      </c>
      <c r="B6">
        <v>447</v>
      </c>
      <c r="C6">
        <v>0.35210000000000002</v>
      </c>
      <c r="D6" s="2">
        <v>2.8E-5</v>
      </c>
      <c r="E6">
        <f>0.000012</f>
        <v>1.2E-5</v>
      </c>
    </row>
    <row r="7" spans="1:5">
      <c r="A7">
        <v>4</v>
      </c>
      <c r="B7">
        <v>447</v>
      </c>
      <c r="C7">
        <v>0.40089999999999998</v>
      </c>
      <c r="D7">
        <f>0.000024</f>
        <v>2.4000000000000001E-5</v>
      </c>
      <c r="E7">
        <f>0.000016</f>
        <v>1.5999999999999999E-5</v>
      </c>
    </row>
    <row r="8" spans="1:5">
      <c r="A8">
        <v>5</v>
      </c>
      <c r="B8">
        <v>447</v>
      </c>
      <c r="C8">
        <v>0.43969999999999998</v>
      </c>
      <c r="D8">
        <f>0.00002</f>
        <v>2.0000000000000002E-5</v>
      </c>
      <c r="E8">
        <f>0.00002</f>
        <v>2.0000000000000002E-5</v>
      </c>
    </row>
    <row r="9" spans="1:5">
      <c r="A9">
        <v>6</v>
      </c>
      <c r="B9">
        <v>447</v>
      </c>
      <c r="C9">
        <v>0.41760000000000003</v>
      </c>
      <c r="D9">
        <f>0.000016</f>
        <v>1.5999999999999999E-5</v>
      </c>
      <c r="E9">
        <f>0.000024</f>
        <v>2.4000000000000001E-5</v>
      </c>
    </row>
    <row r="10" spans="1:5">
      <c r="A10">
        <v>7</v>
      </c>
      <c r="B10">
        <v>447</v>
      </c>
      <c r="C10">
        <v>0.37219999999999998</v>
      </c>
      <c r="D10" s="2">
        <f>0.000012</f>
        <v>1.2E-5</v>
      </c>
      <c r="E10">
        <f>0.000028</f>
        <v>2.8E-5</v>
      </c>
    </row>
    <row r="11" spans="1:5">
      <c r="A11">
        <v>8</v>
      </c>
      <c r="B11">
        <v>447</v>
      </c>
      <c r="C11">
        <v>0.28260000000000002</v>
      </c>
      <c r="D11">
        <f>0.000008</f>
        <v>7.9999999999999996E-6</v>
      </c>
      <c r="E11">
        <f>0.000032</f>
        <v>3.1999999999999999E-5</v>
      </c>
    </row>
    <row r="12" spans="1:5">
      <c r="A12">
        <v>9</v>
      </c>
      <c r="B12">
        <v>447</v>
      </c>
      <c r="C12">
        <v>0.14749999999999999</v>
      </c>
      <c r="D12">
        <f>0.000004</f>
        <v>3.9999999999999998E-6</v>
      </c>
      <c r="E12">
        <f>0.000036</f>
        <v>3.6000000000000001E-5</v>
      </c>
    </row>
    <row r="13" spans="1:5">
      <c r="A13">
        <v>10</v>
      </c>
      <c r="B13">
        <v>447</v>
      </c>
      <c r="C13">
        <v>8.9999999999999993E-3</v>
      </c>
      <c r="D13">
        <v>0</v>
      </c>
      <c r="E13">
        <f>0.00004</f>
        <v>4.0000000000000003E-5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C1" zoomScale="130" zoomScaleNormal="130" workbookViewId="0">
      <selection activeCell="K7" sqref="K7"/>
    </sheetView>
  </sheetViews>
  <sheetFormatPr defaultRowHeight="15"/>
  <sheetData/>
  <pageMargins left="0.24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ERIC</cp:lastModifiedBy>
  <cp:lastPrinted>2011-02-17T21:40:45Z</cp:lastPrinted>
  <dcterms:created xsi:type="dcterms:W3CDTF">2011-02-17T09:47:37Z</dcterms:created>
  <dcterms:modified xsi:type="dcterms:W3CDTF">2011-02-17T21:40:46Z</dcterms:modified>
</cp:coreProperties>
</file>