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<sst xmlns="http://schemas.openxmlformats.org/spreadsheetml/2006/main" count="37" uniqueCount="17">
  <si>
    <t xml:space="preserve">Store</t>
  </si>
  <si>
    <t xml:space="preserve">Dept</t>
  </si>
  <si>
    <t xml:space="preserve">Date</t>
  </si>
  <si>
    <t xml:space="preserve">Weekly_Sales</t>
  </si>
  <si>
    <t xml:space="preserve">IsHoliday</t>
  </si>
  <si>
    <t xml:space="preserve">MA</t>
  </si>
  <si>
    <t xml:space="preserve">Error</t>
  </si>
  <si>
    <t xml:space="preserve">Squared Error</t>
  </si>
  <si>
    <t xml:space="preserve">Abs Error</t>
  </si>
  <si>
    <t xml:space="preserve">Mean Square Error</t>
  </si>
  <si>
    <t xml:space="preserve">Mean Absolute Error</t>
  </si>
  <si>
    <t xml:space="preserve">Mean Absolute Percentage Error</t>
  </si>
  <si>
    <t xml:space="preserve">MAD</t>
  </si>
  <si>
    <t xml:space="preserve">3 month MA</t>
  </si>
  <si>
    <t xml:space="preserve">MSE</t>
  </si>
  <si>
    <t xml:space="preserve">MAE</t>
  </si>
  <si>
    <t xml:space="preserve">MAPE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</si>
</sst>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3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1" activeCellId="0" sqref="1:1"/>
    </sheetView>
  </sheetViews>
  <sheetFormatPr defaultRowHeight="15"/>
  <cols>
    <col collapsed="false" hidden="false" max="1" min="1" style="0" width="5.8421052631579"/>
    <col collapsed="false" hidden="false" max="2" min="2" style="0" width="5.50607287449393"/>
    <col collapsed="false" hidden="false" max="3" min="3" style="0" width="10.7125506072875"/>
    <col collapsed="false" hidden="false" max="4" min="4" style="0" width="10.246963562753"/>
    <col collapsed="false" hidden="false" max="6" min="5" style="0" width="8.57085020242915"/>
    <col collapsed="false" hidden="false" max="7" min="7" style="0" width="10.7125506072875"/>
    <col collapsed="false" hidden="false" max="10" min="8" style="0" width="8.57085020242915"/>
    <col collapsed="false" hidden="false" max="11" min="11" style="0" width="10.7125506072875"/>
    <col collapsed="false" hidden="false" max="16" min="12" style="0" width="8.57085020242915"/>
    <col collapsed="false" hidden="false" max="17" min="17" style="0" width="12.1052631578947"/>
    <col collapsed="false" hidden="false" max="18" min="18" style="0" width="10.0688259109312"/>
    <col collapsed="false" hidden="false" max="19" min="19" style="0" width="12.1052631578947"/>
    <col collapsed="false" hidden="false" max="20" min="20" style="0" width="19.6032388663968"/>
    <col collapsed="false" hidden="false" max="21" min="21" style="0" width="15.5384615384615"/>
    <col collapsed="false" hidden="false" max="22" min="22" style="0" width="16.6477732793522"/>
    <col collapsed="false" hidden="false" max="1025" min="23" style="0" width="8.5708502024291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3</v>
      </c>
      <c r="I1" s="1" t="s">
        <v>4</v>
      </c>
      <c r="K1" s="1" t="s">
        <v>2</v>
      </c>
      <c r="L1" s="1" t="s">
        <v>3</v>
      </c>
      <c r="M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9</v>
      </c>
      <c r="U1" s="1" t="s">
        <v>10</v>
      </c>
      <c r="V1" s="1" t="s">
        <v>11</v>
      </c>
      <c r="W1" s="1" t="s">
        <v>12</v>
      </c>
    </row>
    <row r="2" customFormat="false" ht="15" hidden="false" customHeight="false" outlineLevel="0" collapsed="false">
      <c r="G2" s="2" t="n">
        <v>40550</v>
      </c>
      <c r="H2" s="0" t="n">
        <v>15984.24</v>
      </c>
      <c r="I2" s="0" t="n">
        <f aca="false">FALSE()</f>
        <v>0</v>
      </c>
      <c r="K2" s="2" t="n">
        <v>40914</v>
      </c>
      <c r="L2" s="0" t="n">
        <v>16567.69</v>
      </c>
      <c r="M2" s="0" t="n">
        <f aca="false">FALSE()</f>
        <v>0</v>
      </c>
      <c r="T2" s="0" t="n">
        <f aca="false">SQRT(SUM(Q6:Q44)/39)</f>
        <v>6138.47040752459</v>
      </c>
      <c r="U2" s="0" t="n">
        <f aca="false">(SUM(R6:R44)/39)</f>
        <v>3229.20871794872</v>
      </c>
      <c r="V2" s="0" t="n">
        <f aca="false">((SUM(S6:S44)*100)/39)</f>
        <v>12.8133044411559</v>
      </c>
      <c r="W2" s="0" t="n">
        <f aca="false">SUM(R6:R44)/COUNT(R6:R44)</f>
        <v>3229.20871794872</v>
      </c>
    </row>
    <row r="3" customFormat="false" ht="15" hidden="false" customHeight="false" outlineLevel="0" collapsed="false">
      <c r="G3" s="2" t="n">
        <v>40557</v>
      </c>
      <c r="H3" s="0" t="n">
        <v>17359.7</v>
      </c>
      <c r="I3" s="0" t="n">
        <f aca="false">FALSE()</f>
        <v>0</v>
      </c>
      <c r="K3" s="2" t="n">
        <v>40921</v>
      </c>
      <c r="L3" s="0" t="n">
        <v>16894.4</v>
      </c>
      <c r="M3" s="0" t="n">
        <f aca="false">FALSE()</f>
        <v>0</v>
      </c>
    </row>
    <row r="4" customFormat="false" ht="15" hidden="false" customHeight="false" outlineLevel="0" collapsed="false">
      <c r="G4" s="2" t="n">
        <v>40564</v>
      </c>
      <c r="H4" s="0" t="n">
        <v>17341.47</v>
      </c>
      <c r="I4" s="0" t="n">
        <f aca="false">FALSE()</f>
        <v>0</v>
      </c>
      <c r="K4" s="2" t="n">
        <v>40928</v>
      </c>
      <c r="L4" s="0" t="n">
        <v>18365.1</v>
      </c>
      <c r="M4" s="0" t="n">
        <f aca="false">FALSE()</f>
        <v>0</v>
      </c>
    </row>
    <row r="5" customFormat="false" ht="15" hidden="false" customHeight="false" outlineLevel="0" collapsed="false">
      <c r="G5" s="2" t="n">
        <v>40571</v>
      </c>
      <c r="H5" s="0" t="n">
        <v>18461.18</v>
      </c>
      <c r="I5" s="0" t="n">
        <f aca="false">FALSE()</f>
        <v>0</v>
      </c>
      <c r="K5" s="2" t="n">
        <v>40935</v>
      </c>
      <c r="L5" s="0" t="n">
        <v>18378.16</v>
      </c>
      <c r="M5" s="0" t="n">
        <f aca="false">FALSE()</f>
        <v>0</v>
      </c>
    </row>
    <row r="6" customFormat="false" ht="15" hidden="false" customHeight="false" outlineLevel="0" collapsed="false">
      <c r="A6" s="0" t="n">
        <v>1</v>
      </c>
      <c r="B6" s="0" t="n">
        <v>1</v>
      </c>
      <c r="C6" s="2" t="n">
        <v>40214</v>
      </c>
      <c r="D6" s="0" t="n">
        <v>24924.5</v>
      </c>
      <c r="E6" s="0" t="n">
        <f aca="false">FALSE()</f>
        <v>0</v>
      </c>
      <c r="G6" s="2" t="n">
        <v>40578</v>
      </c>
      <c r="H6" s="0" t="n">
        <v>21665.76</v>
      </c>
      <c r="I6" s="0" t="n">
        <f aca="false">FALSE()</f>
        <v>0</v>
      </c>
      <c r="K6" s="2" t="n">
        <v>40942</v>
      </c>
      <c r="L6" s="0" t="n">
        <v>23510.49</v>
      </c>
      <c r="M6" s="0" t="n">
        <f aca="false">FALSE()</f>
        <v>0</v>
      </c>
      <c r="O6" s="0" t="n">
        <f aca="false">(D6+H6)/2</f>
        <v>23295.13</v>
      </c>
      <c r="P6" s="0" t="n">
        <f aca="false">L6-O6</f>
        <v>215.360000000004</v>
      </c>
      <c r="Q6" s="0" t="n">
        <f aca="false">P6^2</f>
        <v>46379.9296000018</v>
      </c>
      <c r="R6" s="0" t="n">
        <f aca="false">ABS(P6)</f>
        <v>215.360000000004</v>
      </c>
      <c r="S6" s="0" t="n">
        <f aca="false">R6/L6</f>
        <v>0.00916016637679624</v>
      </c>
    </row>
    <row r="7" customFormat="false" ht="15" hidden="false" customHeight="false" outlineLevel="0" collapsed="false">
      <c r="A7" s="0" t="n">
        <v>1</v>
      </c>
      <c r="B7" s="0" t="n">
        <v>1</v>
      </c>
      <c r="C7" s="2" t="n">
        <v>40221</v>
      </c>
      <c r="D7" s="0" t="n">
        <v>46039.49</v>
      </c>
      <c r="E7" s="0" t="n">
        <f aca="false">TRUE()</f>
        <v>1</v>
      </c>
      <c r="G7" s="2" t="n">
        <v>40585</v>
      </c>
      <c r="H7" s="0" t="n">
        <v>37887.17</v>
      </c>
      <c r="I7" s="0" t="n">
        <f aca="false">TRUE()</f>
        <v>1</v>
      </c>
      <c r="K7" s="2" t="n">
        <v>40949</v>
      </c>
      <c r="L7" s="0" t="n">
        <v>36988.49</v>
      </c>
      <c r="M7" s="0" t="n">
        <f aca="false">TRUE()</f>
        <v>1</v>
      </c>
      <c r="O7" s="0" t="n">
        <f aca="false">(D7+H7)/2</f>
        <v>41963.33</v>
      </c>
      <c r="P7" s="0" t="n">
        <f aca="false">L7-O7</f>
        <v>-4974.84</v>
      </c>
      <c r="Q7" s="0" t="n">
        <f aca="false">P7^2</f>
        <v>24749033.0256</v>
      </c>
      <c r="R7" s="0" t="n">
        <f aca="false">ABS(P7)</f>
        <v>4974.84</v>
      </c>
      <c r="S7" s="0" t="n">
        <f aca="false">R7/L7</f>
        <v>0.134496974599396</v>
      </c>
    </row>
    <row r="8" customFormat="false" ht="15" hidden="false" customHeight="false" outlineLevel="0" collapsed="false">
      <c r="A8" s="0" t="n">
        <v>1</v>
      </c>
      <c r="B8" s="0" t="n">
        <v>1</v>
      </c>
      <c r="C8" s="2" t="n">
        <v>40228</v>
      </c>
      <c r="D8" s="0" t="n">
        <v>41595.55</v>
      </c>
      <c r="E8" s="0" t="n">
        <f aca="false">FALSE()</f>
        <v>0</v>
      </c>
      <c r="G8" s="2" t="n">
        <v>40592</v>
      </c>
      <c r="H8" s="0" t="n">
        <v>46845.87</v>
      </c>
      <c r="I8" s="0" t="n">
        <f aca="false">FALSE()</f>
        <v>0</v>
      </c>
      <c r="K8" s="2" t="n">
        <v>40956</v>
      </c>
      <c r="L8" s="0" t="n">
        <v>54060.1</v>
      </c>
      <c r="M8" s="0" t="n">
        <f aca="false">FALSE()</f>
        <v>0</v>
      </c>
      <c r="O8" s="0" t="n">
        <f aca="false">(D8+H8)/2</f>
        <v>44220.71</v>
      </c>
      <c r="P8" s="0" t="n">
        <f aca="false">L8-O8</f>
        <v>9839.38999999999</v>
      </c>
      <c r="Q8" s="0" t="n">
        <f aca="false">P8^2</f>
        <v>96813595.5720999</v>
      </c>
      <c r="R8" s="0" t="n">
        <f aca="false">ABS(P8)</f>
        <v>9839.38999999999</v>
      </c>
      <c r="S8" s="0" t="n">
        <f aca="false">R8/L8</f>
        <v>0.182008357365229</v>
      </c>
    </row>
    <row r="9" customFormat="false" ht="15" hidden="false" customHeight="false" outlineLevel="0" collapsed="false">
      <c r="A9" s="0" t="n">
        <v>1</v>
      </c>
      <c r="B9" s="0" t="n">
        <v>1</v>
      </c>
      <c r="C9" s="2" t="n">
        <v>40235</v>
      </c>
      <c r="D9" s="0" t="n">
        <v>19403.54</v>
      </c>
      <c r="E9" s="0" t="n">
        <f aca="false">FALSE()</f>
        <v>0</v>
      </c>
      <c r="G9" s="2" t="n">
        <v>40599</v>
      </c>
      <c r="H9" s="0" t="n">
        <v>19363.83</v>
      </c>
      <c r="I9" s="0" t="n">
        <f aca="false">FALSE()</f>
        <v>0</v>
      </c>
      <c r="K9" s="2" t="n">
        <v>40963</v>
      </c>
      <c r="L9" s="0" t="n">
        <v>20124.22</v>
      </c>
      <c r="M9" s="0" t="n">
        <f aca="false">FALSE()</f>
        <v>0</v>
      </c>
      <c r="O9" s="0" t="n">
        <f aca="false">(D9+H9)/2</f>
        <v>19383.685</v>
      </c>
      <c r="P9" s="0" t="n">
        <f aca="false">L9-O9</f>
        <v>740.535</v>
      </c>
      <c r="Q9" s="0" t="n">
        <f aca="false">P9^2</f>
        <v>548392.086225</v>
      </c>
      <c r="R9" s="0" t="n">
        <f aca="false">ABS(P9)</f>
        <v>740.535</v>
      </c>
      <c r="S9" s="0" t="n">
        <f aca="false">R9/L9</f>
        <v>0.0367981964021463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2" t="n">
        <v>40242</v>
      </c>
      <c r="D10" s="0" t="n">
        <v>21827.9</v>
      </c>
      <c r="E10" s="0" t="n">
        <f aca="false">FALSE()</f>
        <v>0</v>
      </c>
      <c r="G10" s="2" t="n">
        <v>40606</v>
      </c>
      <c r="H10" s="0" t="n">
        <v>20327.61</v>
      </c>
      <c r="I10" s="0" t="n">
        <f aca="false">FALSE()</f>
        <v>0</v>
      </c>
      <c r="K10" s="2" t="n">
        <v>40970</v>
      </c>
      <c r="L10" s="0" t="n">
        <v>20113.03</v>
      </c>
      <c r="M10" s="0" t="n">
        <f aca="false">FALSE()</f>
        <v>0</v>
      </c>
      <c r="O10" s="0" t="n">
        <f aca="false">(D10+H10)/2</f>
        <v>21077.755</v>
      </c>
      <c r="P10" s="0" t="n">
        <f aca="false">L10-O10</f>
        <v>-964.725000000002</v>
      </c>
      <c r="Q10" s="0" t="n">
        <f aca="false">P10^2</f>
        <v>930694.325625004</v>
      </c>
      <c r="R10" s="0" t="n">
        <f aca="false">ABS(P10)</f>
        <v>964.725000000002</v>
      </c>
      <c r="S10" s="0" t="n">
        <f aca="false">R10/L10</f>
        <v>0.0479651748145358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2" t="n">
        <v>40249</v>
      </c>
      <c r="D11" s="0" t="n">
        <v>21043.39</v>
      </c>
      <c r="E11" s="0" t="n">
        <f aca="false">FALSE()</f>
        <v>0</v>
      </c>
      <c r="G11" s="2" t="n">
        <v>40613</v>
      </c>
      <c r="H11" s="0" t="n">
        <v>21280.4</v>
      </c>
      <c r="I11" s="0" t="n">
        <f aca="false">FALSE()</f>
        <v>0</v>
      </c>
      <c r="K11" s="2" t="n">
        <v>40977</v>
      </c>
      <c r="L11" s="0" t="n">
        <v>21140.07</v>
      </c>
      <c r="M11" s="0" t="n">
        <f aca="false">FALSE()</f>
        <v>0</v>
      </c>
      <c r="O11" s="0" t="n">
        <f aca="false">(D11+H11)/2</f>
        <v>21161.895</v>
      </c>
      <c r="P11" s="0" t="n">
        <f aca="false">L11-O11</f>
        <v>-21.8250000000007</v>
      </c>
      <c r="Q11" s="0" t="n">
        <f aca="false">P11^2</f>
        <v>476.330625000032</v>
      </c>
      <c r="R11" s="0" t="n">
        <f aca="false">ABS(P11)</f>
        <v>21.8250000000007</v>
      </c>
      <c r="S11" s="0" t="n">
        <f aca="false">R11/L11</f>
        <v>0.00103239960889442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2" t="n">
        <v>40256</v>
      </c>
      <c r="D12" s="0" t="n">
        <v>22136.64</v>
      </c>
      <c r="E12" s="0" t="n">
        <f aca="false">FALSE()</f>
        <v>0</v>
      </c>
      <c r="G12" s="2" t="n">
        <v>40620</v>
      </c>
      <c r="H12" s="0" t="n">
        <v>20334.23</v>
      </c>
      <c r="I12" s="0" t="n">
        <f aca="false">FALSE()</f>
        <v>0</v>
      </c>
      <c r="K12" s="2" t="n">
        <v>40984</v>
      </c>
      <c r="L12" s="0" t="n">
        <v>22366.88</v>
      </c>
      <c r="M12" s="0" t="n">
        <f aca="false">FALSE()</f>
        <v>0</v>
      </c>
      <c r="O12" s="0" t="n">
        <f aca="false">(D12+H12)/2</f>
        <v>21235.435</v>
      </c>
      <c r="P12" s="0" t="n">
        <f aca="false">L12-O12</f>
        <v>1131.445</v>
      </c>
      <c r="Q12" s="0" t="n">
        <f aca="false">P12^2</f>
        <v>1280167.78802501</v>
      </c>
      <c r="R12" s="0" t="n">
        <f aca="false">ABS(P12)</f>
        <v>1131.445</v>
      </c>
      <c r="S12" s="0" t="n">
        <f aca="false">R12/L12</f>
        <v>0.0505857321182035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2" t="n">
        <v>40263</v>
      </c>
      <c r="D13" s="0" t="n">
        <v>26229.21</v>
      </c>
      <c r="E13" s="0" t="n">
        <f aca="false">FALSE()</f>
        <v>0</v>
      </c>
      <c r="G13" s="2" t="n">
        <v>40627</v>
      </c>
      <c r="H13" s="0" t="n">
        <v>20881.1</v>
      </c>
      <c r="I13" s="0" t="n">
        <f aca="false">FALSE()</f>
        <v>0</v>
      </c>
      <c r="K13" s="2" t="n">
        <v>40991</v>
      </c>
      <c r="L13" s="0" t="n">
        <v>22107.7</v>
      </c>
      <c r="M13" s="0" t="n">
        <f aca="false">FALSE()</f>
        <v>0</v>
      </c>
      <c r="O13" s="0" t="n">
        <f aca="false">(D13+H13)/2</f>
        <v>23555.155</v>
      </c>
      <c r="P13" s="0" t="n">
        <f aca="false">L13-O13</f>
        <v>-1447.455</v>
      </c>
      <c r="Q13" s="0" t="n">
        <f aca="false">P13^2</f>
        <v>2095125.97702499</v>
      </c>
      <c r="R13" s="0" t="n">
        <f aca="false">ABS(P13)</f>
        <v>1447.455</v>
      </c>
      <c r="S13" s="0" t="n">
        <f aca="false">R13/L13</f>
        <v>0.0654728895362249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2" t="n">
        <v>40270</v>
      </c>
      <c r="D14" s="0" t="n">
        <v>57258.43</v>
      </c>
      <c r="E14" s="0" t="n">
        <f aca="false">FALSE()</f>
        <v>0</v>
      </c>
      <c r="G14" s="2" t="n">
        <v>40634</v>
      </c>
      <c r="H14" s="0" t="n">
        <v>20398.09</v>
      </c>
      <c r="I14" s="0" t="n">
        <f aca="false">FALSE()</f>
        <v>0</v>
      </c>
      <c r="K14" s="2" t="n">
        <v>40998</v>
      </c>
      <c r="L14" s="0" t="n">
        <v>28952.86</v>
      </c>
      <c r="M14" s="0" t="n">
        <f aca="false">FALSE()</f>
        <v>0</v>
      </c>
      <c r="O14" s="0" t="n">
        <f aca="false">(D14+H14)/2</f>
        <v>38828.26</v>
      </c>
      <c r="P14" s="0" t="n">
        <f aca="false">L14-O14</f>
        <v>-9875.4</v>
      </c>
      <c r="Q14" s="0" t="n">
        <f aca="false">P14^2</f>
        <v>97523525.16</v>
      </c>
      <c r="R14" s="0" t="n">
        <f aca="false">ABS(P14)</f>
        <v>9875.4</v>
      </c>
      <c r="S14" s="0" t="n">
        <f aca="false">R14/L14</f>
        <v>0.341085474802835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2" t="n">
        <v>40277</v>
      </c>
      <c r="D15" s="0" t="n">
        <v>42960.91</v>
      </c>
      <c r="E15" s="0" t="n">
        <f aca="false">FALSE()</f>
        <v>0</v>
      </c>
      <c r="G15" s="2" t="n">
        <v>40641</v>
      </c>
      <c r="H15" s="0" t="n">
        <v>23873.79</v>
      </c>
      <c r="I15" s="0" t="n">
        <f aca="false">FALSE()</f>
        <v>0</v>
      </c>
      <c r="K15" s="2" t="n">
        <v>41005</v>
      </c>
      <c r="L15" s="0" t="n">
        <v>57592.12</v>
      </c>
      <c r="M15" s="0" t="n">
        <f aca="false">FALSE()</f>
        <v>0</v>
      </c>
      <c r="O15" s="0" t="n">
        <f aca="false">(D15+H15)/2</f>
        <v>33417.35</v>
      </c>
      <c r="P15" s="0" t="n">
        <f aca="false">L15-O15</f>
        <v>24174.77</v>
      </c>
      <c r="Q15" s="0" t="n">
        <f aca="false">P15^2</f>
        <v>584419504.5529</v>
      </c>
      <c r="R15" s="0" t="n">
        <f aca="false">ABS(P15)</f>
        <v>24174.77</v>
      </c>
      <c r="S15" s="0" t="n">
        <f aca="false">R15/L15</f>
        <v>0.419758293322072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2" t="n">
        <v>40284</v>
      </c>
      <c r="D16" s="0" t="n">
        <v>17596.96</v>
      </c>
      <c r="E16" s="0" t="n">
        <f aca="false">FALSE()</f>
        <v>0</v>
      </c>
      <c r="G16" s="2" t="n">
        <v>40648</v>
      </c>
      <c r="H16" s="0" t="n">
        <v>28762.37</v>
      </c>
      <c r="I16" s="0" t="n">
        <f aca="false">FALSE()</f>
        <v>0</v>
      </c>
      <c r="K16" s="2" t="n">
        <v>41012</v>
      </c>
      <c r="L16" s="0" t="n">
        <v>34684.21</v>
      </c>
      <c r="M16" s="0" t="n">
        <f aca="false">FALSE()</f>
        <v>0</v>
      </c>
      <c r="O16" s="0" t="n">
        <f aca="false">(D16+H16)/2</f>
        <v>23179.665</v>
      </c>
      <c r="P16" s="0" t="n">
        <f aca="false">L16-O16</f>
        <v>11504.545</v>
      </c>
      <c r="Q16" s="0" t="n">
        <f aca="false">P16^2</f>
        <v>132354555.657025</v>
      </c>
      <c r="R16" s="0" t="n">
        <f aca="false">ABS(P16)</f>
        <v>11504.545</v>
      </c>
      <c r="S16" s="0" t="n">
        <f aca="false">R16/L16</f>
        <v>0.331694018690349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2" t="n">
        <v>40291</v>
      </c>
      <c r="D17" s="0" t="n">
        <v>16145.35</v>
      </c>
      <c r="E17" s="0" t="n">
        <f aca="false">FALSE()</f>
        <v>0</v>
      </c>
      <c r="G17" s="2" t="n">
        <v>40655</v>
      </c>
      <c r="H17" s="0" t="n">
        <v>50510.31</v>
      </c>
      <c r="I17" s="0" t="n">
        <f aca="false">FALSE()</f>
        <v>0</v>
      </c>
      <c r="K17" s="2" t="n">
        <v>41019</v>
      </c>
      <c r="L17" s="0" t="n">
        <v>16976.19</v>
      </c>
      <c r="M17" s="0" t="n">
        <f aca="false">FALSE()</f>
        <v>0</v>
      </c>
      <c r="O17" s="0" t="n">
        <f aca="false">(D17+H17)/2</f>
        <v>33327.83</v>
      </c>
      <c r="P17" s="0" t="n">
        <f aca="false">L17-O17</f>
        <v>-16351.64</v>
      </c>
      <c r="Q17" s="0" t="n">
        <f aca="false">P17^2</f>
        <v>267376130.6896</v>
      </c>
      <c r="R17" s="0" t="n">
        <f aca="false">ABS(P17)</f>
        <v>16351.64</v>
      </c>
      <c r="S17" s="0" t="n">
        <f aca="false">R17/L17</f>
        <v>0.963210237397202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2" t="n">
        <v>40298</v>
      </c>
      <c r="D18" s="0" t="n">
        <v>16555.11</v>
      </c>
      <c r="E18" s="0" t="n">
        <f aca="false">FALSE()</f>
        <v>0</v>
      </c>
      <c r="G18" s="2" t="n">
        <v>40662</v>
      </c>
      <c r="H18" s="0" t="n">
        <v>41512.39</v>
      </c>
      <c r="I18" s="0" t="n">
        <f aca="false">FALSE()</f>
        <v>0</v>
      </c>
      <c r="K18" s="2" t="n">
        <v>41026</v>
      </c>
      <c r="L18" s="0" t="n">
        <v>16347.6</v>
      </c>
      <c r="M18" s="0" t="n">
        <f aca="false">FALSE()</f>
        <v>0</v>
      </c>
      <c r="O18" s="0" t="n">
        <f aca="false">(D18+H18)/2</f>
        <v>29033.75</v>
      </c>
      <c r="P18" s="0" t="n">
        <f aca="false">L18-O18</f>
        <v>-12686.15</v>
      </c>
      <c r="Q18" s="0" t="n">
        <f aca="false">P18^2</f>
        <v>160938401.8225</v>
      </c>
      <c r="R18" s="0" t="n">
        <f aca="false">ABS(P18)</f>
        <v>12686.15</v>
      </c>
      <c r="S18" s="0" t="n">
        <f aca="false">R18/L18</f>
        <v>0.776025226944628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2" t="n">
        <v>40305</v>
      </c>
      <c r="D19" s="0" t="n">
        <v>17413.94</v>
      </c>
      <c r="E19" s="0" t="n">
        <f aca="false">FALSE()</f>
        <v>0</v>
      </c>
      <c r="G19" s="2" t="n">
        <v>40669</v>
      </c>
      <c r="H19" s="0" t="n">
        <v>20138.19</v>
      </c>
      <c r="I19" s="0" t="n">
        <f aca="false">FALSE()</f>
        <v>0</v>
      </c>
      <c r="K19" s="2" t="n">
        <v>41033</v>
      </c>
      <c r="L19" s="0" t="n">
        <v>17147.44</v>
      </c>
      <c r="M19" s="0" t="n">
        <f aca="false">FALSE()</f>
        <v>0</v>
      </c>
      <c r="O19" s="0" t="n">
        <f aca="false">(D19+H19)/2</f>
        <v>18776.065</v>
      </c>
      <c r="P19" s="0" t="n">
        <f aca="false">L19-O19</f>
        <v>-1628.625</v>
      </c>
      <c r="Q19" s="0" t="n">
        <f aca="false">P19^2</f>
        <v>2652419.390625</v>
      </c>
      <c r="R19" s="0" t="n">
        <f aca="false">ABS(P19)</f>
        <v>1628.625</v>
      </c>
      <c r="S19" s="0" t="n">
        <f aca="false">R19/L19</f>
        <v>0.094977734285701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2" t="n">
        <v>40312</v>
      </c>
      <c r="D20" s="0" t="n">
        <v>18926.74</v>
      </c>
      <c r="E20" s="0" t="n">
        <f aca="false">FALSE()</f>
        <v>0</v>
      </c>
      <c r="G20" s="2" t="n">
        <v>40676</v>
      </c>
      <c r="H20" s="0" t="n">
        <v>17235.15</v>
      </c>
      <c r="I20" s="0" t="n">
        <f aca="false">FALSE()</f>
        <v>0</v>
      </c>
      <c r="K20" s="2" t="n">
        <v>41040</v>
      </c>
      <c r="L20" s="0" t="n">
        <v>18164.2</v>
      </c>
      <c r="M20" s="0" t="n">
        <f aca="false">FALSE()</f>
        <v>0</v>
      </c>
      <c r="O20" s="0" t="n">
        <f aca="false">(D20+H20)/2</f>
        <v>18080.945</v>
      </c>
      <c r="P20" s="0" t="n">
        <f aca="false">L20-O20</f>
        <v>83.255000000001</v>
      </c>
      <c r="Q20" s="0" t="n">
        <f aca="false">P20^2</f>
        <v>6931.39502500017</v>
      </c>
      <c r="R20" s="0" t="n">
        <f aca="false">ABS(P20)</f>
        <v>83.255000000001</v>
      </c>
      <c r="S20" s="0" t="n">
        <f aca="false">R20/L20</f>
        <v>0.00458346637892123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2" t="n">
        <v>40319</v>
      </c>
      <c r="D21" s="0" t="n">
        <v>14773.04</v>
      </c>
      <c r="E21" s="0" t="n">
        <f aca="false">FALSE()</f>
        <v>0</v>
      </c>
      <c r="G21" s="2" t="n">
        <v>40683</v>
      </c>
      <c r="H21" s="0" t="n">
        <v>15136.78</v>
      </c>
      <c r="I21" s="0" t="n">
        <f aca="false">FALSE()</f>
        <v>0</v>
      </c>
      <c r="K21" s="2" t="n">
        <v>41047</v>
      </c>
      <c r="L21" s="0" t="n">
        <v>18517.79</v>
      </c>
      <c r="M21" s="0" t="n">
        <f aca="false">FALSE()</f>
        <v>0</v>
      </c>
      <c r="O21" s="0" t="n">
        <f aca="false">(D21+H21)/2</f>
        <v>14954.91</v>
      </c>
      <c r="P21" s="0" t="n">
        <f aca="false">L21-O21</f>
        <v>3562.88</v>
      </c>
      <c r="Q21" s="0" t="n">
        <f aca="false">P21^2</f>
        <v>12694113.8944</v>
      </c>
      <c r="R21" s="0" t="n">
        <f aca="false">ABS(P21)</f>
        <v>3562.88</v>
      </c>
      <c r="S21" s="0" t="n">
        <f aca="false">R21/L21</f>
        <v>0.192403089137527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2" t="n">
        <v>40326</v>
      </c>
      <c r="D22" s="0" t="n">
        <v>15580.43</v>
      </c>
      <c r="E22" s="0" t="n">
        <f aca="false">FALSE()</f>
        <v>0</v>
      </c>
      <c r="G22" s="2" t="n">
        <v>40690</v>
      </c>
      <c r="H22" s="0" t="n">
        <v>15741.6</v>
      </c>
      <c r="I22" s="0" t="n">
        <f aca="false">FALSE()</f>
        <v>0</v>
      </c>
      <c r="K22" s="2" t="n">
        <v>41054</v>
      </c>
      <c r="L22" s="0" t="n">
        <v>16963.55</v>
      </c>
      <c r="M22" s="0" t="n">
        <f aca="false">FALSE()</f>
        <v>0</v>
      </c>
      <c r="O22" s="0" t="n">
        <f aca="false">(D22+H22)/2</f>
        <v>15661.015</v>
      </c>
      <c r="P22" s="0" t="n">
        <f aca="false">L22-O22</f>
        <v>1302.535</v>
      </c>
      <c r="Q22" s="0" t="n">
        <f aca="false">P22^2</f>
        <v>1696597.426225</v>
      </c>
      <c r="R22" s="0" t="n">
        <f aca="false">ABS(P22)</f>
        <v>1302.535</v>
      </c>
      <c r="S22" s="0" t="n">
        <f aca="false">R22/L22</f>
        <v>0.0767843405419267</v>
      </c>
    </row>
    <row r="23" customFormat="false" ht="15" hidden="false" customHeight="false" outlineLevel="0" collapsed="false">
      <c r="A23" s="0" t="n">
        <v>1</v>
      </c>
      <c r="B23" s="0" t="n">
        <v>1</v>
      </c>
      <c r="C23" s="2" t="n">
        <v>40333</v>
      </c>
      <c r="D23" s="0" t="n">
        <v>17558.09</v>
      </c>
      <c r="E23" s="0" t="n">
        <f aca="false">FALSE()</f>
        <v>0</v>
      </c>
      <c r="G23" s="2" t="n">
        <v>40697</v>
      </c>
      <c r="H23" s="0" t="n">
        <v>16434.15</v>
      </c>
      <c r="I23" s="0" t="n">
        <f aca="false">FALSE()</f>
        <v>0</v>
      </c>
      <c r="K23" s="2" t="n">
        <v>41061</v>
      </c>
      <c r="L23" s="0" t="n">
        <v>16065.49</v>
      </c>
      <c r="M23" s="0" t="n">
        <f aca="false">FALSE()</f>
        <v>0</v>
      </c>
      <c r="O23" s="0" t="n">
        <f aca="false">(D23+H23)/2</f>
        <v>16996.12</v>
      </c>
      <c r="P23" s="0" t="n">
        <f aca="false">L23-O23</f>
        <v>-930.630000000003</v>
      </c>
      <c r="Q23" s="0" t="n">
        <f aca="false">P23^2</f>
        <v>866072.196900005</v>
      </c>
      <c r="R23" s="0" t="n">
        <f aca="false">ABS(P23)</f>
        <v>930.630000000003</v>
      </c>
      <c r="S23" s="0" t="n">
        <f aca="false">R23/L23</f>
        <v>0.0579272714370992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2" t="n">
        <v>40340</v>
      </c>
      <c r="D24" s="0" t="n">
        <v>16637.62</v>
      </c>
      <c r="E24" s="0" t="n">
        <f aca="false">FALSE()</f>
        <v>0</v>
      </c>
      <c r="G24" s="2" t="n">
        <v>40704</v>
      </c>
      <c r="H24" s="0" t="n">
        <v>15883.52</v>
      </c>
      <c r="I24" s="0" t="n">
        <f aca="false">FALSE()</f>
        <v>0</v>
      </c>
      <c r="K24" s="2" t="n">
        <v>41068</v>
      </c>
      <c r="L24" s="0" t="n">
        <v>17666</v>
      </c>
      <c r="M24" s="0" t="n">
        <f aca="false">FALSE()</f>
        <v>0</v>
      </c>
      <c r="O24" s="0" t="n">
        <f aca="false">(D24+H24)/2</f>
        <v>16260.57</v>
      </c>
      <c r="P24" s="0" t="n">
        <f aca="false">L24-O24</f>
        <v>1405.43</v>
      </c>
      <c r="Q24" s="0" t="n">
        <f aca="false">P24^2</f>
        <v>1975233.4849</v>
      </c>
      <c r="R24" s="0" t="n">
        <f aca="false">ABS(P24)</f>
        <v>1405.43</v>
      </c>
      <c r="S24" s="0" t="n">
        <f aca="false">R24/L24</f>
        <v>0.0795556436091928</v>
      </c>
    </row>
    <row r="25" customFormat="false" ht="15" hidden="false" customHeight="false" outlineLevel="0" collapsed="false">
      <c r="A25" s="0" t="n">
        <v>1</v>
      </c>
      <c r="B25" s="0" t="n">
        <v>1</v>
      </c>
      <c r="C25" s="2" t="n">
        <v>40347</v>
      </c>
      <c r="D25" s="0" t="n">
        <v>16216.27</v>
      </c>
      <c r="E25" s="0" t="n">
        <f aca="false">FALSE()</f>
        <v>0</v>
      </c>
      <c r="G25" s="2" t="n">
        <v>40711</v>
      </c>
      <c r="H25" s="0" t="n">
        <v>14978.09</v>
      </c>
      <c r="I25" s="0" t="n">
        <f aca="false">FALSE()</f>
        <v>0</v>
      </c>
      <c r="K25" s="2" t="n">
        <v>41075</v>
      </c>
      <c r="L25" s="0" t="n">
        <v>17558.82</v>
      </c>
      <c r="M25" s="0" t="n">
        <f aca="false">FALSE()</f>
        <v>0</v>
      </c>
      <c r="O25" s="0" t="n">
        <f aca="false">(D25+H25)/2</f>
        <v>15597.18</v>
      </c>
      <c r="P25" s="0" t="n">
        <f aca="false">L25-O25</f>
        <v>1961.64</v>
      </c>
      <c r="Q25" s="0" t="n">
        <f aca="false">P25^2</f>
        <v>3848031.4896</v>
      </c>
      <c r="R25" s="0" t="n">
        <f aca="false">ABS(P25)</f>
        <v>1961.64</v>
      </c>
      <c r="S25" s="0" t="n">
        <f aca="false">R25/L25</f>
        <v>0.111718213410696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2" t="n">
        <v>40354</v>
      </c>
      <c r="D26" s="0" t="n">
        <v>16328.72</v>
      </c>
      <c r="E26" s="0" t="n">
        <f aca="false">FALSE()</f>
        <v>0</v>
      </c>
      <c r="G26" s="2" t="n">
        <v>40718</v>
      </c>
      <c r="H26" s="0" t="n">
        <v>15682.81</v>
      </c>
      <c r="I26" s="0" t="n">
        <f aca="false">FALSE()</f>
        <v>0</v>
      </c>
      <c r="K26" s="2" t="n">
        <v>41082</v>
      </c>
      <c r="L26" s="0" t="n">
        <v>16633.41</v>
      </c>
      <c r="M26" s="0" t="n">
        <f aca="false">FALSE()</f>
        <v>0</v>
      </c>
      <c r="O26" s="0" t="n">
        <f aca="false">(D26+H26)/2</f>
        <v>16005.765</v>
      </c>
      <c r="P26" s="0" t="n">
        <f aca="false">L26-O26</f>
        <v>627.645</v>
      </c>
      <c r="Q26" s="0" t="n">
        <f aca="false">P26^2</f>
        <v>393938.246025001</v>
      </c>
      <c r="R26" s="0" t="n">
        <f aca="false">ABS(P26)</f>
        <v>627.645</v>
      </c>
      <c r="S26" s="0" t="n">
        <f aca="false">R26/L26</f>
        <v>0.0377339944124506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2" t="n">
        <v>40361</v>
      </c>
      <c r="D27" s="0" t="n">
        <v>16333.14</v>
      </c>
      <c r="E27" s="0" t="n">
        <f aca="false">FALSE()</f>
        <v>0</v>
      </c>
      <c r="G27" s="2" t="n">
        <v>40725</v>
      </c>
      <c r="H27" s="0" t="n">
        <v>15363.5</v>
      </c>
      <c r="I27" s="0" t="n">
        <f aca="false">FALSE()</f>
        <v>0</v>
      </c>
      <c r="K27" s="2" t="n">
        <v>41089</v>
      </c>
      <c r="L27" s="0" t="n">
        <v>15722.82</v>
      </c>
      <c r="M27" s="0" t="n">
        <f aca="false">FALSE()</f>
        <v>0</v>
      </c>
      <c r="O27" s="0" t="n">
        <f aca="false">(D27+H27)/2</f>
        <v>15848.32</v>
      </c>
      <c r="P27" s="0" t="n">
        <f aca="false">L27-O27</f>
        <v>-125.5</v>
      </c>
      <c r="Q27" s="0" t="n">
        <f aca="false">P27^2</f>
        <v>15750.25</v>
      </c>
      <c r="R27" s="0" t="n">
        <f aca="false">ABS(P27)</f>
        <v>125.5</v>
      </c>
      <c r="S27" s="0" t="n">
        <f aca="false">R27/L27</f>
        <v>0.00798202866915732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2" t="n">
        <v>40368</v>
      </c>
      <c r="D28" s="0" t="n">
        <v>17688.76</v>
      </c>
      <c r="E28" s="0" t="n">
        <f aca="false">FALSE()</f>
        <v>0</v>
      </c>
      <c r="G28" s="2" t="n">
        <v>40732</v>
      </c>
      <c r="H28" s="0" t="n">
        <v>16148.87</v>
      </c>
      <c r="I28" s="0" t="n">
        <f aca="false">FALSE()</f>
        <v>0</v>
      </c>
      <c r="K28" s="2" t="n">
        <v>41096</v>
      </c>
      <c r="L28" s="0" t="n">
        <v>17823.37</v>
      </c>
      <c r="M28" s="0" t="n">
        <f aca="false">FALSE()</f>
        <v>0</v>
      </c>
      <c r="O28" s="0" t="n">
        <f aca="false">(D28+H28)/2</f>
        <v>16918.815</v>
      </c>
      <c r="P28" s="0" t="n">
        <f aca="false">L28-O28</f>
        <v>904.555</v>
      </c>
      <c r="Q28" s="0" t="n">
        <f aca="false">P28^2</f>
        <v>818219.748025001</v>
      </c>
      <c r="R28" s="0" t="n">
        <f aca="false">ABS(P28)</f>
        <v>904.555</v>
      </c>
      <c r="S28" s="0" t="n">
        <f aca="false">R28/L28</f>
        <v>0.0507510644732169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2" t="n">
        <v>40375</v>
      </c>
      <c r="D29" s="0" t="n">
        <v>17150.84</v>
      </c>
      <c r="E29" s="0" t="n">
        <f aca="false">FALSE()</f>
        <v>0</v>
      </c>
      <c r="G29" s="2" t="n">
        <v>40739</v>
      </c>
      <c r="H29" s="0" t="n">
        <v>15654.85</v>
      </c>
      <c r="I29" s="0" t="n">
        <f aca="false">FALSE()</f>
        <v>0</v>
      </c>
      <c r="K29" s="2" t="n">
        <v>41103</v>
      </c>
      <c r="L29" s="0" t="n">
        <v>16566.18</v>
      </c>
      <c r="M29" s="0" t="n">
        <f aca="false">FALSE()</f>
        <v>0</v>
      </c>
      <c r="O29" s="0" t="n">
        <f aca="false">(D29+H29)/2</f>
        <v>16402.845</v>
      </c>
      <c r="P29" s="0" t="n">
        <f aca="false">L29-O29</f>
        <v>163.334999999999</v>
      </c>
      <c r="Q29" s="0" t="n">
        <f aca="false">P29^2</f>
        <v>26678.3222249997</v>
      </c>
      <c r="R29" s="0" t="n">
        <f aca="false">ABS(P29)</f>
        <v>163.334999999999</v>
      </c>
      <c r="S29" s="0" t="n">
        <f aca="false">R29/L29</f>
        <v>0.00985954516973733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2" t="n">
        <v>40382</v>
      </c>
      <c r="D30" s="0" t="n">
        <v>15360.45</v>
      </c>
      <c r="E30" s="0" t="n">
        <f aca="false">FALSE()</f>
        <v>0</v>
      </c>
      <c r="G30" s="2" t="n">
        <v>40746</v>
      </c>
      <c r="H30" s="0" t="n">
        <v>15766.6</v>
      </c>
      <c r="I30" s="0" t="n">
        <f aca="false">FALSE()</f>
        <v>0</v>
      </c>
      <c r="K30" s="2" t="n">
        <v>41110</v>
      </c>
      <c r="L30" s="0" t="n">
        <v>16348.06</v>
      </c>
      <c r="M30" s="0" t="n">
        <f aca="false">FALSE()</f>
        <v>0</v>
      </c>
      <c r="O30" s="0" t="n">
        <f aca="false">(D30+H30)/2</f>
        <v>15563.525</v>
      </c>
      <c r="P30" s="0" t="n">
        <f aca="false">L30-O30</f>
        <v>784.534999999998</v>
      </c>
      <c r="Q30" s="0" t="n">
        <f aca="false">P30^2</f>
        <v>615495.166224997</v>
      </c>
      <c r="R30" s="0" t="n">
        <f aca="false">ABS(P30)</f>
        <v>784.534999999998</v>
      </c>
      <c r="S30" s="0" t="n">
        <f aca="false">R30/L30</f>
        <v>0.0479894862142663</v>
      </c>
    </row>
    <row r="31" customFormat="false" ht="15" hidden="false" customHeight="false" outlineLevel="0" collapsed="false">
      <c r="A31" s="0" t="n">
        <v>1</v>
      </c>
      <c r="B31" s="0" t="n">
        <v>1</v>
      </c>
      <c r="C31" s="2" t="n">
        <v>40389</v>
      </c>
      <c r="D31" s="0" t="n">
        <v>15381.82</v>
      </c>
      <c r="E31" s="0" t="n">
        <f aca="false">FALSE()</f>
        <v>0</v>
      </c>
      <c r="G31" s="2" t="n">
        <v>40753</v>
      </c>
      <c r="H31" s="0" t="n">
        <v>15922.41</v>
      </c>
      <c r="I31" s="0" t="n">
        <f aca="false">FALSE()</f>
        <v>0</v>
      </c>
      <c r="K31" s="2" t="n">
        <v>41117</v>
      </c>
      <c r="L31" s="0" t="n">
        <v>15731.18</v>
      </c>
      <c r="M31" s="0" t="n">
        <f aca="false">FALSE()</f>
        <v>0</v>
      </c>
      <c r="O31" s="0" t="n">
        <f aca="false">(D31+H31)/2</f>
        <v>15652.115</v>
      </c>
      <c r="P31" s="0" t="n">
        <f aca="false">L31-O31</f>
        <v>79.0650000000005</v>
      </c>
      <c r="Q31" s="0" t="n">
        <f aca="false">P31^2</f>
        <v>6251.27422500008</v>
      </c>
      <c r="R31" s="0" t="n">
        <f aca="false">ABS(P31)</f>
        <v>79.0650000000005</v>
      </c>
      <c r="S31" s="0" t="n">
        <f aca="false">R31/L31</f>
        <v>0.00502600567789578</v>
      </c>
    </row>
    <row r="32" customFormat="false" ht="15" hidden="false" customHeight="false" outlineLevel="0" collapsed="false">
      <c r="A32" s="0" t="n">
        <v>1</v>
      </c>
      <c r="B32" s="0" t="n">
        <v>1</v>
      </c>
      <c r="C32" s="2" t="n">
        <v>40396</v>
      </c>
      <c r="D32" s="0" t="n">
        <v>17508.41</v>
      </c>
      <c r="E32" s="0" t="n">
        <f aca="false">FALSE()</f>
        <v>0</v>
      </c>
      <c r="G32" s="2" t="n">
        <v>40760</v>
      </c>
      <c r="H32" s="0" t="n">
        <v>15295.55</v>
      </c>
      <c r="I32" s="0" t="n">
        <f aca="false">FALSE()</f>
        <v>0</v>
      </c>
      <c r="K32" s="2" t="n">
        <v>41124</v>
      </c>
      <c r="L32" s="0" t="n">
        <v>16628.31</v>
      </c>
      <c r="M32" s="0" t="n">
        <f aca="false">FALSE()</f>
        <v>0</v>
      </c>
      <c r="O32" s="0" t="n">
        <f aca="false">(D32+H32)/2</f>
        <v>16401.98</v>
      </c>
      <c r="P32" s="0" t="n">
        <f aca="false">L32-O32</f>
        <v>226.330000000002</v>
      </c>
      <c r="Q32" s="0" t="n">
        <f aca="false">P32^2</f>
        <v>51225.2689000008</v>
      </c>
      <c r="R32" s="0" t="n">
        <f aca="false">ABS(P32)</f>
        <v>226.330000000002</v>
      </c>
      <c r="S32" s="0" t="n">
        <f aca="false">R32/L32</f>
        <v>0.0136111246422518</v>
      </c>
    </row>
    <row r="33" customFormat="false" ht="15" hidden="false" customHeight="false" outlineLevel="0" collapsed="false">
      <c r="A33" s="0" t="n">
        <v>1</v>
      </c>
      <c r="B33" s="0" t="n">
        <v>1</v>
      </c>
      <c r="C33" s="2" t="n">
        <v>40403</v>
      </c>
      <c r="D33" s="0" t="n">
        <v>15536.4</v>
      </c>
      <c r="E33" s="0" t="n">
        <f aca="false">FALSE()</f>
        <v>0</v>
      </c>
      <c r="G33" s="2" t="n">
        <v>40767</v>
      </c>
      <c r="H33" s="0" t="n">
        <v>14539.79</v>
      </c>
      <c r="I33" s="0" t="n">
        <f aca="false">FALSE()</f>
        <v>0</v>
      </c>
      <c r="K33" s="2" t="n">
        <v>41131</v>
      </c>
      <c r="L33" s="0" t="n">
        <v>16119.92</v>
      </c>
      <c r="M33" s="0" t="n">
        <f aca="false">FALSE()</f>
        <v>0</v>
      </c>
      <c r="O33" s="0" t="n">
        <f aca="false">(D33+H33)/2</f>
        <v>15038.095</v>
      </c>
      <c r="P33" s="0" t="n">
        <f aca="false">L33-O33</f>
        <v>1081.825</v>
      </c>
      <c r="Q33" s="0" t="n">
        <f aca="false">P33^2</f>
        <v>1170345.330625</v>
      </c>
      <c r="R33" s="0" t="n">
        <f aca="false">ABS(P33)</f>
        <v>1081.825</v>
      </c>
      <c r="S33" s="0" t="n">
        <f aca="false">R33/L33</f>
        <v>0.0671110650673204</v>
      </c>
    </row>
    <row r="34" customFormat="false" ht="15" hidden="false" customHeight="false" outlineLevel="0" collapsed="false">
      <c r="A34" s="0" t="n">
        <v>1</v>
      </c>
      <c r="B34" s="0" t="n">
        <v>1</v>
      </c>
      <c r="C34" s="2" t="n">
        <v>40410</v>
      </c>
      <c r="D34" s="0" t="n">
        <v>15740.13</v>
      </c>
      <c r="E34" s="0" t="n">
        <f aca="false">FALSE()</f>
        <v>0</v>
      </c>
      <c r="G34" s="2" t="n">
        <v>40774</v>
      </c>
      <c r="H34" s="0" t="n">
        <v>14689.24</v>
      </c>
      <c r="I34" s="0" t="n">
        <f aca="false">FALSE()</f>
        <v>0</v>
      </c>
      <c r="K34" s="2" t="n">
        <v>41138</v>
      </c>
      <c r="L34" s="0" t="n">
        <v>17330.7</v>
      </c>
      <c r="M34" s="0" t="n">
        <f aca="false">FALSE()</f>
        <v>0</v>
      </c>
      <c r="O34" s="0" t="n">
        <f aca="false">(D34+H34)/2</f>
        <v>15214.685</v>
      </c>
      <c r="P34" s="0" t="n">
        <f aca="false">L34-O34</f>
        <v>2116.015</v>
      </c>
      <c r="Q34" s="0" t="n">
        <f aca="false">P34^2</f>
        <v>4477519.48022501</v>
      </c>
      <c r="R34" s="0" t="n">
        <f aca="false">ABS(P34)</f>
        <v>2116.015</v>
      </c>
      <c r="S34" s="0" t="n">
        <f aca="false">R34/L34</f>
        <v>0.122096337712845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2" t="n">
        <v>40417</v>
      </c>
      <c r="D35" s="0" t="n">
        <v>15793.87</v>
      </c>
      <c r="E35" s="0" t="n">
        <f aca="false">FALSE()</f>
        <v>0</v>
      </c>
      <c r="G35" s="2" t="n">
        <v>40781</v>
      </c>
      <c r="H35" s="0" t="n">
        <v>14537.37</v>
      </c>
      <c r="I35" s="0" t="n">
        <f aca="false">FALSE()</f>
        <v>0</v>
      </c>
      <c r="K35" s="2" t="n">
        <v>41145</v>
      </c>
      <c r="L35" s="0" t="n">
        <v>16286.4</v>
      </c>
      <c r="M35" s="0" t="n">
        <f aca="false">FALSE()</f>
        <v>0</v>
      </c>
      <c r="O35" s="0" t="n">
        <f aca="false">(D35+H35)/2</f>
        <v>15165.62</v>
      </c>
      <c r="P35" s="0" t="n">
        <f aca="false">L35-O35</f>
        <v>1120.78</v>
      </c>
      <c r="Q35" s="0" t="n">
        <f aca="false">P35^2</f>
        <v>1256147.8084</v>
      </c>
      <c r="R35" s="0" t="n">
        <f aca="false">ABS(P35)</f>
        <v>1120.78</v>
      </c>
      <c r="S35" s="0" t="n">
        <f aca="false">R35/L35</f>
        <v>0.0688169270065821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2" t="n">
        <v>40424</v>
      </c>
      <c r="D36" s="0" t="n">
        <v>16241.78</v>
      </c>
      <c r="E36" s="0" t="n">
        <f aca="false">FALSE()</f>
        <v>0</v>
      </c>
      <c r="G36" s="2" t="n">
        <v>40788</v>
      </c>
      <c r="H36" s="0" t="n">
        <v>15277.27</v>
      </c>
      <c r="I36" s="0" t="n">
        <f aca="false">FALSE()</f>
        <v>0</v>
      </c>
      <c r="K36" s="2" t="n">
        <v>41152</v>
      </c>
      <c r="L36" s="0" t="n">
        <v>16680.24</v>
      </c>
      <c r="M36" s="0" t="n">
        <f aca="false">FALSE()</f>
        <v>0</v>
      </c>
      <c r="O36" s="0" t="n">
        <f aca="false">(D36+H36)/2</f>
        <v>15759.525</v>
      </c>
      <c r="P36" s="0" t="n">
        <f aca="false">L36-O36</f>
        <v>920.715</v>
      </c>
      <c r="Q36" s="0" t="n">
        <f aca="false">P36^2</f>
        <v>847716.111225</v>
      </c>
      <c r="R36" s="0" t="n">
        <f aca="false">ABS(P36)</f>
        <v>920.715</v>
      </c>
      <c r="S36" s="0" t="n">
        <f aca="false">R36/L36</f>
        <v>0.0551979467921325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2" t="n">
        <v>40431</v>
      </c>
      <c r="D37" s="0" t="n">
        <v>18194.74</v>
      </c>
      <c r="E37" s="0" t="n">
        <f aca="false">TRUE()</f>
        <v>1</v>
      </c>
      <c r="G37" s="2" t="n">
        <v>40795</v>
      </c>
      <c r="H37" s="0" t="n">
        <v>17746.68</v>
      </c>
      <c r="I37" s="0" t="n">
        <f aca="false">TRUE()</f>
        <v>1</v>
      </c>
      <c r="K37" s="2" t="n">
        <v>41159</v>
      </c>
      <c r="L37" s="0" t="n">
        <v>18322.37</v>
      </c>
      <c r="M37" s="0" t="n">
        <f aca="false">TRUE()</f>
        <v>1</v>
      </c>
      <c r="O37" s="0" t="n">
        <f aca="false">(D37+H37)/2</f>
        <v>17970.71</v>
      </c>
      <c r="P37" s="0" t="n">
        <f aca="false">L37-O37</f>
        <v>351.66</v>
      </c>
      <c r="Q37" s="0" t="n">
        <f aca="false">P37^2</f>
        <v>123664.7556</v>
      </c>
      <c r="R37" s="0" t="n">
        <f aca="false">ABS(P37)</f>
        <v>351.66</v>
      </c>
      <c r="S37" s="0" t="n">
        <f aca="false">R37/L37</f>
        <v>0.0191929319187419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2" t="n">
        <v>40438</v>
      </c>
      <c r="D38" s="0" t="n">
        <v>19354.23</v>
      </c>
      <c r="E38" s="0" t="n">
        <f aca="false">FALSE()</f>
        <v>0</v>
      </c>
      <c r="G38" s="2" t="n">
        <v>40802</v>
      </c>
      <c r="H38" s="0" t="n">
        <v>18535.48</v>
      </c>
      <c r="I38" s="0" t="n">
        <f aca="false">FALSE()</f>
        <v>0</v>
      </c>
      <c r="K38" s="2" t="n">
        <v>41166</v>
      </c>
      <c r="L38" s="0" t="n">
        <v>19616.22</v>
      </c>
      <c r="M38" s="0" t="n">
        <f aca="false">FALSE()</f>
        <v>0</v>
      </c>
      <c r="O38" s="0" t="n">
        <f aca="false">(D38+H38)/2</f>
        <v>18944.855</v>
      </c>
      <c r="P38" s="0" t="n">
        <f aca="false">L38-O38</f>
        <v>671.365000000002</v>
      </c>
      <c r="Q38" s="0" t="n">
        <f aca="false">P38^2</f>
        <v>450730.963225002</v>
      </c>
      <c r="R38" s="0" t="n">
        <f aca="false">ABS(P38)</f>
        <v>671.365000000002</v>
      </c>
      <c r="S38" s="0" t="n">
        <f aca="false">R38/L38</f>
        <v>0.0342249933983204</v>
      </c>
    </row>
    <row r="39" customFormat="false" ht="15" hidden="false" customHeight="false" outlineLevel="0" collapsed="false">
      <c r="A39" s="0" t="n">
        <v>1</v>
      </c>
      <c r="B39" s="0" t="n">
        <v>1</v>
      </c>
      <c r="C39" s="2" t="n">
        <v>40445</v>
      </c>
      <c r="D39" s="0" t="n">
        <v>18122.52</v>
      </c>
      <c r="E39" s="0" t="n">
        <f aca="false">FALSE()</f>
        <v>0</v>
      </c>
      <c r="G39" s="2" t="n">
        <v>40809</v>
      </c>
      <c r="H39" s="0" t="n">
        <v>17859.3</v>
      </c>
      <c r="I39" s="0" t="n">
        <f aca="false">FALSE()</f>
        <v>0</v>
      </c>
      <c r="K39" s="2" t="n">
        <v>41173</v>
      </c>
      <c r="L39" s="0" t="n">
        <v>19251.5</v>
      </c>
      <c r="M39" s="0" t="n">
        <f aca="false">FALSE()</f>
        <v>0</v>
      </c>
      <c r="O39" s="0" t="n">
        <f aca="false">(D39+H39)/2</f>
        <v>17990.91</v>
      </c>
      <c r="P39" s="0" t="n">
        <f aca="false">L39-O39</f>
        <v>1260.59</v>
      </c>
      <c r="Q39" s="0" t="n">
        <f aca="false">P39^2</f>
        <v>1589087.1481</v>
      </c>
      <c r="R39" s="0" t="n">
        <f aca="false">ABS(P39)</f>
        <v>1260.59</v>
      </c>
      <c r="S39" s="0" t="n">
        <f aca="false">R39/L39</f>
        <v>0.0654800924603278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2" t="n">
        <v>40452</v>
      </c>
      <c r="D40" s="0" t="n">
        <v>20094.19</v>
      </c>
      <c r="E40" s="0" t="n">
        <f aca="false">FALSE()</f>
        <v>0</v>
      </c>
      <c r="G40" s="2" t="n">
        <v>40816</v>
      </c>
      <c r="H40" s="0" t="n">
        <v>18337.68</v>
      </c>
      <c r="I40" s="0" t="n">
        <f aca="false">FALSE()</f>
        <v>0</v>
      </c>
      <c r="K40" s="2" t="n">
        <v>41180</v>
      </c>
      <c r="L40" s="0" t="n">
        <v>18947.81</v>
      </c>
      <c r="M40" s="0" t="n">
        <f aca="false">FALSE()</f>
        <v>0</v>
      </c>
      <c r="O40" s="0" t="n">
        <f aca="false">(D40+H40)/2</f>
        <v>19215.935</v>
      </c>
      <c r="P40" s="0" t="n">
        <f aca="false">L40-O40</f>
        <v>-268.124999999996</v>
      </c>
      <c r="Q40" s="0" t="n">
        <f aca="false">P40^2</f>
        <v>71891.0156249981</v>
      </c>
      <c r="R40" s="0" t="n">
        <f aca="false">ABS(P40)</f>
        <v>268.124999999996</v>
      </c>
      <c r="S40" s="0" t="n">
        <f aca="false">R40/L40</f>
        <v>0.0141507118764647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2" t="n">
        <v>40459</v>
      </c>
      <c r="D41" s="0" t="n">
        <v>23388.03</v>
      </c>
      <c r="E41" s="0" t="n">
        <f aca="false">FALSE()</f>
        <v>0</v>
      </c>
      <c r="G41" s="2" t="n">
        <v>40823</v>
      </c>
      <c r="H41" s="0" t="n">
        <v>20797.58</v>
      </c>
      <c r="I41" s="0" t="n">
        <f aca="false">FALSE()</f>
        <v>0</v>
      </c>
      <c r="K41" s="2" t="n">
        <v>41187</v>
      </c>
      <c r="L41" s="0" t="n">
        <v>21904.47</v>
      </c>
      <c r="M41" s="0" t="n">
        <f aca="false">FALSE()</f>
        <v>0</v>
      </c>
      <c r="O41" s="0" t="n">
        <f aca="false">(D41+H41)/2</f>
        <v>22092.805</v>
      </c>
      <c r="P41" s="0" t="n">
        <f aca="false">L41-O41</f>
        <v>-188.334999999999</v>
      </c>
      <c r="Q41" s="0" t="n">
        <f aca="false">P41^2</f>
        <v>35470.0722249997</v>
      </c>
      <c r="R41" s="0" t="n">
        <f aca="false">ABS(P41)</f>
        <v>188.334999999999</v>
      </c>
      <c r="S41" s="0" t="n">
        <f aca="false">R41/L41</f>
        <v>0.00859801675183189</v>
      </c>
    </row>
    <row r="42" customFormat="false" ht="15" hidden="false" customHeight="false" outlineLevel="0" collapsed="false">
      <c r="A42" s="0" t="n">
        <v>1</v>
      </c>
      <c r="B42" s="0" t="n">
        <v>1</v>
      </c>
      <c r="C42" s="2" t="n">
        <v>40466</v>
      </c>
      <c r="D42" s="0" t="n">
        <v>26978.34</v>
      </c>
      <c r="E42" s="0" t="n">
        <f aca="false">FALSE()</f>
        <v>0</v>
      </c>
      <c r="G42" s="2" t="n">
        <v>40830</v>
      </c>
      <c r="H42" s="0" t="n">
        <v>23077.55</v>
      </c>
      <c r="I42" s="0" t="n">
        <f aca="false">FALSE()</f>
        <v>0</v>
      </c>
      <c r="K42" s="2" t="n">
        <v>41194</v>
      </c>
      <c r="L42" s="0" t="n">
        <v>22764.01</v>
      </c>
      <c r="M42" s="0" t="n">
        <f aca="false">FALSE()</f>
        <v>0</v>
      </c>
      <c r="O42" s="0" t="n">
        <f aca="false">(D42+H42)/2</f>
        <v>25027.945</v>
      </c>
      <c r="P42" s="0" t="n">
        <f aca="false">L42-O42</f>
        <v>-2263.935</v>
      </c>
      <c r="Q42" s="0" t="n">
        <f aca="false">P42^2</f>
        <v>5125401.68422501</v>
      </c>
      <c r="R42" s="0" t="n">
        <f aca="false">ABS(P42)</f>
        <v>2263.935</v>
      </c>
      <c r="S42" s="0" t="n">
        <f aca="false">R42/L42</f>
        <v>0.0994523811929445</v>
      </c>
    </row>
    <row r="43" customFormat="false" ht="15" hidden="false" customHeight="false" outlineLevel="0" collapsed="false">
      <c r="A43" s="0" t="n">
        <v>1</v>
      </c>
      <c r="B43" s="0" t="n">
        <v>1</v>
      </c>
      <c r="C43" s="2" t="n">
        <v>40473</v>
      </c>
      <c r="D43" s="0" t="n">
        <v>25543.04</v>
      </c>
      <c r="E43" s="0" t="n">
        <f aca="false">FALSE()</f>
        <v>0</v>
      </c>
      <c r="G43" s="2" t="n">
        <v>40837</v>
      </c>
      <c r="H43" s="0" t="n">
        <v>23351.8</v>
      </c>
      <c r="I43" s="0" t="n">
        <f aca="false">FALSE()</f>
        <v>0</v>
      </c>
      <c r="K43" s="2" t="n">
        <v>41201</v>
      </c>
      <c r="L43" s="0" t="n">
        <v>24185.27</v>
      </c>
      <c r="M43" s="0" t="n">
        <f aca="false">FALSE()</f>
        <v>0</v>
      </c>
      <c r="O43" s="0" t="n">
        <f aca="false">(D43+H43)/2</f>
        <v>24447.42</v>
      </c>
      <c r="P43" s="0" t="n">
        <f aca="false">L43-O43</f>
        <v>-262.149999999998</v>
      </c>
      <c r="Q43" s="0" t="n">
        <f aca="false">P43^2</f>
        <v>68722.6224999989</v>
      </c>
      <c r="R43" s="0" t="n">
        <f aca="false">ABS(P43)</f>
        <v>262.149999999998</v>
      </c>
      <c r="S43" s="0" t="n">
        <f aca="false">R43/L43</f>
        <v>0.0108392422329789</v>
      </c>
    </row>
    <row r="44" customFormat="false" ht="15" hidden="false" customHeight="false" outlineLevel="0" collapsed="false">
      <c r="A44" s="0" t="n">
        <v>1</v>
      </c>
      <c r="B44" s="0" t="n">
        <v>1</v>
      </c>
      <c r="C44" s="2" t="n">
        <v>40480</v>
      </c>
      <c r="D44" s="0" t="n">
        <v>38640.93</v>
      </c>
      <c r="E44" s="0" t="n">
        <f aca="false">FALSE()</f>
        <v>0</v>
      </c>
      <c r="G44" s="2" t="n">
        <v>40844</v>
      </c>
      <c r="H44" s="0" t="n">
        <v>31579.9</v>
      </c>
      <c r="I44" s="0" t="n">
        <f aca="false">FALSE()</f>
        <v>0</v>
      </c>
      <c r="K44" s="2" t="n">
        <v>41208</v>
      </c>
      <c r="L44" s="0" t="n">
        <v>27390.81</v>
      </c>
      <c r="M44" s="0" t="n">
        <f aca="false">FALSE()</f>
        <v>0</v>
      </c>
      <c r="O44" s="0" t="n">
        <f aca="false">(D44+H44)/2</f>
        <v>35110.415</v>
      </c>
      <c r="P44" s="0" t="n">
        <f aca="false">L44-O44</f>
        <v>-7719.605</v>
      </c>
      <c r="Q44" s="0" t="n">
        <f aca="false">P44^2</f>
        <v>59592301.356025</v>
      </c>
      <c r="R44" s="0" t="n">
        <f aca="false">ABS(P44)</f>
        <v>7719.605</v>
      </c>
      <c r="S44" s="0" t="n">
        <f aca="false">R44/L44</f>
        <v>0.281831935601758</v>
      </c>
    </row>
    <row r="45" customFormat="false" ht="15" hidden="false" customHeight="false" outlineLevel="0" collapsed="false">
      <c r="A45" s="0" t="n">
        <v>1</v>
      </c>
      <c r="B45" s="0" t="n">
        <v>1</v>
      </c>
      <c r="C45" s="2" t="n">
        <v>40487</v>
      </c>
      <c r="D45" s="0" t="n">
        <v>34238.88</v>
      </c>
      <c r="E45" s="0" t="n">
        <f aca="false">FALSE()</f>
        <v>0</v>
      </c>
      <c r="G45" s="2" t="n">
        <v>40851</v>
      </c>
      <c r="H45" s="0" t="n">
        <v>39886.06</v>
      </c>
      <c r="I45" s="0" t="n">
        <f aca="false">FALSE()</f>
        <v>0</v>
      </c>
      <c r="O45" s="0" t="n">
        <f aca="false">(D45+H45)/2</f>
        <v>37062.47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2" t="n">
        <v>40494</v>
      </c>
      <c r="D46" s="0" t="n">
        <v>19549.39</v>
      </c>
      <c r="E46" s="0" t="n">
        <f aca="false">FALSE()</f>
        <v>0</v>
      </c>
      <c r="G46" s="2" t="n">
        <v>40858</v>
      </c>
      <c r="H46" s="0" t="n">
        <v>18689.54</v>
      </c>
      <c r="I46" s="0" t="n">
        <f aca="false">FALSE()</f>
        <v>0</v>
      </c>
      <c r="O46" s="0" t="n">
        <f aca="false">(D46+H46)/2</f>
        <v>19119.465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2" t="n">
        <v>40501</v>
      </c>
      <c r="D47" s="0" t="n">
        <v>19552.84</v>
      </c>
      <c r="E47" s="0" t="n">
        <f aca="false">FALSE()</f>
        <v>0</v>
      </c>
      <c r="G47" s="2" t="n">
        <v>40865</v>
      </c>
      <c r="H47" s="0" t="n">
        <v>19050.66</v>
      </c>
      <c r="I47" s="0" t="n">
        <f aca="false">FALSE()</f>
        <v>0</v>
      </c>
      <c r="O47" s="0" t="n">
        <f aca="false">(D47+H47)/2</f>
        <v>19301.75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2" t="n">
        <v>40508</v>
      </c>
      <c r="D48" s="0" t="n">
        <v>18820.29</v>
      </c>
      <c r="E48" s="0" t="n">
        <f aca="false">TRUE()</f>
        <v>1</v>
      </c>
      <c r="G48" s="2" t="n">
        <v>40872</v>
      </c>
      <c r="H48" s="0" t="n">
        <v>20911.25</v>
      </c>
      <c r="I48" s="0" t="n">
        <f aca="false">TRUE()</f>
        <v>1</v>
      </c>
      <c r="O48" s="0" t="n">
        <f aca="false">(D48+H48)/2</f>
        <v>19865.77</v>
      </c>
    </row>
    <row r="49" customFormat="false" ht="15" hidden="false" customHeight="false" outlineLevel="0" collapsed="false">
      <c r="A49" s="0" t="n">
        <v>1</v>
      </c>
      <c r="B49" s="0" t="n">
        <v>1</v>
      </c>
      <c r="C49" s="2" t="n">
        <v>40515</v>
      </c>
      <c r="D49" s="0" t="n">
        <v>22517.56</v>
      </c>
      <c r="E49" s="0" t="n">
        <f aca="false">FALSE()</f>
        <v>0</v>
      </c>
      <c r="G49" s="2" t="n">
        <v>40879</v>
      </c>
      <c r="H49" s="0" t="n">
        <v>25293.49</v>
      </c>
      <c r="I49" s="0" t="n">
        <f aca="false">FALSE()</f>
        <v>0</v>
      </c>
      <c r="O49" s="0" t="n">
        <f aca="false">(D49+H49)/2</f>
        <v>23905.525</v>
      </c>
    </row>
    <row r="50" customFormat="false" ht="15" hidden="false" customHeight="false" outlineLevel="0" collapsed="false">
      <c r="A50" s="0" t="n">
        <v>1</v>
      </c>
      <c r="B50" s="0" t="n">
        <v>1</v>
      </c>
      <c r="C50" s="2" t="n">
        <v>40522</v>
      </c>
      <c r="D50" s="0" t="n">
        <v>31497.65</v>
      </c>
      <c r="E50" s="0" t="n">
        <f aca="false">FALSE()</f>
        <v>0</v>
      </c>
      <c r="G50" s="2" t="n">
        <v>40886</v>
      </c>
      <c r="H50" s="0" t="n">
        <v>33305.92</v>
      </c>
      <c r="I50" s="0" t="n">
        <f aca="false">FALSE()</f>
        <v>0</v>
      </c>
      <c r="O50" s="0" t="n">
        <f aca="false">(D50+H50)/2</f>
        <v>32401.785</v>
      </c>
    </row>
    <row r="51" customFormat="false" ht="15" hidden="false" customHeight="false" outlineLevel="0" collapsed="false">
      <c r="A51" s="0" t="n">
        <v>1</v>
      </c>
      <c r="B51" s="0" t="n">
        <v>1</v>
      </c>
      <c r="C51" s="2" t="n">
        <v>40529</v>
      </c>
      <c r="D51" s="0" t="n">
        <v>44912.86</v>
      </c>
      <c r="E51" s="0" t="n">
        <f aca="false">FALSE()</f>
        <v>0</v>
      </c>
      <c r="G51" s="2" t="n">
        <v>40893</v>
      </c>
      <c r="H51" s="0" t="n">
        <v>45773.03</v>
      </c>
      <c r="I51" s="0" t="n">
        <f aca="false">FALSE()</f>
        <v>0</v>
      </c>
      <c r="O51" s="0" t="n">
        <f aca="false">(D51+H51)/2</f>
        <v>45342.945</v>
      </c>
    </row>
    <row r="52" customFormat="false" ht="15" hidden="false" customHeight="false" outlineLevel="0" collapsed="false">
      <c r="A52" s="0" t="n">
        <v>1</v>
      </c>
      <c r="B52" s="0" t="n">
        <v>1</v>
      </c>
      <c r="C52" s="2" t="n">
        <v>40536</v>
      </c>
      <c r="D52" s="0" t="n">
        <v>55931.23</v>
      </c>
      <c r="E52" s="0" t="n">
        <f aca="false">FALSE()</f>
        <v>0</v>
      </c>
      <c r="G52" s="2" t="n">
        <v>40900</v>
      </c>
      <c r="H52" s="0" t="n">
        <v>46788.75</v>
      </c>
      <c r="I52" s="0" t="n">
        <f aca="false">FALSE()</f>
        <v>0</v>
      </c>
      <c r="O52" s="0" t="n">
        <f aca="false">(D52+H52)/2</f>
        <v>51359.99</v>
      </c>
    </row>
    <row r="53" customFormat="false" ht="15" hidden="false" customHeight="false" outlineLevel="0" collapsed="false">
      <c r="A53" s="0" t="n">
        <v>1</v>
      </c>
      <c r="B53" s="0" t="n">
        <v>1</v>
      </c>
      <c r="C53" s="2" t="n">
        <v>40543</v>
      </c>
      <c r="D53" s="0" t="n">
        <v>19124.58</v>
      </c>
      <c r="E53" s="0" t="n">
        <f aca="false">TRUE()</f>
        <v>1</v>
      </c>
      <c r="G53" s="2" t="n">
        <v>40907</v>
      </c>
      <c r="H53" s="0" t="n">
        <v>23350.88</v>
      </c>
      <c r="I53" s="0" t="n">
        <f aca="false">TRUE()</f>
        <v>1</v>
      </c>
      <c r="O53" s="0" t="n">
        <f aca="false">(D53+H53)/2</f>
        <v>21237.73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X2" activeCellId="1" sqref="1:1 X2"/>
    </sheetView>
  </sheetViews>
  <sheetFormatPr defaultRowHeight="12.8"/>
  <cols>
    <col collapsed="false" hidden="false" max="1" min="1" style="0" width="5.54251012145749"/>
    <col collapsed="false" hidden="false" max="2" min="2" style="0" width="5.32793522267207"/>
    <col collapsed="false" hidden="false" max="3" min="3" style="0" width="11.17004048583"/>
    <col collapsed="false" hidden="false" max="6" min="4" style="0" width="9.1417004048583"/>
    <col collapsed="false" hidden="false" max="7" min="7" style="0" width="11.17004048583"/>
    <col collapsed="false" hidden="false" max="10" min="8" style="0" width="9.1417004048583"/>
    <col collapsed="false" hidden="false" max="11" min="11" style="0" width="11.17004048583"/>
    <col collapsed="false" hidden="false" max="12" min="12" style="0" width="12.4898785425101"/>
    <col collapsed="false" hidden="false" max="13" min="13" style="0" width="8.74089068825911"/>
    <col collapsed="false" hidden="false" max="1025" min="14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2</v>
      </c>
      <c r="H1" s="0" t="s">
        <v>3</v>
      </c>
      <c r="I1" s="0" t="s">
        <v>4</v>
      </c>
      <c r="K1" s="0" t="s">
        <v>2</v>
      </c>
      <c r="L1" s="0" t="s">
        <v>3</v>
      </c>
      <c r="M1" s="0" t="s">
        <v>4</v>
      </c>
      <c r="O1" s="0" t="s">
        <v>13</v>
      </c>
      <c r="Q1" s="0" t="s">
        <v>6</v>
      </c>
      <c r="R1" s="0" t="s">
        <v>8</v>
      </c>
      <c r="S1" s="0" t="s">
        <v>7</v>
      </c>
      <c r="V1" s="0" t="s">
        <v>14</v>
      </c>
      <c r="W1" s="0" t="s">
        <v>15</v>
      </c>
      <c r="X1" s="0" t="s">
        <v>16</v>
      </c>
    </row>
    <row r="2" customFormat="false" ht="13.8" hidden="false" customHeight="false" outlineLevel="0" collapsed="false">
      <c r="G2" s="2" t="n">
        <v>40550</v>
      </c>
      <c r="H2" s="0" t="n">
        <v>15984.24</v>
      </c>
      <c r="I2" s="3" t="n">
        <f aca="false">FALSE()</f>
        <v>0</v>
      </c>
      <c r="K2" s="2" t="n">
        <v>40914</v>
      </c>
      <c r="L2" s="0" t="n">
        <v>16567.69</v>
      </c>
      <c r="M2" s="3" t="n">
        <f aca="false">FALSE()</f>
        <v>0</v>
      </c>
      <c r="V2" s="0" t="n">
        <f aca="false">SQRT(SUM(S6:S44)/COUNT(S6:S44))</f>
        <v>8977.06407849599</v>
      </c>
      <c r="W2" s="0" t="n">
        <f aca="false">SQRT(SUM(R6:R44)/COUNT(R6:R44))</f>
        <v>63.6410627802119</v>
      </c>
      <c r="X2" s="0" t="n">
        <f aca="false">SUM(T6:T44) * 100 / COUNT(T6:T44)</f>
        <v>15.1686886321841</v>
      </c>
    </row>
    <row r="3" customFormat="false" ht="13.8" hidden="false" customHeight="false" outlineLevel="0" collapsed="false">
      <c r="G3" s="2" t="n">
        <v>40557</v>
      </c>
      <c r="H3" s="0" t="n">
        <v>17359.7</v>
      </c>
      <c r="I3" s="3" t="n">
        <f aca="false">FALSE()</f>
        <v>0</v>
      </c>
      <c r="K3" s="2" t="n">
        <v>40921</v>
      </c>
      <c r="L3" s="0" t="n">
        <v>16894.4</v>
      </c>
      <c r="M3" s="3" t="n">
        <f aca="false">FALSE()</f>
        <v>0</v>
      </c>
    </row>
    <row r="4" customFormat="false" ht="13.8" hidden="false" customHeight="false" outlineLevel="0" collapsed="false">
      <c r="G4" s="2" t="n">
        <v>40564</v>
      </c>
      <c r="H4" s="0" t="n">
        <v>17341.47</v>
      </c>
      <c r="I4" s="3" t="n">
        <f aca="false">FALSE()</f>
        <v>0</v>
      </c>
      <c r="K4" s="2" t="n">
        <v>40928</v>
      </c>
      <c r="L4" s="0" t="n">
        <v>18365.1</v>
      </c>
      <c r="M4" s="3" t="n">
        <f aca="false">FALSE()</f>
        <v>0</v>
      </c>
    </row>
    <row r="5" customFormat="false" ht="13.8" hidden="false" customHeight="false" outlineLevel="0" collapsed="false">
      <c r="G5" s="2" t="n">
        <v>40571</v>
      </c>
      <c r="H5" s="0" t="n">
        <v>18461.18</v>
      </c>
      <c r="I5" s="3" t="n">
        <f aca="false">FALSE()</f>
        <v>0</v>
      </c>
      <c r="K5" s="2" t="n">
        <v>40935</v>
      </c>
      <c r="L5" s="0" t="n">
        <v>18378.16</v>
      </c>
      <c r="M5" s="3" t="n">
        <f aca="false">FALSE()</f>
        <v>0</v>
      </c>
    </row>
    <row r="6" customFormat="false" ht="13.8" hidden="false" customHeight="false" outlineLevel="0" collapsed="false">
      <c r="A6" s="0" t="n">
        <v>1</v>
      </c>
      <c r="B6" s="0" t="n">
        <v>1</v>
      </c>
      <c r="C6" s="2" t="n">
        <v>40214</v>
      </c>
      <c r="D6" s="0" t="n">
        <v>24924.5</v>
      </c>
      <c r="E6" s="3" t="n">
        <f aca="false">FALSE()</f>
        <v>0</v>
      </c>
      <c r="G6" s="2" t="n">
        <v>40578</v>
      </c>
      <c r="H6" s="0" t="n">
        <v>21665.76</v>
      </c>
      <c r="I6" s="3" t="n">
        <f aca="false">FALSE()</f>
        <v>0</v>
      </c>
      <c r="K6" s="2" t="n">
        <v>40942</v>
      </c>
      <c r="L6" s="0" t="n">
        <v>23510.49</v>
      </c>
      <c r="M6" s="3" t="n">
        <f aca="false">FALSE()</f>
        <v>0</v>
      </c>
      <c r="O6" s="0" t="n">
        <f aca="false">(D6+H6+L6)/3</f>
        <v>23366.9166666667</v>
      </c>
      <c r="Q6" s="0" t="n">
        <f aca="false">H6-L6</f>
        <v>-1844.73</v>
      </c>
      <c r="R6" s="0" t="n">
        <f aca="false">ABS(Q6)</f>
        <v>1844.73</v>
      </c>
      <c r="S6" s="0" t="n">
        <f aca="false">Q6^2</f>
        <v>3403028.77290001</v>
      </c>
      <c r="T6" s="0" t="n">
        <f aca="false">R6/H6</f>
        <v>0.0851449476039614</v>
      </c>
    </row>
    <row r="7" customFormat="false" ht="13.8" hidden="false" customHeight="false" outlineLevel="0" collapsed="false">
      <c r="A7" s="0" t="n">
        <v>1</v>
      </c>
      <c r="B7" s="0" t="n">
        <v>1</v>
      </c>
      <c r="C7" s="2" t="n">
        <v>40221</v>
      </c>
      <c r="D7" s="0" t="n">
        <v>46039.49</v>
      </c>
      <c r="E7" s="3" t="n">
        <f aca="false">TRUE()</f>
        <v>1</v>
      </c>
      <c r="G7" s="2" t="n">
        <v>40585</v>
      </c>
      <c r="H7" s="0" t="n">
        <v>37887.17</v>
      </c>
      <c r="I7" s="3" t="n">
        <f aca="false">TRUE()</f>
        <v>1</v>
      </c>
      <c r="K7" s="2" t="n">
        <v>40949</v>
      </c>
      <c r="L7" s="0" t="n">
        <v>36988.49</v>
      </c>
      <c r="M7" s="3" t="n">
        <f aca="false">TRUE()</f>
        <v>1</v>
      </c>
      <c r="O7" s="0" t="n">
        <f aca="false">(D7+H7+L7)/3</f>
        <v>40305.05</v>
      </c>
      <c r="Q7" s="0" t="n">
        <f aca="false">H7-L7</f>
        <v>898.68</v>
      </c>
      <c r="R7" s="0" t="n">
        <f aca="false">ABS(Q7)</f>
        <v>898.68</v>
      </c>
      <c r="S7" s="0" t="n">
        <f aca="false">Q7^2</f>
        <v>807625.742400001</v>
      </c>
      <c r="T7" s="0" t="n">
        <f aca="false">R7/H7</f>
        <v>0.0237199030700894</v>
      </c>
    </row>
    <row r="8" customFormat="false" ht="13.8" hidden="false" customHeight="false" outlineLevel="0" collapsed="false">
      <c r="A8" s="0" t="n">
        <v>1</v>
      </c>
      <c r="B8" s="0" t="n">
        <v>1</v>
      </c>
      <c r="C8" s="2" t="n">
        <v>40228</v>
      </c>
      <c r="D8" s="0" t="n">
        <v>41595.55</v>
      </c>
      <c r="E8" s="3" t="n">
        <f aca="false">FALSE()</f>
        <v>0</v>
      </c>
      <c r="G8" s="2" t="n">
        <v>40592</v>
      </c>
      <c r="H8" s="0" t="n">
        <v>46845.87</v>
      </c>
      <c r="I8" s="3" t="n">
        <f aca="false">FALSE()</f>
        <v>0</v>
      </c>
      <c r="K8" s="2" t="n">
        <v>40956</v>
      </c>
      <c r="L8" s="0" t="n">
        <v>54060.1</v>
      </c>
      <c r="M8" s="3" t="n">
        <f aca="false">FALSE()</f>
        <v>0</v>
      </c>
      <c r="O8" s="0" t="n">
        <f aca="false">(D8+H8+L8)/3</f>
        <v>47500.5066666667</v>
      </c>
      <c r="Q8" s="0" t="n">
        <f aca="false">H8-L8</f>
        <v>-7214.23</v>
      </c>
      <c r="R8" s="0" t="n">
        <f aca="false">ABS(Q8)</f>
        <v>7214.23</v>
      </c>
      <c r="S8" s="0" t="n">
        <f aca="false">Q8^2</f>
        <v>52045114.4928999</v>
      </c>
      <c r="T8" s="0" t="n">
        <f aca="false">R8/H8</f>
        <v>0.153999274642567</v>
      </c>
    </row>
    <row r="9" customFormat="false" ht="13.8" hidden="false" customHeight="false" outlineLevel="0" collapsed="false">
      <c r="A9" s="0" t="n">
        <v>1</v>
      </c>
      <c r="B9" s="0" t="n">
        <v>1</v>
      </c>
      <c r="C9" s="2" t="n">
        <v>40235</v>
      </c>
      <c r="D9" s="0" t="n">
        <v>19403.54</v>
      </c>
      <c r="E9" s="3" t="n">
        <f aca="false">FALSE()</f>
        <v>0</v>
      </c>
      <c r="G9" s="2" t="n">
        <v>40599</v>
      </c>
      <c r="H9" s="0" t="n">
        <v>19363.83</v>
      </c>
      <c r="I9" s="3" t="n">
        <f aca="false">FALSE()</f>
        <v>0</v>
      </c>
      <c r="K9" s="2" t="n">
        <v>40963</v>
      </c>
      <c r="L9" s="0" t="n">
        <v>20124.22</v>
      </c>
      <c r="M9" s="3" t="n">
        <f aca="false">FALSE()</f>
        <v>0</v>
      </c>
      <c r="O9" s="0" t="n">
        <f aca="false">(D9+H9+L9)/3</f>
        <v>19630.53</v>
      </c>
      <c r="Q9" s="0" t="n">
        <f aca="false">H9-L9</f>
        <v>-760.389999999999</v>
      </c>
      <c r="R9" s="0" t="n">
        <f aca="false">ABS(Q9)</f>
        <v>760.389999999999</v>
      </c>
      <c r="S9" s="0" t="n">
        <f aca="false">Q9^2</f>
        <v>578192.952099999</v>
      </c>
      <c r="T9" s="0" t="n">
        <f aca="false">R9/H9</f>
        <v>0.0392685744504057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2" t="n">
        <v>40242</v>
      </c>
      <c r="D10" s="0" t="n">
        <v>21827.9</v>
      </c>
      <c r="E10" s="3" t="n">
        <f aca="false">FALSE()</f>
        <v>0</v>
      </c>
      <c r="G10" s="2" t="n">
        <v>40606</v>
      </c>
      <c r="H10" s="0" t="n">
        <v>20327.61</v>
      </c>
      <c r="I10" s="3" t="n">
        <f aca="false">FALSE()</f>
        <v>0</v>
      </c>
      <c r="K10" s="2" t="n">
        <v>40970</v>
      </c>
      <c r="L10" s="0" t="n">
        <v>20113.03</v>
      </c>
      <c r="M10" s="3" t="n">
        <f aca="false">FALSE()</f>
        <v>0</v>
      </c>
      <c r="O10" s="0" t="n">
        <f aca="false">(D10+H10+L10)/3</f>
        <v>20756.18</v>
      </c>
      <c r="Q10" s="0" t="n">
        <f aca="false">H10-L10</f>
        <v>214.580000000002</v>
      </c>
      <c r="R10" s="0" t="n">
        <f aca="false">ABS(Q10)</f>
        <v>214.580000000002</v>
      </c>
      <c r="S10" s="0" t="n">
        <f aca="false">Q10^2</f>
        <v>46044.5764000008</v>
      </c>
      <c r="T10" s="0" t="n">
        <f aca="false">R10/H10</f>
        <v>0.0105560860327408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2" t="n">
        <v>40249</v>
      </c>
      <c r="D11" s="0" t="n">
        <v>21043.39</v>
      </c>
      <c r="E11" s="3" t="n">
        <f aca="false">FALSE()</f>
        <v>0</v>
      </c>
      <c r="G11" s="2" t="n">
        <v>40613</v>
      </c>
      <c r="H11" s="0" t="n">
        <v>21280.4</v>
      </c>
      <c r="I11" s="3" t="n">
        <f aca="false">FALSE()</f>
        <v>0</v>
      </c>
      <c r="K11" s="2" t="n">
        <v>40977</v>
      </c>
      <c r="L11" s="0" t="n">
        <v>21140.07</v>
      </c>
      <c r="M11" s="3" t="n">
        <f aca="false">FALSE()</f>
        <v>0</v>
      </c>
      <c r="O11" s="0" t="n">
        <f aca="false">(D11+H11+L11)/3</f>
        <v>21154.62</v>
      </c>
      <c r="Q11" s="0" t="n">
        <f aca="false">H11-L11</f>
        <v>140.330000000002</v>
      </c>
      <c r="R11" s="0" t="n">
        <f aca="false">ABS(Q11)</f>
        <v>140.330000000002</v>
      </c>
      <c r="S11" s="0" t="n">
        <f aca="false">Q11^2</f>
        <v>19692.5089000005</v>
      </c>
      <c r="T11" s="0" t="n">
        <f aca="false">R11/H11</f>
        <v>0.00659433093362915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2" t="n">
        <v>40256</v>
      </c>
      <c r="D12" s="0" t="n">
        <v>22136.64</v>
      </c>
      <c r="E12" s="3" t="n">
        <f aca="false">FALSE()</f>
        <v>0</v>
      </c>
      <c r="G12" s="2" t="n">
        <v>40620</v>
      </c>
      <c r="H12" s="0" t="n">
        <v>20334.23</v>
      </c>
      <c r="I12" s="3" t="n">
        <f aca="false">FALSE()</f>
        <v>0</v>
      </c>
      <c r="K12" s="2" t="n">
        <v>40984</v>
      </c>
      <c r="L12" s="0" t="n">
        <v>22366.88</v>
      </c>
      <c r="M12" s="3" t="n">
        <f aca="false">FALSE()</f>
        <v>0</v>
      </c>
      <c r="O12" s="0" t="n">
        <f aca="false">(D12+H12+L12)/3</f>
        <v>21612.5833333333</v>
      </c>
      <c r="Q12" s="0" t="n">
        <f aca="false">H12-L12</f>
        <v>-2032.65</v>
      </c>
      <c r="R12" s="0" t="n">
        <f aca="false">ABS(Q12)</f>
        <v>2032.65</v>
      </c>
      <c r="S12" s="0" t="n">
        <f aca="false">Q12^2</f>
        <v>4131666.02250001</v>
      </c>
      <c r="T12" s="0" t="n">
        <f aca="false">R12/H12</f>
        <v>0.0999619852829442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2" t="n">
        <v>40263</v>
      </c>
      <c r="D13" s="0" t="n">
        <v>26229.21</v>
      </c>
      <c r="E13" s="3" t="n">
        <f aca="false">FALSE()</f>
        <v>0</v>
      </c>
      <c r="G13" s="2" t="n">
        <v>40627</v>
      </c>
      <c r="H13" s="0" t="n">
        <v>20881.1</v>
      </c>
      <c r="I13" s="3" t="n">
        <f aca="false">FALSE()</f>
        <v>0</v>
      </c>
      <c r="K13" s="2" t="n">
        <v>40991</v>
      </c>
      <c r="L13" s="0" t="n">
        <v>22107.7</v>
      </c>
      <c r="M13" s="3" t="n">
        <f aca="false">FALSE()</f>
        <v>0</v>
      </c>
      <c r="O13" s="0" t="n">
        <f aca="false">(D13+H13+L13)/3</f>
        <v>23072.67</v>
      </c>
      <c r="Q13" s="0" t="n">
        <f aca="false">H13-L13</f>
        <v>-1226.6</v>
      </c>
      <c r="R13" s="0" t="n">
        <f aca="false">ABS(Q13)</f>
        <v>1226.6</v>
      </c>
      <c r="S13" s="0" t="n">
        <f aca="false">Q13^2</f>
        <v>1504547.56000001</v>
      </c>
      <c r="T13" s="0" t="n">
        <f aca="false">R13/H13</f>
        <v>0.0587421160762605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2" t="n">
        <v>40270</v>
      </c>
      <c r="D14" s="0" t="n">
        <v>57258.43</v>
      </c>
      <c r="E14" s="3" t="n">
        <f aca="false">FALSE()</f>
        <v>0</v>
      </c>
      <c r="G14" s="2" t="n">
        <v>40634</v>
      </c>
      <c r="H14" s="0" t="n">
        <v>20398.09</v>
      </c>
      <c r="I14" s="3" t="n">
        <f aca="false">FALSE()</f>
        <v>0</v>
      </c>
      <c r="K14" s="2" t="n">
        <v>40998</v>
      </c>
      <c r="L14" s="0" t="n">
        <v>28952.86</v>
      </c>
      <c r="M14" s="3" t="n">
        <f aca="false">FALSE()</f>
        <v>0</v>
      </c>
      <c r="O14" s="0" t="n">
        <f aca="false">(D14+H14+L14)/3</f>
        <v>35536.46</v>
      </c>
      <c r="Q14" s="0" t="n">
        <f aca="false">H14-L14</f>
        <v>-8554.77</v>
      </c>
      <c r="R14" s="0" t="n">
        <f aca="false">ABS(Q14)</f>
        <v>8554.77</v>
      </c>
      <c r="S14" s="0" t="n">
        <f aca="false">Q14^2</f>
        <v>73184089.7529</v>
      </c>
      <c r="T14" s="0" t="n">
        <f aca="false">R14/H14</f>
        <v>0.419390737073912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2" t="n">
        <v>40277</v>
      </c>
      <c r="D15" s="0" t="n">
        <v>42960.91</v>
      </c>
      <c r="E15" s="3" t="n">
        <f aca="false">FALSE()</f>
        <v>0</v>
      </c>
      <c r="G15" s="2" t="n">
        <v>40641</v>
      </c>
      <c r="H15" s="0" t="n">
        <v>23873.79</v>
      </c>
      <c r="I15" s="3" t="n">
        <f aca="false">FALSE()</f>
        <v>0</v>
      </c>
      <c r="K15" s="2" t="n">
        <v>41005</v>
      </c>
      <c r="L15" s="0" t="n">
        <v>57592.12</v>
      </c>
      <c r="M15" s="3" t="n">
        <f aca="false">FALSE()</f>
        <v>0</v>
      </c>
      <c r="O15" s="0" t="n">
        <f aca="false">(D15+H15+L15)/3</f>
        <v>41475.6066666667</v>
      </c>
      <c r="Q15" s="0" t="n">
        <f aca="false">H15-L15</f>
        <v>-33718.33</v>
      </c>
      <c r="R15" s="0" t="n">
        <f aca="false">ABS(Q15)</f>
        <v>33718.33</v>
      </c>
      <c r="S15" s="0" t="n">
        <f aca="false">Q15^2</f>
        <v>1136925777.9889</v>
      </c>
      <c r="T15" s="0" t="n">
        <f aca="false">R15/H15</f>
        <v>1.4123576524716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2" t="n">
        <v>40284</v>
      </c>
      <c r="D16" s="0" t="n">
        <v>17596.96</v>
      </c>
      <c r="E16" s="3" t="n">
        <f aca="false">FALSE()</f>
        <v>0</v>
      </c>
      <c r="G16" s="2" t="n">
        <v>40648</v>
      </c>
      <c r="H16" s="0" t="n">
        <v>28762.37</v>
      </c>
      <c r="I16" s="3" t="n">
        <f aca="false">FALSE()</f>
        <v>0</v>
      </c>
      <c r="K16" s="2" t="n">
        <v>41012</v>
      </c>
      <c r="L16" s="0" t="n">
        <v>34684.21</v>
      </c>
      <c r="M16" s="3" t="n">
        <f aca="false">FALSE()</f>
        <v>0</v>
      </c>
      <c r="O16" s="0" t="n">
        <f aca="false">(D16+H16+L16)/3</f>
        <v>27014.5133333333</v>
      </c>
      <c r="Q16" s="0" t="n">
        <f aca="false">H16-L16</f>
        <v>-5921.84</v>
      </c>
      <c r="R16" s="0" t="n">
        <f aca="false">ABS(Q16)</f>
        <v>5921.84</v>
      </c>
      <c r="S16" s="0" t="n">
        <f aca="false">Q16^2</f>
        <v>35068188.9856</v>
      </c>
      <c r="T16" s="0" t="n">
        <f aca="false">R16/H16</f>
        <v>0.205888457731404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2" t="n">
        <v>40291</v>
      </c>
      <c r="D17" s="0" t="n">
        <v>16145.35</v>
      </c>
      <c r="E17" s="3" t="n">
        <f aca="false">FALSE()</f>
        <v>0</v>
      </c>
      <c r="G17" s="2" t="n">
        <v>40655</v>
      </c>
      <c r="H17" s="0" t="n">
        <v>50510.31</v>
      </c>
      <c r="I17" s="3" t="n">
        <f aca="false">FALSE()</f>
        <v>0</v>
      </c>
      <c r="K17" s="2" t="n">
        <v>41019</v>
      </c>
      <c r="L17" s="0" t="n">
        <v>16976.19</v>
      </c>
      <c r="M17" s="3" t="n">
        <f aca="false">FALSE()</f>
        <v>0</v>
      </c>
      <c r="O17" s="0" t="n">
        <f aca="false">(D17+H17+L17)/3</f>
        <v>27877.2833333333</v>
      </c>
      <c r="Q17" s="0" t="n">
        <f aca="false">H17-L17</f>
        <v>33534.12</v>
      </c>
      <c r="R17" s="0" t="n">
        <f aca="false">ABS(Q17)</f>
        <v>33534.12</v>
      </c>
      <c r="S17" s="0" t="n">
        <f aca="false">Q17^2</f>
        <v>1124537204.1744</v>
      </c>
      <c r="T17" s="0" t="n">
        <f aca="false">R17/H17</f>
        <v>0.663906438111348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2" t="n">
        <v>40298</v>
      </c>
      <c r="D18" s="0" t="n">
        <v>16555.11</v>
      </c>
      <c r="E18" s="3" t="n">
        <f aca="false">FALSE()</f>
        <v>0</v>
      </c>
      <c r="G18" s="2" t="n">
        <v>40662</v>
      </c>
      <c r="H18" s="0" t="n">
        <v>41512.39</v>
      </c>
      <c r="I18" s="3" t="n">
        <f aca="false">FALSE()</f>
        <v>0</v>
      </c>
      <c r="K18" s="2" t="n">
        <v>41026</v>
      </c>
      <c r="L18" s="0" t="n">
        <v>16347.6</v>
      </c>
      <c r="M18" s="3" t="n">
        <f aca="false">FALSE()</f>
        <v>0</v>
      </c>
      <c r="O18" s="0" t="n">
        <f aca="false">(D18+H18+L18)/3</f>
        <v>24805.0333333333</v>
      </c>
      <c r="Q18" s="0" t="n">
        <f aca="false">H18-L18</f>
        <v>25164.79</v>
      </c>
      <c r="R18" s="0" t="n">
        <f aca="false">ABS(Q18)</f>
        <v>25164.79</v>
      </c>
      <c r="S18" s="0" t="n">
        <f aca="false">Q18^2</f>
        <v>633266655.7441</v>
      </c>
      <c r="T18" s="0" t="n">
        <f aca="false">R18/H18</f>
        <v>0.606199498511167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2" t="n">
        <v>40305</v>
      </c>
      <c r="D19" s="0" t="n">
        <v>17413.94</v>
      </c>
      <c r="E19" s="3" t="n">
        <f aca="false">FALSE()</f>
        <v>0</v>
      </c>
      <c r="G19" s="2" t="n">
        <v>40669</v>
      </c>
      <c r="H19" s="0" t="n">
        <v>20138.19</v>
      </c>
      <c r="I19" s="3" t="n">
        <f aca="false">FALSE()</f>
        <v>0</v>
      </c>
      <c r="K19" s="2" t="n">
        <v>41033</v>
      </c>
      <c r="L19" s="0" t="n">
        <v>17147.44</v>
      </c>
      <c r="M19" s="3" t="n">
        <f aca="false">FALSE()</f>
        <v>0</v>
      </c>
      <c r="O19" s="0" t="n">
        <f aca="false">(D19+H19+L19)/3</f>
        <v>18233.19</v>
      </c>
      <c r="Q19" s="0" t="n">
        <f aca="false">H19-L19</f>
        <v>2990.75</v>
      </c>
      <c r="R19" s="0" t="n">
        <f aca="false">ABS(Q19)</f>
        <v>2990.75</v>
      </c>
      <c r="S19" s="0" t="n">
        <f aca="false">Q19^2</f>
        <v>8944585.5625</v>
      </c>
      <c r="T19" s="0" t="n">
        <f aca="false">R19/H19</f>
        <v>0.148511360752878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2" t="n">
        <v>40312</v>
      </c>
      <c r="D20" s="0" t="n">
        <v>18926.74</v>
      </c>
      <c r="E20" s="3" t="n">
        <f aca="false">FALSE()</f>
        <v>0</v>
      </c>
      <c r="G20" s="2" t="n">
        <v>40676</v>
      </c>
      <c r="H20" s="0" t="n">
        <v>17235.15</v>
      </c>
      <c r="I20" s="3" t="n">
        <f aca="false">FALSE()</f>
        <v>0</v>
      </c>
      <c r="K20" s="2" t="n">
        <v>41040</v>
      </c>
      <c r="L20" s="0" t="n">
        <v>18164.2</v>
      </c>
      <c r="M20" s="3" t="n">
        <f aca="false">FALSE()</f>
        <v>0</v>
      </c>
      <c r="O20" s="0" t="n">
        <f aca="false">(D20+H20+L20)/3</f>
        <v>18108.6966666667</v>
      </c>
      <c r="Q20" s="0" t="n">
        <f aca="false">H20-L20</f>
        <v>-929.049999999999</v>
      </c>
      <c r="R20" s="0" t="n">
        <f aca="false">ABS(Q20)</f>
        <v>929.049999999999</v>
      </c>
      <c r="S20" s="0" t="n">
        <f aca="false">Q20^2</f>
        <v>863133.902499999</v>
      </c>
      <c r="T20" s="0" t="n">
        <f aca="false">R20/H20</f>
        <v>0.0539043756509226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2" t="n">
        <v>40319</v>
      </c>
      <c r="D21" s="0" t="n">
        <v>14773.04</v>
      </c>
      <c r="E21" s="3" t="n">
        <f aca="false">FALSE()</f>
        <v>0</v>
      </c>
      <c r="G21" s="2" t="n">
        <v>40683</v>
      </c>
      <c r="H21" s="0" t="n">
        <v>15136.78</v>
      </c>
      <c r="I21" s="3" t="n">
        <f aca="false">FALSE()</f>
        <v>0</v>
      </c>
      <c r="K21" s="2" t="n">
        <v>41047</v>
      </c>
      <c r="L21" s="0" t="n">
        <v>18517.79</v>
      </c>
      <c r="M21" s="3" t="n">
        <f aca="false">FALSE()</f>
        <v>0</v>
      </c>
      <c r="O21" s="0" t="n">
        <f aca="false">(D21+H21+L21)/3</f>
        <v>16142.5366666667</v>
      </c>
      <c r="Q21" s="0" t="n">
        <f aca="false">H21-L21</f>
        <v>-3381.01</v>
      </c>
      <c r="R21" s="0" t="n">
        <f aca="false">ABS(Q21)</f>
        <v>3381.01</v>
      </c>
      <c r="S21" s="0" t="n">
        <f aca="false">Q21^2</f>
        <v>11431228.6201</v>
      </c>
      <c r="T21" s="0" t="n">
        <f aca="false">R21/H21</f>
        <v>0.223363885846263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2" t="n">
        <v>40326</v>
      </c>
      <c r="D22" s="0" t="n">
        <v>15580.43</v>
      </c>
      <c r="E22" s="3" t="n">
        <f aca="false">FALSE()</f>
        <v>0</v>
      </c>
      <c r="G22" s="2" t="n">
        <v>40690</v>
      </c>
      <c r="H22" s="0" t="n">
        <v>15741.6</v>
      </c>
      <c r="I22" s="3" t="n">
        <f aca="false">FALSE()</f>
        <v>0</v>
      </c>
      <c r="K22" s="2" t="n">
        <v>41054</v>
      </c>
      <c r="L22" s="0" t="n">
        <v>16963.55</v>
      </c>
      <c r="M22" s="3" t="n">
        <f aca="false">FALSE()</f>
        <v>0</v>
      </c>
      <c r="O22" s="0" t="n">
        <f aca="false">(D22+H22+L22)/3</f>
        <v>16095.1933333333</v>
      </c>
      <c r="Q22" s="0" t="n">
        <f aca="false">H22-L22</f>
        <v>-1221.95</v>
      </c>
      <c r="R22" s="0" t="n">
        <f aca="false">ABS(Q22)</f>
        <v>1221.95</v>
      </c>
      <c r="S22" s="0" t="n">
        <f aca="false">Q22^2</f>
        <v>1493161.8025</v>
      </c>
      <c r="T22" s="0" t="n">
        <f aca="false">R22/H22</f>
        <v>0.0776255272653351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2" t="n">
        <v>40333</v>
      </c>
      <c r="D23" s="0" t="n">
        <v>17558.09</v>
      </c>
      <c r="E23" s="3" t="n">
        <f aca="false">FALSE()</f>
        <v>0</v>
      </c>
      <c r="G23" s="2" t="n">
        <v>40697</v>
      </c>
      <c r="H23" s="0" t="n">
        <v>16434.15</v>
      </c>
      <c r="I23" s="3" t="n">
        <f aca="false">FALSE()</f>
        <v>0</v>
      </c>
      <c r="K23" s="2" t="n">
        <v>41061</v>
      </c>
      <c r="L23" s="0" t="n">
        <v>16065.49</v>
      </c>
      <c r="M23" s="3" t="n">
        <f aca="false">FALSE()</f>
        <v>0</v>
      </c>
      <c r="O23" s="0" t="n">
        <f aca="false">(D23+H23+L23)/3</f>
        <v>16685.91</v>
      </c>
      <c r="Q23" s="0" t="n">
        <f aca="false">H23-L23</f>
        <v>368.660000000002</v>
      </c>
      <c r="R23" s="0" t="n">
        <f aca="false">ABS(Q23)</f>
        <v>368.660000000002</v>
      </c>
      <c r="S23" s="0" t="n">
        <f aca="false">Q23^2</f>
        <v>135910.195600001</v>
      </c>
      <c r="T23" s="0" t="n">
        <f aca="false">R23/H23</f>
        <v>0.022432556597086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2" t="n">
        <v>40340</v>
      </c>
      <c r="D24" s="0" t="n">
        <v>16637.62</v>
      </c>
      <c r="E24" s="3" t="n">
        <f aca="false">FALSE()</f>
        <v>0</v>
      </c>
      <c r="G24" s="2" t="n">
        <v>40704</v>
      </c>
      <c r="H24" s="0" t="n">
        <v>15883.52</v>
      </c>
      <c r="I24" s="3" t="n">
        <f aca="false">FALSE()</f>
        <v>0</v>
      </c>
      <c r="K24" s="2" t="n">
        <v>41068</v>
      </c>
      <c r="L24" s="0" t="n">
        <v>17666</v>
      </c>
      <c r="M24" s="3" t="n">
        <f aca="false">FALSE()</f>
        <v>0</v>
      </c>
      <c r="O24" s="0" t="n">
        <f aca="false">(D24+H24+L24)/3</f>
        <v>16729.0466666667</v>
      </c>
      <c r="Q24" s="0" t="n">
        <f aca="false">H24-L24</f>
        <v>-1782.48</v>
      </c>
      <c r="R24" s="0" t="n">
        <f aca="false">ABS(Q24)</f>
        <v>1782.48</v>
      </c>
      <c r="S24" s="0" t="n">
        <f aca="false">Q24^2</f>
        <v>3177234.9504</v>
      </c>
      <c r="T24" s="0" t="n">
        <f aca="false">R24/H24</f>
        <v>0.112221975985172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2" t="n">
        <v>40347</v>
      </c>
      <c r="D25" s="0" t="n">
        <v>16216.27</v>
      </c>
      <c r="E25" s="3" t="n">
        <f aca="false">FALSE()</f>
        <v>0</v>
      </c>
      <c r="G25" s="2" t="n">
        <v>40711</v>
      </c>
      <c r="H25" s="0" t="n">
        <v>14978.09</v>
      </c>
      <c r="I25" s="3" t="n">
        <f aca="false">FALSE()</f>
        <v>0</v>
      </c>
      <c r="K25" s="2" t="n">
        <v>41075</v>
      </c>
      <c r="L25" s="0" t="n">
        <v>17558.82</v>
      </c>
      <c r="M25" s="3" t="n">
        <f aca="false">FALSE()</f>
        <v>0</v>
      </c>
      <c r="O25" s="0" t="n">
        <f aca="false">(D25+H25+L25)/3</f>
        <v>16251.06</v>
      </c>
      <c r="Q25" s="0" t="n">
        <f aca="false">H25-L25</f>
        <v>-2580.73</v>
      </c>
      <c r="R25" s="0" t="n">
        <f aca="false">ABS(Q25)</f>
        <v>2580.73</v>
      </c>
      <c r="S25" s="0" t="n">
        <f aca="false">Q25^2</f>
        <v>6660167.3329</v>
      </c>
      <c r="T25" s="0" t="n">
        <f aca="false">R25/H25</f>
        <v>0.172300340030004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2" t="n">
        <v>40354</v>
      </c>
      <c r="D26" s="0" t="n">
        <v>16328.72</v>
      </c>
      <c r="E26" s="3" t="n">
        <f aca="false">FALSE()</f>
        <v>0</v>
      </c>
      <c r="G26" s="2" t="n">
        <v>40718</v>
      </c>
      <c r="H26" s="0" t="n">
        <v>15682.81</v>
      </c>
      <c r="I26" s="3" t="n">
        <f aca="false">FALSE()</f>
        <v>0</v>
      </c>
      <c r="K26" s="2" t="n">
        <v>41082</v>
      </c>
      <c r="L26" s="0" t="n">
        <v>16633.41</v>
      </c>
      <c r="M26" s="3" t="n">
        <f aca="false">FALSE()</f>
        <v>0</v>
      </c>
      <c r="O26" s="0" t="n">
        <f aca="false">(D26+H26+L26)/3</f>
        <v>16214.98</v>
      </c>
      <c r="Q26" s="0" t="n">
        <f aca="false">H26-L26</f>
        <v>-950.6</v>
      </c>
      <c r="R26" s="0" t="n">
        <f aca="false">ABS(Q26)</f>
        <v>950.6</v>
      </c>
      <c r="S26" s="0" t="n">
        <f aca="false">Q26^2</f>
        <v>903640.360000001</v>
      </c>
      <c r="T26" s="0" t="n">
        <f aca="false">R26/H26</f>
        <v>0.0606141373899193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2" t="n">
        <v>40361</v>
      </c>
      <c r="D27" s="0" t="n">
        <v>16333.14</v>
      </c>
      <c r="E27" s="3" t="n">
        <f aca="false">FALSE()</f>
        <v>0</v>
      </c>
      <c r="G27" s="2" t="n">
        <v>40725</v>
      </c>
      <c r="H27" s="0" t="n">
        <v>15363.5</v>
      </c>
      <c r="I27" s="3" t="n">
        <f aca="false">FALSE()</f>
        <v>0</v>
      </c>
      <c r="K27" s="2" t="n">
        <v>41089</v>
      </c>
      <c r="L27" s="0" t="n">
        <v>15722.82</v>
      </c>
      <c r="M27" s="3" t="n">
        <f aca="false">FALSE()</f>
        <v>0</v>
      </c>
      <c r="O27" s="0" t="n">
        <f aca="false">(D27+H27+L27)/3</f>
        <v>15806.4866666667</v>
      </c>
      <c r="Q27" s="0" t="n">
        <f aca="false">H27-L27</f>
        <v>-359.32</v>
      </c>
      <c r="R27" s="0" t="n">
        <f aca="false">ABS(Q27)</f>
        <v>359.32</v>
      </c>
      <c r="S27" s="0" t="n">
        <f aca="false">Q27^2</f>
        <v>129110.8624</v>
      </c>
      <c r="T27" s="0" t="n">
        <f aca="false">R27/H27</f>
        <v>0.0233878998926026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2" t="n">
        <v>40368</v>
      </c>
      <c r="D28" s="0" t="n">
        <v>17688.76</v>
      </c>
      <c r="E28" s="3" t="n">
        <f aca="false">FALSE()</f>
        <v>0</v>
      </c>
      <c r="G28" s="2" t="n">
        <v>40732</v>
      </c>
      <c r="H28" s="0" t="n">
        <v>16148.87</v>
      </c>
      <c r="I28" s="3" t="n">
        <f aca="false">FALSE()</f>
        <v>0</v>
      </c>
      <c r="K28" s="2" t="n">
        <v>41096</v>
      </c>
      <c r="L28" s="0" t="n">
        <v>17823.37</v>
      </c>
      <c r="M28" s="3" t="n">
        <f aca="false">FALSE()</f>
        <v>0</v>
      </c>
      <c r="O28" s="0" t="n">
        <f aca="false">(D28+H28+L28)/3</f>
        <v>17220.3333333333</v>
      </c>
      <c r="Q28" s="0" t="n">
        <f aca="false">H28-L28</f>
        <v>-1674.5</v>
      </c>
      <c r="R28" s="0" t="n">
        <f aca="false">ABS(Q28)</f>
        <v>1674.5</v>
      </c>
      <c r="S28" s="0" t="n">
        <f aca="false">Q28^2</f>
        <v>2803950.24999999</v>
      </c>
      <c r="T28" s="0" t="n">
        <f aca="false">R28/H28</f>
        <v>0.103691465718654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2" t="n">
        <v>40375</v>
      </c>
      <c r="D29" s="0" t="n">
        <v>17150.84</v>
      </c>
      <c r="E29" s="3" t="n">
        <f aca="false">FALSE()</f>
        <v>0</v>
      </c>
      <c r="G29" s="2" t="n">
        <v>40739</v>
      </c>
      <c r="H29" s="0" t="n">
        <v>15654.85</v>
      </c>
      <c r="I29" s="3" t="n">
        <f aca="false">FALSE()</f>
        <v>0</v>
      </c>
      <c r="K29" s="2" t="n">
        <v>41103</v>
      </c>
      <c r="L29" s="0" t="n">
        <v>16566.18</v>
      </c>
      <c r="M29" s="3" t="n">
        <f aca="false">FALSE()</f>
        <v>0</v>
      </c>
      <c r="O29" s="0" t="n">
        <f aca="false">(D29+H29+L29)/3</f>
        <v>16457.29</v>
      </c>
      <c r="Q29" s="0" t="n">
        <f aca="false">H29-L29</f>
        <v>-911.33</v>
      </c>
      <c r="R29" s="0" t="n">
        <f aca="false">ABS(Q29)</f>
        <v>911.33</v>
      </c>
      <c r="S29" s="0" t="n">
        <f aca="false">Q29^2</f>
        <v>830522.3689</v>
      </c>
      <c r="T29" s="0" t="n">
        <f aca="false">R29/H29</f>
        <v>0.0582139081498705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2" t="n">
        <v>40382</v>
      </c>
      <c r="D30" s="0" t="n">
        <v>15360.45</v>
      </c>
      <c r="E30" s="3" t="n">
        <f aca="false">FALSE()</f>
        <v>0</v>
      </c>
      <c r="G30" s="2" t="n">
        <v>40746</v>
      </c>
      <c r="H30" s="0" t="n">
        <v>15766.6</v>
      </c>
      <c r="I30" s="3" t="n">
        <f aca="false">FALSE()</f>
        <v>0</v>
      </c>
      <c r="K30" s="2" t="n">
        <v>41110</v>
      </c>
      <c r="L30" s="0" t="n">
        <v>16348.06</v>
      </c>
      <c r="M30" s="3" t="n">
        <f aca="false">FALSE()</f>
        <v>0</v>
      </c>
      <c r="O30" s="0" t="n">
        <f aca="false">(D30+H30+L30)/3</f>
        <v>15825.0366666667</v>
      </c>
      <c r="Q30" s="0" t="n">
        <f aca="false">H30-L30</f>
        <v>-581.459999999999</v>
      </c>
      <c r="R30" s="0" t="n">
        <f aca="false">ABS(Q30)</f>
        <v>581.459999999999</v>
      </c>
      <c r="S30" s="0" t="n">
        <f aca="false">Q30^2</f>
        <v>338095.731599999</v>
      </c>
      <c r="T30" s="0" t="n">
        <f aca="false">R30/H30</f>
        <v>0.0368792257049712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2" t="n">
        <v>40389</v>
      </c>
      <c r="D31" s="0" t="n">
        <v>15381.82</v>
      </c>
      <c r="E31" s="3" t="n">
        <f aca="false">FALSE()</f>
        <v>0</v>
      </c>
      <c r="G31" s="2" t="n">
        <v>40753</v>
      </c>
      <c r="H31" s="0" t="n">
        <v>15922.41</v>
      </c>
      <c r="I31" s="3" t="n">
        <f aca="false">FALSE()</f>
        <v>0</v>
      </c>
      <c r="K31" s="2" t="n">
        <v>41117</v>
      </c>
      <c r="L31" s="0" t="n">
        <v>15731.18</v>
      </c>
      <c r="M31" s="3" t="n">
        <f aca="false">FALSE()</f>
        <v>0</v>
      </c>
      <c r="O31" s="0" t="n">
        <f aca="false">(D31+H31+L31)/3</f>
        <v>15678.47</v>
      </c>
      <c r="Q31" s="0" t="n">
        <f aca="false">H31-L31</f>
        <v>191.23</v>
      </c>
      <c r="R31" s="0" t="n">
        <f aca="false">ABS(Q31)</f>
        <v>191.23</v>
      </c>
      <c r="S31" s="0" t="n">
        <f aca="false">Q31^2</f>
        <v>36568.9128999998</v>
      </c>
      <c r="T31" s="0" t="n">
        <f aca="false">R31/H31</f>
        <v>0.0120101165589882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2" t="n">
        <v>40396</v>
      </c>
      <c r="D32" s="0" t="n">
        <v>17508.41</v>
      </c>
      <c r="E32" s="3" t="n">
        <f aca="false">FALSE()</f>
        <v>0</v>
      </c>
      <c r="G32" s="2" t="n">
        <v>40760</v>
      </c>
      <c r="H32" s="0" t="n">
        <v>15295.55</v>
      </c>
      <c r="I32" s="3" t="n">
        <f aca="false">FALSE()</f>
        <v>0</v>
      </c>
      <c r="K32" s="2" t="n">
        <v>41124</v>
      </c>
      <c r="L32" s="0" t="n">
        <v>16628.31</v>
      </c>
      <c r="M32" s="3" t="n">
        <f aca="false">FALSE()</f>
        <v>0</v>
      </c>
      <c r="O32" s="0" t="n">
        <f aca="false">(D32+H32+L32)/3</f>
        <v>16477.4233333333</v>
      </c>
      <c r="Q32" s="0" t="n">
        <f aca="false">H32-L32</f>
        <v>-1332.76</v>
      </c>
      <c r="R32" s="0" t="n">
        <f aca="false">ABS(Q32)</f>
        <v>1332.76</v>
      </c>
      <c r="S32" s="0" t="n">
        <f aca="false">Q32^2</f>
        <v>1776249.21760001</v>
      </c>
      <c r="T32" s="0" t="n">
        <f aca="false">R32/H32</f>
        <v>0.0871338395807932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2" t="n">
        <v>40403</v>
      </c>
      <c r="D33" s="0" t="n">
        <v>15536.4</v>
      </c>
      <c r="E33" s="3" t="n">
        <f aca="false">FALSE()</f>
        <v>0</v>
      </c>
      <c r="G33" s="2" t="n">
        <v>40767</v>
      </c>
      <c r="H33" s="0" t="n">
        <v>14539.79</v>
      </c>
      <c r="I33" s="3" t="n">
        <f aca="false">FALSE()</f>
        <v>0</v>
      </c>
      <c r="K33" s="2" t="n">
        <v>41131</v>
      </c>
      <c r="L33" s="0" t="n">
        <v>16119.92</v>
      </c>
      <c r="M33" s="3" t="n">
        <f aca="false">FALSE()</f>
        <v>0</v>
      </c>
      <c r="O33" s="0" t="n">
        <f aca="false">(D33+H33+L33)/3</f>
        <v>15398.7033333333</v>
      </c>
      <c r="Q33" s="0" t="n">
        <f aca="false">H33-L33</f>
        <v>-1580.13</v>
      </c>
      <c r="R33" s="0" t="n">
        <f aca="false">ABS(Q33)</f>
        <v>1580.13</v>
      </c>
      <c r="S33" s="0" t="n">
        <f aca="false">Q33^2</f>
        <v>2496810.8169</v>
      </c>
      <c r="T33" s="0" t="n">
        <f aca="false">R33/H33</f>
        <v>0.108676260111047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2" t="n">
        <v>40410</v>
      </c>
      <c r="D34" s="0" t="n">
        <v>15740.13</v>
      </c>
      <c r="E34" s="3" t="n">
        <f aca="false">FALSE()</f>
        <v>0</v>
      </c>
      <c r="G34" s="2" t="n">
        <v>40774</v>
      </c>
      <c r="H34" s="0" t="n">
        <v>14689.24</v>
      </c>
      <c r="I34" s="3" t="n">
        <f aca="false">FALSE()</f>
        <v>0</v>
      </c>
      <c r="K34" s="2" t="n">
        <v>41138</v>
      </c>
      <c r="L34" s="0" t="n">
        <v>17330.7</v>
      </c>
      <c r="M34" s="3" t="n">
        <f aca="false">FALSE()</f>
        <v>0</v>
      </c>
      <c r="O34" s="0" t="n">
        <f aca="false">(D34+H34+L34)/3</f>
        <v>15920.0233333333</v>
      </c>
      <c r="Q34" s="0" t="n">
        <f aca="false">H34-L34</f>
        <v>-2641.46</v>
      </c>
      <c r="R34" s="0" t="n">
        <f aca="false">ABS(Q34)</f>
        <v>2641.46</v>
      </c>
      <c r="S34" s="0" t="n">
        <f aca="false">Q34^2</f>
        <v>6977310.93160001</v>
      </c>
      <c r="T34" s="0" t="n">
        <f aca="false">R34/H34</f>
        <v>0.179822781845759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2" t="n">
        <v>40417</v>
      </c>
      <c r="D35" s="0" t="n">
        <v>15793.87</v>
      </c>
      <c r="E35" s="3" t="n">
        <f aca="false">FALSE()</f>
        <v>0</v>
      </c>
      <c r="G35" s="2" t="n">
        <v>40781</v>
      </c>
      <c r="H35" s="0" t="n">
        <v>14537.37</v>
      </c>
      <c r="I35" s="3" t="n">
        <f aca="false">FALSE()</f>
        <v>0</v>
      </c>
      <c r="K35" s="2" t="n">
        <v>41145</v>
      </c>
      <c r="L35" s="0" t="n">
        <v>16286.4</v>
      </c>
      <c r="M35" s="3" t="n">
        <f aca="false">FALSE()</f>
        <v>0</v>
      </c>
      <c r="O35" s="0" t="n">
        <f aca="false">(D35+H35+L35)/3</f>
        <v>15539.2133333333</v>
      </c>
      <c r="Q35" s="0" t="n">
        <f aca="false">H35-L35</f>
        <v>-1749.03</v>
      </c>
      <c r="R35" s="0" t="n">
        <f aca="false">ABS(Q35)</f>
        <v>1749.03</v>
      </c>
      <c r="S35" s="0" t="n">
        <f aca="false">Q35^2</f>
        <v>3059105.9409</v>
      </c>
      <c r="T35" s="0" t="n">
        <f aca="false">R35/H35</f>
        <v>0.120312683793561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2" t="n">
        <v>40424</v>
      </c>
      <c r="D36" s="0" t="n">
        <v>16241.78</v>
      </c>
      <c r="E36" s="3" t="n">
        <f aca="false">FALSE()</f>
        <v>0</v>
      </c>
      <c r="G36" s="2" t="n">
        <v>40788</v>
      </c>
      <c r="H36" s="0" t="n">
        <v>15277.27</v>
      </c>
      <c r="I36" s="3" t="n">
        <f aca="false">FALSE()</f>
        <v>0</v>
      </c>
      <c r="K36" s="2" t="n">
        <v>41152</v>
      </c>
      <c r="L36" s="0" t="n">
        <v>16680.24</v>
      </c>
      <c r="M36" s="3" t="n">
        <f aca="false">FALSE()</f>
        <v>0</v>
      </c>
      <c r="O36" s="0" t="n">
        <f aca="false">(D36+H36+L36)/3</f>
        <v>16066.43</v>
      </c>
      <c r="Q36" s="0" t="n">
        <f aca="false">H36-L36</f>
        <v>-1402.97</v>
      </c>
      <c r="R36" s="0" t="n">
        <f aca="false">ABS(Q36)</f>
        <v>1402.97</v>
      </c>
      <c r="S36" s="0" t="n">
        <f aca="false">Q36^2</f>
        <v>1968324.8209</v>
      </c>
      <c r="T36" s="0" t="n">
        <f aca="false">R36/H36</f>
        <v>0.0918338158584617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2" t="n">
        <v>40431</v>
      </c>
      <c r="D37" s="0" t="n">
        <v>18194.74</v>
      </c>
      <c r="E37" s="3" t="n">
        <f aca="false">TRUE()</f>
        <v>1</v>
      </c>
      <c r="G37" s="2" t="n">
        <v>40795</v>
      </c>
      <c r="H37" s="0" t="n">
        <v>17746.68</v>
      </c>
      <c r="I37" s="3" t="n">
        <f aca="false">TRUE()</f>
        <v>1</v>
      </c>
      <c r="K37" s="2" t="n">
        <v>41159</v>
      </c>
      <c r="L37" s="0" t="n">
        <v>18322.37</v>
      </c>
      <c r="M37" s="3" t="n">
        <f aca="false">TRUE()</f>
        <v>1</v>
      </c>
      <c r="O37" s="0" t="n">
        <f aca="false">(D37+H37+L37)/3</f>
        <v>18087.93</v>
      </c>
      <c r="Q37" s="0" t="n">
        <f aca="false">H37-L37</f>
        <v>-575.689999999999</v>
      </c>
      <c r="R37" s="0" t="n">
        <f aca="false">ABS(Q37)</f>
        <v>575.689999999999</v>
      </c>
      <c r="S37" s="0" t="n">
        <f aca="false">Q37^2</f>
        <v>331418.976099998</v>
      </c>
      <c r="T37" s="0" t="n">
        <f aca="false">R37/H37</f>
        <v>0.0324393069576957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2" t="n">
        <v>40438</v>
      </c>
      <c r="D38" s="0" t="n">
        <v>19354.23</v>
      </c>
      <c r="E38" s="3" t="n">
        <f aca="false">FALSE()</f>
        <v>0</v>
      </c>
      <c r="G38" s="2" t="n">
        <v>40802</v>
      </c>
      <c r="H38" s="0" t="n">
        <v>18535.48</v>
      </c>
      <c r="I38" s="3" t="n">
        <f aca="false">FALSE()</f>
        <v>0</v>
      </c>
      <c r="K38" s="2" t="n">
        <v>41166</v>
      </c>
      <c r="L38" s="0" t="n">
        <v>19616.22</v>
      </c>
      <c r="M38" s="3" t="n">
        <f aca="false">FALSE()</f>
        <v>0</v>
      </c>
      <c r="O38" s="0" t="n">
        <f aca="false">(D38+H38+L38)/3</f>
        <v>19168.6433333333</v>
      </c>
      <c r="Q38" s="0" t="n">
        <f aca="false">H38-L38</f>
        <v>-1080.74</v>
      </c>
      <c r="R38" s="0" t="n">
        <f aca="false">ABS(Q38)</f>
        <v>1080.74</v>
      </c>
      <c r="S38" s="0" t="n">
        <f aca="false">Q38^2</f>
        <v>1167998.9476</v>
      </c>
      <c r="T38" s="0" t="n">
        <f aca="false">R38/H38</f>
        <v>0.0583065558593574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2" t="n">
        <v>40445</v>
      </c>
      <c r="D39" s="0" t="n">
        <v>18122.52</v>
      </c>
      <c r="E39" s="3" t="n">
        <f aca="false">FALSE()</f>
        <v>0</v>
      </c>
      <c r="G39" s="2" t="n">
        <v>40809</v>
      </c>
      <c r="H39" s="0" t="n">
        <v>17859.3</v>
      </c>
      <c r="I39" s="3" t="n">
        <f aca="false">FALSE()</f>
        <v>0</v>
      </c>
      <c r="K39" s="2" t="n">
        <v>41173</v>
      </c>
      <c r="L39" s="0" t="n">
        <v>19251.5</v>
      </c>
      <c r="M39" s="3" t="n">
        <f aca="false">FALSE()</f>
        <v>0</v>
      </c>
      <c r="O39" s="0" t="n">
        <f aca="false">(D39+H39+L39)/3</f>
        <v>18411.1066666667</v>
      </c>
      <c r="Q39" s="0" t="n">
        <f aca="false">H39-L39</f>
        <v>-1392.2</v>
      </c>
      <c r="R39" s="0" t="n">
        <f aca="false">ABS(Q39)</f>
        <v>1392.2</v>
      </c>
      <c r="S39" s="0" t="n">
        <f aca="false">Q39^2</f>
        <v>1938220.84</v>
      </c>
      <c r="T39" s="0" t="n">
        <f aca="false">R39/H39</f>
        <v>0.0779537831829915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2" t="n">
        <v>40452</v>
      </c>
      <c r="D40" s="0" t="n">
        <v>20094.19</v>
      </c>
      <c r="E40" s="3" t="n">
        <f aca="false">FALSE()</f>
        <v>0</v>
      </c>
      <c r="G40" s="2" t="n">
        <v>40816</v>
      </c>
      <c r="H40" s="0" t="n">
        <v>18337.68</v>
      </c>
      <c r="I40" s="3" t="n">
        <f aca="false">FALSE()</f>
        <v>0</v>
      </c>
      <c r="K40" s="2" t="n">
        <v>41180</v>
      </c>
      <c r="L40" s="0" t="n">
        <v>18947.81</v>
      </c>
      <c r="M40" s="3" t="n">
        <f aca="false">FALSE()</f>
        <v>0</v>
      </c>
      <c r="O40" s="0" t="n">
        <f aca="false">(D40+H40+L40)/3</f>
        <v>19126.56</v>
      </c>
      <c r="Q40" s="0" t="n">
        <f aca="false">H40-L40</f>
        <v>-610.130000000001</v>
      </c>
      <c r="R40" s="0" t="n">
        <f aca="false">ABS(Q40)</f>
        <v>610.130000000001</v>
      </c>
      <c r="S40" s="0" t="n">
        <f aca="false">Q40^2</f>
        <v>372258.616900001</v>
      </c>
      <c r="T40" s="0" t="n">
        <f aca="false">R40/H40</f>
        <v>0.0332719297097561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2" t="n">
        <v>40459</v>
      </c>
      <c r="D41" s="0" t="n">
        <v>23388.03</v>
      </c>
      <c r="E41" s="3" t="n">
        <f aca="false">FALSE()</f>
        <v>0</v>
      </c>
      <c r="G41" s="2" t="n">
        <v>40823</v>
      </c>
      <c r="H41" s="0" t="n">
        <v>20797.58</v>
      </c>
      <c r="I41" s="3" t="n">
        <f aca="false">FALSE()</f>
        <v>0</v>
      </c>
      <c r="K41" s="2" t="n">
        <v>41187</v>
      </c>
      <c r="L41" s="0" t="n">
        <v>21904.47</v>
      </c>
      <c r="M41" s="3" t="n">
        <f aca="false">FALSE()</f>
        <v>0</v>
      </c>
      <c r="O41" s="0" t="n">
        <f aca="false">(D41+H41+L41)/3</f>
        <v>22030.0266666667</v>
      </c>
      <c r="Q41" s="0" t="n">
        <f aca="false">H41-L41</f>
        <v>-1106.89</v>
      </c>
      <c r="R41" s="0" t="n">
        <f aca="false">ABS(Q41)</f>
        <v>1106.89</v>
      </c>
      <c r="S41" s="0" t="n">
        <f aca="false">Q41^2</f>
        <v>1225205.4721</v>
      </c>
      <c r="T41" s="0" t="n">
        <f aca="false">R41/H41</f>
        <v>0.053222057566313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2" t="n">
        <v>40466</v>
      </c>
      <c r="D42" s="0" t="n">
        <v>26978.34</v>
      </c>
      <c r="E42" s="3" t="n">
        <f aca="false">FALSE()</f>
        <v>0</v>
      </c>
      <c r="G42" s="2" t="n">
        <v>40830</v>
      </c>
      <c r="H42" s="0" t="n">
        <v>23077.55</v>
      </c>
      <c r="I42" s="3" t="n">
        <f aca="false">FALSE()</f>
        <v>0</v>
      </c>
      <c r="K42" s="2" t="n">
        <v>41194</v>
      </c>
      <c r="L42" s="0" t="n">
        <v>22764.01</v>
      </c>
      <c r="M42" s="3" t="n">
        <f aca="false">FALSE()</f>
        <v>0</v>
      </c>
      <c r="O42" s="0" t="n">
        <f aca="false">(D42+H42+L42)/3</f>
        <v>24273.3</v>
      </c>
      <c r="Q42" s="0" t="n">
        <f aca="false">H42-L42</f>
        <v>313.540000000001</v>
      </c>
      <c r="R42" s="0" t="n">
        <f aca="false">ABS(Q42)</f>
        <v>313.540000000001</v>
      </c>
      <c r="S42" s="0" t="n">
        <f aca="false">Q42^2</f>
        <v>98307.3316000005</v>
      </c>
      <c r="T42" s="0" t="n">
        <f aca="false">R42/H42</f>
        <v>0.0135863642371049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2" t="n">
        <v>40473</v>
      </c>
      <c r="D43" s="0" t="n">
        <v>25543.04</v>
      </c>
      <c r="E43" s="3" t="n">
        <f aca="false">FALSE()</f>
        <v>0</v>
      </c>
      <c r="G43" s="2" t="n">
        <v>40837</v>
      </c>
      <c r="H43" s="0" t="n">
        <v>23351.8</v>
      </c>
      <c r="I43" s="3" t="n">
        <f aca="false">FALSE()</f>
        <v>0</v>
      </c>
      <c r="K43" s="2" t="n">
        <v>41201</v>
      </c>
      <c r="L43" s="0" t="n">
        <v>24185.27</v>
      </c>
      <c r="M43" s="3" t="n">
        <f aca="false">FALSE()</f>
        <v>0</v>
      </c>
      <c r="O43" s="0" t="n">
        <f aca="false">(D43+H43+L43)/3</f>
        <v>24360.0366666667</v>
      </c>
      <c r="Q43" s="0" t="n">
        <f aca="false">H43-L43</f>
        <v>-833.470000000001</v>
      </c>
      <c r="R43" s="0" t="n">
        <f aca="false">ABS(Q43)</f>
        <v>833.470000000001</v>
      </c>
      <c r="S43" s="0" t="n">
        <f aca="false">Q43^2</f>
        <v>694672.240900002</v>
      </c>
      <c r="T43" s="0" t="n">
        <f aca="false">R43/H43</f>
        <v>0.0356918952714566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2" t="n">
        <v>40480</v>
      </c>
      <c r="D44" s="0" t="n">
        <v>38640.93</v>
      </c>
      <c r="E44" s="3" t="n">
        <f aca="false">FALSE()</f>
        <v>0</v>
      </c>
      <c r="G44" s="2" t="n">
        <v>40844</v>
      </c>
      <c r="H44" s="0" t="n">
        <v>31579.9</v>
      </c>
      <c r="I44" s="3" t="n">
        <f aca="false">FALSE()</f>
        <v>0</v>
      </c>
      <c r="K44" s="2" t="n">
        <v>41208</v>
      </c>
      <c r="L44" s="0" t="n">
        <v>27390.81</v>
      </c>
      <c r="M44" s="3" t="n">
        <f aca="false">FALSE()</f>
        <v>0</v>
      </c>
      <c r="O44" s="0" t="n">
        <f aca="false">(D44+H44+L44)/3</f>
        <v>32537.2133333333</v>
      </c>
      <c r="Q44" s="0" t="n">
        <f aca="false">H44-L44</f>
        <v>4189.09</v>
      </c>
      <c r="R44" s="0" t="n">
        <f aca="false">ABS(Q44)</f>
        <v>4189.09</v>
      </c>
      <c r="S44" s="0" t="n">
        <f aca="false">Q44^2</f>
        <v>17548475.0281</v>
      </c>
      <c r="T44" s="0" t="n">
        <f aca="false">R44/H44</f>
        <v>0.132650515042796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2" t="n">
        <v>40487</v>
      </c>
      <c r="D45" s="0" t="n">
        <v>34238.88</v>
      </c>
      <c r="E45" s="3" t="n">
        <f aca="false">FALSE()</f>
        <v>0</v>
      </c>
      <c r="G45" s="2" t="n">
        <v>40851</v>
      </c>
      <c r="H45" s="0" t="n">
        <v>39886.06</v>
      </c>
      <c r="I45" s="3" t="n">
        <f aca="false">FALSE()</f>
        <v>0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2" t="n">
        <v>40494</v>
      </c>
      <c r="D46" s="0" t="n">
        <v>19549.39</v>
      </c>
      <c r="E46" s="3" t="n">
        <f aca="false">FALSE()</f>
        <v>0</v>
      </c>
      <c r="G46" s="2" t="n">
        <v>40858</v>
      </c>
      <c r="H46" s="0" t="n">
        <v>18689.54</v>
      </c>
      <c r="I46" s="3" t="n">
        <f aca="false">FALSE()</f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2" t="n">
        <v>40501</v>
      </c>
      <c r="D47" s="0" t="n">
        <v>19552.84</v>
      </c>
      <c r="E47" s="3" t="n">
        <f aca="false">FALSE()</f>
        <v>0</v>
      </c>
      <c r="G47" s="2" t="n">
        <v>40865</v>
      </c>
      <c r="H47" s="0" t="n">
        <v>19050.66</v>
      </c>
      <c r="I47" s="3" t="n">
        <f aca="false">FALSE()</f>
        <v>0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2" t="n">
        <v>40508</v>
      </c>
      <c r="D48" s="0" t="n">
        <v>18820.29</v>
      </c>
      <c r="E48" s="3" t="n">
        <f aca="false">TRUE()</f>
        <v>1</v>
      </c>
      <c r="G48" s="2" t="n">
        <v>40872</v>
      </c>
      <c r="H48" s="0" t="n">
        <v>20911.25</v>
      </c>
      <c r="I48" s="3" t="n">
        <f aca="false">TRUE()</f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2" t="n">
        <v>40515</v>
      </c>
      <c r="D49" s="0" t="n">
        <v>22517.56</v>
      </c>
      <c r="E49" s="3" t="n">
        <f aca="false">FALSE()</f>
        <v>0</v>
      </c>
      <c r="G49" s="2" t="n">
        <v>40879</v>
      </c>
      <c r="H49" s="0" t="n">
        <v>25293.49</v>
      </c>
      <c r="I49" s="3" t="n">
        <f aca="false">FALSE()</f>
        <v>0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2" t="n">
        <v>40522</v>
      </c>
      <c r="D50" s="0" t="n">
        <v>31497.65</v>
      </c>
      <c r="E50" s="3" t="n">
        <f aca="false">FALSE()</f>
        <v>0</v>
      </c>
      <c r="G50" s="2" t="n">
        <v>40886</v>
      </c>
      <c r="H50" s="0" t="n">
        <v>33305.92</v>
      </c>
      <c r="I50" s="3" t="n">
        <f aca="false">FALSE()</f>
        <v>0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2" t="n">
        <v>40529</v>
      </c>
      <c r="D51" s="0" t="n">
        <v>44912.86</v>
      </c>
      <c r="E51" s="3" t="n">
        <f aca="false">FALSE()</f>
        <v>0</v>
      </c>
      <c r="G51" s="2" t="n">
        <v>40893</v>
      </c>
      <c r="H51" s="0" t="n">
        <v>45773.03</v>
      </c>
      <c r="I51" s="3" t="n">
        <f aca="false">FALSE()</f>
        <v>0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2" t="n">
        <v>40536</v>
      </c>
      <c r="D52" s="0" t="n">
        <v>55931.23</v>
      </c>
      <c r="E52" s="3" t="n">
        <f aca="false">FALSE()</f>
        <v>0</v>
      </c>
      <c r="G52" s="2" t="n">
        <v>40900</v>
      </c>
      <c r="H52" s="0" t="n">
        <v>46788.75</v>
      </c>
      <c r="I52" s="3" t="n">
        <f aca="false">FALSE()</f>
        <v>0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2" t="n">
        <v>40543</v>
      </c>
      <c r="D53" s="0" t="n">
        <v>19124.58</v>
      </c>
      <c r="E53" s="3" t="n">
        <f aca="false">TRUE()</f>
        <v>1</v>
      </c>
      <c r="G53" s="2" t="n">
        <v>40907</v>
      </c>
      <c r="H53" s="0" t="n">
        <v>23350.88</v>
      </c>
      <c r="I5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2017-08-10T23:49:50Z</dcterms:created>
  <dc:creator>Tamandeep</dc:creator>
  <dc:description/>
  <dc:language>en-US</dc:language>
  <cp:lastModifiedBy/>
  <dcterms:modified xsi:type="dcterms:W3CDTF">2017-09-28T12:12:43Z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