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Input" sheetId="1" state="visible" r:id="rId1"/>
    <sheet name="Notes" sheetId="2" state="visible" r:id="rId2"/>
    <sheet name="HydroComputation" sheetId="3" state="visible" r:id="rId3"/>
    <sheet name="KNComputation" sheetId="4" state="visible" r:id="rId4"/>
    <sheet name="KNTable" sheetId="5" state="visible" r:id="rId5"/>
  </sheets>
  <definedNames>
    <definedName name="LE">Input!$V$4</definedName>
    <definedName name="max_wl">Input!$K$3</definedName>
    <definedName name="nbAngles">#REF!</definedName>
    <definedName name="nbPts">#REF!</definedName>
    <definedName name="Δwl">Input!$K$4</definedName>
    <definedName name="Δφ">Input!$K$6</definedName>
    <definedName name="θ">Input!$V$5</definedName>
    <definedName name="λ">#REF!</definedName>
    <definedName name="ρsw">Input!$K$7</definedName>
    <definedName name="φMax">Input!$K$5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</font>
    <font>
      <name val="Calibri"/>
      <family val="2"/>
      <color rgb="FF0000FF"/>
      <sz val="11"/>
      <scheme val="minor"/>
    </font>
    <font>
      <name val="Calibri"/>
      <family val="2"/>
      <color theme="1" tint="0.499984740745262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 tint="0.499984740745262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4" borderId="0"/>
  </cellStyleXfs>
  <cellXfs count="73">
    <xf numFmtId="0" fontId="0" fillId="0" borderId="0" pivotButton="0" quotePrefix="0" xfId="0"/>
    <xf numFmtId="0" fontId="0" fillId="2" borderId="0" pivotButton="0" quotePrefix="0" xfId="0"/>
    <xf numFmtId="0" fontId="1" fillId="3" borderId="2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4" fillId="2" borderId="8" applyAlignment="1" pivotButton="0" quotePrefix="0" xfId="0">
      <alignment horizontal="center"/>
    </xf>
    <xf numFmtId="0" fontId="5" fillId="2" borderId="0" pivotButton="0" quotePrefix="0" xfId="0"/>
    <xf numFmtId="0" fontId="1" fillId="3" borderId="4" pivotButton="0" quotePrefix="0" xfId="0"/>
    <xf numFmtId="0" fontId="1" fillId="3" borderId="5" pivotButton="0" quotePrefix="0" xfId="0"/>
    <xf numFmtId="0" fontId="1" fillId="3" borderId="6" pivotButton="0" quotePrefix="0" xfId="0"/>
    <xf numFmtId="0" fontId="0" fillId="5" borderId="10" pivotButton="0" quotePrefix="0" xfId="0"/>
    <xf numFmtId="0" fontId="0" fillId="5" borderId="0" pivotButton="0" quotePrefix="0" xfId="0"/>
    <xf numFmtId="0" fontId="3" fillId="5" borderId="0" pivotButton="0" quotePrefix="0" xfId="0"/>
    <xf numFmtId="0" fontId="3" fillId="5" borderId="11" pivotButton="0" quotePrefix="0" xfId="0"/>
    <xf numFmtId="0" fontId="0" fillId="5" borderId="7" pivotButton="0" quotePrefix="0" xfId="0"/>
    <xf numFmtId="0" fontId="2" fillId="5" borderId="8" pivotButton="0" quotePrefix="0" xfId="0"/>
    <xf numFmtId="0" fontId="3" fillId="5" borderId="8" pivotButton="0" quotePrefix="0" xfId="0"/>
    <xf numFmtId="0" fontId="3" fillId="5" borderId="9" pivotButton="0" quotePrefix="0" xfId="0"/>
    <xf numFmtId="0" fontId="8" fillId="2" borderId="0" pivotButton="0" quotePrefix="0" xfId="0"/>
    <xf numFmtId="0" fontId="8" fillId="2" borderId="0" pivotButton="0" quotePrefix="0" xfId="1"/>
    <xf numFmtId="0" fontId="4" fillId="2" borderId="12" pivotButton="0" quotePrefix="0" xfId="0"/>
    <xf numFmtId="0" fontId="0" fillId="6" borderId="0" pivotButton="0" quotePrefix="0" xfId="0"/>
    <xf numFmtId="0" fontId="0" fillId="2" borderId="0" applyAlignment="1" pivotButton="0" quotePrefix="0" xfId="0">
      <alignment horizontal="center"/>
    </xf>
    <xf numFmtId="0" fontId="4" fillId="2" borderId="5" applyAlignment="1" pivotButton="0" quotePrefix="0" xfId="0">
      <alignment horizontal="center"/>
    </xf>
    <xf numFmtId="0" fontId="4" fillId="2" borderId="10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0" fillId="2" borderId="11" pivotButton="0" quotePrefix="0" xfId="0"/>
    <xf numFmtId="0" fontId="4" fillId="2" borderId="7" applyAlignment="1" pivotButton="0" quotePrefix="0" xfId="0">
      <alignment horizontal="center"/>
    </xf>
    <xf numFmtId="0" fontId="5" fillId="2" borderId="8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0" fillId="2" borderId="8" pivotButton="0" quotePrefix="0" xfId="0"/>
    <xf numFmtId="0" fontId="0" fillId="2" borderId="9" pivotButton="0" quotePrefix="0" xfId="0"/>
    <xf numFmtId="0" fontId="0" fillId="2" borderId="5" pivotButton="0" quotePrefix="0" xfId="0"/>
    <xf numFmtId="0" fontId="0" fillId="2" borderId="10" pivotButton="0" quotePrefix="0" xfId="0"/>
    <xf numFmtId="0" fontId="0" fillId="2" borderId="11" applyAlignment="1" pivotButton="0" quotePrefix="0" xfId="0">
      <alignment horizontal="center"/>
    </xf>
    <xf numFmtId="0" fontId="0" fillId="2" borderId="7" pivotButton="0" quotePrefix="0" xfId="0"/>
    <xf numFmtId="0" fontId="0" fillId="2" borderId="9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6" borderId="8" applyAlignment="1" pivotButton="0" quotePrefix="0" xfId="0">
      <alignment horizontal="center"/>
    </xf>
    <xf numFmtId="0" fontId="4" fillId="7" borderId="4" applyAlignment="1" pivotButton="0" quotePrefix="0" xfId="0">
      <alignment horizontal="center"/>
    </xf>
    <xf numFmtId="0" fontId="4" fillId="7" borderId="5" applyAlignment="1" pivotButton="0" quotePrefix="0" xfId="0">
      <alignment horizontal="center"/>
    </xf>
    <xf numFmtId="0" fontId="9" fillId="7" borderId="5" applyAlignment="1" pivotButton="0" quotePrefix="0" xfId="0">
      <alignment horizontal="center"/>
    </xf>
    <xf numFmtId="0" fontId="0" fillId="7" borderId="5" applyAlignment="1" pivotButton="0" quotePrefix="0" xfId="0">
      <alignment horizontal="center"/>
    </xf>
    <xf numFmtId="0" fontId="0" fillId="7" borderId="6" applyAlignment="1" pivotButton="0" quotePrefix="0" xfId="0">
      <alignment horizontal="center"/>
    </xf>
    <xf numFmtId="0" fontId="0" fillId="7" borderId="4" pivotButton="0" quotePrefix="0" xfId="0"/>
    <xf numFmtId="0" fontId="0" fillId="7" borderId="5" pivotButton="0" quotePrefix="0" xfId="0"/>
    <xf numFmtId="0" fontId="0" fillId="7" borderId="6" pivotButton="0" quotePrefix="0" xfId="0"/>
    <xf numFmtId="0" fontId="4" fillId="2" borderId="8" pivotButton="0" quotePrefix="0" xfId="0"/>
    <xf numFmtId="0" fontId="4" fillId="2" borderId="5" pivotButton="0" quotePrefix="0" xfId="0"/>
    <xf numFmtId="0" fontId="4" fillId="2" borderId="12" applyAlignment="1" pivotButton="0" quotePrefix="0" xfId="0">
      <alignment horizontal="center"/>
    </xf>
    <xf numFmtId="0" fontId="0" fillId="2" borderId="5" applyAlignment="1" pivotButton="0" quotePrefix="0" xfId="0">
      <alignment horizontal="right"/>
    </xf>
    <xf numFmtId="0" fontId="0" fillId="2" borderId="8" applyAlignment="1" pivotButton="0" quotePrefix="0" xfId="0">
      <alignment horizontal="right"/>
    </xf>
    <xf numFmtId="0" fontId="2" fillId="2" borderId="5" applyAlignment="1" pivotButton="0" quotePrefix="0" xfId="0">
      <alignment horizontal="right"/>
    </xf>
    <xf numFmtId="0" fontId="2" fillId="2" borderId="5" applyAlignment="1" pivotButton="0" quotePrefix="1" xfId="0">
      <alignment horizontal="right"/>
    </xf>
    <xf numFmtId="0" fontId="2" fillId="2" borderId="12" applyAlignment="1" pivotButton="0" quotePrefix="1" xfId="0">
      <alignment horizontal="right"/>
    </xf>
    <xf numFmtId="0" fontId="2" fillId="2" borderId="8" applyAlignment="1" pivotButton="0" quotePrefix="1" xfId="0">
      <alignment horizontal="right"/>
    </xf>
    <xf numFmtId="0" fontId="9" fillId="2" borderId="0" pivotButton="0" quotePrefix="0" xfId="0"/>
    <xf numFmtId="0" fontId="7" fillId="4" borderId="11" pivotButton="0" quotePrefix="0" xfId="1"/>
    <xf numFmtId="0" fontId="3" fillId="2" borderId="8" pivotButton="0" quotePrefix="0" xfId="0"/>
    <xf numFmtId="0" fontId="7" fillId="4" borderId="9" pivotButton="0" quotePrefix="0" xfId="1"/>
    <xf numFmtId="0" fontId="0" fillId="2" borderId="13" pivotButton="0" quotePrefix="0" xfId="0"/>
    <xf numFmtId="0" fontId="2" fillId="2" borderId="12" pivotButton="0" quotePrefix="0" xfId="0"/>
    <xf numFmtId="0" fontId="3" fillId="2" borderId="12" pivotButton="0" quotePrefix="0" xfId="0"/>
    <xf numFmtId="0" fontId="0" fillId="2" borderId="14" pivotButton="0" quotePrefix="0" xfId="0"/>
    <xf numFmtId="0" fontId="0" fillId="2" borderId="4" pivotButton="0" quotePrefix="0" xfId="0"/>
    <xf numFmtId="0" fontId="3" fillId="2" borderId="5" pivotButton="0" quotePrefix="0" xfId="0"/>
    <xf numFmtId="0" fontId="7" fillId="4" borderId="6" pivotButton="0" quotePrefix="0" xfId="1"/>
    <xf numFmtId="0" fontId="3" fillId="2" borderId="0" pivotButton="0" quotePrefix="0" xfId="0"/>
    <xf numFmtId="0" fontId="6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</cellXfs>
  <cellStyles count="2">
    <cellStyle name="Normal" xfId="0" builtinId="0"/>
    <cellStyle name="Insatisfaisant" xfId="1" builtinId="27"/>
  </cellStyles>
  <dxfs count="9"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/>
        <top/>
        <bottom/>
      </border>
    </dxf>
    <dxf>
      <font>
        <name val="Calibri"/>
        <family val="2"/>
        <strike val="0"/>
        <outline val="0"/>
        <shadow val="0"/>
        <color rgb="FF0000FF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name val="Calibri"/>
        <family val="2"/>
        <strike val="0"/>
        <outline val="0"/>
        <shadow val="0"/>
        <color rgb="FF0000FF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name val="Calibri"/>
        <family val="2"/>
        <strike val="0"/>
        <outline val="0"/>
        <shadow val="0"/>
        <color rgb="FF0000FF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name val="Calibri"/>
        <family val="2"/>
        <i val="1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fill>
        <patternFill>
          <fgColor indexed="64"/>
          <bgColor auto="1"/>
        </patternFill>
      </fill>
      <alignment horizontal="center" vertical="bottom"/>
      <border outline="0">
        <left/>
        <right style="hair">
          <color auto="1"/>
        </right>
        <top/>
        <bottom/>
      </border>
    </dxf>
    <dxf>
      <border>
        <left style="hair">
          <color auto="1"/>
        </left>
        <right style="hair">
          <color auto="1"/>
        </right>
        <top/>
        <bottom/>
      </border>
    </dxf>
    <dxf>
      <fill>
        <patternFill>
          <fgColor indexed="64"/>
          <bgColor auto="1"/>
        </patternFill>
      </fill>
      <alignment horizontal="center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Cross Sections</a:t>
            </a:r>
          </a:p>
        </rich>
      </tx>
      <layout>
        <manualLayout>
          <xMode val="edge"/>
          <yMode val="edge"/>
          <wMode val="factor"/>
          <hMode val="factor"/>
          <x val="0.4320623359580053"/>
          <y val="0"/>
        </manualLayout>
      </layout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Input!$E$4:$E$7</f>
              <numCache>
                <formatCode>General</formatCode>
                <ptCount val="4"/>
                <pt idx="0">
                  <v>0</v>
                </pt>
                <pt idx="1">
                  <v>10</v>
                </pt>
                <pt idx="2">
                  <v>10</v>
                </pt>
                <pt idx="3">
                  <v>0</v>
                </pt>
              </numCache>
            </numRef>
          </xVal>
          <yVal>
            <numRef>
              <f>Input!$F$4:$F$7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4</v>
                </pt>
              </numCache>
            </numRef>
          </yVal>
          <smooth val="0"/>
        </ser>
        <ser>
          <idx val="1"/>
          <order val="1"/>
          <tx>
            <v>LE</v>
          </tx>
          <spPr>
            <a:ln w="19050" cap="rnd">
              <a:solidFill>
                <a:srgbClr val="0000FF"/>
              </a:solidFill>
              <a:prstDash val="lgDash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2700" cap="rnd">
                <a:solidFill>
                  <a:srgbClr val="0000FF"/>
                </a:solidFill>
                <a:prstDash val="lgDash"/>
                <a:round/>
              </a:ln>
            </spPr>
          </dPt>
          <xVal>
            <numRef>
              <f>Input!$V$9:$V$10</f>
              <numCache>
                <formatCode>General</formatCode>
                <ptCount val="2"/>
                <pt idx="0">
                  <v>0</v>
                </pt>
                <pt idx="1">
                  <v>11</v>
                </pt>
              </numCache>
            </numRef>
          </xVal>
          <yVal>
            <numRef>
              <f>Input!$W$9:$W$10</f>
              <numCache>
                <formatCode>General</formatCode>
                <ptCount val="2"/>
                <pt idx="0">
                  <v>1</v>
                </pt>
                <pt idx="1">
                  <v>1</v>
                </pt>
              </numCache>
            </numRef>
          </yVal>
          <smooth val="0"/>
        </ser>
        <ser>
          <idx val="2"/>
          <order val="2"/>
          <tx>
            <v>Theta/2</v>
          </tx>
          <spPr>
            <a:ln w="12700" cap="rnd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Input!$V$11:$V$12</f>
              <numCache>
                <formatCode>General</formatCode>
                <ptCount val="2"/>
                <pt idx="0">
                  <v>0</v>
                </pt>
                <pt idx="1">
                  <v>11</v>
                </pt>
              </numCache>
            </numRef>
          </xVal>
          <yVal>
            <numRef>
              <f>Input!$W$11:$W$12</f>
              <numCache>
                <formatCode>General</formatCode>
                <ptCount val="2"/>
                <pt idx="0">
                  <v>1</v>
                </pt>
                <pt idx="1">
                  <v>2.448177473461354</v>
                </pt>
              </numCache>
            </numRef>
          </yVal>
          <smooth val="0"/>
        </ser>
        <ser>
          <idx val="3"/>
          <order val="3"/>
          <tx>
            <v>_Theta/2</v>
          </tx>
          <spPr>
            <a:ln w="12700" cap="rnd">
              <a:solidFill>
                <a:srgbClr val="00B05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Input!$V$13:$V$14</f>
              <numCache>
                <formatCode>General</formatCode>
                <ptCount val="2"/>
                <pt idx="0">
                  <v>0</v>
                </pt>
                <pt idx="1">
                  <v>11</v>
                </pt>
              </numCache>
            </numRef>
          </xVal>
          <yVal>
            <numRef>
              <f>Input!$W$13:$W$14</f>
              <numCache>
                <formatCode>General</formatCode>
                <ptCount val="2"/>
                <pt idx="0">
                  <v>1</v>
                </pt>
                <pt idx="1">
                  <v>-0.4481774734613542</v>
                </pt>
              </numCache>
            </numRef>
          </yVal>
          <smooth val="0"/>
        </ser>
        <ser>
          <idx val="4"/>
          <order val="4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Input!$E$8:$E$11</f>
              <numCache>
                <formatCode>General</formatCode>
                <ptCount val="4"/>
                <pt idx="0">
                  <v>0</v>
                </pt>
                <pt idx="1">
                  <v>10</v>
                </pt>
                <pt idx="2">
                  <v>10</v>
                </pt>
                <pt idx="3">
                  <v>0</v>
                </pt>
              </numCache>
            </numRef>
          </xVal>
          <yVal>
            <numRef>
              <f>Input!$F$8:$F$11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4</v>
                </pt>
              </numCache>
            </numRef>
          </yVal>
          <smooth val="0"/>
        </ser>
        <ser>
          <idx val="5"/>
          <order val="5"/>
          <tx>
            <strRef>
              <f>Input!$T$15</f>
              <strCache>
                <ptCount val="1"/>
                <pt idx="0">
                  <v>C0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diamond"/>
            <size val="5"/>
            <spPr>
              <a:solidFill>
                <a:schemeClr val="accent6"/>
              </a:solidFill>
              <a:ln w="9525">
                <a:solidFill>
                  <a:srgbClr val="00B050"/>
                </a:solidFill>
                <a:prstDash val="solid"/>
              </a:ln>
            </spPr>
          </marker>
          <xVal>
            <numRef>
              <f>Input!$V$15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Input!$W$15</f>
              <numCache>
                <formatCode>General</formatCode>
                <ptCount val="1"/>
                <pt idx="0">
                  <v>0.5</v>
                </pt>
              </numCache>
            </numRef>
          </yVal>
          <smooth val="0"/>
        </ser>
        <ser>
          <idx val="6"/>
          <order val="6"/>
          <tx>
            <strRef>
              <f>Input!$T$16</f>
              <strCache>
                <ptCount val="1"/>
                <pt idx="0">
                  <v>C1</v>
                </pt>
              </strCache>
            </strRef>
          </tx>
          <spPr>
            <a:ln w="19050" cap="rnd">
              <a:solidFill>
                <a:srgbClr val="C00000"/>
              </a:solidFill>
              <a:prstDash val="solid"/>
              <a:round/>
            </a:ln>
          </spPr>
          <marker>
            <symbol val="diamond"/>
            <size val="5"/>
            <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</spPr>
          </marker>
          <xVal>
            <numRef>
              <f>Input!$V$16</f>
              <numCache>
                <formatCode>General</formatCode>
                <ptCount val="1"/>
                <pt idx="0">
                  <v>6.028412248398631</v>
                </pt>
              </numCache>
            </numRef>
          </xVal>
          <yVal>
            <numRef>
              <f>Input!$W$16</f>
              <numCache>
                <formatCode>General</formatCode>
                <ptCount val="1"/>
                <pt idx="0">
                  <v>1.293655528988128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23174383"/>
        <axId val="623176047"/>
      </scatterChart>
      <valAx>
        <axId val="623174383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23176047"/>
        <crosses val="autoZero"/>
        <crossBetween val="midCat"/>
        <majorUnit val="1"/>
      </valAx>
      <valAx>
        <axId val="62317604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23174383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95248</colOff>
      <row>2</row>
      <rowOff>104775</rowOff>
    </from>
    <to>
      <col>36</col>
      <colOff>676275</colOff>
      <row>26</row>
      <rowOff>47624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bl_Hullform" displayName="tbl_Hullform" ref="B3:F11" headerRowCount="1" totalsRowShown="0" headerRowDxfId="8" dataDxfId="7" tableBorderDxfId="6">
  <autoFilter ref="B3:F1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4" name="Pt" dataDxfId="5">
      <calculatedColumnFormula>ROW()-ROW(tbl_Hullform[[#Headers],[Pt]])</calculatedColumnFormula>
    </tableColumn>
    <tableColumn id="1" name="Fr." dataDxfId="4"/>
    <tableColumn id="2" name="x" dataDxfId="3"/>
    <tableColumn id="3" name="y" dataDxfId="2"/>
    <tableColumn id="5" name="z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bl_HydroComputation" displayName="tbl_HydroComputation" ref="A1:N8" headerRowCount="1">
  <tableColumns count="14">
    <tableColumn id="1" name="waterline"/>
    <tableColumn id="2" name="Volume"/>
    <tableColumn id="3" name="Displacement"/>
    <tableColumn id="4" name="Immersion"/>
    <tableColumn id="5" name="MCT"/>
    <tableColumn id="6" name="LCB"/>
    <tableColumn id="7" name="TCB"/>
    <tableColumn id="8" name="LCF"/>
    <tableColumn id="9" name="KMT"/>
    <tableColumn id="10" name="WaterplaneArea"/>
    <tableColumn id="11" name="RMT"/>
    <tableColumn id="12" name="RML"/>
    <tableColumn id="13" name="Lpp"/>
    <tableColumn id="14" name="VCB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_KNComputation" displayName="tbl_KNComputation" ref="A1:I85" headerRowCount="1">
  <tableColumns count="9">
    <tableColumn id="1" name="waterline"/>
    <tableColumn id="2" name="Volume"/>
    <tableColumn id="3" name="Displacement"/>
    <tableColumn id="4" name="Phi"/>
    <tableColumn id="5" name="C0C1"/>
    <tableColumn id="6" name="d"/>
    <tableColumn id="7" name="Hmeta"/>
    <tableColumn id="8" name="KNsin"/>
    <tableColumn id="9" name="VC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_KNTable" displayName="tbl_KNTable" ref="A1:O8" headerRowCount="1">
  <tableColumns count="15">
    <tableColumn id="1" name="waterline"/>
    <tableColumn id="2" name="Volume"/>
    <tableColumn id="3" name="Displacement"/>
    <tableColumn id="4" name="0.00"/>
    <tableColumn id="5" name="5.00"/>
    <tableColumn id="6" name="10.00"/>
    <tableColumn id="7" name="15.00"/>
    <tableColumn id="8" name="20.00"/>
    <tableColumn id="9" name="25.00"/>
    <tableColumn id="10" name="30.00"/>
    <tableColumn id="11" name="35.00"/>
    <tableColumn id="12" name="40.00"/>
    <tableColumn id="13" name="45.00"/>
    <tableColumn id="14" name="50.00"/>
    <tableColumn id="15" name="55.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Feuil1">
    <tabColor rgb="FF0000FF"/>
    <outlinePr summaryBelow="1" summaryRight="1"/>
    <pageSetUpPr/>
  </sheetPr>
  <dimension ref="B2:AH33"/>
  <sheetViews>
    <sheetView tabSelected="1" workbookViewId="0">
      <selection activeCell="M17" sqref="M17"/>
    </sheetView>
  </sheetViews>
  <sheetFormatPr baseColWidth="10" defaultRowHeight="15" outlineLevelCol="0"/>
  <cols>
    <col width="7.5703125" customWidth="1" style="1" min="1" max="1"/>
    <col width="5.85546875" customWidth="1" style="1" min="2" max="2"/>
    <col width="5.7109375" customWidth="1" style="1" min="3" max="7"/>
    <col width="5" customWidth="1" style="1" min="8" max="8"/>
    <col width="13.140625" customWidth="1" style="1" min="9" max="9"/>
    <col width="5.7109375" customWidth="1" style="1" min="10" max="23"/>
    <col width="4.7109375" customWidth="1" style="1" min="24" max="24"/>
    <col width="10.42578125" bestFit="1" customWidth="1" style="1" min="25" max="25"/>
    <col width="10.42578125" customWidth="1" style="1" min="26" max="27"/>
    <col width="7.85546875" customWidth="1" style="1" min="28" max="28"/>
    <col width="11.42578125" customWidth="1" style="23" min="29" max="29"/>
    <col width="6.7109375" customWidth="1" style="23" min="30" max="30"/>
    <col width="11.42578125" customWidth="1" style="1" min="31" max="35"/>
    <col width="11.42578125" customWidth="1" style="1" min="36" max="16384"/>
  </cols>
  <sheetData>
    <row r="2">
      <c r="B2" s="7" t="inlineStr">
        <is>
          <t>x=0 Midship / y=0 = Keel</t>
        </is>
      </c>
    </row>
    <row r="3">
      <c r="B3" s="2" t="inlineStr">
        <is>
          <t>Pt</t>
        </is>
      </c>
      <c r="C3" s="2" t="inlineStr">
        <is>
          <t>Fr.</t>
        </is>
      </c>
      <c r="D3" s="3" t="inlineStr">
        <is>
          <t>x</t>
        </is>
      </c>
      <c r="E3" s="4" t="inlineStr">
        <is>
          <t>y</t>
        </is>
      </c>
      <c r="F3" s="3" t="inlineStr">
        <is>
          <t>z</t>
        </is>
      </c>
      <c r="I3" s="65" t="inlineStr">
        <is>
          <t>Waterline Max</t>
        </is>
      </c>
      <c r="J3" s="33" t="n"/>
      <c r="K3" s="66" t="n">
        <v>3.8</v>
      </c>
      <c r="L3" s="66" t="inlineStr">
        <is>
          <t>m</t>
        </is>
      </c>
      <c r="M3" s="67" t="inlineStr">
        <is>
          <t>Ok</t>
        </is>
      </c>
      <c r="T3" s="8" t="inlineStr">
        <is>
          <t>Graphical view</t>
        </is>
      </c>
      <c r="U3" s="9" t="n"/>
      <c r="V3" s="9" t="n"/>
      <c r="W3" s="10" t="n"/>
      <c r="Y3" s="40" t="inlineStr">
        <is>
          <t>Line LE</t>
        </is>
      </c>
      <c r="Z3" s="41" t="inlineStr">
        <is>
          <t>Line θ</t>
        </is>
      </c>
      <c r="AA3" s="42" t="inlineStr">
        <is>
          <t>Line</t>
        </is>
      </c>
      <c r="AB3" s="43" t="inlineStr">
        <is>
          <t>LE</t>
        </is>
      </c>
      <c r="AC3" s="43" t="inlineStr">
        <is>
          <t>θ</t>
        </is>
      </c>
      <c r="AD3" s="43" t="inlineStr">
        <is>
          <t>Zc</t>
        </is>
      </c>
      <c r="AE3" s="43" t="inlineStr">
        <is>
          <t>C0C1</t>
        </is>
      </c>
      <c r="AF3" s="43" t="inlineStr">
        <is>
          <t>d</t>
        </is>
      </c>
      <c r="AG3" s="43" t="inlineStr">
        <is>
          <t>Hmeta</t>
        </is>
      </c>
      <c r="AH3" s="44" t="inlineStr">
        <is>
          <t>Volume</t>
        </is>
      </c>
    </row>
    <row r="4">
      <c r="B4" s="69" t="n">
        <v>1</v>
      </c>
      <c r="C4" s="70" t="n">
        <v>1</v>
      </c>
      <c r="D4" s="71" t="n">
        <v>0</v>
      </c>
      <c r="E4" s="71" t="n">
        <v>0</v>
      </c>
      <c r="F4" s="72" t="n">
        <v>0</v>
      </c>
      <c r="G4" s="19" t="n"/>
      <c r="I4" s="36" t="inlineStr">
        <is>
          <t>Δwaterline</t>
        </is>
      </c>
      <c r="J4" s="31" t="n"/>
      <c r="K4" s="59" t="n">
        <v>0.5</v>
      </c>
      <c r="L4" s="59" t="inlineStr">
        <is>
          <t>m</t>
        </is>
      </c>
      <c r="M4" s="60" t="inlineStr">
        <is>
          <t>Ok</t>
        </is>
      </c>
      <c r="P4" s="1" t="n">
        <v>0</v>
      </c>
      <c r="Q4" s="1" t="n">
        <v>0</v>
      </c>
      <c r="T4" s="11" t="inlineStr">
        <is>
          <t>Waterline</t>
        </is>
      </c>
      <c r="U4" s="12" t="inlineStr">
        <is>
          <t>LE</t>
        </is>
      </c>
      <c r="V4" s="13" t="n">
        <v>1</v>
      </c>
      <c r="W4" s="14" t="inlineStr">
        <is>
          <t>m</t>
        </is>
      </c>
      <c r="Y4" s="25" t="n">
        <v>600</v>
      </c>
      <c r="Z4" s="5" t="n">
        <v>5</v>
      </c>
      <c r="AA4" s="26" t="n">
        <v>529</v>
      </c>
      <c r="AB4" s="23" t="n">
        <v>1</v>
      </c>
      <c r="AC4" s="23" t="n">
        <v>15</v>
      </c>
      <c r="AD4" s="38" t="n">
        <v>0.5</v>
      </c>
      <c r="AE4" s="1" t="n">
        <v>6.080431180050972</v>
      </c>
      <c r="AF4" s="38" t="n">
        <v>1.212496015130569</v>
      </c>
      <c r="AG4" s="1" t="n">
        <v>23.29199632898235</v>
      </c>
      <c r="AH4" s="27" t="n">
        <v>1200</v>
      </c>
    </row>
    <row r="5">
      <c r="B5" s="69" t="n">
        <v>2</v>
      </c>
      <c r="C5" s="70" t="n">
        <v>1</v>
      </c>
      <c r="D5" s="71" t="n">
        <v>0</v>
      </c>
      <c r="E5" s="71" t="n">
        <v>10</v>
      </c>
      <c r="F5" s="72" t="n">
        <v>0</v>
      </c>
      <c r="G5" s="19" t="n"/>
      <c r="I5" s="34" t="inlineStr">
        <is>
          <t>Max φ</t>
        </is>
      </c>
      <c r="K5" s="68" t="n">
        <v>60</v>
      </c>
      <c r="L5" s="68" t="inlineStr">
        <is>
          <t>°</t>
        </is>
      </c>
      <c r="M5" s="58" t="inlineStr">
        <is>
          <t>Ok</t>
        </is>
      </c>
      <c r="P5" s="1" t="n">
        <v>6</v>
      </c>
      <c r="Q5" s="1" t="n">
        <v>0</v>
      </c>
      <c r="T5" s="15" t="inlineStr">
        <is>
          <t>Angle</t>
        </is>
      </c>
      <c r="U5" s="16" t="inlineStr">
        <is>
          <t>θ</t>
        </is>
      </c>
      <c r="V5" s="17" t="n">
        <v>15</v>
      </c>
      <c r="W5" s="18" t="inlineStr">
        <is>
          <t>°</t>
        </is>
      </c>
      <c r="Y5" s="25" t="n">
        <v>600</v>
      </c>
      <c r="Z5" s="5" t="n">
        <v>6</v>
      </c>
      <c r="AA5" s="26" t="n">
        <v>541</v>
      </c>
      <c r="AB5" s="23" t="n">
        <v>1</v>
      </c>
      <c r="AC5" s="23" t="n">
        <v>20</v>
      </c>
      <c r="AD5" s="38" t="n">
        <v>0.5</v>
      </c>
      <c r="AE5" s="1" t="n">
        <v>5.831068846529933</v>
      </c>
      <c r="AF5" s="38" t="n">
        <v>2.197747817856909</v>
      </c>
      <c r="AG5" s="1" t="n">
        <v>16.78989357928749</v>
      </c>
      <c r="AH5" s="27" t="n">
        <v>1200</v>
      </c>
    </row>
    <row r="6">
      <c r="B6" s="69" t="n">
        <v>3</v>
      </c>
      <c r="C6" s="70" t="n">
        <v>1</v>
      </c>
      <c r="D6" s="71" t="n">
        <v>0</v>
      </c>
      <c r="E6" s="71" t="n">
        <v>10</v>
      </c>
      <c r="F6" s="72" t="n">
        <v>4</v>
      </c>
      <c r="G6" s="20" t="n"/>
      <c r="I6" s="36" t="inlineStr">
        <is>
          <t>Δwaterline</t>
        </is>
      </c>
      <c r="J6" s="31" t="n"/>
      <c r="K6" s="59" t="n">
        <v>5</v>
      </c>
      <c r="L6" s="59" t="inlineStr">
        <is>
          <t>°</t>
        </is>
      </c>
      <c r="M6" s="60" t="inlineStr">
        <is>
          <t>Ok</t>
        </is>
      </c>
      <c r="P6" s="1" t="n">
        <v>10</v>
      </c>
      <c r="Q6" s="1" t="n">
        <v>2</v>
      </c>
      <c r="Y6" s="25" t="n">
        <v>601</v>
      </c>
      <c r="Z6" s="5" t="n">
        <v>5</v>
      </c>
      <c r="AA6" s="26" t="n">
        <v>649</v>
      </c>
      <c r="AB6" s="23" t="n">
        <v>1.2</v>
      </c>
      <c r="AC6" s="23" t="n">
        <v>15</v>
      </c>
      <c r="AD6" s="38" t="n">
        <v>0.5999999999999999</v>
      </c>
      <c r="AE6" s="1" t="n">
        <v>6.495998343773172</v>
      </c>
      <c r="AF6" s="38" t="n">
        <v>0.446366257576529</v>
      </c>
      <c r="AG6" s="1" t="n">
        <v>24.88388818093189</v>
      </c>
      <c r="AH6" s="27" t="n">
        <v>1440</v>
      </c>
    </row>
    <row r="7">
      <c r="B7" s="69" t="n">
        <v>4</v>
      </c>
      <c r="C7" s="70" t="n">
        <v>1</v>
      </c>
      <c r="D7" s="71" t="n">
        <v>0</v>
      </c>
      <c r="E7" s="71" t="n">
        <v>0</v>
      </c>
      <c r="F7" s="72" t="n">
        <v>4</v>
      </c>
      <c r="G7" s="19" t="n"/>
      <c r="I7" s="61" t="inlineStr">
        <is>
          <t>Water density</t>
        </is>
      </c>
      <c r="J7" s="62" t="inlineStr">
        <is>
          <t>ρsw</t>
        </is>
      </c>
      <c r="K7" s="63" t="n">
        <v>1.025</v>
      </c>
      <c r="L7" s="63" t="inlineStr">
        <is>
          <t>t/m3</t>
        </is>
      </c>
      <c r="M7" s="64" t="n"/>
      <c r="P7" s="1" t="n">
        <v>10</v>
      </c>
      <c r="Q7" s="1" t="n">
        <v>3.9</v>
      </c>
      <c r="T7" s="57" t="inlineStr">
        <is>
          <t>Graphics</t>
        </is>
      </c>
      <c r="Y7" s="28" t="n">
        <v>601</v>
      </c>
      <c r="Z7" s="6" t="n">
        <v>6</v>
      </c>
      <c r="AA7" s="29" t="n">
        <v>661</v>
      </c>
      <c r="AB7" s="30" t="n">
        <v>1.2</v>
      </c>
      <c r="AC7" s="30" t="n">
        <v>20</v>
      </c>
      <c r="AD7" s="39" t="n">
        <v>0.5999999999999999</v>
      </c>
      <c r="AE7" s="31" t="n">
        <v>5.992535781104738</v>
      </c>
      <c r="AF7" s="39" t="n">
        <v>1.621870769542546</v>
      </c>
      <c r="AG7" s="31" t="n">
        <v>17.25481908770402</v>
      </c>
      <c r="AH7" s="32" t="n">
        <v>1440</v>
      </c>
    </row>
    <row r="8">
      <c r="B8" s="69" t="n">
        <v>5</v>
      </c>
      <c r="C8" s="70" t="n">
        <v>2</v>
      </c>
      <c r="D8" s="71" t="n">
        <v>30</v>
      </c>
      <c r="E8" s="71" t="n">
        <v>0</v>
      </c>
      <c r="F8" s="72" t="n">
        <v>0</v>
      </c>
      <c r="G8" s="19" t="n"/>
      <c r="J8" s="19" t="n"/>
      <c r="P8" s="1" t="n">
        <v>9.9</v>
      </c>
      <c r="Q8" s="1" t="n">
        <v>4</v>
      </c>
      <c r="T8" s="33" t="n"/>
      <c r="U8" s="49" t="n"/>
      <c r="V8" s="49" t="inlineStr">
        <is>
          <t>x</t>
        </is>
      </c>
      <c r="W8" s="49" t="inlineStr">
        <is>
          <t>y</t>
        </is>
      </c>
      <c r="Y8" s="5" t="n"/>
      <c r="Z8" s="5" t="n"/>
    </row>
    <row r="9">
      <c r="B9" s="69" t="n">
        <v>6</v>
      </c>
      <c r="C9" s="70" t="n">
        <v>2</v>
      </c>
      <c r="D9" s="71" t="n">
        <v>30</v>
      </c>
      <c r="E9" s="71" t="n">
        <v>10</v>
      </c>
      <c r="F9" s="72" t="n">
        <v>0</v>
      </c>
      <c r="G9" s="19" t="n"/>
      <c r="J9" s="19" t="n"/>
      <c r="P9" s="1" t="n">
        <v>0</v>
      </c>
      <c r="Q9" s="1" t="n">
        <v>4</v>
      </c>
      <c r="T9" s="51" t="inlineStr">
        <is>
          <t>LE</t>
        </is>
      </c>
      <c r="U9" s="49" t="inlineStr">
        <is>
          <t>pt1</t>
        </is>
      </c>
      <c r="V9" s="24" t="n">
        <v>0</v>
      </c>
      <c r="W9" s="24" t="n">
        <v>1</v>
      </c>
      <c r="AB9" s="45" t="inlineStr">
        <is>
          <t>Interpolation  θ</t>
        </is>
      </c>
      <c r="AC9" s="43" t="n"/>
      <c r="AD9" s="43" t="n"/>
      <c r="AE9" s="46" t="n"/>
      <c r="AF9" s="46" t="n"/>
      <c r="AG9" s="46" t="n"/>
      <c r="AH9" s="47" t="n"/>
    </row>
    <row r="10">
      <c r="B10" s="69" t="n">
        <v>7</v>
      </c>
      <c r="C10" s="70" t="n">
        <v>2</v>
      </c>
      <c r="D10" s="71" t="n">
        <v>30</v>
      </c>
      <c r="E10" s="71" t="n">
        <v>10</v>
      </c>
      <c r="F10" s="72" t="n">
        <v>4</v>
      </c>
      <c r="P10" s="1" t="n">
        <v>0</v>
      </c>
      <c r="Q10" s="1" t="n">
        <v>0</v>
      </c>
      <c r="T10" s="52" t="n"/>
      <c r="U10" s="48" t="inlineStr">
        <is>
          <t>pt2</t>
        </is>
      </c>
      <c r="V10" s="6" t="n">
        <v>11</v>
      </c>
      <c r="W10" s="6" t="n">
        <v>1</v>
      </c>
      <c r="AB10" s="34" t="n">
        <v>1</v>
      </c>
      <c r="AC10" s="23" t="n">
        <v>15</v>
      </c>
      <c r="AD10" s="38" t="n">
        <v>0.5</v>
      </c>
      <c r="AE10" s="23" t="n">
        <v>6.080431180050972</v>
      </c>
      <c r="AF10" s="38" t="n">
        <v>1.212496015130569</v>
      </c>
      <c r="AG10" s="23" t="n">
        <v>23.29199632898235</v>
      </c>
      <c r="AH10" s="35" t="n">
        <v>1200</v>
      </c>
    </row>
    <row r="11">
      <c r="B11" s="69" t="n">
        <v>8</v>
      </c>
      <c r="C11" s="70" t="n">
        <v>2</v>
      </c>
      <c r="D11" s="71" t="n">
        <v>30</v>
      </c>
      <c r="E11" s="71" t="n">
        <v>0</v>
      </c>
      <c r="F11" s="72" t="n">
        <v>4</v>
      </c>
      <c r="P11" s="1" t="n">
        <v>8</v>
      </c>
      <c r="Q11" s="1" t="n">
        <v>0</v>
      </c>
      <c r="T11" s="53" t="inlineStr">
        <is>
          <t>θ/2</t>
        </is>
      </c>
      <c r="U11" s="49" t="inlineStr">
        <is>
          <t>pt1</t>
        </is>
      </c>
      <c r="V11" s="24" t="n">
        <v>0</v>
      </c>
      <c r="W11" s="24" t="n">
        <v>1</v>
      </c>
      <c r="AB11" s="34" t="n"/>
      <c r="AD11" s="38" t="n"/>
      <c r="AF11" s="22" t="n"/>
      <c r="AH11" s="27" t="n"/>
    </row>
    <row r="12">
      <c r="P12" s="1" t="n">
        <v>9</v>
      </c>
      <c r="Q12" s="1" t="n">
        <v>0.5</v>
      </c>
      <c r="T12" s="52" t="n"/>
      <c r="U12" s="48" t="inlineStr">
        <is>
          <t>pt2</t>
        </is>
      </c>
      <c r="V12" s="6" t="n">
        <v>11</v>
      </c>
      <c r="W12" s="6" t="n">
        <v>2.448177473461354</v>
      </c>
      <c r="AB12" s="36" t="n">
        <v>1.2</v>
      </c>
      <c r="AC12" s="30" t="n">
        <v>15</v>
      </c>
      <c r="AD12" s="39" t="n">
        <v>0.5999999999999999</v>
      </c>
      <c r="AE12" s="30" t="n">
        <v>6.495998343773172</v>
      </c>
      <c r="AF12" s="39" t="n">
        <v>0.446366257576529</v>
      </c>
      <c r="AG12" s="30" t="n">
        <v>24.88388818093189</v>
      </c>
      <c r="AH12" s="37" t="n">
        <v>1440</v>
      </c>
    </row>
    <row r="13">
      <c r="P13" s="1" t="n">
        <v>10</v>
      </c>
      <c r="Q13" s="1" t="n">
        <v>3.9</v>
      </c>
      <c r="T13" s="54" t="inlineStr">
        <is>
          <t>-θ/2</t>
        </is>
      </c>
      <c r="U13" s="49" t="inlineStr">
        <is>
          <t>pt1</t>
        </is>
      </c>
      <c r="V13" s="24" t="n">
        <v>0</v>
      </c>
      <c r="W13" s="24" t="n">
        <v>1</v>
      </c>
    </row>
    <row r="14">
      <c r="P14" s="1" t="n">
        <v>9.9</v>
      </c>
      <c r="Q14" s="1" t="n">
        <v>4</v>
      </c>
      <c r="T14" s="52" t="n"/>
      <c r="U14" s="48" t="inlineStr">
        <is>
          <t>pt2</t>
        </is>
      </c>
      <c r="V14" s="6" t="n">
        <v>11</v>
      </c>
      <c r="W14" s="6" t="n">
        <v>-0.4481774734613542</v>
      </c>
      <c r="AB14" s="45" t="inlineStr">
        <is>
          <t>Interpolation  WL</t>
        </is>
      </c>
      <c r="AC14" s="43" t="n"/>
      <c r="AD14" s="43" t="n"/>
      <c r="AE14" s="46" t="n"/>
      <c r="AF14" s="46" t="n"/>
      <c r="AG14" s="46" t="n"/>
      <c r="AH14" s="47" t="n"/>
    </row>
    <row r="15">
      <c r="P15" s="1" t="n">
        <v>0</v>
      </c>
      <c r="Q15" s="1" t="n">
        <v>4</v>
      </c>
      <c r="T15" s="55" t="inlineStr">
        <is>
          <t>C0</t>
        </is>
      </c>
      <c r="U15" s="21" t="inlineStr">
        <is>
          <t>pt</t>
        </is>
      </c>
      <c r="V15" s="50" t="n">
        <v>0</v>
      </c>
      <c r="W15" s="50" t="n">
        <v>0.5</v>
      </c>
      <c r="AB15" s="36" t="n">
        <v>1</v>
      </c>
      <c r="AC15" s="30" t="n">
        <v>15</v>
      </c>
      <c r="AD15" s="39" t="n">
        <v>0.5</v>
      </c>
      <c r="AE15" s="30" t="n">
        <v>6.080431180050972</v>
      </c>
      <c r="AF15" s="39" t="n">
        <v>1.212496015130569</v>
      </c>
      <c r="AG15" s="30" t="n">
        <v>23.29199632898235</v>
      </c>
      <c r="AH15" s="37" t="n">
        <v>1200</v>
      </c>
    </row>
    <row r="16">
      <c r="T16" s="56" t="inlineStr">
        <is>
          <t>C1</t>
        </is>
      </c>
      <c r="U16" s="48" t="inlineStr">
        <is>
          <t>pt</t>
        </is>
      </c>
      <c r="V16" s="6" t="n">
        <v>6.028412248398631</v>
      </c>
      <c r="W16" s="6" t="n">
        <v>1.293655528988128</v>
      </c>
    </row>
    <row r="21">
      <c r="P21" s="1" t="inlineStr">
        <is>
          <t>Rect</t>
        </is>
      </c>
      <c r="S21" s="1" t="inlineStr">
        <is>
          <t>Cata</t>
        </is>
      </c>
      <c r="W21" s="1" t="inlineStr">
        <is>
          <t>forms</t>
        </is>
      </c>
    </row>
    <row r="22">
      <c r="P22" s="1" t="n">
        <v>0</v>
      </c>
      <c r="Q22" s="1" t="n">
        <v>0</v>
      </c>
      <c r="S22" s="1" t="n">
        <v>0</v>
      </c>
      <c r="T22" s="1" t="n">
        <v>2.5</v>
      </c>
      <c r="W22" s="1" t="n">
        <v>0</v>
      </c>
      <c r="X22" s="1" t="n">
        <v>0</v>
      </c>
    </row>
    <row r="23">
      <c r="P23" s="1" t="n">
        <v>10</v>
      </c>
      <c r="Q23" s="1" t="n">
        <v>0</v>
      </c>
      <c r="S23" s="1" t="n">
        <v>4</v>
      </c>
      <c r="T23" s="1" t="n">
        <v>2.5</v>
      </c>
      <c r="W23" s="1" t="n">
        <v>6</v>
      </c>
      <c r="X23" s="1" t="n">
        <v>0</v>
      </c>
    </row>
    <row r="24">
      <c r="P24" s="1" t="n">
        <v>10</v>
      </c>
      <c r="Q24" s="1" t="n">
        <v>4</v>
      </c>
      <c r="S24" s="1" t="n">
        <v>5</v>
      </c>
      <c r="T24" s="1" t="n">
        <v>0</v>
      </c>
      <c r="W24" s="1" t="n">
        <v>10</v>
      </c>
      <c r="X24" s="1" t="n">
        <v>2</v>
      </c>
    </row>
    <row r="25">
      <c r="P25" s="1" t="n">
        <v>5</v>
      </c>
      <c r="Q25" s="1" t="n">
        <v>4</v>
      </c>
      <c r="S25" s="1" t="n">
        <v>9</v>
      </c>
      <c r="T25" s="1" t="n">
        <v>0</v>
      </c>
      <c r="W25" s="1" t="n">
        <v>10</v>
      </c>
      <c r="X25" s="1" t="n">
        <v>3.9</v>
      </c>
    </row>
    <row r="26">
      <c r="P26" s="1" t="n">
        <v>3</v>
      </c>
      <c r="Q26" s="1" t="n">
        <v>4</v>
      </c>
      <c r="S26" s="1" t="n">
        <v>10</v>
      </c>
      <c r="T26" s="1" t="n">
        <v>4</v>
      </c>
      <c r="W26" s="1" t="n">
        <v>9.9</v>
      </c>
      <c r="X26" s="1" t="n">
        <v>4</v>
      </c>
    </row>
    <row r="27">
      <c r="P27" s="1" t="n">
        <v>0</v>
      </c>
      <c r="Q27" s="1" t="n">
        <v>4</v>
      </c>
      <c r="S27" s="1" t="n">
        <v>0</v>
      </c>
      <c r="T27" s="1" t="n">
        <v>4</v>
      </c>
      <c r="W27" s="1" t="n">
        <v>0</v>
      </c>
      <c r="X27" s="1" t="n">
        <v>4</v>
      </c>
    </row>
    <row r="28">
      <c r="P28" s="1" t="n">
        <v>0</v>
      </c>
      <c r="Q28" s="1" t="n">
        <v>0</v>
      </c>
      <c r="S28" s="1" t="n">
        <v>0</v>
      </c>
      <c r="T28" s="1" t="n">
        <v>0</v>
      </c>
      <c r="W28" s="1" t="n">
        <v>0</v>
      </c>
      <c r="X28" s="1" t="n">
        <v>0</v>
      </c>
    </row>
    <row r="29">
      <c r="P29" s="1" t="n">
        <v>10</v>
      </c>
      <c r="Q29" s="1" t="n">
        <v>0</v>
      </c>
      <c r="S29" s="1" t="n">
        <v>8</v>
      </c>
      <c r="T29" s="1" t="n">
        <v>0</v>
      </c>
      <c r="W29" s="1" t="n">
        <v>8</v>
      </c>
      <c r="X29" s="1" t="n">
        <v>0</v>
      </c>
    </row>
    <row r="30">
      <c r="P30" s="1" t="n">
        <v>10</v>
      </c>
      <c r="Q30" s="1" t="n">
        <v>4</v>
      </c>
      <c r="S30" s="1" t="n">
        <v>9</v>
      </c>
      <c r="T30" s="1" t="n">
        <v>0.5</v>
      </c>
      <c r="W30" s="1" t="n">
        <v>9</v>
      </c>
      <c r="X30" s="1" t="n">
        <v>0.5</v>
      </c>
    </row>
    <row r="31">
      <c r="P31" s="1" t="n">
        <v>5</v>
      </c>
      <c r="Q31" s="1" t="n">
        <v>4</v>
      </c>
      <c r="S31" s="1" t="n">
        <v>10</v>
      </c>
      <c r="T31" s="1" t="n">
        <v>3.9</v>
      </c>
      <c r="W31" s="1" t="n">
        <v>10</v>
      </c>
      <c r="X31" s="1" t="n">
        <v>3.9</v>
      </c>
    </row>
    <row r="32">
      <c r="P32" s="1" t="n">
        <v>3</v>
      </c>
      <c r="Q32" s="1" t="n">
        <v>4</v>
      </c>
      <c r="S32" s="1" t="n">
        <v>9.9</v>
      </c>
      <c r="T32" s="1" t="n">
        <v>4</v>
      </c>
      <c r="W32" s="1" t="n">
        <v>9.9</v>
      </c>
      <c r="X32" s="1" t="n">
        <v>4</v>
      </c>
    </row>
    <row r="33">
      <c r="P33" s="1" t="n">
        <v>0</v>
      </c>
      <c r="Q33" s="1" t="n">
        <v>4</v>
      </c>
      <c r="S33" s="1" t="n">
        <v>0</v>
      </c>
      <c r="T33" s="1" t="n">
        <v>4</v>
      </c>
      <c r="W33" s="1" t="n">
        <v>0</v>
      </c>
      <c r="X33" s="1" t="n">
        <v>4</v>
      </c>
    </row>
  </sheetData>
  <conditionalFormatting sqref="M3:M6">
    <cfRule type="cellIs" priority="1" operator="equal" dxfId="0">
      <formula>"Ok"</formula>
    </cfRule>
  </conditionalFormatting>
  <pageMargins left="0.7" right="0.7" top="0.75" bottom="0.75" header="0.3" footer="0.3"/>
  <pageSetup orientation="portrait" paperSize="9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Hydrostatics</t>
        </is>
      </c>
    </row>
    <row r="2">
      <c r="A2" t="inlineStr">
        <is>
          <t>Data</t>
        </is>
      </c>
      <c r="B2" t="inlineStr">
        <is>
          <t>Unit</t>
        </is>
      </c>
      <c r="C2" t="inlineStr">
        <is>
          <t>Comment</t>
        </is>
      </c>
    </row>
    <row r="3">
      <c r="A3" t="inlineStr">
        <is>
          <t>waterline</t>
        </is>
      </c>
      <c r="B3" t="inlineStr">
        <is>
          <t>m</t>
        </is>
      </c>
      <c r="C3" t="inlineStr">
        <is>
          <t>water height from keel + upward</t>
        </is>
      </c>
    </row>
    <row r="4">
      <c r="A4" t="inlineStr">
        <is>
          <t>Volume</t>
        </is>
      </c>
      <c r="B4" t="inlineStr">
        <is>
          <t>m3</t>
        </is>
      </c>
      <c r="C4" t="inlineStr">
        <is>
          <t>Immerged hull volume</t>
        </is>
      </c>
    </row>
    <row r="5">
      <c r="A5" t="inlineStr">
        <is>
          <t>Displacement</t>
        </is>
      </c>
      <c r="B5" t="inlineStr">
        <is>
          <t>t</t>
        </is>
      </c>
      <c r="C5" t="inlineStr">
        <is>
          <t>Displacement considering density of 1.025</t>
        </is>
      </c>
    </row>
    <row r="6">
      <c r="A6" t="inlineStr">
        <is>
          <t>Immersion</t>
        </is>
      </c>
      <c r="B6" t="inlineStr">
        <is>
          <t>t/cm</t>
        </is>
      </c>
      <c r="C6" t="inlineStr">
        <is>
          <t>Weight to sink 1cm</t>
        </is>
      </c>
    </row>
    <row r="7">
      <c r="A7" t="inlineStr">
        <is>
          <t>MCT</t>
        </is>
      </c>
      <c r="B7" t="inlineStr">
        <is>
          <t>t.m/cm</t>
        </is>
      </c>
      <c r="C7" t="inlineStr">
        <is>
          <t>Moment to Change Trim by 1cm</t>
        </is>
      </c>
    </row>
    <row r="8">
      <c r="A8" t="inlineStr">
        <is>
          <t>LCB</t>
        </is>
      </c>
      <c r="B8" t="inlineStr">
        <is>
          <t>m</t>
        </is>
      </c>
      <c r="C8" t="inlineStr">
        <is>
          <t>Longitudinal position of Center Of Buoyancy from Aft</t>
        </is>
      </c>
    </row>
    <row r="9">
      <c r="A9" t="inlineStr">
        <is>
          <t>TCB</t>
        </is>
      </c>
      <c r="B9" t="inlineStr">
        <is>
          <t>m</t>
        </is>
      </c>
      <c r="C9" t="inlineStr">
        <is>
          <t>Transversal position of Center Of Buoyancy from centerline, always 0</t>
        </is>
      </c>
    </row>
    <row r="10">
      <c r="A10" t="inlineStr">
        <is>
          <t>LCF</t>
        </is>
      </c>
      <c r="B10" t="inlineStr">
        <is>
          <t>m</t>
        </is>
      </c>
      <c r="C10" t="inlineStr">
        <is>
          <t>Longitudinal position of Center Of Flotation from Aft</t>
        </is>
      </c>
    </row>
    <row r="11">
      <c r="A11" t="inlineStr">
        <is>
          <t>KMT</t>
        </is>
      </c>
      <c r="B11" t="inlineStr">
        <is>
          <t>m</t>
        </is>
      </c>
      <c r="C11" t="inlineStr">
        <is>
          <t>Transversal Metacentric Height above Keel</t>
        </is>
      </c>
    </row>
    <row r="12">
      <c r="A12" t="inlineStr">
        <is>
          <t>WaterplaneArea</t>
        </is>
      </c>
      <c r="B12" t="inlineStr">
        <is>
          <t>m2</t>
        </is>
      </c>
      <c r="C12" t="inlineStr">
        <is>
          <t>Area of the hull @ waterline</t>
        </is>
      </c>
    </row>
    <row r="13">
      <c r="A13" t="inlineStr">
        <is>
          <t>RML</t>
        </is>
      </c>
      <c r="B13" t="inlineStr">
        <is>
          <t>m</t>
        </is>
      </c>
      <c r="C13" t="inlineStr">
        <is>
          <t>Longitudinal Metacentric Radius above keel</t>
        </is>
      </c>
    </row>
    <row r="14">
      <c r="A14" t="inlineStr">
        <is>
          <t>RMT</t>
        </is>
      </c>
      <c r="B14" t="inlineStr">
        <is>
          <t>m</t>
        </is>
      </c>
      <c r="C14" t="inlineStr">
        <is>
          <t>Transversal Metacentric Radius above keel</t>
        </is>
      </c>
    </row>
    <row r="15">
      <c r="A15" t="inlineStr">
        <is>
          <t>Lpp</t>
        </is>
      </c>
      <c r="B15" t="inlineStr">
        <is>
          <t>m</t>
        </is>
      </c>
      <c r="C15" t="inlineStr">
        <is>
          <t>Length between perpendicular</t>
        </is>
      </c>
    </row>
    <row r="16">
      <c r="A16" t="inlineStr">
        <is>
          <t>VCB</t>
        </is>
      </c>
      <c r="B16" t="inlineStr">
        <is>
          <t>m</t>
        </is>
      </c>
      <c r="C16" t="inlineStr">
        <is>
          <t>Vertical position of Center Of Buoyancy from Keel</t>
        </is>
      </c>
    </row>
    <row r="17">
      <c r="A17" t="inlineStr">
        <is>
          <t>----------</t>
        </is>
      </c>
    </row>
    <row r="18">
      <c r="A18" t="inlineStr">
        <is>
          <t>KNcomputation</t>
        </is>
      </c>
    </row>
    <row r="19">
      <c r="A19" t="inlineStr">
        <is>
          <t>Data</t>
        </is>
      </c>
      <c r="B19" t="inlineStr">
        <is>
          <t>Unit</t>
        </is>
      </c>
      <c r="C19" t="inlineStr">
        <is>
          <t>Comment</t>
        </is>
      </c>
    </row>
    <row r="20">
      <c r="A20" t="inlineStr">
        <is>
          <t>waterline</t>
        </is>
      </c>
      <c r="B20" t="inlineStr">
        <is>
          <t>m</t>
        </is>
      </c>
      <c r="C20" t="inlineStr">
        <is>
          <t>water height from keel + upward</t>
        </is>
      </c>
    </row>
    <row r="21">
      <c r="A21" t="inlineStr">
        <is>
          <t>Volume</t>
        </is>
      </c>
      <c r="B21" t="inlineStr">
        <is>
          <t>m3</t>
        </is>
      </c>
      <c r="C21" t="inlineStr">
        <is>
          <t>Immerged hull volume</t>
        </is>
      </c>
    </row>
    <row r="22">
      <c r="A22" t="inlineStr">
        <is>
          <t>Displacement</t>
        </is>
      </c>
      <c r="B22" t="inlineStr">
        <is>
          <t>t</t>
        </is>
      </c>
      <c r="C22" t="inlineStr">
        <is>
          <t>Displacement considering density of 1.025</t>
        </is>
      </c>
    </row>
    <row r="23">
      <c r="A23" t="inlineStr">
        <is>
          <t>Phi</t>
        </is>
      </c>
      <c r="B23" t="inlineStr">
        <is>
          <t>°</t>
        </is>
      </c>
      <c r="C23" t="inlineStr">
        <is>
          <t>List angle</t>
        </is>
      </c>
    </row>
    <row r="24">
      <c r="A24" t="inlineStr">
        <is>
          <t>C0C1</t>
        </is>
      </c>
      <c r="B24" t="inlineStr">
        <is>
          <t>m</t>
        </is>
      </c>
      <c r="C24" t="inlineStr">
        <is>
          <t>Distance between CoB at null list and CoB at list angle (at phi/2)</t>
        </is>
      </c>
    </row>
    <row r="25">
      <c r="A25" t="inlineStr">
        <is>
          <t>d</t>
        </is>
      </c>
      <c r="B25" t="inlineStr">
        <is>
          <t>m</t>
        </is>
      </c>
      <c r="C25" t="inlineStr">
        <is>
          <t>x position of the intersecion waterline at lista angle with horizontal waterline</t>
        </is>
      </c>
    </row>
    <row r="26">
      <c r="A26" t="inlineStr">
        <is>
          <t>Hmeta</t>
        </is>
      </c>
      <c r="B26" t="inlineStr">
        <is>
          <t>m</t>
        </is>
      </c>
      <c r="C26" t="inlineStr">
        <is>
          <t>Transversal Metacentric Height above CoB</t>
        </is>
      </c>
    </row>
    <row r="27">
      <c r="A27" t="inlineStr">
        <is>
          <t>KNsin</t>
        </is>
      </c>
      <c r="B27" t="inlineStr">
        <is>
          <t>m</t>
        </is>
      </c>
      <c r="C27" t="inlineStr">
        <is>
          <t>Projected distance of K on the inclined centerline</t>
        </is>
      </c>
    </row>
    <row r="28">
      <c r="A28" t="inlineStr">
        <is>
          <t>----------</t>
        </is>
      </c>
    </row>
    <row r="29">
      <c r="A29" t="inlineStr">
        <is>
          <t>Generals</t>
        </is>
      </c>
    </row>
    <row r="30">
      <c r="A30" t="inlineStr">
        <is>
          <t>Lpp</t>
        </is>
      </c>
      <c r="B30" t="inlineStr">
        <is>
          <t>60.0</t>
        </is>
      </c>
      <c r="C30" t="inlineStr">
        <is>
          <t>m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C00000"/>
    <outlinePr summaryBelow="1" summaryRight="1"/>
    <pageSetUpPr/>
  </sheetPr>
  <dimension ref="A1:N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waterline</t>
        </is>
      </c>
      <c r="B1" t="inlineStr">
        <is>
          <t>Volume</t>
        </is>
      </c>
      <c r="C1" t="inlineStr">
        <is>
          <t>Displacement</t>
        </is>
      </c>
      <c r="D1" t="inlineStr">
        <is>
          <t>Immersion</t>
        </is>
      </c>
      <c r="E1" t="inlineStr">
        <is>
          <t>MCT</t>
        </is>
      </c>
      <c r="F1" t="inlineStr">
        <is>
          <t>LCB</t>
        </is>
      </c>
      <c r="G1" t="inlineStr">
        <is>
          <t>TCB</t>
        </is>
      </c>
      <c r="H1" t="inlineStr">
        <is>
          <t>LCF</t>
        </is>
      </c>
      <c r="I1" t="inlineStr">
        <is>
          <t>KMT</t>
        </is>
      </c>
      <c r="J1" t="inlineStr">
        <is>
          <t>WaterplaneArea</t>
        </is>
      </c>
      <c r="K1" t="inlineStr">
        <is>
          <t>RMT</t>
        </is>
      </c>
      <c r="L1" t="inlineStr">
        <is>
          <t>RML</t>
        </is>
      </c>
      <c r="M1" t="inlineStr">
        <is>
          <t>Lpp</t>
        </is>
      </c>
      <c r="N1" t="inlineStr">
        <is>
          <t>VCB</t>
        </is>
      </c>
    </row>
    <row r="2">
      <c r="A2" t="n">
        <v>0.5</v>
      </c>
      <c r="B2" t="n">
        <v>600</v>
      </c>
      <c r="C2" t="n">
        <v>615</v>
      </c>
      <c r="D2" t="n">
        <v>12.3</v>
      </c>
      <c r="E2" t="n">
        <v>60</v>
      </c>
      <c r="F2" t="n">
        <v>30</v>
      </c>
      <c r="G2" t="n">
        <v>0</v>
      </c>
      <c r="H2" t="n">
        <v>30</v>
      </c>
      <c r="I2" t="n">
        <v>65.29065040650407</v>
      </c>
      <c r="J2" t="n">
        <v>1200</v>
      </c>
      <c r="K2" t="n">
        <v>65.04065040650407</v>
      </c>
      <c r="L2" t="n">
        <v>585.3658536585366</v>
      </c>
      <c r="M2" t="n">
        <v>60</v>
      </c>
      <c r="N2" t="n">
        <v>0.25</v>
      </c>
    </row>
    <row r="3">
      <c r="A3" t="n">
        <v>1</v>
      </c>
      <c r="B3" t="n">
        <v>1200</v>
      </c>
      <c r="C3" t="n">
        <v>1230</v>
      </c>
      <c r="D3" t="n">
        <v>12.3</v>
      </c>
      <c r="E3" t="n">
        <v>60</v>
      </c>
      <c r="F3" t="n">
        <v>30</v>
      </c>
      <c r="G3" t="n">
        <v>0</v>
      </c>
      <c r="H3" t="n">
        <v>30</v>
      </c>
      <c r="I3" t="n">
        <v>33.02032520325204</v>
      </c>
      <c r="J3" t="n">
        <v>1200</v>
      </c>
      <c r="K3" t="n">
        <v>32.52032520325204</v>
      </c>
      <c r="L3" t="n">
        <v>292.6829268292683</v>
      </c>
      <c r="M3" t="n">
        <v>60</v>
      </c>
      <c r="N3" t="n">
        <v>0.5</v>
      </c>
    </row>
    <row r="4">
      <c r="A4" t="n">
        <v>1.5</v>
      </c>
      <c r="B4" t="n">
        <v>1800</v>
      </c>
      <c r="C4" t="n">
        <v>1845</v>
      </c>
      <c r="D4" t="n">
        <v>12.3</v>
      </c>
      <c r="E4" t="n">
        <v>60</v>
      </c>
      <c r="F4" t="n">
        <v>30</v>
      </c>
      <c r="G4" t="n">
        <v>0</v>
      </c>
      <c r="H4" t="n">
        <v>30</v>
      </c>
      <c r="I4" t="n">
        <v>22.43021680216803</v>
      </c>
      <c r="J4" t="n">
        <v>1200</v>
      </c>
      <c r="K4" t="n">
        <v>21.68021680216803</v>
      </c>
      <c r="L4" t="n">
        <v>195.1219512195122</v>
      </c>
      <c r="M4" t="n">
        <v>60</v>
      </c>
      <c r="N4" t="n">
        <v>0.75</v>
      </c>
    </row>
    <row r="5">
      <c r="A5" t="n">
        <v>2</v>
      </c>
      <c r="B5" t="n">
        <v>2400</v>
      </c>
      <c r="C5" t="n">
        <v>2460</v>
      </c>
      <c r="D5" t="n">
        <v>12.3</v>
      </c>
      <c r="E5" t="n">
        <v>60</v>
      </c>
      <c r="F5" t="n">
        <v>30</v>
      </c>
      <c r="G5" t="n">
        <v>0</v>
      </c>
      <c r="H5" t="n">
        <v>30</v>
      </c>
      <c r="I5" t="n">
        <v>17.26016260162602</v>
      </c>
      <c r="J5" t="n">
        <v>1200</v>
      </c>
      <c r="K5" t="n">
        <v>16.26016260162602</v>
      </c>
      <c r="L5" t="n">
        <v>146.3414634146341</v>
      </c>
      <c r="M5" t="n">
        <v>60</v>
      </c>
      <c r="N5" t="n">
        <v>1</v>
      </c>
    </row>
    <row r="6">
      <c r="A6" t="n">
        <v>2.5</v>
      </c>
      <c r="B6" t="n">
        <v>3000</v>
      </c>
      <c r="C6" t="n">
        <v>3075</v>
      </c>
      <c r="D6" t="n">
        <v>12.3</v>
      </c>
      <c r="E6" t="n">
        <v>60</v>
      </c>
      <c r="F6" t="n">
        <v>30</v>
      </c>
      <c r="G6" t="n">
        <v>0</v>
      </c>
      <c r="H6" t="n">
        <v>30</v>
      </c>
      <c r="I6" t="n">
        <v>14.25813008130081</v>
      </c>
      <c r="J6" t="n">
        <v>1200</v>
      </c>
      <c r="K6" t="n">
        <v>13.00813008130081</v>
      </c>
      <c r="L6" t="n">
        <v>117.0731707317073</v>
      </c>
      <c r="M6" t="n">
        <v>60</v>
      </c>
      <c r="N6" t="n">
        <v>1.25</v>
      </c>
    </row>
    <row r="7">
      <c r="A7" t="n">
        <v>3</v>
      </c>
      <c r="B7" t="n">
        <v>3600</v>
      </c>
      <c r="C7" t="n">
        <v>3690</v>
      </c>
      <c r="D7" t="n">
        <v>12.3</v>
      </c>
      <c r="E7" t="n">
        <v>60</v>
      </c>
      <c r="F7" t="n">
        <v>30</v>
      </c>
      <c r="G7" t="n">
        <v>0</v>
      </c>
      <c r="H7" t="n">
        <v>30</v>
      </c>
      <c r="I7" t="n">
        <v>12.34010840108401</v>
      </c>
      <c r="J7" t="n">
        <v>1200</v>
      </c>
      <c r="K7" t="n">
        <v>10.84010840108401</v>
      </c>
      <c r="L7" t="n">
        <v>97.56097560975611</v>
      </c>
      <c r="M7" t="n">
        <v>60</v>
      </c>
      <c r="N7" t="n">
        <v>1.5</v>
      </c>
    </row>
    <row r="8">
      <c r="A8" t="n">
        <v>3.5</v>
      </c>
      <c r="B8" t="n">
        <v>4200</v>
      </c>
      <c r="C8" t="n">
        <v>4305</v>
      </c>
      <c r="D8" t="n">
        <v>12.3</v>
      </c>
      <c r="E8" t="n">
        <v>60</v>
      </c>
      <c r="F8" t="n">
        <v>30</v>
      </c>
      <c r="G8" t="n">
        <v>0</v>
      </c>
      <c r="H8" t="n">
        <v>30</v>
      </c>
      <c r="I8" t="n">
        <v>11.04152148664344</v>
      </c>
      <c r="J8" t="n">
        <v>1200</v>
      </c>
      <c r="K8" t="n">
        <v>9.291521486643438</v>
      </c>
      <c r="L8" t="n">
        <v>83.62369337979094</v>
      </c>
      <c r="M8" t="n">
        <v>60</v>
      </c>
      <c r="N8" t="n">
        <v>1.75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C00000"/>
    <outlinePr summaryBelow="1" summaryRight="1"/>
    <pageSetUpPr/>
  </sheetPr>
  <dimension ref="A1:I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waterline</t>
        </is>
      </c>
      <c r="B1" t="inlineStr">
        <is>
          <t>Volume</t>
        </is>
      </c>
      <c r="C1" t="inlineStr">
        <is>
          <t>Displacement</t>
        </is>
      </c>
      <c r="D1" t="inlineStr">
        <is>
          <t>Phi</t>
        </is>
      </c>
      <c r="E1" t="inlineStr">
        <is>
          <t>C0C1</t>
        </is>
      </c>
      <c r="F1" t="inlineStr">
        <is>
          <t>d</t>
        </is>
      </c>
      <c r="G1" t="inlineStr">
        <is>
          <t>Hmeta</t>
        </is>
      </c>
      <c r="H1" t="inlineStr">
        <is>
          <t>KNsin</t>
        </is>
      </c>
      <c r="I1" t="inlineStr">
        <is>
          <t>VCB</t>
        </is>
      </c>
    </row>
    <row r="2">
      <c r="A2" t="n">
        <v>0.5</v>
      </c>
      <c r="B2" t="n">
        <v>600</v>
      </c>
      <c r="C2" t="n">
        <v>615</v>
      </c>
      <c r="D2" t="n">
        <v>1e-05</v>
      </c>
      <c r="E2" t="n">
        <v>1.163552834662898e-05</v>
      </c>
      <c r="F2" t="n">
        <v>0</v>
      </c>
      <c r="G2" t="n">
        <v>66.66666666666744</v>
      </c>
      <c r="H2" t="n">
        <v>1.16791615779288e-05</v>
      </c>
      <c r="I2" t="n">
        <v>0.25</v>
      </c>
    </row>
    <row r="3">
      <c r="A3" t="n">
        <v>1</v>
      </c>
      <c r="B3" t="n">
        <v>1200</v>
      </c>
      <c r="C3" t="n">
        <v>1230</v>
      </c>
      <c r="D3" t="n">
        <v>1e-05</v>
      </c>
      <c r="E3" t="n">
        <v>5.817764173314492e-06</v>
      </c>
      <c r="F3" t="n">
        <v>0</v>
      </c>
      <c r="G3" t="n">
        <v>33.33333333333372</v>
      </c>
      <c r="H3" t="n">
        <v>5.905030635914186e-06</v>
      </c>
      <c r="I3" t="n">
        <v>0.5</v>
      </c>
    </row>
    <row r="4">
      <c r="A4" t="n">
        <v>1.5</v>
      </c>
      <c r="B4" t="n">
        <v>1800</v>
      </c>
      <c r="C4" t="n">
        <v>1845</v>
      </c>
      <c r="D4" t="n">
        <v>1e-05</v>
      </c>
      <c r="E4" t="n">
        <v>3.878509448876328e-06</v>
      </c>
      <c r="F4" t="n">
        <v>0</v>
      </c>
      <c r="G4" t="n">
        <v>22.22222222222248</v>
      </c>
      <c r="H4" t="n">
        <v>4.009409142775888e-06</v>
      </c>
      <c r="I4" t="n">
        <v>0.75</v>
      </c>
    </row>
    <row r="5">
      <c r="A5" t="n">
        <v>2</v>
      </c>
      <c r="B5" t="n">
        <v>2400</v>
      </c>
      <c r="C5" t="n">
        <v>2460</v>
      </c>
      <c r="D5" t="n">
        <v>1e-05</v>
      </c>
      <c r="E5" t="n">
        <v>2.908882086657246e-06</v>
      </c>
      <c r="F5" t="n">
        <v>0</v>
      </c>
      <c r="G5" t="n">
        <v>16.66666666666686</v>
      </c>
      <c r="H5" t="n">
        <v>3.083415011856667e-06</v>
      </c>
      <c r="I5" t="n">
        <v>1</v>
      </c>
    </row>
    <row r="6">
      <c r="A6" t="n">
        <v>2.5</v>
      </c>
      <c r="B6" t="n">
        <v>3000</v>
      </c>
      <c r="C6" t="n">
        <v>3075</v>
      </c>
      <c r="D6" t="n">
        <v>1e-05</v>
      </c>
      <c r="E6" t="n">
        <v>2.327105669325797e-06</v>
      </c>
      <c r="F6" t="n">
        <v>0</v>
      </c>
      <c r="G6" t="n">
        <v>13.33333333333349</v>
      </c>
      <c r="H6" t="n">
        <v>2.545271825825078e-06</v>
      </c>
      <c r="I6" t="n">
        <v>1.25</v>
      </c>
    </row>
    <row r="7">
      <c r="A7" t="n">
        <v>3</v>
      </c>
      <c r="B7" t="n">
        <v>3600</v>
      </c>
      <c r="C7" t="n">
        <v>3690</v>
      </c>
      <c r="D7" t="n">
        <v>1e-05</v>
      </c>
      <c r="E7" t="n">
        <v>1.939254724438164e-06</v>
      </c>
      <c r="F7" t="n">
        <v>0</v>
      </c>
      <c r="G7" t="n">
        <v>11.11111111111124</v>
      </c>
      <c r="H7" t="n">
        <v>2.201054112237305e-06</v>
      </c>
      <c r="I7" t="n">
        <v>1.5</v>
      </c>
    </row>
    <row r="8">
      <c r="A8" t="n">
        <v>3.5</v>
      </c>
      <c r="B8" t="n">
        <v>4200</v>
      </c>
      <c r="C8" t="n">
        <v>4305</v>
      </c>
      <c r="D8" t="n">
        <v>1e-05</v>
      </c>
      <c r="E8" t="n">
        <v>1.662218335232712e-06</v>
      </c>
      <c r="F8" t="n">
        <v>0</v>
      </c>
      <c r="G8" t="n">
        <v>9.523809523809634</v>
      </c>
      <c r="H8" t="n">
        <v>1.967650954331712e-06</v>
      </c>
      <c r="I8" t="n">
        <v>1.75</v>
      </c>
    </row>
    <row r="9">
      <c r="A9" t="n">
        <v>0.5</v>
      </c>
      <c r="B9" t="n">
        <v>600</v>
      </c>
      <c r="C9" t="n">
        <v>615</v>
      </c>
      <c r="D9" t="n">
        <v>5.00001</v>
      </c>
      <c r="E9" t="n">
        <v>5.832568097794735</v>
      </c>
      <c r="F9" t="n">
        <v>0</v>
      </c>
      <c r="G9" t="n">
        <v>66.85738604298713</v>
      </c>
      <c r="H9" t="n">
        <v>5.84880574230927</v>
      </c>
      <c r="I9" t="n">
        <v>0.25</v>
      </c>
    </row>
    <row r="10">
      <c r="A10" t="n">
        <v>1</v>
      </c>
      <c r="B10" t="n">
        <v>1200</v>
      </c>
      <c r="C10" t="n">
        <v>1230</v>
      </c>
      <c r="D10" t="n">
        <v>5.00001</v>
      </c>
      <c r="E10" t="n">
        <v>2.916284048897368</v>
      </c>
      <c r="F10" t="n">
        <v>0</v>
      </c>
      <c r="G10" t="n">
        <v>33.42869302149357</v>
      </c>
      <c r="H10" t="n">
        <v>2.957086339885796</v>
      </c>
      <c r="I10" t="n">
        <v>0.5</v>
      </c>
    </row>
    <row r="11">
      <c r="A11" t="n">
        <v>1.5</v>
      </c>
      <c r="B11" t="n">
        <v>1800</v>
      </c>
      <c r="C11" t="n">
        <v>1845</v>
      </c>
      <c r="D11" t="n">
        <v>5.00001</v>
      </c>
      <c r="E11" t="n">
        <v>1.944189365931579</v>
      </c>
      <c r="F11" t="n">
        <v>0</v>
      </c>
      <c r="G11" t="n">
        <v>22.28579534766238</v>
      </c>
      <c r="H11" t="n">
        <v>2.007705858514044</v>
      </c>
      <c r="I11" t="n">
        <v>0.75</v>
      </c>
    </row>
    <row r="12">
      <c r="A12" t="n">
        <v>2</v>
      </c>
      <c r="B12" t="n">
        <v>2400</v>
      </c>
      <c r="C12" t="n">
        <v>2460</v>
      </c>
      <c r="D12" t="n">
        <v>5.00001</v>
      </c>
      <c r="E12" t="n">
        <v>1.458142024448684</v>
      </c>
      <c r="F12" t="n">
        <v>0</v>
      </c>
      <c r="G12" t="n">
        <v>16.71434651074678</v>
      </c>
      <c r="H12" t="n">
        <v>1.543910107405222</v>
      </c>
      <c r="I12" t="n">
        <v>1</v>
      </c>
    </row>
    <row r="13">
      <c r="A13" t="n">
        <v>2.5</v>
      </c>
      <c r="B13" t="n">
        <v>3000</v>
      </c>
      <c r="C13" t="n">
        <v>3075</v>
      </c>
      <c r="D13" t="n">
        <v>5.00001</v>
      </c>
      <c r="E13" t="n">
        <v>1.166513619558947</v>
      </c>
      <c r="F13" t="n">
        <v>0</v>
      </c>
      <c r="G13" t="n">
        <v>13.37147720859742</v>
      </c>
      <c r="H13" t="n">
        <v>1.274348248401572</v>
      </c>
      <c r="I13" t="n">
        <v>1.25</v>
      </c>
    </row>
    <row r="14">
      <c r="A14" t="n">
        <v>3</v>
      </c>
      <c r="B14" t="n">
        <v>3600</v>
      </c>
      <c r="C14" t="n">
        <v>3690</v>
      </c>
      <c r="D14" t="n">
        <v>5.00001</v>
      </c>
      <c r="E14" t="n">
        <v>0.9720946829657893</v>
      </c>
      <c r="F14" t="n">
        <v>0</v>
      </c>
      <c r="G14" t="n">
        <v>11.14289767383119</v>
      </c>
      <c r="H14" t="n">
        <v>1.101903335450507</v>
      </c>
      <c r="I14" t="n">
        <v>1.5</v>
      </c>
    </row>
    <row r="15">
      <c r="A15" t="n">
        <v>3.5</v>
      </c>
      <c r="B15" t="n">
        <v>4200</v>
      </c>
      <c r="C15" t="n">
        <v>4305</v>
      </c>
      <c r="D15" t="n">
        <v>5.00001</v>
      </c>
      <c r="E15" t="n">
        <v>0.8332240139706765</v>
      </c>
      <c r="F15" t="n">
        <v>0</v>
      </c>
      <c r="G15" t="n">
        <v>9.551055148998161</v>
      </c>
      <c r="H15" t="n">
        <v>0.9849538202437783</v>
      </c>
      <c r="I15" t="n">
        <v>1.75</v>
      </c>
    </row>
    <row r="16">
      <c r="A16" t="n">
        <v>0.5</v>
      </c>
      <c r="B16" t="n">
        <v>600</v>
      </c>
      <c r="C16" t="n">
        <v>615</v>
      </c>
      <c r="D16" t="n">
        <v>10.00001</v>
      </c>
      <c r="E16" t="n">
        <v>5.702395968677584</v>
      </c>
      <c r="F16" t="n">
        <v>2.150673775759546</v>
      </c>
      <c r="G16" t="n">
        <v>32.71379544822533</v>
      </c>
      <c r="H16" t="n">
        <v>5.724108674432277</v>
      </c>
      <c r="I16" t="n">
        <v>0.25</v>
      </c>
    </row>
    <row r="17">
      <c r="A17" t="n">
        <v>1</v>
      </c>
      <c r="B17" t="n">
        <v>1200</v>
      </c>
      <c r="C17" t="n">
        <v>1230</v>
      </c>
      <c r="D17" t="n">
        <v>10.00001</v>
      </c>
      <c r="E17" t="n">
        <v>5.877227666911033</v>
      </c>
      <c r="F17" t="n">
        <v>0</v>
      </c>
      <c r="G17" t="n">
        <v>33.71677883368133</v>
      </c>
      <c r="H17" t="n">
        <v>5.94168717132816</v>
      </c>
      <c r="I17" t="n">
        <v>0.5</v>
      </c>
    </row>
    <row r="18">
      <c r="A18" t="n">
        <v>1.5</v>
      </c>
      <c r="B18" t="n">
        <v>1800</v>
      </c>
      <c r="C18" t="n">
        <v>1845</v>
      </c>
      <c r="D18" t="n">
        <v>10.00001</v>
      </c>
      <c r="E18" t="n">
        <v>3.918151777940689</v>
      </c>
      <c r="F18" t="n">
        <v>0</v>
      </c>
      <c r="G18" t="n">
        <v>22.47785255578755</v>
      </c>
      <c r="H18" t="n">
        <v>4.0334782598639</v>
      </c>
      <c r="I18" t="n">
        <v>0.75</v>
      </c>
    </row>
    <row r="19">
      <c r="A19" t="n">
        <v>2</v>
      </c>
      <c r="B19" t="n">
        <v>2400</v>
      </c>
      <c r="C19" t="n">
        <v>2460</v>
      </c>
      <c r="D19" t="n">
        <v>10.00001</v>
      </c>
      <c r="E19" t="n">
        <v>2.938613833455517</v>
      </c>
      <c r="F19" t="n">
        <v>0</v>
      </c>
      <c r="G19" t="n">
        <v>16.85838941684067</v>
      </c>
      <c r="H19" t="n">
        <v>3.101079847825309</v>
      </c>
      <c r="I19" t="n">
        <v>1</v>
      </c>
    </row>
    <row r="20">
      <c r="A20" t="n">
        <v>2.5</v>
      </c>
      <c r="B20" t="n">
        <v>3000</v>
      </c>
      <c r="C20" t="n">
        <v>3075</v>
      </c>
      <c r="D20" t="n">
        <v>10.00001</v>
      </c>
      <c r="E20" t="n">
        <v>2.350891066764413</v>
      </c>
      <c r="F20" t="n">
        <v>0</v>
      </c>
      <c r="G20" t="n">
        <v>13.48671153347254</v>
      </c>
      <c r="H20" t="n">
        <v>2.559005635556985</v>
      </c>
      <c r="I20" t="n">
        <v>1.25</v>
      </c>
    </row>
    <row r="21">
      <c r="A21" t="n">
        <v>3</v>
      </c>
      <c r="B21" t="n">
        <v>3600</v>
      </c>
      <c r="C21" t="n">
        <v>3690</v>
      </c>
      <c r="D21" t="n">
        <v>10.00001</v>
      </c>
      <c r="E21" t="n">
        <v>1.959075888970344</v>
      </c>
      <c r="F21" t="n">
        <v>0</v>
      </c>
      <c r="G21" t="n">
        <v>11.23892627789378</v>
      </c>
      <c r="H21" t="n">
        <v>2.212093523173794</v>
      </c>
      <c r="I21" t="n">
        <v>1.5</v>
      </c>
    </row>
    <row r="22">
      <c r="A22" t="n">
        <v>3.5</v>
      </c>
      <c r="B22" t="n">
        <v>4200</v>
      </c>
      <c r="C22" t="n">
        <v>4305</v>
      </c>
      <c r="D22" t="n">
        <v>10.00001</v>
      </c>
      <c r="E22" t="n">
        <v>0.8146279955253697</v>
      </c>
      <c r="F22" t="n">
        <v>-2.150673775759545</v>
      </c>
      <c r="G22" t="n">
        <v>4.673399349746479</v>
      </c>
      <c r="H22" t="n">
        <v>1.115412695573135</v>
      </c>
      <c r="I22" t="n">
        <v>1.75</v>
      </c>
    </row>
    <row r="23">
      <c r="A23" t="n">
        <v>0.5</v>
      </c>
      <c r="B23" t="n">
        <v>600</v>
      </c>
      <c r="C23" t="n">
        <v>615</v>
      </c>
      <c r="D23" t="n">
        <v>15.00001</v>
      </c>
      <c r="E23" t="n">
        <v>5.863778996789332</v>
      </c>
      <c r="F23" t="n">
        <v>3.127821736536331</v>
      </c>
      <c r="G23" t="n">
        <v>22.46206301672185</v>
      </c>
      <c r="H23" t="n">
        <v>5.878318291228811</v>
      </c>
      <c r="I23" t="n">
        <v>0.25</v>
      </c>
    </row>
    <row r="24">
      <c r="A24" t="n">
        <v>1</v>
      </c>
      <c r="B24" t="n">
        <v>1200</v>
      </c>
      <c r="C24" t="n">
        <v>1230</v>
      </c>
      <c r="D24" t="n">
        <v>15.00001</v>
      </c>
      <c r="E24" t="n">
        <v>6.080430110001371</v>
      </c>
      <c r="F24" t="n">
        <v>1.212498612231955</v>
      </c>
      <c r="G24" t="n">
        <v>23.29197679080445</v>
      </c>
      <c r="H24" t="n">
        <v>6.157820725088119</v>
      </c>
      <c r="I24" t="n">
        <v>0.5</v>
      </c>
    </row>
    <row r="25">
      <c r="A25" t="n">
        <v>1.5</v>
      </c>
      <c r="B25" t="n">
        <v>1800</v>
      </c>
      <c r="C25" t="n">
        <v>1845</v>
      </c>
      <c r="D25" t="n">
        <v>15.00001</v>
      </c>
      <c r="E25" t="n">
        <v>5.952641871765149</v>
      </c>
      <c r="F25" t="n">
        <v>0</v>
      </c>
      <c r="G25" t="n">
        <v>22.80246525538855</v>
      </c>
      <c r="H25" t="n">
        <v>6.095830537822479</v>
      </c>
      <c r="I25" t="n">
        <v>0.75</v>
      </c>
    </row>
    <row r="26">
      <c r="A26" t="n">
        <v>2</v>
      </c>
      <c r="B26" t="n">
        <v>2400</v>
      </c>
      <c r="C26" t="n">
        <v>2460</v>
      </c>
      <c r="D26" t="n">
        <v>15.00001</v>
      </c>
      <c r="E26" t="n">
        <v>4.464481403823862</v>
      </c>
      <c r="F26" t="n">
        <v>0</v>
      </c>
      <c r="G26" t="n">
        <v>17.10184894154141</v>
      </c>
      <c r="H26" t="n">
        <v>4.685106309355523</v>
      </c>
      <c r="I26" t="n">
        <v>1</v>
      </c>
    </row>
    <row r="27">
      <c r="A27" t="n">
        <v>2.5</v>
      </c>
      <c r="B27" t="n">
        <v>3000</v>
      </c>
      <c r="C27" t="n">
        <v>3075</v>
      </c>
      <c r="D27" t="n">
        <v>15.00001</v>
      </c>
      <c r="E27" t="n">
        <v>3.571585123059089</v>
      </c>
      <c r="F27" t="n">
        <v>0</v>
      </c>
      <c r="G27" t="n">
        <v>13.68147915323313</v>
      </c>
      <c r="H27" t="n">
        <v>3.864553693644188</v>
      </c>
      <c r="I27" t="n">
        <v>1.25</v>
      </c>
    </row>
    <row r="28">
      <c r="A28" t="n">
        <v>3</v>
      </c>
      <c r="B28" t="n">
        <v>3600</v>
      </c>
      <c r="C28" t="n">
        <v>3690</v>
      </c>
      <c r="D28" t="n">
        <v>15.00001</v>
      </c>
      <c r="E28" t="n">
        <v>2.026810036667124</v>
      </c>
      <c r="F28" t="n">
        <v>-1.212498612231955</v>
      </c>
      <c r="G28" t="n">
        <v>7.763992263601485</v>
      </c>
      <c r="H28" t="n">
        <v>2.397699193280542</v>
      </c>
      <c r="I28" t="n">
        <v>1.5</v>
      </c>
    </row>
    <row r="29">
      <c r="A29" t="n">
        <v>3.5</v>
      </c>
      <c r="B29" t="n">
        <v>4200</v>
      </c>
      <c r="C29" t="n">
        <v>4305</v>
      </c>
      <c r="D29" t="n">
        <v>15.00001</v>
      </c>
      <c r="E29" t="n">
        <v>0.8376827138270473</v>
      </c>
      <c r="F29" t="n">
        <v>-3.127821736536331</v>
      </c>
      <c r="G29" t="n">
        <v>3.208866145245977</v>
      </c>
      <c r="H29" t="n">
        <v>1.283449836498476</v>
      </c>
      <c r="I29" t="n">
        <v>1.75</v>
      </c>
    </row>
    <row r="30">
      <c r="A30" t="n">
        <v>0.5</v>
      </c>
      <c r="B30" t="n">
        <v>600</v>
      </c>
      <c r="C30" t="n">
        <v>615</v>
      </c>
      <c r="D30" t="n">
        <v>20.00001</v>
      </c>
      <c r="E30" t="n">
        <v>6.407924219381945</v>
      </c>
      <c r="F30" t="n">
        <v>3.637441229288684</v>
      </c>
      <c r="G30" t="n">
        <v>18.45087329482748</v>
      </c>
      <c r="H30" t="n">
        <v>6.396078431691739</v>
      </c>
      <c r="I30" t="n">
        <v>0.25</v>
      </c>
    </row>
    <row r="31">
      <c r="A31" t="n">
        <v>1</v>
      </c>
      <c r="B31" t="n">
        <v>1200</v>
      </c>
      <c r="C31" t="n">
        <v>1230</v>
      </c>
      <c r="D31" t="n">
        <v>20.00001</v>
      </c>
      <c r="E31" t="n">
        <v>5.831068771060741</v>
      </c>
      <c r="F31" t="n">
        <v>2.197749321024584</v>
      </c>
      <c r="G31" t="n">
        <v>16.78988505245528</v>
      </c>
      <c r="H31" t="n">
        <v>5.913491799392401</v>
      </c>
      <c r="I31" t="n">
        <v>0.5</v>
      </c>
    </row>
    <row r="32">
      <c r="A32" t="n">
        <v>1.5</v>
      </c>
      <c r="B32" t="n">
        <v>1800</v>
      </c>
      <c r="C32" t="n">
        <v>1845</v>
      </c>
      <c r="D32" t="n">
        <v>20.00001</v>
      </c>
      <c r="E32" t="n">
        <v>6.402445826737439</v>
      </c>
      <c r="F32" t="n">
        <v>0.7580574127604841</v>
      </c>
      <c r="G32" t="n">
        <v>18.4350988997063</v>
      </c>
      <c r="H32" t="n">
        <v>6.561693421890884</v>
      </c>
      <c r="I32" t="n">
        <v>0.75</v>
      </c>
    </row>
    <row r="33">
      <c r="A33" t="n">
        <v>2</v>
      </c>
      <c r="B33" t="n">
        <v>2400</v>
      </c>
      <c r="C33" t="n">
        <v>2460</v>
      </c>
      <c r="D33" t="n">
        <v>20.00001</v>
      </c>
      <c r="E33" t="n">
        <v>6.060309907698975</v>
      </c>
      <c r="F33" t="n">
        <v>0</v>
      </c>
      <c r="G33" t="n">
        <v>17.44995827137394</v>
      </c>
      <c r="H33" t="n">
        <v>6.310260398255704</v>
      </c>
      <c r="I33" t="n">
        <v>1</v>
      </c>
    </row>
    <row r="34">
      <c r="A34" t="n">
        <v>2.5</v>
      </c>
      <c r="B34" t="n">
        <v>3000</v>
      </c>
      <c r="C34" t="n">
        <v>3075</v>
      </c>
      <c r="D34" t="n">
        <v>20.00001</v>
      </c>
      <c r="E34" t="n">
        <v>3.841467496042466</v>
      </c>
      <c r="F34" t="n">
        <v>-0.7580574127604826</v>
      </c>
      <c r="G34" t="n">
        <v>11.06105933982379</v>
      </c>
      <c r="H34" t="n">
        <v>4.210632299000906</v>
      </c>
      <c r="I34" t="n">
        <v>1.25</v>
      </c>
    </row>
    <row r="35">
      <c r="A35" t="n">
        <v>3</v>
      </c>
      <c r="B35" t="n">
        <v>3600</v>
      </c>
      <c r="C35" t="n">
        <v>3690</v>
      </c>
      <c r="D35" t="n">
        <v>20.00001</v>
      </c>
      <c r="E35" t="n">
        <v>1.943689590353581</v>
      </c>
      <c r="F35" t="n">
        <v>-2.197749321024584</v>
      </c>
      <c r="G35" t="n">
        <v>5.596628350818428</v>
      </c>
      <c r="H35" t="n">
        <v>2.427191009574754</v>
      </c>
      <c r="I35" t="n">
        <v>1.5</v>
      </c>
    </row>
    <row r="36">
      <c r="A36" t="n">
        <v>3.5</v>
      </c>
      <c r="B36" t="n">
        <v>4200</v>
      </c>
      <c r="C36" t="n">
        <v>4305</v>
      </c>
      <c r="D36" t="n">
        <v>20.00001</v>
      </c>
      <c r="E36" t="n">
        <v>0.9154177456259921</v>
      </c>
      <c r="F36" t="n">
        <v>-3.637441229288684</v>
      </c>
      <c r="G36" t="n">
        <v>2.635839042118211</v>
      </c>
      <c r="H36" t="n">
        <v>1.500046017098189</v>
      </c>
      <c r="I36" t="n">
        <v>1.75</v>
      </c>
    </row>
    <row r="37">
      <c r="A37" t="n">
        <v>0.5</v>
      </c>
      <c r="B37" t="n">
        <v>600</v>
      </c>
      <c r="C37" t="n">
        <v>615</v>
      </c>
      <c r="D37" t="n">
        <v>25.00001</v>
      </c>
      <c r="E37" t="n">
        <v>7.135405623180115</v>
      </c>
      <c r="F37" t="n">
        <v>3.966341546486274</v>
      </c>
      <c r="G37" t="n">
        <v>16.48358792694621</v>
      </c>
      <c r="H37" t="n">
        <v>7.071922489299183</v>
      </c>
      <c r="I37" t="n">
        <v>0.25</v>
      </c>
    </row>
    <row r="38">
      <c r="A38" t="n">
        <v>1</v>
      </c>
      <c r="B38" t="n">
        <v>1200</v>
      </c>
      <c r="C38" t="n">
        <v>1230</v>
      </c>
      <c r="D38" t="n">
        <v>25.00001</v>
      </c>
      <c r="E38" t="n">
        <v>5.922115154037384</v>
      </c>
      <c r="F38" t="n">
        <v>2.811285422318816</v>
      </c>
      <c r="G38" t="n">
        <v>13.68075075339157</v>
      </c>
      <c r="H38" t="n">
        <v>5.993046476695311</v>
      </c>
      <c r="I38" t="n">
        <v>0.5</v>
      </c>
    </row>
    <row r="39">
      <c r="A39" t="n">
        <v>1.5</v>
      </c>
      <c r="B39" t="n">
        <v>1800</v>
      </c>
      <c r="C39" t="n">
        <v>1845</v>
      </c>
      <c r="D39" t="n">
        <v>25.00001</v>
      </c>
      <c r="E39" t="n">
        <v>6.089939067239078</v>
      </c>
      <c r="F39" t="n">
        <v>1.656229298151358</v>
      </c>
      <c r="G39" t="n">
        <v>14.0684428308423</v>
      </c>
      <c r="H39" t="n">
        <v>6.262546894863832</v>
      </c>
      <c r="I39" t="n">
        <v>0.75</v>
      </c>
    </row>
    <row r="40">
      <c r="A40" t="n">
        <v>2</v>
      </c>
      <c r="B40" t="n">
        <v>2400</v>
      </c>
      <c r="C40" t="n">
        <v>2460</v>
      </c>
      <c r="D40" t="n">
        <v>25.00001</v>
      </c>
      <c r="E40" t="n">
        <v>5.692393173234131</v>
      </c>
      <c r="F40" t="n">
        <v>-1.92237069938984e-15</v>
      </c>
      <c r="G40" t="n">
        <v>13.15006719182622</v>
      </c>
      <c r="H40" t="n">
        <v>5.980079038389007</v>
      </c>
      <c r="I40" t="n">
        <v>1</v>
      </c>
    </row>
    <row r="41">
      <c r="A41" t="n">
        <v>2.5</v>
      </c>
      <c r="B41" t="n">
        <v>3000</v>
      </c>
      <c r="C41" t="n">
        <v>3075</v>
      </c>
      <c r="D41" t="n">
        <v>25.00001</v>
      </c>
      <c r="E41" t="n">
        <v>3.653963440343445</v>
      </c>
      <c r="F41" t="n">
        <v>-1.656229298151359</v>
      </c>
      <c r="G41" t="n">
        <v>8.44106569850538</v>
      </c>
      <c r="H41" t="n">
        <v>4.095622872855293</v>
      </c>
      <c r="I41" t="n">
        <v>1.25</v>
      </c>
    </row>
    <row r="42">
      <c r="A42" t="n">
        <v>3</v>
      </c>
      <c r="B42" t="n">
        <v>3600</v>
      </c>
      <c r="C42" t="n">
        <v>3690</v>
      </c>
      <c r="D42" t="n">
        <v>25.00001</v>
      </c>
      <c r="E42" t="n">
        <v>1.974038384679128</v>
      </c>
      <c r="F42" t="n">
        <v>-2.811285422318816</v>
      </c>
      <c r="G42" t="n">
        <v>4.560250251130525</v>
      </c>
      <c r="H42" t="n">
        <v>2.561173385460094</v>
      </c>
      <c r="I42" t="n">
        <v>1.5</v>
      </c>
    </row>
    <row r="43">
      <c r="A43" t="n">
        <v>3.5</v>
      </c>
      <c r="B43" t="n">
        <v>4200</v>
      </c>
      <c r="C43" t="n">
        <v>4305</v>
      </c>
      <c r="D43" t="n">
        <v>25.00001</v>
      </c>
      <c r="E43" t="n">
        <v>1.019343660454302</v>
      </c>
      <c r="F43" t="n">
        <v>-3.966341546486274</v>
      </c>
      <c r="G43" t="n">
        <v>2.354798275278031</v>
      </c>
      <c r="H43" t="n">
        <v>1.734763361193441</v>
      </c>
      <c r="I43" t="n">
        <v>1.75</v>
      </c>
    </row>
    <row r="44">
      <c r="A44" t="n">
        <v>0.5</v>
      </c>
      <c r="B44" t="n">
        <v>600</v>
      </c>
      <c r="C44" t="n">
        <v>615</v>
      </c>
      <c r="D44" t="n">
        <v>30.00001</v>
      </c>
      <c r="E44" t="n">
        <v>7.997045511204917</v>
      </c>
      <c r="F44" t="n">
        <v>4.210455511385963</v>
      </c>
      <c r="G44" t="n">
        <v>15.44910055505641</v>
      </c>
      <c r="H44" t="n">
        <v>7.8495526504463</v>
      </c>
      <c r="I44" t="n">
        <v>0.25</v>
      </c>
    </row>
    <row r="45">
      <c r="A45" t="n">
        <v>1</v>
      </c>
      <c r="B45" t="n">
        <v>1200</v>
      </c>
      <c r="C45" t="n">
        <v>1230</v>
      </c>
      <c r="D45" t="n">
        <v>30.00001</v>
      </c>
      <c r="E45" t="n">
        <v>6.197119964673081</v>
      </c>
      <c r="F45" t="n">
        <v>3.244529999682285</v>
      </c>
      <c r="G45" t="n">
        <v>11.97191254593184</v>
      </c>
      <c r="H45" t="n">
        <v>6.235958158094744</v>
      </c>
      <c r="I45" t="n">
        <v>0.5</v>
      </c>
    </row>
    <row r="46">
      <c r="A46" t="n">
        <v>1.5</v>
      </c>
      <c r="B46" t="n">
        <v>1800</v>
      </c>
      <c r="C46" t="n">
        <v>1845</v>
      </c>
      <c r="D46" t="n">
        <v>30.00001</v>
      </c>
      <c r="E46" t="n">
        <v>5.307802135665836</v>
      </c>
      <c r="F46" t="n">
        <v>1.931851023407354</v>
      </c>
      <c r="G46" t="n">
        <v>10.25388298782978</v>
      </c>
      <c r="H46" t="n">
        <v>5.501943157151138</v>
      </c>
      <c r="I46" t="n">
        <v>0.75</v>
      </c>
    </row>
    <row r="47">
      <c r="A47" t="n">
        <v>2</v>
      </c>
      <c r="B47" t="n">
        <v>2400</v>
      </c>
      <c r="C47" t="n">
        <v>2460</v>
      </c>
      <c r="D47" t="n">
        <v>30.00001</v>
      </c>
      <c r="E47" t="n">
        <v>3.980851601749378</v>
      </c>
      <c r="F47" t="n">
        <v>0</v>
      </c>
      <c r="G47" t="n">
        <v>7.690412240872342</v>
      </c>
      <c r="H47" t="n">
        <v>4.345207433991454</v>
      </c>
      <c r="I47" t="n">
        <v>1</v>
      </c>
    </row>
    <row r="48">
      <c r="A48" t="n">
        <v>2.5</v>
      </c>
      <c r="B48" t="n">
        <v>3000</v>
      </c>
      <c r="C48" t="n">
        <v>3075</v>
      </c>
      <c r="D48" t="n">
        <v>30.00001</v>
      </c>
      <c r="E48" t="n">
        <v>3.184681281399503</v>
      </c>
      <c r="F48" t="n">
        <v>-1.931851023407355</v>
      </c>
      <c r="G48" t="n">
        <v>6.152329792697874</v>
      </c>
      <c r="H48" t="n">
        <v>3.701166015210636</v>
      </c>
      <c r="I48" t="n">
        <v>1.25</v>
      </c>
    </row>
    <row r="49">
      <c r="A49" t="n">
        <v>3</v>
      </c>
      <c r="B49" t="n">
        <v>3600</v>
      </c>
      <c r="C49" t="n">
        <v>3690</v>
      </c>
      <c r="D49" t="n">
        <v>30.00001</v>
      </c>
      <c r="E49" t="n">
        <v>2.065706654891027</v>
      </c>
      <c r="F49" t="n">
        <v>-3.244529999682285</v>
      </c>
      <c r="G49" t="n">
        <v>3.990637515310613</v>
      </c>
      <c r="H49" t="n">
        <v>2.745319587564834</v>
      </c>
      <c r="I49" t="n">
        <v>1.5</v>
      </c>
    </row>
    <row r="50">
      <c r="A50" t="n">
        <v>3.5</v>
      </c>
      <c r="B50" t="n">
        <v>4200</v>
      </c>
      <c r="C50" t="n">
        <v>4305</v>
      </c>
      <c r="D50" t="n">
        <v>30.00001</v>
      </c>
      <c r="E50" t="n">
        <v>1.142435073029274</v>
      </c>
      <c r="F50" t="n">
        <v>-4.210455511385963</v>
      </c>
      <c r="G50" t="n">
        <v>2.207014365008058</v>
      </c>
      <c r="H50" t="n">
        <v>1.978507780606511</v>
      </c>
      <c r="I50" t="n">
        <v>1.75</v>
      </c>
    </row>
    <row r="51">
      <c r="A51" t="n">
        <v>0.5</v>
      </c>
      <c r="B51" t="n">
        <v>600</v>
      </c>
      <c r="C51" t="n">
        <v>615</v>
      </c>
      <c r="D51" t="n">
        <v>35.00001</v>
      </c>
      <c r="E51" t="n">
        <v>8.984831569504733</v>
      </c>
      <c r="F51" t="n">
        <v>4.411268619203223</v>
      </c>
      <c r="G51" t="n">
        <v>14.93956734048834</v>
      </c>
      <c r="H51" t="n">
        <v>8.712380076508698</v>
      </c>
      <c r="I51" t="n">
        <v>0.25</v>
      </c>
    </row>
    <row r="52">
      <c r="A52" t="n">
        <v>1</v>
      </c>
      <c r="B52" t="n">
        <v>1200</v>
      </c>
      <c r="C52" t="n">
        <v>1230</v>
      </c>
      <c r="D52" t="n">
        <v>35.00001</v>
      </c>
      <c r="E52" t="n">
        <v>5.898137316633723</v>
      </c>
      <c r="F52" t="n">
        <v>3.325508603009204</v>
      </c>
      <c r="G52" t="n">
        <v>9.807153194097536</v>
      </c>
      <c r="H52" t="n">
        <v>5.911941671598087</v>
      </c>
      <c r="I52" t="n">
        <v>0.5</v>
      </c>
    </row>
    <row r="53">
      <c r="A53" t="n">
        <v>1.5</v>
      </c>
      <c r="B53" t="n">
        <v>1800</v>
      </c>
      <c r="C53" t="n">
        <v>1845</v>
      </c>
      <c r="D53" t="n">
        <v>35.00001</v>
      </c>
      <c r="E53" t="n">
        <v>3.932091544422482</v>
      </c>
      <c r="F53" t="n">
        <v>1.662754301504602</v>
      </c>
      <c r="G53" t="n">
        <v>6.538102129398356</v>
      </c>
      <c r="H53" t="n">
        <v>4.180284689115408</v>
      </c>
      <c r="I53" t="n">
        <v>0.75</v>
      </c>
    </row>
    <row r="54">
      <c r="A54" t="n">
        <v>2</v>
      </c>
      <c r="B54" t="n">
        <v>2400</v>
      </c>
      <c r="C54" t="n">
        <v>2460</v>
      </c>
      <c r="D54" t="n">
        <v>35.00001</v>
      </c>
      <c r="E54" t="n">
        <v>2.949068658316861</v>
      </c>
      <c r="F54" t="n">
        <v>0</v>
      </c>
      <c r="G54" t="n">
        <v>4.903576597048768</v>
      </c>
      <c r="H54" t="n">
        <v>3.386153270289073</v>
      </c>
      <c r="I54" t="n">
        <v>1</v>
      </c>
    </row>
    <row r="55">
      <c r="A55" t="n">
        <v>2.5</v>
      </c>
      <c r="B55" t="n">
        <v>3000</v>
      </c>
      <c r="C55" t="n">
        <v>3075</v>
      </c>
      <c r="D55" t="n">
        <v>35.00001</v>
      </c>
      <c r="E55" t="n">
        <v>2.359254926653489</v>
      </c>
      <c r="F55" t="n">
        <v>-1.662754301504602</v>
      </c>
      <c r="G55" t="n">
        <v>3.922861277639015</v>
      </c>
      <c r="H55" t="n">
        <v>2.967032076925277</v>
      </c>
      <c r="I55" t="n">
        <v>1.25</v>
      </c>
    </row>
    <row r="56">
      <c r="A56" t="n">
        <v>3</v>
      </c>
      <c r="B56" t="n">
        <v>3600</v>
      </c>
      <c r="C56" t="n">
        <v>3690</v>
      </c>
      <c r="D56" t="n">
        <v>35.00001</v>
      </c>
      <c r="E56" t="n">
        <v>1.966045772211242</v>
      </c>
      <c r="F56" t="n">
        <v>-3.325508603009205</v>
      </c>
      <c r="G56" t="n">
        <v>3.269051064699179</v>
      </c>
      <c r="H56" t="n">
        <v>2.735415996292749</v>
      </c>
      <c r="I56" t="n">
        <v>1.5</v>
      </c>
    </row>
    <row r="57">
      <c r="A57" t="n">
        <v>3.5</v>
      </c>
      <c r="B57" t="n">
        <v>4200</v>
      </c>
      <c r="C57" t="n">
        <v>4305</v>
      </c>
      <c r="D57" t="n">
        <v>35.00001</v>
      </c>
      <c r="E57" t="n">
        <v>1.283547367072106</v>
      </c>
      <c r="F57" t="n">
        <v>-4.411268619203222</v>
      </c>
      <c r="G57" t="n">
        <v>2.134223905784051</v>
      </c>
      <c r="H57" t="n">
        <v>2.227899861192741</v>
      </c>
      <c r="I57" t="n">
        <v>1.75</v>
      </c>
    </row>
    <row r="58">
      <c r="A58" t="n">
        <v>0.5</v>
      </c>
      <c r="B58" t="n">
        <v>600</v>
      </c>
      <c r="C58" t="n">
        <v>615</v>
      </c>
      <c r="D58" t="n">
        <v>40.00001</v>
      </c>
      <c r="E58" t="n">
        <v>9.118536609204707</v>
      </c>
      <c r="F58" t="n">
        <v>4.385705548716326</v>
      </c>
      <c r="G58" t="n">
        <v>13.33040553438735</v>
      </c>
      <c r="H58" t="n">
        <v>8.729318227722475</v>
      </c>
      <c r="I58" t="n">
        <v>0.25</v>
      </c>
    </row>
    <row r="59">
      <c r="A59" t="n">
        <v>1</v>
      </c>
      <c r="B59" t="n">
        <v>1200</v>
      </c>
      <c r="C59" t="n">
        <v>1230</v>
      </c>
      <c r="D59" t="n">
        <v>40.00001</v>
      </c>
      <c r="E59" t="n">
        <v>4.559268304602355</v>
      </c>
      <c r="F59" t="n">
        <v>2.923803699144218</v>
      </c>
      <c r="G59" t="n">
        <v>6.665202767193677</v>
      </c>
      <c r="H59" t="n">
        <v>4.605704517631179</v>
      </c>
      <c r="I59" t="n">
        <v>0.5</v>
      </c>
    </row>
    <row r="60">
      <c r="A60" t="n">
        <v>1.5</v>
      </c>
      <c r="B60" t="n">
        <v>1800</v>
      </c>
      <c r="C60" t="n">
        <v>1845</v>
      </c>
      <c r="D60" t="n">
        <v>40.00001</v>
      </c>
      <c r="E60" t="n">
        <v>3.039512203068234</v>
      </c>
      <c r="F60" t="n">
        <v>1.461901849572109</v>
      </c>
      <c r="G60" t="n">
        <v>4.443468511462448</v>
      </c>
      <c r="H60" t="n">
        <v>3.338297904831828</v>
      </c>
      <c r="I60" t="n">
        <v>0.75</v>
      </c>
    </row>
    <row r="61">
      <c r="A61" t="n">
        <v>2</v>
      </c>
      <c r="B61" t="n">
        <v>2400</v>
      </c>
      <c r="C61" t="n">
        <v>2460</v>
      </c>
      <c r="D61" t="n">
        <v>40.00001</v>
      </c>
      <c r="E61" t="n">
        <v>2.279634152301178</v>
      </c>
      <c r="F61" t="n">
        <v>0</v>
      </c>
      <c r="G61" t="n">
        <v>3.332601383596839</v>
      </c>
      <c r="H61" t="n">
        <v>2.78494306635547</v>
      </c>
      <c r="I61" t="n">
        <v>1</v>
      </c>
    </row>
    <row r="62">
      <c r="A62" t="n">
        <v>2.5</v>
      </c>
      <c r="B62" t="n">
        <v>3000</v>
      </c>
      <c r="C62" t="n">
        <v>3075</v>
      </c>
      <c r="D62" t="n">
        <v>40.00001</v>
      </c>
      <c r="E62" t="n">
        <v>1.823707321840941</v>
      </c>
      <c r="F62" t="n">
        <v>-1.461901849572109</v>
      </c>
      <c r="G62" t="n">
        <v>2.666081106877469</v>
      </c>
      <c r="H62" t="n">
        <v>2.517208937608303</v>
      </c>
      <c r="I62" t="n">
        <v>1.25</v>
      </c>
    </row>
    <row r="63">
      <c r="A63" t="n">
        <v>3</v>
      </c>
      <c r="B63" t="n">
        <v>3600</v>
      </c>
      <c r="C63" t="n">
        <v>3690</v>
      </c>
      <c r="D63" t="n">
        <v>40.00001</v>
      </c>
      <c r="E63" t="n">
        <v>1.519756101534117</v>
      </c>
      <c r="F63" t="n">
        <v>-2.923803699144217</v>
      </c>
      <c r="G63" t="n">
        <v>2.221734255731224</v>
      </c>
      <c r="H63" t="n">
        <v>2.392285163725735</v>
      </c>
      <c r="I63" t="n">
        <v>1.5</v>
      </c>
    </row>
    <row r="64">
      <c r="A64" t="n">
        <v>3.5</v>
      </c>
      <c r="B64" t="n">
        <v>4200</v>
      </c>
      <c r="C64" t="n">
        <v>4305</v>
      </c>
      <c r="D64" t="n">
        <v>40.00001</v>
      </c>
      <c r="E64" t="n">
        <v>1.302648087029244</v>
      </c>
      <c r="F64" t="n">
        <v>-4.385705548716326</v>
      </c>
      <c r="G64" t="n">
        <v>1.904343647769622</v>
      </c>
      <c r="H64" t="n">
        <v>2.348967306908652</v>
      </c>
      <c r="I64" t="n">
        <v>1.75</v>
      </c>
    </row>
    <row r="65">
      <c r="A65" t="n">
        <v>0.5</v>
      </c>
      <c r="B65" t="n">
        <v>600</v>
      </c>
      <c r="C65" t="n">
        <v>615</v>
      </c>
      <c r="D65" t="n">
        <v>45.00001</v>
      </c>
      <c r="E65" t="n">
        <v>7.283652530690958</v>
      </c>
      <c r="F65" t="n">
        <v>3.919688068829742</v>
      </c>
      <c r="G65" t="n">
        <v>9.516548640683634</v>
      </c>
      <c r="H65" t="n">
        <v>6.905993977938671</v>
      </c>
      <c r="I65" t="n">
        <v>0.25</v>
      </c>
    </row>
    <row r="66">
      <c r="A66" t="n">
        <v>1</v>
      </c>
      <c r="B66" t="n">
        <v>1200</v>
      </c>
      <c r="C66" t="n">
        <v>1230</v>
      </c>
      <c r="D66" t="n">
        <v>45.00001</v>
      </c>
      <c r="E66" t="n">
        <v>3.641826265345478</v>
      </c>
      <c r="F66" t="n">
        <v>2.613125379219829</v>
      </c>
      <c r="G66" t="n">
        <v>4.758274320341815</v>
      </c>
      <c r="H66" t="n">
        <v>3.718162078194316</v>
      </c>
      <c r="I66" t="n">
        <v>0.5</v>
      </c>
    </row>
    <row r="67">
      <c r="A67" t="n">
        <v>1.5</v>
      </c>
      <c r="B67" t="n">
        <v>1800</v>
      </c>
      <c r="C67" t="n">
        <v>1845</v>
      </c>
      <c r="D67" t="n">
        <v>45.00001</v>
      </c>
      <c r="E67" t="n">
        <v>2.427884176896985</v>
      </c>
      <c r="F67" t="n">
        <v>1.306562689609914</v>
      </c>
      <c r="G67" t="n">
        <v>3.172182880227877</v>
      </c>
      <c r="H67" t="n">
        <v>2.773402595712857</v>
      </c>
      <c r="I67" t="n">
        <v>0.75</v>
      </c>
    </row>
    <row r="68">
      <c r="A68" t="n">
        <v>2</v>
      </c>
      <c r="B68" t="n">
        <v>2400</v>
      </c>
      <c r="C68" t="n">
        <v>2460</v>
      </c>
      <c r="D68" t="n">
        <v>45.00001</v>
      </c>
      <c r="E68" t="n">
        <v>1.820913132672739</v>
      </c>
      <c r="F68" t="n">
        <v>0</v>
      </c>
      <c r="G68" t="n">
        <v>2.379137160170908</v>
      </c>
      <c r="H68" t="n">
        <v>2.389411217547122</v>
      </c>
      <c r="I68" t="n">
        <v>1</v>
      </c>
    </row>
    <row r="69">
      <c r="A69" t="n">
        <v>2.5</v>
      </c>
      <c r="B69" t="n">
        <v>3000</v>
      </c>
      <c r="C69" t="n">
        <v>3075</v>
      </c>
      <c r="D69" t="n">
        <v>45.00001</v>
      </c>
      <c r="E69" t="n">
        <v>1.456730506138191</v>
      </c>
      <c r="F69" t="n">
        <v>-1.306562689609914</v>
      </c>
      <c r="G69" t="n">
        <v>1.903309728136727</v>
      </c>
      <c r="H69" t="n">
        <v>2.229727081107676</v>
      </c>
      <c r="I69" t="n">
        <v>1.25</v>
      </c>
    </row>
    <row r="70">
      <c r="A70" t="n">
        <v>3</v>
      </c>
      <c r="B70" t="n">
        <v>3600</v>
      </c>
      <c r="C70" t="n">
        <v>3690</v>
      </c>
      <c r="D70" t="n">
        <v>45.00001</v>
      </c>
      <c r="E70" t="n">
        <v>1.213942088448492</v>
      </c>
      <c r="F70" t="n">
        <v>-2.613125379219829</v>
      </c>
      <c r="G70" t="n">
        <v>1.586091440113938</v>
      </c>
      <c r="H70" t="n">
        <v>2.182196565531374</v>
      </c>
      <c r="I70" t="n">
        <v>1.5</v>
      </c>
    </row>
    <row r="71">
      <c r="A71" t="n">
        <v>3.5</v>
      </c>
      <c r="B71" t="n">
        <v>4200</v>
      </c>
      <c r="C71" t="n">
        <v>4305</v>
      </c>
      <c r="D71" t="n">
        <v>45.00001</v>
      </c>
      <c r="E71" t="n">
        <v>1.040521790098709</v>
      </c>
      <c r="F71" t="n">
        <v>-3.919688068829743</v>
      </c>
      <c r="G71" t="n">
        <v>1.359506948669092</v>
      </c>
      <c r="H71" t="n">
        <v>2.198753833305442</v>
      </c>
      <c r="I71" t="n">
        <v>1.75</v>
      </c>
    </row>
    <row r="72">
      <c r="A72" t="n">
        <v>0.5</v>
      </c>
      <c r="B72" t="n">
        <v>600</v>
      </c>
      <c r="C72" t="n">
        <v>615</v>
      </c>
      <c r="D72" t="n">
        <v>50.00001</v>
      </c>
      <c r="E72" t="n">
        <v>5.972168358948748</v>
      </c>
      <c r="F72" t="n">
        <v>3.5493017104999</v>
      </c>
      <c r="G72" t="n">
        <v>7.06567579060339</v>
      </c>
      <c r="H72" t="n">
        <v>5.6041336077798</v>
      </c>
      <c r="I72" t="n">
        <v>0.25</v>
      </c>
    </row>
    <row r="73">
      <c r="A73" t="n">
        <v>1</v>
      </c>
      <c r="B73" t="n">
        <v>1200</v>
      </c>
      <c r="C73" t="n">
        <v>1230</v>
      </c>
      <c r="D73" t="n">
        <v>50.00001</v>
      </c>
      <c r="E73" t="n">
        <v>2.986084179474374</v>
      </c>
      <c r="F73" t="n">
        <v>2.366201140333266</v>
      </c>
      <c r="G73" t="n">
        <v>3.532837895301696</v>
      </c>
      <c r="H73" t="n">
        <v>3.089333512129864</v>
      </c>
      <c r="I73" t="n">
        <v>0.5</v>
      </c>
    </row>
    <row r="74">
      <c r="A74" t="n">
        <v>1.5</v>
      </c>
      <c r="B74" t="n">
        <v>1800</v>
      </c>
      <c r="C74" t="n">
        <v>1845</v>
      </c>
      <c r="D74" t="n">
        <v>50.00001</v>
      </c>
      <c r="E74" t="n">
        <v>1.990722786316249</v>
      </c>
      <c r="F74" t="n">
        <v>1.183100570166634</v>
      </c>
      <c r="G74" t="n">
        <v>2.355225263534463</v>
      </c>
      <c r="H74" t="n">
        <v>2.378740906130978</v>
      </c>
      <c r="I74" t="n">
        <v>0.75</v>
      </c>
    </row>
    <row r="75">
      <c r="A75" t="n">
        <v>2</v>
      </c>
      <c r="B75" t="n">
        <v>2400</v>
      </c>
      <c r="C75" t="n">
        <v>2460</v>
      </c>
      <c r="D75" t="n">
        <v>50.00001</v>
      </c>
      <c r="E75" t="n">
        <v>1.493042089737188</v>
      </c>
      <c r="F75" t="n">
        <v>0</v>
      </c>
      <c r="G75" t="n">
        <v>1.766418947650849</v>
      </c>
      <c r="H75" t="n">
        <v>2.119200172544859</v>
      </c>
      <c r="I75" t="n">
        <v>1</v>
      </c>
    </row>
    <row r="76">
      <c r="A76" t="n">
        <v>2.5</v>
      </c>
      <c r="B76" t="n">
        <v>3000</v>
      </c>
      <c r="C76" t="n">
        <v>3075</v>
      </c>
      <c r="D76" t="n">
        <v>50.00001</v>
      </c>
      <c r="E76" t="n">
        <v>1.194433671789749</v>
      </c>
      <c r="F76" t="n">
        <v>-1.183100570166633</v>
      </c>
      <c r="G76" t="n">
        <v>1.413135158120678</v>
      </c>
      <c r="H76" t="n">
        <v>2.040080187923841</v>
      </c>
      <c r="I76" t="n">
        <v>1.25</v>
      </c>
    </row>
    <row r="77">
      <c r="A77" t="n">
        <v>3</v>
      </c>
      <c r="B77" t="n">
        <v>3600</v>
      </c>
      <c r="C77" t="n">
        <v>3690</v>
      </c>
      <c r="D77" t="n">
        <v>50.00001</v>
      </c>
      <c r="E77" t="n">
        <v>0.9953613931581248</v>
      </c>
      <c r="F77" t="n">
        <v>-2.366201140333266</v>
      </c>
      <c r="G77" t="n">
        <v>1.177612631767232</v>
      </c>
      <c r="H77" t="n">
        <v>2.051170577785379</v>
      </c>
      <c r="I77" t="n">
        <v>1.5</v>
      </c>
    </row>
    <row r="78">
      <c r="A78" t="n">
        <v>3.5</v>
      </c>
      <c r="B78" t="n">
        <v>4200</v>
      </c>
      <c r="C78" t="n">
        <v>4305</v>
      </c>
      <c r="D78" t="n">
        <v>50.00001</v>
      </c>
      <c r="E78" t="n">
        <v>0.85316690842125</v>
      </c>
      <c r="F78" t="n">
        <v>-3.549301710499899</v>
      </c>
      <c r="G78" t="n">
        <v>1.009382255800485</v>
      </c>
      <c r="H78" t="n">
        <v>2.113809753065517</v>
      </c>
      <c r="I78" t="n">
        <v>1.75</v>
      </c>
    </row>
    <row r="79">
      <c r="A79" t="n">
        <v>0.5</v>
      </c>
      <c r="B79" t="n">
        <v>600</v>
      </c>
      <c r="C79" t="n">
        <v>615</v>
      </c>
      <c r="D79" t="n">
        <v>55.00001</v>
      </c>
      <c r="E79" t="n">
        <v>5.002848810290457</v>
      </c>
      <c r="F79" t="n">
        <v>3.24852031072709</v>
      </c>
      <c r="G79" t="n">
        <v>5.417285323908469</v>
      </c>
      <c r="H79" t="n">
        <v>4.642368925989</v>
      </c>
      <c r="I79" t="n">
        <v>0.25</v>
      </c>
    </row>
    <row r="80">
      <c r="A80" t="n">
        <v>1</v>
      </c>
      <c r="B80" t="n">
        <v>1200</v>
      </c>
      <c r="C80" t="n">
        <v>1230</v>
      </c>
      <c r="D80" t="n">
        <v>55.00001</v>
      </c>
      <c r="E80" t="n">
        <v>2.501424405145229</v>
      </c>
      <c r="F80" t="n">
        <v>2.165680207151393</v>
      </c>
      <c r="G80" t="n">
        <v>2.708642661954235</v>
      </c>
      <c r="H80" t="n">
        <v>2.628366517143358</v>
      </c>
      <c r="I80" t="n">
        <v>0.5</v>
      </c>
    </row>
    <row r="81">
      <c r="A81" t="n">
        <v>1.5</v>
      </c>
      <c r="B81" t="n">
        <v>1800</v>
      </c>
      <c r="C81" t="n">
        <v>1845</v>
      </c>
      <c r="D81" t="n">
        <v>55.00001</v>
      </c>
      <c r="E81" t="n">
        <v>1.667616270096819</v>
      </c>
      <c r="F81" t="n">
        <v>1.082840103575697</v>
      </c>
      <c r="G81" t="n">
        <v>1.805761774636156</v>
      </c>
      <c r="H81" t="n">
        <v>2.093557738260968</v>
      </c>
      <c r="I81" t="n">
        <v>0.75</v>
      </c>
    </row>
    <row r="82">
      <c r="A82" t="n">
        <v>2</v>
      </c>
      <c r="B82" t="n">
        <v>2400</v>
      </c>
      <c r="C82" t="n">
        <v>2460</v>
      </c>
      <c r="D82" t="n">
        <v>55.00001</v>
      </c>
      <c r="E82" t="n">
        <v>1.250712202572615</v>
      </c>
      <c r="F82" t="n">
        <v>0</v>
      </c>
      <c r="G82" t="n">
        <v>1.354321330977118</v>
      </c>
      <c r="H82" t="n">
        <v>1.928547366869394</v>
      </c>
      <c r="I82" t="n">
        <v>1</v>
      </c>
    </row>
    <row r="83">
      <c r="A83" t="n">
        <v>2.5</v>
      </c>
      <c r="B83" t="n">
        <v>3000</v>
      </c>
      <c r="C83" t="n">
        <v>3075</v>
      </c>
      <c r="D83" t="n">
        <v>55.00001</v>
      </c>
      <c r="E83" t="n">
        <v>1.000569762058091</v>
      </c>
      <c r="F83" t="n">
        <v>-1.082840103575697</v>
      </c>
      <c r="G83" t="n">
        <v>1.083457064781694</v>
      </c>
      <c r="H83" t="n">
        <v>1.911456358474143</v>
      </c>
      <c r="I83" t="n">
        <v>1.25</v>
      </c>
    </row>
    <row r="84">
      <c r="A84" t="n">
        <v>3</v>
      </c>
      <c r="B84" t="n">
        <v>3600</v>
      </c>
      <c r="C84" t="n">
        <v>3690</v>
      </c>
      <c r="D84" t="n">
        <v>55.00001</v>
      </c>
      <c r="E84" t="n">
        <v>0.8338081350484094</v>
      </c>
      <c r="F84" t="n">
        <v>-2.165680207151394</v>
      </c>
      <c r="G84" t="n">
        <v>0.902880887318078</v>
      </c>
      <c r="H84" t="n">
        <v>1.968325031577056</v>
      </c>
      <c r="I84" t="n">
        <v>1.5</v>
      </c>
    </row>
    <row r="85">
      <c r="A85" t="n">
        <v>3.5</v>
      </c>
      <c r="B85" t="n">
        <v>4200</v>
      </c>
      <c r="C85" t="n">
        <v>4305</v>
      </c>
      <c r="D85" t="n">
        <v>55.00001</v>
      </c>
      <c r="E85" t="n">
        <v>0.7146926871843515</v>
      </c>
      <c r="F85" t="n">
        <v>-3.24852031072709</v>
      </c>
      <c r="G85" t="n">
        <v>0.7738979034154962</v>
      </c>
      <c r="H85" t="n">
        <v>2.067456379821776</v>
      </c>
      <c r="I85" t="n">
        <v>1.75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C00000"/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waterline</t>
        </is>
      </c>
      <c r="B1" t="inlineStr">
        <is>
          <t>Volume</t>
        </is>
      </c>
      <c r="C1" t="inlineStr">
        <is>
          <t>Displacement</t>
        </is>
      </c>
      <c r="D1" t="inlineStr">
        <is>
          <t>0.00</t>
        </is>
      </c>
      <c r="E1" t="inlineStr">
        <is>
          <t>5.00</t>
        </is>
      </c>
      <c r="F1" t="inlineStr">
        <is>
          <t>10.00</t>
        </is>
      </c>
      <c r="G1" t="inlineStr">
        <is>
          <t>15.00</t>
        </is>
      </c>
      <c r="H1" t="inlineStr">
        <is>
          <t>20.00</t>
        </is>
      </c>
      <c r="I1" t="inlineStr">
        <is>
          <t>25.00</t>
        </is>
      </c>
      <c r="J1" t="inlineStr">
        <is>
          <t>30.00</t>
        </is>
      </c>
      <c r="K1" t="inlineStr">
        <is>
          <t>35.00</t>
        </is>
      </c>
      <c r="L1" t="inlineStr">
        <is>
          <t>40.00</t>
        </is>
      </c>
      <c r="M1" t="inlineStr">
        <is>
          <t>45.00</t>
        </is>
      </c>
      <c r="N1" t="inlineStr">
        <is>
          <t>50.00</t>
        </is>
      </c>
      <c r="O1" t="inlineStr">
        <is>
          <t>55.00</t>
        </is>
      </c>
    </row>
    <row r="2">
      <c r="A2" t="n">
        <v>0.5</v>
      </c>
      <c r="B2" t="n">
        <v>600</v>
      </c>
      <c r="C2" t="n">
        <v>615</v>
      </c>
      <c r="D2" t="n">
        <v>1.16791615779288e-05</v>
      </c>
      <c r="E2" t="n">
        <v>5.84880574230927</v>
      </c>
      <c r="F2" t="n">
        <v>5.724108674432277</v>
      </c>
      <c r="G2" t="n">
        <v>5.878318291228811</v>
      </c>
      <c r="H2" t="n">
        <v>6.396078431691739</v>
      </c>
      <c r="I2" t="n">
        <v>7.071922489299183</v>
      </c>
      <c r="J2" t="n">
        <v>7.8495526504463</v>
      </c>
      <c r="K2" t="n">
        <v>8.712380076508698</v>
      </c>
      <c r="L2" t="n">
        <v>8.729318227722475</v>
      </c>
      <c r="M2" t="n">
        <v>6.905993977938671</v>
      </c>
      <c r="N2" t="n">
        <v>5.6041336077798</v>
      </c>
      <c r="O2" t="n">
        <v>4.642368925989</v>
      </c>
    </row>
    <row r="3">
      <c r="A3" t="n">
        <v>1</v>
      </c>
      <c r="B3" t="n">
        <v>1200</v>
      </c>
      <c r="C3" t="n">
        <v>1230</v>
      </c>
      <c r="D3" t="n">
        <v>5.905030635914186e-06</v>
      </c>
      <c r="E3" t="n">
        <v>2.957086339885796</v>
      </c>
      <c r="F3" t="n">
        <v>5.94168717132816</v>
      </c>
      <c r="G3" t="n">
        <v>6.157820725088119</v>
      </c>
      <c r="H3" t="n">
        <v>5.913491799392401</v>
      </c>
      <c r="I3" t="n">
        <v>5.993046476695311</v>
      </c>
      <c r="J3" t="n">
        <v>6.235958158094744</v>
      </c>
      <c r="K3" t="n">
        <v>5.911941671598087</v>
      </c>
      <c r="L3" t="n">
        <v>4.605704517631179</v>
      </c>
      <c r="M3" t="n">
        <v>3.718162078194316</v>
      </c>
      <c r="N3" t="n">
        <v>3.089333512129864</v>
      </c>
      <c r="O3" t="n">
        <v>2.628366517143358</v>
      </c>
    </row>
    <row r="4">
      <c r="A4" t="n">
        <v>1.5</v>
      </c>
      <c r="B4" t="n">
        <v>1800</v>
      </c>
      <c r="C4" t="n">
        <v>1845</v>
      </c>
      <c r="D4" t="n">
        <v>4.009409142775888e-06</v>
      </c>
      <c r="E4" t="n">
        <v>2.007705858514044</v>
      </c>
      <c r="F4" t="n">
        <v>4.0334782598639</v>
      </c>
      <c r="G4" t="n">
        <v>6.095830537822479</v>
      </c>
      <c r="H4" t="n">
        <v>6.561693421890884</v>
      </c>
      <c r="I4" t="n">
        <v>6.262546894863832</v>
      </c>
      <c r="J4" t="n">
        <v>5.501943157151138</v>
      </c>
      <c r="K4" t="n">
        <v>4.180284689115408</v>
      </c>
      <c r="L4" t="n">
        <v>3.338297904831828</v>
      </c>
      <c r="M4" t="n">
        <v>2.773402595712857</v>
      </c>
      <c r="N4" t="n">
        <v>2.378740906130978</v>
      </c>
      <c r="O4" t="n">
        <v>2.093557738260968</v>
      </c>
    </row>
    <row r="5">
      <c r="A5" t="n">
        <v>2</v>
      </c>
      <c r="B5" t="n">
        <v>2400</v>
      </c>
      <c r="C5" t="n">
        <v>2460</v>
      </c>
      <c r="D5" t="n">
        <v>3.083415011856667e-06</v>
      </c>
      <c r="E5" t="n">
        <v>1.543910107405222</v>
      </c>
      <c r="F5" t="n">
        <v>3.101079847825309</v>
      </c>
      <c r="G5" t="n">
        <v>4.685106309355523</v>
      </c>
      <c r="H5" t="n">
        <v>6.310260398255704</v>
      </c>
      <c r="I5" t="n">
        <v>5.980079038389007</v>
      </c>
      <c r="J5" t="n">
        <v>4.345207433991454</v>
      </c>
      <c r="K5" t="n">
        <v>3.386153270289073</v>
      </c>
      <c r="L5" t="n">
        <v>2.78494306635547</v>
      </c>
      <c r="M5" t="n">
        <v>2.389411217547122</v>
      </c>
      <c r="N5" t="n">
        <v>2.119200172544859</v>
      </c>
      <c r="O5" t="n">
        <v>1.928547366869394</v>
      </c>
    </row>
    <row r="6">
      <c r="A6" t="n">
        <v>2.5</v>
      </c>
      <c r="B6" t="n">
        <v>3000</v>
      </c>
      <c r="C6" t="n">
        <v>3075</v>
      </c>
      <c r="D6" t="n">
        <v>2.545271825825078e-06</v>
      </c>
      <c r="E6" t="n">
        <v>1.274348248401572</v>
      </c>
      <c r="F6" t="n">
        <v>2.559005635556985</v>
      </c>
      <c r="G6" t="n">
        <v>3.864553693644188</v>
      </c>
      <c r="H6" t="n">
        <v>4.210632299000906</v>
      </c>
      <c r="I6" t="n">
        <v>4.095622872855293</v>
      </c>
      <c r="J6" t="n">
        <v>3.701166015210636</v>
      </c>
      <c r="K6" t="n">
        <v>2.967032076925277</v>
      </c>
      <c r="L6" t="n">
        <v>2.517208937608303</v>
      </c>
      <c r="M6" t="n">
        <v>2.229727081107676</v>
      </c>
      <c r="N6" t="n">
        <v>2.040080187923841</v>
      </c>
      <c r="O6" t="n">
        <v>1.911456358474143</v>
      </c>
    </row>
    <row r="7">
      <c r="A7" t="n">
        <v>3</v>
      </c>
      <c r="B7" t="n">
        <v>3600</v>
      </c>
      <c r="C7" t="n">
        <v>3690</v>
      </c>
      <c r="D7" t="n">
        <v>2.201054112237305e-06</v>
      </c>
      <c r="E7" t="n">
        <v>1.101903335450507</v>
      </c>
      <c r="F7" t="n">
        <v>2.212093523173794</v>
      </c>
      <c r="G7" t="n">
        <v>2.397699193280542</v>
      </c>
      <c r="H7" t="n">
        <v>2.427191009574754</v>
      </c>
      <c r="I7" t="n">
        <v>2.561173385460094</v>
      </c>
      <c r="J7" t="n">
        <v>2.745319587564834</v>
      </c>
      <c r="K7" t="n">
        <v>2.735415996292749</v>
      </c>
      <c r="L7" t="n">
        <v>2.392285163725735</v>
      </c>
      <c r="M7" t="n">
        <v>2.182196565531374</v>
      </c>
      <c r="N7" t="n">
        <v>2.051170577785379</v>
      </c>
      <c r="O7" t="n">
        <v>1.968325031577056</v>
      </c>
    </row>
    <row r="8">
      <c r="A8" t="n">
        <v>3.5</v>
      </c>
      <c r="B8" t="n">
        <v>4200</v>
      </c>
      <c r="C8" t="n">
        <v>4305</v>
      </c>
      <c r="D8" t="n">
        <v>1.967650954331712e-06</v>
      </c>
      <c r="E8" t="n">
        <v>0.9849538202437783</v>
      </c>
      <c r="F8" t="n">
        <v>1.115412695573135</v>
      </c>
      <c r="G8" t="n">
        <v>1.283449836498476</v>
      </c>
      <c r="H8" t="n">
        <v>1.500046017098189</v>
      </c>
      <c r="I8" t="n">
        <v>1.734763361193441</v>
      </c>
      <c r="J8" t="n">
        <v>1.978507780606511</v>
      </c>
      <c r="K8" t="n">
        <v>2.227899861192741</v>
      </c>
      <c r="L8" t="n">
        <v>2.348967306908652</v>
      </c>
      <c r="M8" t="n">
        <v>2.198753833305442</v>
      </c>
      <c r="N8" t="n">
        <v>2.113809753065517</v>
      </c>
      <c r="O8" t="n">
        <v>2.067456379821776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SHIMAHARA Akira [EIFFAGE INFRASTRUCTURES]</dc:creator>
  <dcterms:created xsi:type="dcterms:W3CDTF">2022-12-06T13:48:13Z</dcterms:created>
  <dcterms:modified xsi:type="dcterms:W3CDTF">2022-12-15T16:38:58Z</dcterms:modified>
  <cp:lastModifiedBy>SHIMAHARA Akira [EIFFAGE INFRASTRUCTURES]</cp:lastModifiedBy>
</cp:coreProperties>
</file>