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mahara\Documents\50_Developpement\Pantocarènes\pyHydrostatics\"/>
    </mc:Choice>
  </mc:AlternateContent>
  <xr:revisionPtr revIDLastSave="0" documentId="13_ncr:1_{D7D437DC-65D7-4BC7-9CC5-388EDBFEB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Notes" sheetId="2" r:id="rId2"/>
    <sheet name="HydroComputation" sheetId="3" r:id="rId3"/>
    <sheet name="KNComputation" sheetId="4" r:id="rId4"/>
    <sheet name="KNTable" sheetId="5" r:id="rId5"/>
  </sheets>
  <definedNames>
    <definedName name="LE">Input!$V$4</definedName>
    <definedName name="max_wl">Input!$K$3</definedName>
    <definedName name="nbAngles">#REF!</definedName>
    <definedName name="nbPts">#REF!</definedName>
    <definedName name="Δwl">Input!$K$4</definedName>
    <definedName name="Δφ">Input!$K$6</definedName>
    <definedName name="θ">Input!$V$5</definedName>
    <definedName name="λ">#REF!</definedName>
    <definedName name="ρsw">Input!$K$7</definedName>
    <definedName name="φMax">Input!$K$5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<sst xmlns="http://schemas.openxmlformats.org/spreadsheetml/2006/main" count="177" uniqueCount="100">
  <si>
    <t>x=0 Midship / y=0 = Keel</t>
  </si>
  <si>
    <t>Pt</t>
  </si>
  <si>
    <t>Fr.</t>
  </si>
  <si>
    <t>x</t>
  </si>
  <si>
    <t>y</t>
  </si>
  <si>
    <t>z</t>
  </si>
  <si>
    <t>Waterline Max</t>
  </si>
  <si>
    <t>m</t>
  </si>
  <si>
    <t>Ok</t>
  </si>
  <si>
    <t>Graphical view</t>
  </si>
  <si>
    <t>Line LE</t>
  </si>
  <si>
    <t>Line θ</t>
  </si>
  <si>
    <t>Line</t>
  </si>
  <si>
    <t>LE</t>
  </si>
  <si>
    <t>θ</t>
  </si>
  <si>
    <t>Zc</t>
  </si>
  <si>
    <t>C0C1</t>
  </si>
  <si>
    <t>d</t>
  </si>
  <si>
    <t>Hmeta</t>
  </si>
  <si>
    <t>Volume</t>
  </si>
  <si>
    <t>Δwaterline</t>
  </si>
  <si>
    <t>Waterline</t>
  </si>
  <si>
    <t>Max φ</t>
  </si>
  <si>
    <t>°</t>
  </si>
  <si>
    <t>Angle</t>
  </si>
  <si>
    <t>Water density</t>
  </si>
  <si>
    <t>ρsw</t>
  </si>
  <si>
    <t>t/m3</t>
  </si>
  <si>
    <t>Graphics</t>
  </si>
  <si>
    <t>pt1</t>
  </si>
  <si>
    <t>Interpolation  θ</t>
  </si>
  <si>
    <t>pt2</t>
  </si>
  <si>
    <t>θ/2</t>
  </si>
  <si>
    <t>-θ/2</t>
  </si>
  <si>
    <t>Interpolation  WL</t>
  </si>
  <si>
    <t>C0</t>
  </si>
  <si>
    <t>pt</t>
  </si>
  <si>
    <t>C1</t>
  </si>
  <si>
    <t>Rect</t>
  </si>
  <si>
    <t>Cata</t>
  </si>
  <si>
    <t>forms</t>
  </si>
  <si>
    <t>Hydrostatics</t>
  </si>
  <si>
    <t>Data</t>
  </si>
  <si>
    <t>Unit</t>
  </si>
  <si>
    <t>Comment</t>
  </si>
  <si>
    <t>waterline</t>
  </si>
  <si>
    <t>water height from keel + upward</t>
  </si>
  <si>
    <t>m3</t>
  </si>
  <si>
    <t>Immerged hull volume</t>
  </si>
  <si>
    <t>Displacement</t>
  </si>
  <si>
    <t>t</t>
  </si>
  <si>
    <t>Displacement considering density of 1.025</t>
  </si>
  <si>
    <t>Immersion</t>
  </si>
  <si>
    <t>t/cm</t>
  </si>
  <si>
    <t>Weight to sink 1cm</t>
  </si>
  <si>
    <t>MCT</t>
  </si>
  <si>
    <t>t.m/cm</t>
  </si>
  <si>
    <t>Moment to Change Trim by 1cm</t>
  </si>
  <si>
    <t>LCB</t>
  </si>
  <si>
    <t>Longitudinal position of Center Of Buoyancy from Aft</t>
  </si>
  <si>
    <t>TCB</t>
  </si>
  <si>
    <t>Transversal position of Center Of Buoyancy from centerline, always 0</t>
  </si>
  <si>
    <t>LCF</t>
  </si>
  <si>
    <t>Longitudinal position of Center Of Flotation from Aft</t>
  </si>
  <si>
    <t>KMT</t>
  </si>
  <si>
    <t>Transversal Metacentric Height above Keel</t>
  </si>
  <si>
    <t>WaterplaneArea</t>
  </si>
  <si>
    <t>m2</t>
  </si>
  <si>
    <t>Area of the hull @ waterline</t>
  </si>
  <si>
    <t>RML</t>
  </si>
  <si>
    <t>Longitudinal Metacentric Radius above keel</t>
  </si>
  <si>
    <t>RMT</t>
  </si>
  <si>
    <t>Transversal Metacentric Radius above keel</t>
  </si>
  <si>
    <t>Lpp</t>
  </si>
  <si>
    <t>Length between perpendicular</t>
  </si>
  <si>
    <t>VCB</t>
  </si>
  <si>
    <t>Vertical position of Center Of Buoyancy from Keel</t>
  </si>
  <si>
    <t>----------</t>
  </si>
  <si>
    <t>KNcomputation</t>
  </si>
  <si>
    <t>Phi</t>
  </si>
  <si>
    <t>List angle</t>
  </si>
  <si>
    <t>Distance between CoB at null list and CoB at list angle (at phi/2)</t>
  </si>
  <si>
    <t>x position of the intersecion waterline at lista angle with horizontal waterline</t>
  </si>
  <si>
    <t>Transversal Metacentric Height above CoB</t>
  </si>
  <si>
    <t>KNsin</t>
  </si>
  <si>
    <t>Projected distance of K on the inclined centerline</t>
  </si>
  <si>
    <t>Generals</t>
  </si>
  <si>
    <t>60.0</t>
  </si>
  <si>
    <t>0.00</t>
  </si>
  <si>
    <t>5.00</t>
  </si>
  <si>
    <t>10.00</t>
  </si>
  <si>
    <t>15.00</t>
  </si>
  <si>
    <t>20.00</t>
  </si>
  <si>
    <t>25.00</t>
  </si>
  <si>
    <t>30.00</t>
  </si>
  <si>
    <t>35.00</t>
  </si>
  <si>
    <t>40.00</t>
  </si>
  <si>
    <t>45.00</t>
  </si>
  <si>
    <t>50.00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</si>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</sst>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/>
  </cellStyleXfs>
  <cellXfs count="7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0" xfId="0" applyFont="1" applyFill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5" borderId="10" xfId="0" applyFill="1" applyBorder="1"/>
    <xf numFmtId="0" fontId="0" fillId="5" borderId="0" xfId="0" applyFill="1"/>
    <xf numFmtId="0" fontId="3" fillId="5" borderId="0" xfId="0" applyFont="1" applyFill="1"/>
    <xf numFmtId="0" fontId="3" fillId="5" borderId="11" xfId="0" applyFont="1" applyFill="1" applyBorder="1"/>
    <xf numFmtId="0" fontId="0" fillId="5" borderId="7" xfId="0" applyFill="1" applyBorder="1"/>
    <xf numFmtId="0" fontId="2" fillId="5" borderId="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8" fillId="2" borderId="0" xfId="0" applyFont="1" applyFill="1"/>
    <xf numFmtId="0" fontId="8" fillId="2" borderId="0" xfId="1" applyFont="1" applyFill="1"/>
    <xf numFmtId="0" fontId="4" fillId="2" borderId="12" xfId="0" applyFont="1" applyFill="1" applyBorder="1"/>
    <xf numFmtId="0" fontId="0" fillId="6" borderId="0" xfId="0" applyFill="1"/>
    <xf numFmtId="0" fontId="0" fillId="2" borderId="0" xfId="0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11" xfId="0" applyFill="1" applyBorder="1"/>
    <xf numFmtId="0" fontId="4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4" fillId="2" borderId="8" xfId="0" applyFont="1" applyFill="1" applyBorder="1"/>
    <xf numFmtId="0" fontId="4" fillId="2" borderId="5" xfId="0" applyFont="1" applyFill="1" applyBorder="1"/>
    <xf numFmtId="0" fontId="4" fillId="2" borderId="12" xfId="0" applyFont="1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5" xfId="0" quotePrefix="1" applyFont="1" applyFill="1" applyBorder="1" applyAlignment="1">
      <alignment horizontal="right"/>
    </xf>
    <xf numFmtId="0" fontId="2" fillId="2" borderId="12" xfId="0" quotePrefix="1" applyFont="1" applyFill="1" applyBorder="1" applyAlignment="1">
      <alignment horizontal="right"/>
    </xf>
    <xf numFmtId="0" fontId="2" fillId="2" borderId="8" xfId="0" quotePrefix="1" applyFont="1" applyFill="1" applyBorder="1" applyAlignment="1">
      <alignment horizontal="right"/>
    </xf>
    <xf numFmtId="0" fontId="9" fillId="2" borderId="0" xfId="0" applyFont="1" applyFill="1"/>
    <xf numFmtId="0" fontId="7" fillId="4" borderId="11" xfId="1" applyBorder="1"/>
    <xf numFmtId="0" fontId="3" fillId="2" borderId="8" xfId="0" applyFont="1" applyFill="1" applyBorder="1"/>
    <xf numFmtId="0" fontId="7" fillId="4" borderId="9" xfId="1" applyBorder="1"/>
    <xf numFmtId="0" fontId="0" fillId="2" borderId="13" xfId="0" applyFill="1" applyBorder="1"/>
    <xf numFmtId="0" fontId="2" fillId="2" borderId="12" xfId="0" applyFont="1" applyFill="1" applyBorder="1"/>
    <xf numFmtId="0" fontId="3" fillId="2" borderId="12" xfId="0" applyFont="1" applyFill="1" applyBorder="1"/>
    <xf numFmtId="0" fontId="0" fillId="2" borderId="14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7" fillId="4" borderId="6" xfId="1" applyBorder="1"/>
    <xf numFmtId="0" fontId="3" fillId="2" borderId="0" xfId="0" applyFont="1" applyFill="1"/>
    <xf numFmtId="0" fontId="6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</cellXfs>
  <cellStyles count="2">
    <cellStyle name="Insatisfaisant" xfId="1" builtinId="27"/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bottom"/>
    </dxf>
    <dxf>
      <font>
        <color rgb="FF0000FF"/>
      </font>
      <fill>
        <patternFill patternType="none">
          <fgColor indexed="64"/>
          <bgColor auto="1"/>
        </patternFill>
      </fill>
      <alignment horizontal="center" vertical="bottom"/>
      <border outline="0">
        <left style="hair">
          <color auto="1"/>
        </left>
        <right/>
        <top/>
        <bottom/>
      </border>
    </dxf>
    <dxf>
      <font>
        <strike val="0"/>
        <outline val="0"/>
        <shadow val="0"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/>
      <border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/>
      <border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/>
      <border outline="0">
        <left style="hair">
          <color auto="1"/>
        </left>
        <right style="hair">
          <color auto="1"/>
        </right>
        <top/>
        <bottom/>
      </border>
    </dxf>
    <dxf>
      <font>
        <i/>
        <strike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/>
      <border outline="0">
        <left/>
        <right style="hair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border>
        <left style="hair">
          <color auto="1"/>
        </left>
        <right style="hair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/>
      <border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Cross Sections</a:t>
            </a:r>
          </a:p>
        </c:rich>
      </c:tx>
      <c:layout>
        <c:manualLayout>
          <c:xMode val="edge"/>
          <c:yMode val="edge"/>
          <c:x val="0.43206233595800531"/>
          <c:y val="0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Input!$E$4:$E$8</c:f>
              <c:numCache>
                <c:formatCode>General</c:formatCode>
                <c:ptCount val="5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-10</c:v>
                </c:pt>
              </c:numCache>
            </c:numRef>
          </c:xVal>
          <c:yVal>
            <c:numRef>
              <c:f>Input!$F$4:$F$8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C-4971-AA14-2C2452ACCAC5}"/>
            </c:ext>
          </c:extLst>
        </c:ser>
        <c:ser>
          <c:idx val="1"/>
          <c:order val="1"/>
          <c:tx>
            <c:v>LE</c:v>
          </c:tx>
          <c:spPr>
            <a:ln w="19050" cap="rnd">
              <a:solidFill>
                <a:srgbClr val="0000FF"/>
              </a:solidFill>
              <a:prstDash val="lgDash"/>
              <a:round/>
            </a:ln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rgbClr val="0000FF"/>
                </a:solidFill>
                <a:prstDash val="lgDash"/>
                <a:round/>
              </a:ln>
            </c:spPr>
            <c:extLst>
              <c:ext xmlns:c16="http://schemas.microsoft.com/office/drawing/2014/chart" uri="{C3380CC4-5D6E-409C-BE32-E72D297353CC}">
                <c16:uniqueId val="{00000002-57EC-4971-AA14-2C2452ACCAC5}"/>
              </c:ext>
            </c:extLst>
          </c:dPt>
          <c:xVal>
            <c:numRef>
              <c:f>Input!$V$9:$V$10</c:f>
              <c:numCache>
                <c:formatCode>General</c:formatCode>
                <c:ptCount val="2"/>
                <c:pt idx="0">
                  <c:v>0</c:v>
                </c:pt>
                <c:pt idx="1">
                  <c:v>11</c:v>
                </c:pt>
              </c:numCache>
            </c:numRef>
          </c:xVal>
          <c:yVal>
            <c:numRef>
              <c:f>Input!$W$9:$W$10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EC-4971-AA14-2C2452ACCAC5}"/>
            </c:ext>
          </c:extLst>
        </c:ser>
        <c:ser>
          <c:idx val="2"/>
          <c:order val="2"/>
          <c:tx>
            <c:v>Theta/2</c:v>
          </c:tx>
          <c:spPr>
            <a:ln w="1270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xVal>
            <c:numRef>
              <c:f>Input!$V$11:$V$12</c:f>
              <c:numCache>
                <c:formatCode>General</c:formatCode>
                <c:ptCount val="2"/>
                <c:pt idx="0">
                  <c:v>0</c:v>
                </c:pt>
                <c:pt idx="1">
                  <c:v>11</c:v>
                </c:pt>
              </c:numCache>
            </c:numRef>
          </c:xVal>
          <c:yVal>
            <c:numRef>
              <c:f>Input!$W$11:$W$12</c:f>
              <c:numCache>
                <c:formatCode>General</c:formatCode>
                <c:ptCount val="2"/>
                <c:pt idx="0">
                  <c:v>1</c:v>
                </c:pt>
                <c:pt idx="1">
                  <c:v>2.4481774734613539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EC-4971-AA14-2C2452ACCAC5}"/>
            </c:ext>
          </c:extLst>
        </c:ser>
        <c:ser>
          <c:idx val="3"/>
          <c:order val="3"/>
          <c:tx>
            <c:v>_Theta/2</c:v>
          </c:tx>
          <c:spPr>
            <a:ln w="12700" cap="rnd">
              <a:solidFill>
                <a:srgbClr val="00B050"/>
              </a:solidFill>
              <a:prstDash val="sysDash"/>
              <a:round/>
            </a:ln>
          </c:spPr>
          <c:marker>
            <c:symbol val="none"/>
          </c:marker>
          <c:xVal>
            <c:numRef>
              <c:f>Input!$V$13:$V$14</c:f>
              <c:numCache>
                <c:formatCode>General</c:formatCode>
                <c:ptCount val="2"/>
                <c:pt idx="0">
                  <c:v>0</c:v>
                </c:pt>
                <c:pt idx="1">
                  <c:v>11</c:v>
                </c:pt>
              </c:numCache>
            </c:numRef>
          </c:xVal>
          <c:yVal>
            <c:numRef>
              <c:f>Input!$W$13:$W$14</c:f>
              <c:numCache>
                <c:formatCode>General</c:formatCode>
                <c:ptCount val="2"/>
                <c:pt idx="0">
                  <c:v>1</c:v>
                </c:pt>
                <c:pt idx="1">
                  <c:v>-0.44817747346135423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EC-4971-AA14-2C2452ACCAC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xVal>
            <c:numRef>
              <c:f>Input!$E$9:$E$12</c:f>
              <c:numCache>
                <c:formatCode>General</c:formatCode>
                <c:ptCount val="4"/>
                <c:pt idx="0">
                  <c:v>-10</c:v>
                </c:pt>
                <c:pt idx="1">
                  <c:v>10</c:v>
                </c:pt>
                <c:pt idx="2">
                  <c:v>10</c:v>
                </c:pt>
                <c:pt idx="3">
                  <c:v>-10</c:v>
                </c:pt>
              </c:numCache>
            </c:numRef>
          </c:xVal>
          <c:yVal>
            <c:numRef>
              <c:f>Input!$F$9:$F$12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EC-4971-AA14-2C2452ACCAC5}"/>
            </c:ext>
          </c:extLst>
        </c:ser>
        <c:ser>
          <c:idx val="5"/>
          <c:order val="5"/>
          <c:tx>
            <c:strRef>
              <c:f>Input!$T$15</c:f>
              <c:strCache>
                <c:ptCount val="1"/>
                <c:pt idx="0">
                  <c:v>C0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Input!$V$15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Input!$W$15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EC-4971-AA14-2C2452ACCAC5}"/>
            </c:ext>
          </c:extLst>
        </c:ser>
        <c:ser>
          <c:idx val="6"/>
          <c:order val="6"/>
          <c:tx>
            <c:strRef>
              <c:f>Input!$T$16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Input!$V$16</c:f>
              <c:numCache>
                <c:formatCode>General</c:formatCode>
                <c:ptCount val="1"/>
                <c:pt idx="0">
                  <c:v>6.0284122483986309</c:v>
                </c:pt>
              </c:numCache>
            </c:numRef>
          </c:xVal>
          <c:yVal>
            <c:numRef>
              <c:f>Input!$W$16</c:f>
              <c:numCache>
                <c:formatCode>General</c:formatCode>
                <c:ptCount val="1"/>
                <c:pt idx="0">
                  <c:v>1.293655528988128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EC-4971-AA14-2C2452ACC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74383"/>
        <c:axId val="623176047"/>
      </c:scatterChart>
      <c:valAx>
        <c:axId val="62317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76047"/>
        <c:crosses val="autoZero"/>
        <c:crossBetween val="midCat"/>
        <c:majorUnit val="1"/>
      </c:valAx>
      <c:valAx>
        <c:axId val="6231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74383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95248</xdr:colOff>
      <xdr:row>2</xdr:row>
      <xdr:rowOff>104775</xdr:rowOff>
    </xdr:from>
    <xdr:to>
      <xdr:col>36</xdr:col>
      <xdr:colOff>676275</xdr:colOff>
      <xdr:row>26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Hullform" displayName="tbl_Hullform" ref="B3:F12" totalsRowShown="0" headerRowDxfId="8" dataDxfId="0" tableBorderDxfId="7">
  <autoFilter ref="B3:F1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4" xr3:uid="{00000000-0010-0000-0000-000004000000}" name="Pt" dataDxfId="5">
      <calculatedColumnFormula>ROW()-ROW(tbl_Hullform[[#Headers],[Pt]])</calculatedColumnFormula>
    </tableColumn>
    <tableColumn id="1" xr3:uid="{00000000-0010-0000-0000-000001000000}" name="Fr." dataDxfId="4"/>
    <tableColumn id="2" xr3:uid="{00000000-0010-0000-0000-000002000000}" name="x" dataDxfId="3"/>
    <tableColumn id="3" xr3:uid="{00000000-0010-0000-0000-000003000000}" name="y" dataDxfId="2"/>
    <tableColumn id="5" xr3:uid="{00000000-0010-0000-0000-000005000000}" name="z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HydroComputation" displayName="tbl_HydroComputation" ref="A1:N8">
  <tableColumns count="14">
    <tableColumn id="1" xr3:uid="{00000000-0010-0000-0100-000001000000}" name="waterline"/>
    <tableColumn id="2" xr3:uid="{00000000-0010-0000-0100-000002000000}" name="Volume"/>
    <tableColumn id="3" xr3:uid="{00000000-0010-0000-0100-000003000000}" name="Displacement"/>
    <tableColumn id="4" xr3:uid="{00000000-0010-0000-0100-000004000000}" name="Immersion"/>
    <tableColumn id="5" xr3:uid="{00000000-0010-0000-0100-000005000000}" name="MCT"/>
    <tableColumn id="6" xr3:uid="{00000000-0010-0000-0100-000006000000}" name="LCB"/>
    <tableColumn id="7" xr3:uid="{00000000-0010-0000-0100-000007000000}" name="TCB"/>
    <tableColumn id="8" xr3:uid="{00000000-0010-0000-0100-000008000000}" name="LCF"/>
    <tableColumn id="9" xr3:uid="{00000000-0010-0000-0100-000009000000}" name="KMT"/>
    <tableColumn id="10" xr3:uid="{00000000-0010-0000-0100-00000A000000}" name="WaterplaneArea"/>
    <tableColumn id="11" xr3:uid="{00000000-0010-0000-0100-00000B000000}" name="RMT"/>
    <tableColumn id="12" xr3:uid="{00000000-0010-0000-0100-00000C000000}" name="RML"/>
    <tableColumn id="13" xr3:uid="{00000000-0010-0000-0100-00000D000000}" name="Lpp"/>
    <tableColumn id="14" xr3:uid="{00000000-0010-0000-0100-00000E000000}" name="VC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KNComputation" displayName="tbl_KNComputation" ref="A1:I85">
  <tableColumns count="9">
    <tableColumn id="1" xr3:uid="{00000000-0010-0000-0200-000001000000}" name="waterline"/>
    <tableColumn id="2" xr3:uid="{00000000-0010-0000-0200-000002000000}" name="Volume"/>
    <tableColumn id="3" xr3:uid="{00000000-0010-0000-0200-000003000000}" name="Displacement"/>
    <tableColumn id="4" xr3:uid="{00000000-0010-0000-0200-000004000000}" name="Phi"/>
    <tableColumn id="5" xr3:uid="{00000000-0010-0000-0200-000005000000}" name="C0C1"/>
    <tableColumn id="6" xr3:uid="{00000000-0010-0000-0200-000006000000}" name="d"/>
    <tableColumn id="7" xr3:uid="{00000000-0010-0000-0200-000007000000}" name="Hmeta"/>
    <tableColumn id="8" xr3:uid="{00000000-0010-0000-0200-000008000000}" name="KNsin"/>
    <tableColumn id="9" xr3:uid="{00000000-0010-0000-0200-000009000000}" name="VC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NTable" displayName="tbl_KNTable" ref="A1:O8">
  <tableColumns count="15">
    <tableColumn id="1" xr3:uid="{00000000-0010-0000-0300-000001000000}" name="waterline"/>
    <tableColumn id="2" xr3:uid="{00000000-0010-0000-0300-000002000000}" name="Volume"/>
    <tableColumn id="3" xr3:uid="{00000000-0010-0000-0300-000003000000}" name="Displacement"/>
    <tableColumn id="4" xr3:uid="{00000000-0010-0000-0300-000004000000}" name="0.00"/>
    <tableColumn id="5" xr3:uid="{00000000-0010-0000-0300-000005000000}" name="5.00"/>
    <tableColumn id="6" xr3:uid="{00000000-0010-0000-0300-000006000000}" name="10.00"/>
    <tableColumn id="7" xr3:uid="{00000000-0010-0000-0300-000007000000}" name="15.00"/>
    <tableColumn id="8" xr3:uid="{00000000-0010-0000-0300-000008000000}" name="20.00"/>
    <tableColumn id="9" xr3:uid="{00000000-0010-0000-0300-000009000000}" name="25.00"/>
    <tableColumn id="10" xr3:uid="{00000000-0010-0000-0300-00000A000000}" name="30.00"/>
    <tableColumn id="11" xr3:uid="{00000000-0010-0000-0300-00000B000000}" name="35.00"/>
    <tableColumn id="12" xr3:uid="{00000000-0010-0000-0300-00000C000000}" name="40.00"/>
    <tableColumn id="13" xr3:uid="{00000000-0010-0000-0300-00000D000000}" name="45.00"/>
    <tableColumn id="14" xr3:uid="{00000000-0010-0000-0300-00000E000000}" name="50.00"/>
    <tableColumn id="15" xr3:uid="{00000000-0010-0000-0300-00000F000000}" name="55.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00FF"/>
  </sheetPr>
  <dimension ref="B2:AH33"/>
  <sheetViews>
    <sheetView tabSelected="1" workbookViewId="0">
      <selection activeCell="F6" sqref="F6"/>
    </sheetView>
  </sheetViews>
  <sheetFormatPr baseColWidth="10" defaultRowHeight="15" x14ac:dyDescent="0.25"/>
  <cols>
    <col min="1" max="1" width="7.5703125" style="1" customWidth="1"/>
    <col min="2" max="2" width="5.85546875" style="1" customWidth="1"/>
    <col min="3" max="7" width="5.7109375" style="1" customWidth="1"/>
    <col min="8" max="8" width="5" style="1" customWidth="1"/>
    <col min="9" max="9" width="13.140625" style="1" customWidth="1"/>
    <col min="10" max="23" width="5.7109375" style="1" customWidth="1"/>
    <col min="24" max="24" width="4.7109375" style="1" customWidth="1"/>
    <col min="25" max="25" width="10.42578125" style="1" bestFit="1" customWidth="1"/>
    <col min="26" max="27" width="10.42578125" style="1" customWidth="1"/>
    <col min="28" max="28" width="7.85546875" style="1" customWidth="1"/>
    <col min="29" max="29" width="11.42578125" style="23" customWidth="1"/>
    <col min="30" max="30" width="6.7109375" style="23" customWidth="1"/>
    <col min="31" max="36" width="11.42578125" style="1" customWidth="1"/>
    <col min="37" max="16384" width="11.42578125" style="1"/>
  </cols>
  <sheetData>
    <row r="2" spans="2:34" x14ac:dyDescent="0.25">
      <c r="B2" s="7" t="s">
        <v>0</v>
      </c>
    </row>
    <row r="3" spans="2:34" x14ac:dyDescent="0.25">
      <c r="B3" s="2" t="s">
        <v>1</v>
      </c>
      <c r="C3" s="2" t="s">
        <v>2</v>
      </c>
      <c r="D3" s="3" t="s">
        <v>3</v>
      </c>
      <c r="E3" s="4" t="s">
        <v>4</v>
      </c>
      <c r="F3" s="3" t="s">
        <v>5</v>
      </c>
      <c r="I3" s="65" t="s">
        <v>6</v>
      </c>
      <c r="J3" s="33"/>
      <c r="K3" s="66">
        <v>3.8</v>
      </c>
      <c r="L3" s="66" t="s">
        <v>7</v>
      </c>
      <c r="M3" s="67" t="s">
        <v>8</v>
      </c>
      <c r="T3" s="8" t="s">
        <v>9</v>
      </c>
      <c r="U3" s="9"/>
      <c r="V3" s="9"/>
      <c r="W3" s="10"/>
      <c r="Y3" s="40" t="s">
        <v>10</v>
      </c>
      <c r="Z3" s="41" t="s">
        <v>11</v>
      </c>
      <c r="AA3" s="42" t="s">
        <v>12</v>
      </c>
      <c r="AB3" s="43" t="s">
        <v>13</v>
      </c>
      <c r="AC3" s="43" t="s">
        <v>14</v>
      </c>
      <c r="AD3" s="43" t="s">
        <v>15</v>
      </c>
      <c r="AE3" s="43" t="s">
        <v>16</v>
      </c>
      <c r="AF3" s="43" t="s">
        <v>17</v>
      </c>
      <c r="AG3" s="43" t="s">
        <v>18</v>
      </c>
      <c r="AH3" s="44" t="s">
        <v>19</v>
      </c>
    </row>
    <row r="4" spans="2:34" x14ac:dyDescent="0.25">
      <c r="B4" s="69">
        <v>1</v>
      </c>
      <c r="C4" s="70">
        <v>1</v>
      </c>
      <c r="D4" s="71">
        <v>0</v>
      </c>
      <c r="E4" s="71">
        <v>-10</v>
      </c>
      <c r="F4" s="72">
        <v>1</v>
      </c>
      <c r="G4" s="19"/>
      <c r="I4" s="36" t="s">
        <v>20</v>
      </c>
      <c r="J4" s="31"/>
      <c r="K4" s="59">
        <v>0.5</v>
      </c>
      <c r="L4" s="59" t="s">
        <v>7</v>
      </c>
      <c r="M4" s="60" t="s">
        <v>8</v>
      </c>
      <c r="P4" s="1">
        <v>0</v>
      </c>
      <c r="Q4" s="1">
        <v>0</v>
      </c>
      <c r="T4" s="11" t="s">
        <v>21</v>
      </c>
      <c r="U4" s="12" t="s">
        <v>13</v>
      </c>
      <c r="V4" s="13">
        <v>1</v>
      </c>
      <c r="W4" s="14" t="s">
        <v>7</v>
      </c>
      <c r="Y4" s="25">
        <v>600</v>
      </c>
      <c r="Z4" s="5">
        <v>5</v>
      </c>
      <c r="AA4" s="26">
        <v>529</v>
      </c>
      <c r="AB4" s="23">
        <v>1</v>
      </c>
      <c r="AC4" s="23">
        <v>15</v>
      </c>
      <c r="AD4" s="38">
        <v>0.5</v>
      </c>
      <c r="AE4" s="1">
        <v>6.0804311800509723</v>
      </c>
      <c r="AF4" s="38">
        <v>1.212496015130569</v>
      </c>
      <c r="AG4" s="1">
        <v>23.29199632898235</v>
      </c>
      <c r="AH4" s="27">
        <v>1200</v>
      </c>
    </row>
    <row r="5" spans="2:34" x14ac:dyDescent="0.25">
      <c r="B5" s="69">
        <v>2</v>
      </c>
      <c r="C5" s="70">
        <v>1</v>
      </c>
      <c r="D5" s="71">
        <v>0</v>
      </c>
      <c r="E5" s="71">
        <v>0</v>
      </c>
      <c r="F5" s="72">
        <v>0.5</v>
      </c>
      <c r="G5" s="19"/>
      <c r="I5" s="34" t="s">
        <v>22</v>
      </c>
      <c r="K5" s="68">
        <v>60</v>
      </c>
      <c r="L5" s="68" t="s">
        <v>23</v>
      </c>
      <c r="M5" s="58" t="s">
        <v>8</v>
      </c>
      <c r="P5" s="1">
        <v>6</v>
      </c>
      <c r="Q5" s="1">
        <v>0</v>
      </c>
      <c r="T5" s="15" t="s">
        <v>24</v>
      </c>
      <c r="U5" s="16" t="s">
        <v>14</v>
      </c>
      <c r="V5" s="17">
        <v>15</v>
      </c>
      <c r="W5" s="18" t="s">
        <v>23</v>
      </c>
      <c r="Y5" s="25">
        <v>600</v>
      </c>
      <c r="Z5" s="5">
        <v>6</v>
      </c>
      <c r="AA5" s="26">
        <v>541</v>
      </c>
      <c r="AB5" s="23">
        <v>1</v>
      </c>
      <c r="AC5" s="23">
        <v>20</v>
      </c>
      <c r="AD5" s="38">
        <v>0.5</v>
      </c>
      <c r="AE5" s="1">
        <v>5.8310688465299334</v>
      </c>
      <c r="AF5" s="38">
        <v>2.197747817856909</v>
      </c>
      <c r="AG5" s="1">
        <v>16.78989357928749</v>
      </c>
      <c r="AH5" s="27">
        <v>1200</v>
      </c>
    </row>
    <row r="6" spans="2:34" x14ac:dyDescent="0.25">
      <c r="B6" s="73">
        <f>ROW()-ROW(tbl_Hullform[[#Headers],[Pt]])</f>
        <v>3</v>
      </c>
      <c r="C6" s="70">
        <v>1</v>
      </c>
      <c r="D6" s="71">
        <v>0</v>
      </c>
      <c r="E6" s="71">
        <v>10</v>
      </c>
      <c r="F6" s="72">
        <v>1</v>
      </c>
      <c r="G6" s="20"/>
      <c r="I6" s="36" t="s">
        <v>20</v>
      </c>
      <c r="J6" s="31"/>
      <c r="K6" s="59">
        <v>5</v>
      </c>
      <c r="L6" s="59" t="s">
        <v>23</v>
      </c>
      <c r="M6" s="60" t="s">
        <v>8</v>
      </c>
      <c r="P6" s="1">
        <v>10</v>
      </c>
      <c r="Q6" s="1">
        <v>2</v>
      </c>
      <c r="Y6" s="25">
        <v>601</v>
      </c>
      <c r="Z6" s="5">
        <v>5</v>
      </c>
      <c r="AA6" s="26">
        <v>649</v>
      </c>
      <c r="AB6" s="23">
        <v>1.2</v>
      </c>
      <c r="AC6" s="23">
        <v>15</v>
      </c>
      <c r="AD6" s="38">
        <v>0.59999999999999987</v>
      </c>
      <c r="AE6" s="1">
        <v>6.4959983437731719</v>
      </c>
      <c r="AF6" s="38">
        <v>0.44636625757652898</v>
      </c>
      <c r="AG6" s="1">
        <v>24.883888180931891</v>
      </c>
      <c r="AH6" s="27">
        <v>1440</v>
      </c>
    </row>
    <row r="7" spans="2:34" x14ac:dyDescent="0.25">
      <c r="B7" s="69">
        <v>3</v>
      </c>
      <c r="C7" s="70">
        <v>1</v>
      </c>
      <c r="D7" s="71">
        <v>0</v>
      </c>
      <c r="E7" s="71">
        <v>10</v>
      </c>
      <c r="F7" s="72">
        <v>4</v>
      </c>
      <c r="G7" s="19"/>
      <c r="I7" s="61" t="s">
        <v>25</v>
      </c>
      <c r="J7" s="62" t="s">
        <v>26</v>
      </c>
      <c r="K7" s="63">
        <v>1.0249999999999999</v>
      </c>
      <c r="L7" s="63" t="s">
        <v>27</v>
      </c>
      <c r="M7" s="64"/>
      <c r="P7" s="1">
        <v>10</v>
      </c>
      <c r="Q7" s="1">
        <v>3.9</v>
      </c>
      <c r="T7" s="57" t="s">
        <v>28</v>
      </c>
      <c r="Y7" s="28">
        <v>601</v>
      </c>
      <c r="Z7" s="6">
        <v>6</v>
      </c>
      <c r="AA7" s="29">
        <v>661</v>
      </c>
      <c r="AB7" s="30">
        <v>1.2</v>
      </c>
      <c r="AC7" s="30">
        <v>20</v>
      </c>
      <c r="AD7" s="39">
        <v>0.59999999999999987</v>
      </c>
      <c r="AE7" s="31">
        <v>5.9925357811047384</v>
      </c>
      <c r="AF7" s="39">
        <v>1.6218707695425461</v>
      </c>
      <c r="AG7" s="31">
        <v>17.254819087704021</v>
      </c>
      <c r="AH7" s="32">
        <v>1440</v>
      </c>
    </row>
    <row r="8" spans="2:34" x14ac:dyDescent="0.25">
      <c r="B8" s="69">
        <v>4</v>
      </c>
      <c r="C8" s="70">
        <v>1</v>
      </c>
      <c r="D8" s="71">
        <v>0</v>
      </c>
      <c r="E8" s="71">
        <v>-10</v>
      </c>
      <c r="F8" s="72">
        <v>4</v>
      </c>
      <c r="G8" s="19"/>
      <c r="J8" s="19"/>
      <c r="P8" s="1">
        <v>9.9</v>
      </c>
      <c r="Q8" s="1">
        <v>4</v>
      </c>
      <c r="T8" s="33"/>
      <c r="U8" s="49"/>
      <c r="V8" s="49" t="s">
        <v>3</v>
      </c>
      <c r="W8" s="49" t="s">
        <v>4</v>
      </c>
      <c r="Y8" s="5"/>
      <c r="Z8" s="5"/>
    </row>
    <row r="9" spans="2:34" x14ac:dyDescent="0.25">
      <c r="B9" s="69">
        <v>5</v>
      </c>
      <c r="C9" s="70">
        <v>2</v>
      </c>
      <c r="D9" s="71">
        <v>30</v>
      </c>
      <c r="E9" s="71">
        <v>-10</v>
      </c>
      <c r="F9" s="72">
        <v>0</v>
      </c>
      <c r="G9" s="19"/>
      <c r="J9" s="19"/>
      <c r="P9" s="1">
        <v>0</v>
      </c>
      <c r="Q9" s="1">
        <v>4</v>
      </c>
      <c r="T9" s="51" t="s">
        <v>13</v>
      </c>
      <c r="U9" s="49" t="s">
        <v>29</v>
      </c>
      <c r="V9" s="24">
        <v>0</v>
      </c>
      <c r="W9" s="24">
        <v>1</v>
      </c>
      <c r="AB9" s="45" t="s">
        <v>30</v>
      </c>
      <c r="AC9" s="43"/>
      <c r="AD9" s="43"/>
      <c r="AE9" s="46"/>
      <c r="AF9" s="46"/>
      <c r="AG9" s="46"/>
      <c r="AH9" s="47"/>
    </row>
    <row r="10" spans="2:34" x14ac:dyDescent="0.25">
      <c r="B10" s="69">
        <v>6</v>
      </c>
      <c r="C10" s="70">
        <v>2</v>
      </c>
      <c r="D10" s="71">
        <v>30</v>
      </c>
      <c r="E10" s="71">
        <v>10</v>
      </c>
      <c r="F10" s="72">
        <v>0</v>
      </c>
      <c r="P10" s="1">
        <v>0</v>
      </c>
      <c r="Q10" s="1">
        <v>0</v>
      </c>
      <c r="T10" s="52"/>
      <c r="U10" s="48" t="s">
        <v>31</v>
      </c>
      <c r="V10" s="6">
        <v>11</v>
      </c>
      <c r="W10" s="6">
        <v>1</v>
      </c>
      <c r="AB10" s="34">
        <v>1</v>
      </c>
      <c r="AC10" s="23">
        <v>15</v>
      </c>
      <c r="AD10" s="38">
        <v>0.5</v>
      </c>
      <c r="AE10" s="23">
        <v>6.0804311800509723</v>
      </c>
      <c r="AF10" s="38">
        <v>1.212496015130569</v>
      </c>
      <c r="AG10" s="23">
        <v>23.29199632898235</v>
      </c>
      <c r="AH10" s="35">
        <v>1200</v>
      </c>
    </row>
    <row r="11" spans="2:34" x14ac:dyDescent="0.25">
      <c r="B11" s="69">
        <v>7</v>
      </c>
      <c r="C11" s="70">
        <v>2</v>
      </c>
      <c r="D11" s="71">
        <v>30</v>
      </c>
      <c r="E11" s="71">
        <v>10</v>
      </c>
      <c r="F11" s="72">
        <v>4</v>
      </c>
      <c r="P11" s="1">
        <v>8</v>
      </c>
      <c r="Q11" s="1">
        <v>0</v>
      </c>
      <c r="T11" s="53" t="s">
        <v>32</v>
      </c>
      <c r="U11" s="49" t="s">
        <v>29</v>
      </c>
      <c r="V11" s="24">
        <v>0</v>
      </c>
      <c r="W11" s="24">
        <v>1</v>
      </c>
      <c r="AB11" s="34"/>
      <c r="AD11" s="38"/>
      <c r="AF11" s="22"/>
      <c r="AH11" s="27"/>
    </row>
    <row r="12" spans="2:34" x14ac:dyDescent="0.25">
      <c r="B12" s="69">
        <v>8</v>
      </c>
      <c r="C12" s="70">
        <v>2</v>
      </c>
      <c r="D12" s="71">
        <v>30</v>
      </c>
      <c r="E12" s="71">
        <v>-10</v>
      </c>
      <c r="F12" s="72">
        <v>4</v>
      </c>
      <c r="P12" s="1">
        <v>9</v>
      </c>
      <c r="Q12" s="1">
        <v>0.5</v>
      </c>
      <c r="T12" s="52"/>
      <c r="U12" s="48" t="s">
        <v>31</v>
      </c>
      <c r="V12" s="6">
        <v>11</v>
      </c>
      <c r="W12" s="6">
        <v>2.4481774734613539</v>
      </c>
      <c r="AB12" s="36">
        <v>1.2</v>
      </c>
      <c r="AC12" s="30">
        <v>15</v>
      </c>
      <c r="AD12" s="39">
        <v>0.59999999999999987</v>
      </c>
      <c r="AE12" s="30">
        <v>6.4959983437731719</v>
      </c>
      <c r="AF12" s="39">
        <v>0.44636625757652898</v>
      </c>
      <c r="AG12" s="30">
        <v>24.883888180931891</v>
      </c>
      <c r="AH12" s="37">
        <v>1440</v>
      </c>
    </row>
    <row r="13" spans="2:34" x14ac:dyDescent="0.25">
      <c r="P13" s="1">
        <v>10</v>
      </c>
      <c r="Q13" s="1">
        <v>3.9</v>
      </c>
      <c r="T13" s="54" t="s">
        <v>33</v>
      </c>
      <c r="U13" s="49" t="s">
        <v>29</v>
      </c>
      <c r="V13" s="24">
        <v>0</v>
      </c>
      <c r="W13" s="24">
        <v>1</v>
      </c>
    </row>
    <row r="14" spans="2:34" x14ac:dyDescent="0.25">
      <c r="P14" s="1">
        <v>9.9</v>
      </c>
      <c r="Q14" s="1">
        <v>4</v>
      </c>
      <c r="T14" s="52"/>
      <c r="U14" s="48" t="s">
        <v>31</v>
      </c>
      <c r="V14" s="6">
        <v>11</v>
      </c>
      <c r="W14" s="6">
        <v>-0.44817747346135423</v>
      </c>
      <c r="AB14" s="45" t="s">
        <v>34</v>
      </c>
      <c r="AC14" s="43"/>
      <c r="AD14" s="43"/>
      <c r="AE14" s="46"/>
      <c r="AF14" s="46"/>
      <c r="AG14" s="46"/>
      <c r="AH14" s="47"/>
    </row>
    <row r="15" spans="2:34" x14ac:dyDescent="0.25">
      <c r="P15" s="1">
        <v>0</v>
      </c>
      <c r="Q15" s="1">
        <v>4</v>
      </c>
      <c r="T15" s="55" t="s">
        <v>35</v>
      </c>
      <c r="U15" s="21" t="s">
        <v>36</v>
      </c>
      <c r="V15" s="50">
        <v>0</v>
      </c>
      <c r="W15" s="50">
        <v>0.5</v>
      </c>
      <c r="AB15" s="36">
        <v>1</v>
      </c>
      <c r="AC15" s="30">
        <v>15</v>
      </c>
      <c r="AD15" s="39">
        <v>0.5</v>
      </c>
      <c r="AE15" s="30">
        <v>6.0804311800509723</v>
      </c>
      <c r="AF15" s="39">
        <v>1.212496015130569</v>
      </c>
      <c r="AG15" s="30">
        <v>23.29199632898235</v>
      </c>
      <c r="AH15" s="37">
        <v>1200</v>
      </c>
    </row>
    <row r="16" spans="2:34" x14ac:dyDescent="0.25">
      <c r="T16" s="56" t="s">
        <v>37</v>
      </c>
      <c r="U16" s="48" t="s">
        <v>36</v>
      </c>
      <c r="V16" s="6">
        <v>6.0284122483986309</v>
      </c>
      <c r="W16" s="6">
        <v>1.293655528988128</v>
      </c>
    </row>
    <row r="21" spans="16:24" x14ac:dyDescent="0.25">
      <c r="P21" s="1" t="s">
        <v>38</v>
      </c>
      <c r="S21" s="1" t="s">
        <v>39</v>
      </c>
      <c r="W21" s="1" t="s">
        <v>40</v>
      </c>
    </row>
    <row r="22" spans="16:24" x14ac:dyDescent="0.25">
      <c r="P22" s="1">
        <v>0</v>
      </c>
      <c r="Q22" s="1">
        <v>0</v>
      </c>
      <c r="S22" s="1">
        <v>0</v>
      </c>
      <c r="T22" s="1">
        <v>2.5</v>
      </c>
      <c r="W22" s="1">
        <v>0</v>
      </c>
      <c r="X22" s="1">
        <v>0</v>
      </c>
    </row>
    <row r="23" spans="16:24" x14ac:dyDescent="0.25">
      <c r="P23" s="1">
        <v>10</v>
      </c>
      <c r="Q23" s="1">
        <v>0</v>
      </c>
      <c r="S23" s="1">
        <v>4</v>
      </c>
      <c r="T23" s="1">
        <v>2.5</v>
      </c>
      <c r="W23" s="1">
        <v>6</v>
      </c>
      <c r="X23" s="1">
        <v>0</v>
      </c>
    </row>
    <row r="24" spans="16:24" x14ac:dyDescent="0.25">
      <c r="P24" s="1">
        <v>10</v>
      </c>
      <c r="Q24" s="1">
        <v>4</v>
      </c>
      <c r="S24" s="1">
        <v>5</v>
      </c>
      <c r="T24" s="1">
        <v>0</v>
      </c>
      <c r="W24" s="1">
        <v>10</v>
      </c>
      <c r="X24" s="1">
        <v>2</v>
      </c>
    </row>
    <row r="25" spans="16:24" x14ac:dyDescent="0.25">
      <c r="P25" s="1">
        <v>5</v>
      </c>
      <c r="Q25" s="1">
        <v>4</v>
      </c>
      <c r="S25" s="1">
        <v>9</v>
      </c>
      <c r="T25" s="1">
        <v>0</v>
      </c>
      <c r="W25" s="1">
        <v>10</v>
      </c>
      <c r="X25" s="1">
        <v>3.9</v>
      </c>
    </row>
    <row r="26" spans="16:24" x14ac:dyDescent="0.25">
      <c r="P26" s="1">
        <v>3</v>
      </c>
      <c r="Q26" s="1">
        <v>4</v>
      </c>
      <c r="S26" s="1">
        <v>10</v>
      </c>
      <c r="T26" s="1">
        <v>4</v>
      </c>
      <c r="W26" s="1">
        <v>9.9</v>
      </c>
      <c r="X26" s="1">
        <v>4</v>
      </c>
    </row>
    <row r="27" spans="16:24" x14ac:dyDescent="0.25">
      <c r="P27" s="1">
        <v>0</v>
      </c>
      <c r="Q27" s="1">
        <v>4</v>
      </c>
      <c r="S27" s="1">
        <v>0</v>
      </c>
      <c r="T27" s="1">
        <v>4</v>
      </c>
      <c r="W27" s="1">
        <v>0</v>
      </c>
      <c r="X27" s="1">
        <v>4</v>
      </c>
    </row>
    <row r="28" spans="16:24" x14ac:dyDescent="0.25">
      <c r="P28" s="1">
        <v>0</v>
      </c>
      <c r="Q28" s="1">
        <v>0</v>
      </c>
      <c r="S28" s="1">
        <v>0</v>
      </c>
      <c r="T28" s="1">
        <v>0</v>
      </c>
      <c r="W28" s="1">
        <v>0</v>
      </c>
      <c r="X28" s="1">
        <v>0</v>
      </c>
    </row>
    <row r="29" spans="16:24" x14ac:dyDescent="0.25">
      <c r="P29" s="1">
        <v>10</v>
      </c>
      <c r="Q29" s="1">
        <v>0</v>
      </c>
      <c r="S29" s="1">
        <v>8</v>
      </c>
      <c r="T29" s="1">
        <v>0</v>
      </c>
      <c r="W29" s="1">
        <v>8</v>
      </c>
      <c r="X29" s="1">
        <v>0</v>
      </c>
    </row>
    <row r="30" spans="16:24" x14ac:dyDescent="0.25">
      <c r="P30" s="1">
        <v>10</v>
      </c>
      <c r="Q30" s="1">
        <v>4</v>
      </c>
      <c r="S30" s="1">
        <v>9</v>
      </c>
      <c r="T30" s="1">
        <v>0.5</v>
      </c>
      <c r="W30" s="1">
        <v>9</v>
      </c>
      <c r="X30" s="1">
        <v>0.5</v>
      </c>
    </row>
    <row r="31" spans="16:24" x14ac:dyDescent="0.25">
      <c r="P31" s="1">
        <v>5</v>
      </c>
      <c r="Q31" s="1">
        <v>4</v>
      </c>
      <c r="S31" s="1">
        <v>10</v>
      </c>
      <c r="T31" s="1">
        <v>3.9</v>
      </c>
      <c r="W31" s="1">
        <v>10</v>
      </c>
      <c r="X31" s="1">
        <v>3.9</v>
      </c>
    </row>
    <row r="32" spans="16:24" x14ac:dyDescent="0.25">
      <c r="P32" s="1">
        <v>3</v>
      </c>
      <c r="Q32" s="1">
        <v>4</v>
      </c>
      <c r="S32" s="1">
        <v>9.9</v>
      </c>
      <c r="T32" s="1">
        <v>4</v>
      </c>
      <c r="W32" s="1">
        <v>9.9</v>
      </c>
      <c r="X32" s="1">
        <v>4</v>
      </c>
    </row>
    <row r="33" spans="16:24" x14ac:dyDescent="0.25">
      <c r="P33" s="1">
        <v>0</v>
      </c>
      <c r="Q33" s="1">
        <v>4</v>
      </c>
      <c r="S33" s="1">
        <v>0</v>
      </c>
      <c r="T33" s="1">
        <v>4</v>
      </c>
      <c r="W33" s="1">
        <v>0</v>
      </c>
      <c r="X33" s="1">
        <v>4</v>
      </c>
    </row>
  </sheetData>
  <conditionalFormatting sqref="M3:M6">
    <cfRule type="cellIs" dxfId="6" priority="1" operator="equal">
      <formula>"Ok"</formula>
    </cfRule>
  </conditionalFormatting>
  <pageMargins left="0.7" right="0.7" top="0.75" bottom="0.75" header="0.3" footer="0.3"/>
  <pageSetup paperSize="9" orientation="portrait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9.140625" defaultRowHeight="15" x14ac:dyDescent="0.25"/>
  <sheetData>
    <row r="1" spans="1:3" x14ac:dyDescent="0.25">
      <c r="A1" t="s">
        <v>41</v>
      </c>
    </row>
    <row r="2" spans="1:3" x14ac:dyDescent="0.25">
      <c r="A2" t="s">
        <v>42</v>
      </c>
      <c r="B2" t="s">
        <v>43</v>
      </c>
      <c r="C2" t="s">
        <v>44</v>
      </c>
    </row>
    <row r="3" spans="1:3" x14ac:dyDescent="0.25">
      <c r="A3" t="s">
        <v>45</v>
      </c>
      <c r="B3" t="s">
        <v>7</v>
      </c>
      <c r="C3" t="s">
        <v>46</v>
      </c>
    </row>
    <row r="4" spans="1:3" x14ac:dyDescent="0.25">
      <c r="A4" t="s">
        <v>19</v>
      </c>
      <c r="B4" t="s">
        <v>47</v>
      </c>
      <c r="C4" t="s">
        <v>48</v>
      </c>
    </row>
    <row r="5" spans="1:3" x14ac:dyDescent="0.25">
      <c r="A5" t="s">
        <v>49</v>
      </c>
      <c r="B5" t="s">
        <v>50</v>
      </c>
      <c r="C5" t="s">
        <v>51</v>
      </c>
    </row>
    <row r="6" spans="1:3" x14ac:dyDescent="0.25">
      <c r="A6" t="s">
        <v>52</v>
      </c>
      <c r="B6" t="s">
        <v>53</v>
      </c>
      <c r="C6" t="s">
        <v>54</v>
      </c>
    </row>
    <row r="7" spans="1:3" x14ac:dyDescent="0.25">
      <c r="A7" t="s">
        <v>55</v>
      </c>
      <c r="B7" t="s">
        <v>56</v>
      </c>
      <c r="C7" t="s">
        <v>57</v>
      </c>
    </row>
    <row r="8" spans="1:3" x14ac:dyDescent="0.25">
      <c r="A8" t="s">
        <v>58</v>
      </c>
      <c r="B8" t="s">
        <v>7</v>
      </c>
      <c r="C8" t="s">
        <v>59</v>
      </c>
    </row>
    <row r="9" spans="1:3" x14ac:dyDescent="0.25">
      <c r="A9" t="s">
        <v>60</v>
      </c>
      <c r="B9" t="s">
        <v>7</v>
      </c>
      <c r="C9" t="s">
        <v>61</v>
      </c>
    </row>
    <row r="10" spans="1:3" x14ac:dyDescent="0.25">
      <c r="A10" t="s">
        <v>62</v>
      </c>
      <c r="B10" t="s">
        <v>7</v>
      </c>
      <c r="C10" t="s">
        <v>63</v>
      </c>
    </row>
    <row r="11" spans="1:3" x14ac:dyDescent="0.25">
      <c r="A11" t="s">
        <v>64</v>
      </c>
      <c r="B11" t="s">
        <v>7</v>
      </c>
      <c r="C11" t="s">
        <v>65</v>
      </c>
    </row>
    <row r="12" spans="1:3" x14ac:dyDescent="0.25">
      <c r="A12" t="s">
        <v>66</v>
      </c>
      <c r="B12" t="s">
        <v>67</v>
      </c>
      <c r="C12" t="s">
        <v>68</v>
      </c>
    </row>
    <row r="13" spans="1:3" x14ac:dyDescent="0.25">
      <c r="A13" t="s">
        <v>69</v>
      </c>
      <c r="B13" t="s">
        <v>7</v>
      </c>
      <c r="C13" t="s">
        <v>70</v>
      </c>
    </row>
    <row r="14" spans="1:3" x14ac:dyDescent="0.25">
      <c r="A14" t="s">
        <v>71</v>
      </c>
      <c r="B14" t="s">
        <v>7</v>
      </c>
      <c r="C14" t="s">
        <v>72</v>
      </c>
    </row>
    <row r="15" spans="1:3" x14ac:dyDescent="0.25">
      <c r="A15" t="s">
        <v>73</v>
      </c>
      <c r="B15" t="s">
        <v>7</v>
      </c>
      <c r="C15" t="s">
        <v>74</v>
      </c>
    </row>
    <row r="16" spans="1:3" x14ac:dyDescent="0.25">
      <c r="A16" t="s">
        <v>75</v>
      </c>
      <c r="B16" t="s">
        <v>7</v>
      </c>
      <c r="C16" t="s">
        <v>76</v>
      </c>
    </row>
    <row r="17" spans="1:3" x14ac:dyDescent="0.25">
      <c r="A17" t="s">
        <v>77</v>
      </c>
    </row>
    <row r="18" spans="1:3" x14ac:dyDescent="0.25">
      <c r="A18" t="s">
        <v>78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7</v>
      </c>
      <c r="C20" t="s">
        <v>46</v>
      </c>
    </row>
    <row r="21" spans="1:3" x14ac:dyDescent="0.25">
      <c r="A21" t="s">
        <v>19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79</v>
      </c>
      <c r="B23" t="s">
        <v>23</v>
      </c>
      <c r="C23" t="s">
        <v>80</v>
      </c>
    </row>
    <row r="24" spans="1:3" x14ac:dyDescent="0.25">
      <c r="A24" t="s">
        <v>16</v>
      </c>
      <c r="B24" t="s">
        <v>7</v>
      </c>
      <c r="C24" t="s">
        <v>81</v>
      </c>
    </row>
    <row r="25" spans="1:3" x14ac:dyDescent="0.25">
      <c r="A25" t="s">
        <v>17</v>
      </c>
      <c r="B25" t="s">
        <v>7</v>
      </c>
      <c r="C25" t="s">
        <v>82</v>
      </c>
    </row>
    <row r="26" spans="1:3" x14ac:dyDescent="0.25">
      <c r="A26" t="s">
        <v>18</v>
      </c>
      <c r="B26" t="s">
        <v>7</v>
      </c>
      <c r="C26" t="s">
        <v>83</v>
      </c>
    </row>
    <row r="27" spans="1:3" x14ac:dyDescent="0.25">
      <c r="A27" t="s">
        <v>84</v>
      </c>
      <c r="B27" t="s">
        <v>7</v>
      </c>
      <c r="C27" t="s">
        <v>85</v>
      </c>
    </row>
    <row r="28" spans="1:3" x14ac:dyDescent="0.25">
      <c r="A28" t="s">
        <v>77</v>
      </c>
    </row>
    <row r="29" spans="1:3" x14ac:dyDescent="0.25">
      <c r="A29" t="s">
        <v>86</v>
      </c>
    </row>
    <row r="30" spans="1:3" x14ac:dyDescent="0.25">
      <c r="A30" t="s">
        <v>73</v>
      </c>
      <c r="B30" t="s">
        <v>87</v>
      </c>
      <c r="C30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N8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45</v>
      </c>
      <c r="B1" t="s">
        <v>19</v>
      </c>
      <c r="C1" t="s">
        <v>49</v>
      </c>
      <c r="D1" t="s">
        <v>52</v>
      </c>
      <c r="E1" t="s">
        <v>55</v>
      </c>
      <c r="F1" t="s">
        <v>58</v>
      </c>
      <c r="G1" t="s">
        <v>60</v>
      </c>
      <c r="H1" t="s">
        <v>62</v>
      </c>
      <c r="I1" t="s">
        <v>64</v>
      </c>
      <c r="J1" t="s">
        <v>66</v>
      </c>
      <c r="K1" t="s">
        <v>71</v>
      </c>
      <c r="L1" t="s">
        <v>69</v>
      </c>
      <c r="M1" t="s">
        <v>73</v>
      </c>
      <c r="N1" t="s">
        <v>75</v>
      </c>
    </row>
    <row r="2" spans="1:14" x14ac:dyDescent="0.25">
      <c r="A2">
        <v>0.5</v>
      </c>
      <c r="B2">
        <v>600</v>
      </c>
      <c r="C2">
        <v>615</v>
      </c>
      <c r="D2">
        <v>12.3</v>
      </c>
      <c r="E2">
        <v>60</v>
      </c>
      <c r="F2">
        <v>30</v>
      </c>
      <c r="G2">
        <v>0</v>
      </c>
      <c r="H2">
        <v>30</v>
      </c>
      <c r="I2">
        <v>65.290650406504071</v>
      </c>
      <c r="J2">
        <v>1200</v>
      </c>
      <c r="K2">
        <v>65.040650406504071</v>
      </c>
      <c r="L2">
        <v>585.36585365853659</v>
      </c>
      <c r="M2">
        <v>60</v>
      </c>
      <c r="N2">
        <v>0.25</v>
      </c>
    </row>
    <row r="3" spans="1:14" x14ac:dyDescent="0.25">
      <c r="A3">
        <v>1</v>
      </c>
      <c r="B3">
        <v>1200</v>
      </c>
      <c r="C3">
        <v>1230</v>
      </c>
      <c r="D3">
        <v>12.3</v>
      </c>
      <c r="E3">
        <v>60</v>
      </c>
      <c r="F3">
        <v>30</v>
      </c>
      <c r="G3">
        <v>0</v>
      </c>
      <c r="H3">
        <v>30</v>
      </c>
      <c r="I3">
        <v>33.020325203252042</v>
      </c>
      <c r="J3">
        <v>1200</v>
      </c>
      <c r="K3">
        <v>32.520325203252042</v>
      </c>
      <c r="L3">
        <v>292.6829268292683</v>
      </c>
      <c r="M3">
        <v>60</v>
      </c>
      <c r="N3">
        <v>0.5</v>
      </c>
    </row>
    <row r="4" spans="1:14" x14ac:dyDescent="0.25">
      <c r="A4">
        <v>1.5</v>
      </c>
      <c r="B4">
        <v>1800</v>
      </c>
      <c r="C4">
        <v>1845</v>
      </c>
      <c r="D4">
        <v>12.3</v>
      </c>
      <c r="E4">
        <v>60</v>
      </c>
      <c r="F4">
        <v>30</v>
      </c>
      <c r="G4">
        <v>0</v>
      </c>
      <c r="H4">
        <v>30</v>
      </c>
      <c r="I4">
        <v>22.430216802168029</v>
      </c>
      <c r="J4">
        <v>1200</v>
      </c>
      <c r="K4">
        <v>21.680216802168029</v>
      </c>
      <c r="L4">
        <v>195.1219512195122</v>
      </c>
      <c r="M4">
        <v>60</v>
      </c>
      <c r="N4">
        <v>0.75</v>
      </c>
    </row>
    <row r="5" spans="1:14" x14ac:dyDescent="0.25">
      <c r="A5">
        <v>2</v>
      </c>
      <c r="B5">
        <v>2400</v>
      </c>
      <c r="C5">
        <v>2460</v>
      </c>
      <c r="D5">
        <v>12.3</v>
      </c>
      <c r="E5">
        <v>60</v>
      </c>
      <c r="F5">
        <v>30</v>
      </c>
      <c r="G5">
        <v>0</v>
      </c>
      <c r="H5">
        <v>30</v>
      </c>
      <c r="I5">
        <v>17.260162601626021</v>
      </c>
      <c r="J5">
        <v>1200</v>
      </c>
      <c r="K5">
        <v>16.260162601626021</v>
      </c>
      <c r="L5">
        <v>146.34146341463409</v>
      </c>
      <c r="M5">
        <v>60</v>
      </c>
      <c r="N5">
        <v>1</v>
      </c>
    </row>
    <row r="6" spans="1:14" x14ac:dyDescent="0.25">
      <c r="A6">
        <v>2.5</v>
      </c>
      <c r="B6">
        <v>3000</v>
      </c>
      <c r="C6">
        <v>3075</v>
      </c>
      <c r="D6">
        <v>12.3</v>
      </c>
      <c r="E6">
        <v>60</v>
      </c>
      <c r="F6">
        <v>30</v>
      </c>
      <c r="G6">
        <v>0</v>
      </c>
      <c r="H6">
        <v>30</v>
      </c>
      <c r="I6">
        <v>14.258130081300809</v>
      </c>
      <c r="J6">
        <v>1200</v>
      </c>
      <c r="K6">
        <v>13.008130081300809</v>
      </c>
      <c r="L6">
        <v>117.07317073170729</v>
      </c>
      <c r="M6">
        <v>60</v>
      </c>
      <c r="N6">
        <v>1.25</v>
      </c>
    </row>
    <row r="7" spans="1:14" x14ac:dyDescent="0.25">
      <c r="A7">
        <v>3</v>
      </c>
      <c r="B7">
        <v>3600</v>
      </c>
      <c r="C7">
        <v>3690</v>
      </c>
      <c r="D7">
        <v>12.3</v>
      </c>
      <c r="E7">
        <v>60</v>
      </c>
      <c r="F7">
        <v>30</v>
      </c>
      <c r="G7">
        <v>0</v>
      </c>
      <c r="H7">
        <v>30</v>
      </c>
      <c r="I7">
        <v>12.340108401084009</v>
      </c>
      <c r="J7">
        <v>1200</v>
      </c>
      <c r="K7">
        <v>10.840108401084009</v>
      </c>
      <c r="L7">
        <v>97.560975609756113</v>
      </c>
      <c r="M7">
        <v>60</v>
      </c>
      <c r="N7">
        <v>1.5</v>
      </c>
    </row>
    <row r="8" spans="1:14" x14ac:dyDescent="0.25">
      <c r="A8">
        <v>3.5</v>
      </c>
      <c r="B8">
        <v>4200</v>
      </c>
      <c r="C8">
        <v>4305</v>
      </c>
      <c r="D8">
        <v>12.3</v>
      </c>
      <c r="E8">
        <v>60</v>
      </c>
      <c r="F8">
        <v>30</v>
      </c>
      <c r="G8">
        <v>0</v>
      </c>
      <c r="H8">
        <v>30</v>
      </c>
      <c r="I8">
        <v>11.04152148664344</v>
      </c>
      <c r="J8">
        <v>1200</v>
      </c>
      <c r="K8">
        <v>9.2915214866434379</v>
      </c>
      <c r="L8">
        <v>83.623693379790936</v>
      </c>
      <c r="M8">
        <v>60</v>
      </c>
      <c r="N8">
        <v>1.75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I85"/>
  <sheetViews>
    <sheetView workbookViewId="0"/>
  </sheetViews>
  <sheetFormatPr baseColWidth="10" defaultColWidth="9.140625" defaultRowHeight="15" x14ac:dyDescent="0.25"/>
  <sheetData>
    <row r="1" spans="1:9" x14ac:dyDescent="0.25">
      <c r="A1" t="s">
        <v>45</v>
      </c>
      <c r="B1" t="s">
        <v>19</v>
      </c>
      <c r="C1" t="s">
        <v>49</v>
      </c>
      <c r="D1" t="s">
        <v>79</v>
      </c>
      <c r="E1" t="s">
        <v>16</v>
      </c>
      <c r="F1" t="s">
        <v>17</v>
      </c>
      <c r="G1" t="s">
        <v>18</v>
      </c>
      <c r="H1" t="s">
        <v>84</v>
      </c>
      <c r="I1" t="s">
        <v>75</v>
      </c>
    </row>
    <row r="2" spans="1:9" x14ac:dyDescent="0.25">
      <c r="A2">
        <v>0.5</v>
      </c>
      <c r="B2">
        <v>600</v>
      </c>
      <c r="C2">
        <v>615</v>
      </c>
      <c r="D2">
        <v>1.0000000000000001E-5</v>
      </c>
      <c r="E2">
        <v>1.1635528346628979E-5</v>
      </c>
      <c r="F2">
        <v>0</v>
      </c>
      <c r="G2">
        <v>66.666666666667439</v>
      </c>
      <c r="H2">
        <v>1.1679161577928799E-5</v>
      </c>
      <c r="I2">
        <v>0.25</v>
      </c>
    </row>
    <row r="3" spans="1:9" x14ac:dyDescent="0.25">
      <c r="A3">
        <v>1</v>
      </c>
      <c r="B3">
        <v>1200</v>
      </c>
      <c r="C3">
        <v>1230</v>
      </c>
      <c r="D3">
        <v>1.0000000000000001E-5</v>
      </c>
      <c r="E3">
        <v>5.8177641733144923E-6</v>
      </c>
      <c r="F3">
        <v>0</v>
      </c>
      <c r="G3">
        <v>33.333333333333719</v>
      </c>
      <c r="H3">
        <v>5.9050306359141862E-6</v>
      </c>
      <c r="I3">
        <v>0.5</v>
      </c>
    </row>
    <row r="4" spans="1:9" x14ac:dyDescent="0.25">
      <c r="A4">
        <v>1.5</v>
      </c>
      <c r="B4">
        <v>1800</v>
      </c>
      <c r="C4">
        <v>1845</v>
      </c>
      <c r="D4">
        <v>1.0000000000000001E-5</v>
      </c>
      <c r="E4">
        <v>3.8785094488763282E-6</v>
      </c>
      <c r="F4">
        <v>0</v>
      </c>
      <c r="G4">
        <v>22.222222222222481</v>
      </c>
      <c r="H4">
        <v>4.0094091427758877E-6</v>
      </c>
      <c r="I4">
        <v>0.75</v>
      </c>
    </row>
    <row r="5" spans="1:9" x14ac:dyDescent="0.25">
      <c r="A5">
        <v>2</v>
      </c>
      <c r="B5">
        <v>2400</v>
      </c>
      <c r="C5">
        <v>2460</v>
      </c>
      <c r="D5">
        <v>1.0000000000000001E-5</v>
      </c>
      <c r="E5">
        <v>2.9088820866572461E-6</v>
      </c>
      <c r="F5">
        <v>0</v>
      </c>
      <c r="G5">
        <v>16.66666666666686</v>
      </c>
      <c r="H5">
        <v>3.083415011856667E-6</v>
      </c>
      <c r="I5">
        <v>1</v>
      </c>
    </row>
    <row r="6" spans="1:9" x14ac:dyDescent="0.25">
      <c r="A6">
        <v>2.5</v>
      </c>
      <c r="B6">
        <v>3000</v>
      </c>
      <c r="C6">
        <v>3075</v>
      </c>
      <c r="D6">
        <v>1.0000000000000001E-5</v>
      </c>
      <c r="E6">
        <v>2.3271056693257971E-6</v>
      </c>
      <c r="F6">
        <v>0</v>
      </c>
      <c r="G6">
        <v>13.33333333333349</v>
      </c>
      <c r="H6">
        <v>2.545271825825078E-6</v>
      </c>
      <c r="I6">
        <v>1.25</v>
      </c>
    </row>
    <row r="7" spans="1:9" x14ac:dyDescent="0.25">
      <c r="A7">
        <v>3</v>
      </c>
      <c r="B7">
        <v>3600</v>
      </c>
      <c r="C7">
        <v>3690</v>
      </c>
      <c r="D7">
        <v>1.0000000000000001E-5</v>
      </c>
      <c r="E7">
        <v>1.9392547244381641E-6</v>
      </c>
      <c r="F7">
        <v>0</v>
      </c>
      <c r="G7">
        <v>11.11111111111124</v>
      </c>
      <c r="H7">
        <v>2.2010541122373051E-6</v>
      </c>
      <c r="I7">
        <v>1.5</v>
      </c>
    </row>
    <row r="8" spans="1:9" x14ac:dyDescent="0.25">
      <c r="A8">
        <v>3.5</v>
      </c>
      <c r="B8">
        <v>4200</v>
      </c>
      <c r="C8">
        <v>4305</v>
      </c>
      <c r="D8">
        <v>1.0000000000000001E-5</v>
      </c>
      <c r="E8">
        <v>1.662218335232712E-6</v>
      </c>
      <c r="F8">
        <v>0</v>
      </c>
      <c r="G8">
        <v>9.5238095238096339</v>
      </c>
      <c r="H8">
        <v>1.9676509543317121E-6</v>
      </c>
      <c r="I8">
        <v>1.75</v>
      </c>
    </row>
    <row r="9" spans="1:9" x14ac:dyDescent="0.25">
      <c r="A9">
        <v>0.5</v>
      </c>
      <c r="B9">
        <v>600</v>
      </c>
      <c r="C9">
        <v>615</v>
      </c>
      <c r="D9">
        <v>5.0000099999999996</v>
      </c>
      <c r="E9">
        <v>5.8325680977947352</v>
      </c>
      <c r="F9">
        <v>0</v>
      </c>
      <c r="G9">
        <v>66.85738604298713</v>
      </c>
      <c r="H9">
        <v>5.8488057423092696</v>
      </c>
      <c r="I9">
        <v>0.25</v>
      </c>
    </row>
    <row r="10" spans="1:9" x14ac:dyDescent="0.25">
      <c r="A10">
        <v>1</v>
      </c>
      <c r="B10">
        <v>1200</v>
      </c>
      <c r="C10">
        <v>1230</v>
      </c>
      <c r="D10">
        <v>5.0000099999999996</v>
      </c>
      <c r="E10">
        <v>2.916284048897368</v>
      </c>
      <c r="F10">
        <v>0</v>
      </c>
      <c r="G10">
        <v>33.428693021493572</v>
      </c>
      <c r="H10">
        <v>2.9570863398857958</v>
      </c>
      <c r="I10">
        <v>0.5</v>
      </c>
    </row>
    <row r="11" spans="1:9" x14ac:dyDescent="0.25">
      <c r="A11">
        <v>1.5</v>
      </c>
      <c r="B11">
        <v>1800</v>
      </c>
      <c r="C11">
        <v>1845</v>
      </c>
      <c r="D11">
        <v>5.0000099999999996</v>
      </c>
      <c r="E11">
        <v>1.944189365931579</v>
      </c>
      <c r="F11">
        <v>0</v>
      </c>
      <c r="G11">
        <v>22.285795347662379</v>
      </c>
      <c r="H11">
        <v>2.0077058585140439</v>
      </c>
      <c r="I11">
        <v>0.75</v>
      </c>
    </row>
    <row r="12" spans="1:9" x14ac:dyDescent="0.25">
      <c r="A12">
        <v>2</v>
      </c>
      <c r="B12">
        <v>2400</v>
      </c>
      <c r="C12">
        <v>2460</v>
      </c>
      <c r="D12">
        <v>5.0000099999999996</v>
      </c>
      <c r="E12">
        <v>1.458142024448684</v>
      </c>
      <c r="F12">
        <v>0</v>
      </c>
      <c r="G12">
        <v>16.714346510746779</v>
      </c>
      <c r="H12">
        <v>1.5439101074052219</v>
      </c>
      <c r="I12">
        <v>1</v>
      </c>
    </row>
    <row r="13" spans="1:9" x14ac:dyDescent="0.25">
      <c r="A13">
        <v>2.5</v>
      </c>
      <c r="B13">
        <v>3000</v>
      </c>
      <c r="C13">
        <v>3075</v>
      </c>
      <c r="D13">
        <v>5.0000099999999996</v>
      </c>
      <c r="E13">
        <v>1.1665136195589469</v>
      </c>
      <c r="F13">
        <v>0</v>
      </c>
      <c r="G13">
        <v>13.371477208597421</v>
      </c>
      <c r="H13">
        <v>1.274348248401572</v>
      </c>
      <c r="I13">
        <v>1.25</v>
      </c>
    </row>
    <row r="14" spans="1:9" x14ac:dyDescent="0.25">
      <c r="A14">
        <v>3</v>
      </c>
      <c r="B14">
        <v>3600</v>
      </c>
      <c r="C14">
        <v>3690</v>
      </c>
      <c r="D14">
        <v>5.0000099999999996</v>
      </c>
      <c r="E14">
        <v>0.97209468296578927</v>
      </c>
      <c r="F14">
        <v>0</v>
      </c>
      <c r="G14">
        <v>11.14289767383119</v>
      </c>
      <c r="H14">
        <v>1.101903335450507</v>
      </c>
      <c r="I14">
        <v>1.5</v>
      </c>
    </row>
    <row r="15" spans="1:9" x14ac:dyDescent="0.25">
      <c r="A15">
        <v>3.5</v>
      </c>
      <c r="B15">
        <v>4200</v>
      </c>
      <c r="C15">
        <v>4305</v>
      </c>
      <c r="D15">
        <v>5.0000099999999996</v>
      </c>
      <c r="E15">
        <v>0.83322401397067647</v>
      </c>
      <c r="F15">
        <v>0</v>
      </c>
      <c r="G15">
        <v>9.5510551489981612</v>
      </c>
      <c r="H15">
        <v>0.98495382024377831</v>
      </c>
      <c r="I15">
        <v>1.75</v>
      </c>
    </row>
    <row r="16" spans="1:9" x14ac:dyDescent="0.25">
      <c r="A16">
        <v>0.5</v>
      </c>
      <c r="B16">
        <v>600</v>
      </c>
      <c r="C16">
        <v>615</v>
      </c>
      <c r="D16">
        <v>10.00001</v>
      </c>
      <c r="E16">
        <v>5.7023959686775836</v>
      </c>
      <c r="F16">
        <v>2.1506737757595462</v>
      </c>
      <c r="G16">
        <v>32.713795448225333</v>
      </c>
      <c r="H16">
        <v>5.7241086744322773</v>
      </c>
      <c r="I16">
        <v>0.25</v>
      </c>
    </row>
    <row r="17" spans="1:9" x14ac:dyDescent="0.25">
      <c r="A17">
        <v>1</v>
      </c>
      <c r="B17">
        <v>1200</v>
      </c>
      <c r="C17">
        <v>1230</v>
      </c>
      <c r="D17">
        <v>10.00001</v>
      </c>
      <c r="E17">
        <v>5.8772276669110326</v>
      </c>
      <c r="F17">
        <v>0</v>
      </c>
      <c r="G17">
        <v>33.716778833681332</v>
      </c>
      <c r="H17">
        <v>5.9416871713281596</v>
      </c>
      <c r="I17">
        <v>0.5</v>
      </c>
    </row>
    <row r="18" spans="1:9" x14ac:dyDescent="0.25">
      <c r="A18">
        <v>1.5</v>
      </c>
      <c r="B18">
        <v>1800</v>
      </c>
      <c r="C18">
        <v>1845</v>
      </c>
      <c r="D18">
        <v>10.00001</v>
      </c>
      <c r="E18">
        <v>3.9181517779406891</v>
      </c>
      <c r="F18">
        <v>0</v>
      </c>
      <c r="G18">
        <v>22.47785255578755</v>
      </c>
      <c r="H18">
        <v>4.0334782598638999</v>
      </c>
      <c r="I18">
        <v>0.75</v>
      </c>
    </row>
    <row r="19" spans="1:9" x14ac:dyDescent="0.25">
      <c r="A19">
        <v>2</v>
      </c>
      <c r="B19">
        <v>2400</v>
      </c>
      <c r="C19">
        <v>2460</v>
      </c>
      <c r="D19">
        <v>10.00001</v>
      </c>
      <c r="E19">
        <v>2.9386138334555172</v>
      </c>
      <c r="F19">
        <v>0</v>
      </c>
      <c r="G19">
        <v>16.858389416840669</v>
      </c>
      <c r="H19">
        <v>3.101079847825309</v>
      </c>
      <c r="I19">
        <v>1</v>
      </c>
    </row>
    <row r="20" spans="1:9" x14ac:dyDescent="0.25">
      <c r="A20">
        <v>2.5</v>
      </c>
      <c r="B20">
        <v>3000</v>
      </c>
      <c r="C20">
        <v>3075</v>
      </c>
      <c r="D20">
        <v>10.00001</v>
      </c>
      <c r="E20">
        <v>2.350891066764413</v>
      </c>
      <c r="F20">
        <v>0</v>
      </c>
      <c r="G20">
        <v>13.48671153347254</v>
      </c>
      <c r="H20">
        <v>2.5590056355569848</v>
      </c>
      <c r="I20">
        <v>1.25</v>
      </c>
    </row>
    <row r="21" spans="1:9" x14ac:dyDescent="0.25">
      <c r="A21">
        <v>3</v>
      </c>
      <c r="B21">
        <v>3600</v>
      </c>
      <c r="C21">
        <v>3690</v>
      </c>
      <c r="D21">
        <v>10.00001</v>
      </c>
      <c r="E21">
        <v>1.9590758889703439</v>
      </c>
      <c r="F21">
        <v>0</v>
      </c>
      <c r="G21">
        <v>11.23892627789378</v>
      </c>
      <c r="H21">
        <v>2.2120935231737939</v>
      </c>
      <c r="I21">
        <v>1.5</v>
      </c>
    </row>
    <row r="22" spans="1:9" x14ac:dyDescent="0.25">
      <c r="A22">
        <v>3.5</v>
      </c>
      <c r="B22">
        <v>4200</v>
      </c>
      <c r="C22">
        <v>4305</v>
      </c>
      <c r="D22">
        <v>10.00001</v>
      </c>
      <c r="E22">
        <v>0.81462799552536969</v>
      </c>
      <c r="F22">
        <v>-2.1506737757595449</v>
      </c>
      <c r="G22">
        <v>4.6733993497464787</v>
      </c>
      <c r="H22">
        <v>1.1154126955731349</v>
      </c>
      <c r="I22">
        <v>1.75</v>
      </c>
    </row>
    <row r="23" spans="1:9" x14ac:dyDescent="0.25">
      <c r="A23">
        <v>0.5</v>
      </c>
      <c r="B23">
        <v>600</v>
      </c>
      <c r="C23">
        <v>615</v>
      </c>
      <c r="D23">
        <v>15.00001</v>
      </c>
      <c r="E23">
        <v>5.8637789967893319</v>
      </c>
      <c r="F23">
        <v>3.127821736536331</v>
      </c>
      <c r="G23">
        <v>22.462063016721849</v>
      </c>
      <c r="H23">
        <v>5.878318291228811</v>
      </c>
      <c r="I23">
        <v>0.25</v>
      </c>
    </row>
    <row r="24" spans="1:9" x14ac:dyDescent="0.25">
      <c r="A24">
        <v>1</v>
      </c>
      <c r="B24">
        <v>1200</v>
      </c>
      <c r="C24">
        <v>1230</v>
      </c>
      <c r="D24">
        <v>15.00001</v>
      </c>
      <c r="E24">
        <v>6.0804301100013713</v>
      </c>
      <c r="F24">
        <v>1.212498612231955</v>
      </c>
      <c r="G24">
        <v>23.291976790804451</v>
      </c>
      <c r="H24">
        <v>6.1578207250881194</v>
      </c>
      <c r="I24">
        <v>0.5</v>
      </c>
    </row>
    <row r="25" spans="1:9" x14ac:dyDescent="0.25">
      <c r="A25">
        <v>1.5</v>
      </c>
      <c r="B25">
        <v>1800</v>
      </c>
      <c r="C25">
        <v>1845</v>
      </c>
      <c r="D25">
        <v>15.00001</v>
      </c>
      <c r="E25">
        <v>5.9526418717651488</v>
      </c>
      <c r="F25">
        <v>0</v>
      </c>
      <c r="G25">
        <v>22.802465255388551</v>
      </c>
      <c r="H25">
        <v>6.0958305378224793</v>
      </c>
      <c r="I25">
        <v>0.75</v>
      </c>
    </row>
    <row r="26" spans="1:9" x14ac:dyDescent="0.25">
      <c r="A26">
        <v>2</v>
      </c>
      <c r="B26">
        <v>2400</v>
      </c>
      <c r="C26">
        <v>2460</v>
      </c>
      <c r="D26">
        <v>15.00001</v>
      </c>
      <c r="E26">
        <v>4.4644814038238616</v>
      </c>
      <c r="F26">
        <v>0</v>
      </c>
      <c r="G26">
        <v>17.101848941541409</v>
      </c>
      <c r="H26">
        <v>4.6851063093555227</v>
      </c>
      <c r="I26">
        <v>1</v>
      </c>
    </row>
    <row r="27" spans="1:9" x14ac:dyDescent="0.25">
      <c r="A27">
        <v>2.5</v>
      </c>
      <c r="B27">
        <v>3000</v>
      </c>
      <c r="C27">
        <v>3075</v>
      </c>
      <c r="D27">
        <v>15.00001</v>
      </c>
      <c r="E27">
        <v>3.5715851230590889</v>
      </c>
      <c r="F27">
        <v>0</v>
      </c>
      <c r="G27">
        <v>13.681479153233131</v>
      </c>
      <c r="H27">
        <v>3.8645536936441882</v>
      </c>
      <c r="I27">
        <v>1.25</v>
      </c>
    </row>
    <row r="28" spans="1:9" x14ac:dyDescent="0.25">
      <c r="A28">
        <v>3</v>
      </c>
      <c r="B28">
        <v>3600</v>
      </c>
      <c r="C28">
        <v>3690</v>
      </c>
      <c r="D28">
        <v>15.00001</v>
      </c>
      <c r="E28">
        <v>2.0268100366671238</v>
      </c>
      <c r="F28">
        <v>-1.212498612231955</v>
      </c>
      <c r="G28">
        <v>7.7639922636014846</v>
      </c>
      <c r="H28">
        <v>2.397699193280542</v>
      </c>
      <c r="I28">
        <v>1.5</v>
      </c>
    </row>
    <row r="29" spans="1:9" x14ac:dyDescent="0.25">
      <c r="A29">
        <v>3.5</v>
      </c>
      <c r="B29">
        <v>4200</v>
      </c>
      <c r="C29">
        <v>4305</v>
      </c>
      <c r="D29">
        <v>15.00001</v>
      </c>
      <c r="E29">
        <v>0.83768271382704729</v>
      </c>
      <c r="F29">
        <v>-3.127821736536331</v>
      </c>
      <c r="G29">
        <v>3.208866145245977</v>
      </c>
      <c r="H29">
        <v>1.2834498364984761</v>
      </c>
      <c r="I29">
        <v>1.75</v>
      </c>
    </row>
    <row r="30" spans="1:9" x14ac:dyDescent="0.25">
      <c r="A30">
        <v>0.5</v>
      </c>
      <c r="B30">
        <v>600</v>
      </c>
      <c r="C30">
        <v>615</v>
      </c>
      <c r="D30">
        <v>20.00001</v>
      </c>
      <c r="E30">
        <v>6.407924219381945</v>
      </c>
      <c r="F30">
        <v>3.637441229288684</v>
      </c>
      <c r="G30">
        <v>18.450873294827481</v>
      </c>
      <c r="H30">
        <v>6.3960784316917394</v>
      </c>
      <c r="I30">
        <v>0.25</v>
      </c>
    </row>
    <row r="31" spans="1:9" x14ac:dyDescent="0.25">
      <c r="A31">
        <v>1</v>
      </c>
      <c r="B31">
        <v>1200</v>
      </c>
      <c r="C31">
        <v>1230</v>
      </c>
      <c r="D31">
        <v>20.00001</v>
      </c>
      <c r="E31">
        <v>5.8310687710607407</v>
      </c>
      <c r="F31">
        <v>2.1977493210245842</v>
      </c>
      <c r="G31">
        <v>16.789885052455279</v>
      </c>
      <c r="H31">
        <v>5.9134917993924008</v>
      </c>
      <c r="I31">
        <v>0.5</v>
      </c>
    </row>
    <row r="32" spans="1:9" x14ac:dyDescent="0.25">
      <c r="A32">
        <v>1.5</v>
      </c>
      <c r="B32">
        <v>1800</v>
      </c>
      <c r="C32">
        <v>1845</v>
      </c>
      <c r="D32">
        <v>20.00001</v>
      </c>
      <c r="E32">
        <v>6.4024458267374387</v>
      </c>
      <c r="F32">
        <v>0.75805741276048411</v>
      </c>
      <c r="G32">
        <v>18.435098899706301</v>
      </c>
      <c r="H32">
        <v>6.561693421890884</v>
      </c>
      <c r="I32">
        <v>0.75</v>
      </c>
    </row>
    <row r="33" spans="1:9" x14ac:dyDescent="0.25">
      <c r="A33">
        <v>2</v>
      </c>
      <c r="B33">
        <v>2400</v>
      </c>
      <c r="C33">
        <v>2460</v>
      </c>
      <c r="D33">
        <v>20.00001</v>
      </c>
      <c r="E33">
        <v>6.0603099076989748</v>
      </c>
      <c r="F33">
        <v>0</v>
      </c>
      <c r="G33">
        <v>17.449958271373941</v>
      </c>
      <c r="H33">
        <v>6.3102603982557044</v>
      </c>
      <c r="I33">
        <v>1</v>
      </c>
    </row>
    <row r="34" spans="1:9" x14ac:dyDescent="0.25">
      <c r="A34">
        <v>2.5</v>
      </c>
      <c r="B34">
        <v>3000</v>
      </c>
      <c r="C34">
        <v>3075</v>
      </c>
      <c r="D34">
        <v>20.00001</v>
      </c>
      <c r="E34">
        <v>3.841467496042466</v>
      </c>
      <c r="F34">
        <v>-0.75805741276048255</v>
      </c>
      <c r="G34">
        <v>11.061059339823791</v>
      </c>
      <c r="H34">
        <v>4.2106322990009062</v>
      </c>
      <c r="I34">
        <v>1.25</v>
      </c>
    </row>
    <row r="35" spans="1:9" x14ac:dyDescent="0.25">
      <c r="A35">
        <v>3</v>
      </c>
      <c r="B35">
        <v>3600</v>
      </c>
      <c r="C35">
        <v>3690</v>
      </c>
      <c r="D35">
        <v>20.00001</v>
      </c>
      <c r="E35">
        <v>1.9436895903535809</v>
      </c>
      <c r="F35">
        <v>-2.1977493210245842</v>
      </c>
      <c r="G35">
        <v>5.5966283508184276</v>
      </c>
      <c r="H35">
        <v>2.427191009574754</v>
      </c>
      <c r="I35">
        <v>1.5</v>
      </c>
    </row>
    <row r="36" spans="1:9" x14ac:dyDescent="0.25">
      <c r="A36">
        <v>3.5</v>
      </c>
      <c r="B36">
        <v>4200</v>
      </c>
      <c r="C36">
        <v>4305</v>
      </c>
      <c r="D36">
        <v>20.00001</v>
      </c>
      <c r="E36">
        <v>0.9154177456259921</v>
      </c>
      <c r="F36">
        <v>-3.637441229288684</v>
      </c>
      <c r="G36">
        <v>2.635839042118211</v>
      </c>
      <c r="H36">
        <v>1.5000460170981891</v>
      </c>
      <c r="I36">
        <v>1.75</v>
      </c>
    </row>
    <row r="37" spans="1:9" x14ac:dyDescent="0.25">
      <c r="A37">
        <v>0.5</v>
      </c>
      <c r="B37">
        <v>600</v>
      </c>
      <c r="C37">
        <v>615</v>
      </c>
      <c r="D37">
        <v>25.00001</v>
      </c>
      <c r="E37">
        <v>7.1354056231801151</v>
      </c>
      <c r="F37">
        <v>3.9663415464862739</v>
      </c>
      <c r="G37">
        <v>16.48358792694621</v>
      </c>
      <c r="H37">
        <v>7.0719224892991832</v>
      </c>
      <c r="I37">
        <v>0.25</v>
      </c>
    </row>
    <row r="38" spans="1:9" x14ac:dyDescent="0.25">
      <c r="A38">
        <v>1</v>
      </c>
      <c r="B38">
        <v>1200</v>
      </c>
      <c r="C38">
        <v>1230</v>
      </c>
      <c r="D38">
        <v>25.00001</v>
      </c>
      <c r="E38">
        <v>5.9221151540373844</v>
      </c>
      <c r="F38">
        <v>2.8112854223188162</v>
      </c>
      <c r="G38">
        <v>13.680750753391569</v>
      </c>
      <c r="H38">
        <v>5.9930464766953113</v>
      </c>
      <c r="I38">
        <v>0.5</v>
      </c>
    </row>
    <row r="39" spans="1:9" x14ac:dyDescent="0.25">
      <c r="A39">
        <v>1.5</v>
      </c>
      <c r="B39">
        <v>1800</v>
      </c>
      <c r="C39">
        <v>1845</v>
      </c>
      <c r="D39">
        <v>25.00001</v>
      </c>
      <c r="E39">
        <v>6.0899390672390776</v>
      </c>
      <c r="F39">
        <v>1.656229298151358</v>
      </c>
      <c r="G39">
        <v>14.068442830842301</v>
      </c>
      <c r="H39">
        <v>6.2625468948638323</v>
      </c>
      <c r="I39">
        <v>0.75</v>
      </c>
    </row>
    <row r="40" spans="1:9" x14ac:dyDescent="0.25">
      <c r="A40">
        <v>2</v>
      </c>
      <c r="B40">
        <v>2400</v>
      </c>
      <c r="C40">
        <v>2460</v>
      </c>
      <c r="D40">
        <v>25.00001</v>
      </c>
      <c r="E40">
        <v>5.6923931732341311</v>
      </c>
      <c r="F40">
        <v>-1.9223706993898401E-15</v>
      </c>
      <c r="G40">
        <v>13.150067191826221</v>
      </c>
      <c r="H40">
        <v>5.9800790383890066</v>
      </c>
      <c r="I40">
        <v>1</v>
      </c>
    </row>
    <row r="41" spans="1:9" x14ac:dyDescent="0.25">
      <c r="A41">
        <v>2.5</v>
      </c>
      <c r="B41">
        <v>3000</v>
      </c>
      <c r="C41">
        <v>3075</v>
      </c>
      <c r="D41">
        <v>25.00001</v>
      </c>
      <c r="E41">
        <v>3.6539634403434449</v>
      </c>
      <c r="F41">
        <v>-1.6562292981513591</v>
      </c>
      <c r="G41">
        <v>8.4410656985053798</v>
      </c>
      <c r="H41">
        <v>4.0956228728552926</v>
      </c>
      <c r="I41">
        <v>1.25</v>
      </c>
    </row>
    <row r="42" spans="1:9" x14ac:dyDescent="0.25">
      <c r="A42">
        <v>3</v>
      </c>
      <c r="B42">
        <v>3600</v>
      </c>
      <c r="C42">
        <v>3690</v>
      </c>
      <c r="D42">
        <v>25.00001</v>
      </c>
      <c r="E42">
        <v>1.9740383846791281</v>
      </c>
      <c r="F42">
        <v>-2.8112854223188162</v>
      </c>
      <c r="G42">
        <v>4.5602502511305252</v>
      </c>
      <c r="H42">
        <v>2.5611733854600942</v>
      </c>
      <c r="I42">
        <v>1.5</v>
      </c>
    </row>
    <row r="43" spans="1:9" x14ac:dyDescent="0.25">
      <c r="A43">
        <v>3.5</v>
      </c>
      <c r="B43">
        <v>4200</v>
      </c>
      <c r="C43">
        <v>4305</v>
      </c>
      <c r="D43">
        <v>25.00001</v>
      </c>
      <c r="E43">
        <v>1.019343660454302</v>
      </c>
      <c r="F43">
        <v>-3.9663415464862739</v>
      </c>
      <c r="G43">
        <v>2.3547982752780312</v>
      </c>
      <c r="H43">
        <v>1.734763361193441</v>
      </c>
      <c r="I43">
        <v>1.75</v>
      </c>
    </row>
    <row r="44" spans="1:9" x14ac:dyDescent="0.25">
      <c r="A44">
        <v>0.5</v>
      </c>
      <c r="B44">
        <v>600</v>
      </c>
      <c r="C44">
        <v>615</v>
      </c>
      <c r="D44">
        <v>30.00001</v>
      </c>
      <c r="E44">
        <v>7.9970455112049166</v>
      </c>
      <c r="F44">
        <v>4.2104555113859634</v>
      </c>
      <c r="G44">
        <v>15.449100555056409</v>
      </c>
      <c r="H44">
        <v>7.8495526504462996</v>
      </c>
      <c r="I44">
        <v>0.25</v>
      </c>
    </row>
    <row r="45" spans="1:9" x14ac:dyDescent="0.25">
      <c r="A45">
        <v>1</v>
      </c>
      <c r="B45">
        <v>1200</v>
      </c>
      <c r="C45">
        <v>1230</v>
      </c>
      <c r="D45">
        <v>30.00001</v>
      </c>
      <c r="E45">
        <v>6.1971199646730808</v>
      </c>
      <c r="F45">
        <v>3.2445299996822849</v>
      </c>
      <c r="G45">
        <v>11.97191254593184</v>
      </c>
      <c r="H45">
        <v>6.2359581580947436</v>
      </c>
      <c r="I45">
        <v>0.5</v>
      </c>
    </row>
    <row r="46" spans="1:9" x14ac:dyDescent="0.25">
      <c r="A46">
        <v>1.5</v>
      </c>
      <c r="B46">
        <v>1800</v>
      </c>
      <c r="C46">
        <v>1845</v>
      </c>
      <c r="D46">
        <v>30.00001</v>
      </c>
      <c r="E46">
        <v>5.3078021356658356</v>
      </c>
      <c r="F46">
        <v>1.931851023407354</v>
      </c>
      <c r="G46">
        <v>10.25388298782978</v>
      </c>
      <c r="H46">
        <v>5.5019431571511381</v>
      </c>
      <c r="I46">
        <v>0.75</v>
      </c>
    </row>
    <row r="47" spans="1:9" x14ac:dyDescent="0.25">
      <c r="A47">
        <v>2</v>
      </c>
      <c r="B47">
        <v>2400</v>
      </c>
      <c r="C47">
        <v>2460</v>
      </c>
      <c r="D47">
        <v>30.00001</v>
      </c>
      <c r="E47">
        <v>3.9808516017493778</v>
      </c>
      <c r="F47">
        <v>0</v>
      </c>
      <c r="G47">
        <v>7.6904122408723419</v>
      </c>
      <c r="H47">
        <v>4.3452074339914537</v>
      </c>
      <c r="I47">
        <v>1</v>
      </c>
    </row>
    <row r="48" spans="1:9" x14ac:dyDescent="0.25">
      <c r="A48">
        <v>2.5</v>
      </c>
      <c r="B48">
        <v>3000</v>
      </c>
      <c r="C48">
        <v>3075</v>
      </c>
      <c r="D48">
        <v>30.00001</v>
      </c>
      <c r="E48">
        <v>3.1846812813995031</v>
      </c>
      <c r="F48">
        <v>-1.9318510234073549</v>
      </c>
      <c r="G48">
        <v>6.1523297926978744</v>
      </c>
      <c r="H48">
        <v>3.701166015210636</v>
      </c>
      <c r="I48">
        <v>1.25</v>
      </c>
    </row>
    <row r="49" spans="1:9" x14ac:dyDescent="0.25">
      <c r="A49">
        <v>3</v>
      </c>
      <c r="B49">
        <v>3600</v>
      </c>
      <c r="C49">
        <v>3690</v>
      </c>
      <c r="D49">
        <v>30.00001</v>
      </c>
      <c r="E49">
        <v>2.0657066548910268</v>
      </c>
      <c r="F49">
        <v>-3.2445299996822849</v>
      </c>
      <c r="G49">
        <v>3.9906375153106128</v>
      </c>
      <c r="H49">
        <v>2.745319587564834</v>
      </c>
      <c r="I49">
        <v>1.5</v>
      </c>
    </row>
    <row r="50" spans="1:9" x14ac:dyDescent="0.25">
      <c r="A50">
        <v>3.5</v>
      </c>
      <c r="B50">
        <v>4200</v>
      </c>
      <c r="C50">
        <v>4305</v>
      </c>
      <c r="D50">
        <v>30.00001</v>
      </c>
      <c r="E50">
        <v>1.1424350730292741</v>
      </c>
      <c r="F50">
        <v>-4.2104555113859634</v>
      </c>
      <c r="G50">
        <v>2.207014365008058</v>
      </c>
      <c r="H50">
        <v>1.978507780606511</v>
      </c>
      <c r="I50">
        <v>1.75</v>
      </c>
    </row>
    <row r="51" spans="1:9" x14ac:dyDescent="0.25">
      <c r="A51">
        <v>0.5</v>
      </c>
      <c r="B51">
        <v>600</v>
      </c>
      <c r="C51">
        <v>615</v>
      </c>
      <c r="D51">
        <v>35.000010000000003</v>
      </c>
      <c r="E51">
        <v>8.9848315695047329</v>
      </c>
      <c r="F51">
        <v>4.4112686192032227</v>
      </c>
      <c r="G51">
        <v>14.93956734048834</v>
      </c>
      <c r="H51">
        <v>8.7123800765086976</v>
      </c>
      <c r="I51">
        <v>0.25</v>
      </c>
    </row>
    <row r="52" spans="1:9" x14ac:dyDescent="0.25">
      <c r="A52">
        <v>1</v>
      </c>
      <c r="B52">
        <v>1200</v>
      </c>
      <c r="C52">
        <v>1230</v>
      </c>
      <c r="D52">
        <v>35.000010000000003</v>
      </c>
      <c r="E52">
        <v>5.898137316633723</v>
      </c>
      <c r="F52">
        <v>3.325508603009204</v>
      </c>
      <c r="G52">
        <v>9.8071531940975358</v>
      </c>
      <c r="H52">
        <v>5.911941671598087</v>
      </c>
      <c r="I52">
        <v>0.5</v>
      </c>
    </row>
    <row r="53" spans="1:9" x14ac:dyDescent="0.25">
      <c r="A53">
        <v>1.5</v>
      </c>
      <c r="B53">
        <v>1800</v>
      </c>
      <c r="C53">
        <v>1845</v>
      </c>
      <c r="D53">
        <v>35.000010000000003</v>
      </c>
      <c r="E53">
        <v>3.932091544422482</v>
      </c>
      <c r="F53">
        <v>1.662754301504602</v>
      </c>
      <c r="G53">
        <v>6.5381021293983563</v>
      </c>
      <c r="H53">
        <v>4.1802846891154077</v>
      </c>
      <c r="I53">
        <v>0.75</v>
      </c>
    </row>
    <row r="54" spans="1:9" x14ac:dyDescent="0.25">
      <c r="A54">
        <v>2</v>
      </c>
      <c r="B54">
        <v>2400</v>
      </c>
      <c r="C54">
        <v>2460</v>
      </c>
      <c r="D54">
        <v>35.000010000000003</v>
      </c>
      <c r="E54">
        <v>2.949068658316861</v>
      </c>
      <c r="F54">
        <v>0</v>
      </c>
      <c r="G54">
        <v>4.9035765970487679</v>
      </c>
      <c r="H54">
        <v>3.3861532702890731</v>
      </c>
      <c r="I54">
        <v>1</v>
      </c>
    </row>
    <row r="55" spans="1:9" x14ac:dyDescent="0.25">
      <c r="A55">
        <v>2.5</v>
      </c>
      <c r="B55">
        <v>3000</v>
      </c>
      <c r="C55">
        <v>3075</v>
      </c>
      <c r="D55">
        <v>35.000010000000003</v>
      </c>
      <c r="E55">
        <v>2.359254926653489</v>
      </c>
      <c r="F55">
        <v>-1.662754301504602</v>
      </c>
      <c r="G55">
        <v>3.922861277639015</v>
      </c>
      <c r="H55">
        <v>2.9670320769252769</v>
      </c>
      <c r="I55">
        <v>1.25</v>
      </c>
    </row>
    <row r="56" spans="1:9" x14ac:dyDescent="0.25">
      <c r="A56">
        <v>3</v>
      </c>
      <c r="B56">
        <v>3600</v>
      </c>
      <c r="C56">
        <v>3690</v>
      </c>
      <c r="D56">
        <v>35.000010000000003</v>
      </c>
      <c r="E56">
        <v>1.9660457722112421</v>
      </c>
      <c r="F56">
        <v>-3.3255086030092049</v>
      </c>
      <c r="G56">
        <v>3.2690510646991791</v>
      </c>
      <c r="H56">
        <v>2.7354159962927489</v>
      </c>
      <c r="I56">
        <v>1.5</v>
      </c>
    </row>
    <row r="57" spans="1:9" x14ac:dyDescent="0.25">
      <c r="A57">
        <v>3.5</v>
      </c>
      <c r="B57">
        <v>4200</v>
      </c>
      <c r="C57">
        <v>4305</v>
      </c>
      <c r="D57">
        <v>35.000010000000003</v>
      </c>
      <c r="E57">
        <v>1.283547367072106</v>
      </c>
      <c r="F57">
        <v>-4.4112686192032218</v>
      </c>
      <c r="G57">
        <v>2.1342239057840509</v>
      </c>
      <c r="H57">
        <v>2.227899861192741</v>
      </c>
      <c r="I57">
        <v>1.75</v>
      </c>
    </row>
    <row r="58" spans="1:9" x14ac:dyDescent="0.25">
      <c r="A58">
        <v>0.5</v>
      </c>
      <c r="B58">
        <v>600</v>
      </c>
      <c r="C58">
        <v>615</v>
      </c>
      <c r="D58">
        <v>40.000010000000003</v>
      </c>
      <c r="E58">
        <v>9.1185366092047069</v>
      </c>
      <c r="F58">
        <v>4.3857055487163263</v>
      </c>
      <c r="G58">
        <v>13.330405534387349</v>
      </c>
      <c r="H58">
        <v>8.7293182277224748</v>
      </c>
      <c r="I58">
        <v>0.25</v>
      </c>
    </row>
    <row r="59" spans="1:9" x14ac:dyDescent="0.25">
      <c r="A59">
        <v>1</v>
      </c>
      <c r="B59">
        <v>1200</v>
      </c>
      <c r="C59">
        <v>1230</v>
      </c>
      <c r="D59">
        <v>40.000010000000003</v>
      </c>
      <c r="E59">
        <v>4.5592683046023552</v>
      </c>
      <c r="F59">
        <v>2.923803699144218</v>
      </c>
      <c r="G59">
        <v>6.6652027671936773</v>
      </c>
      <c r="H59">
        <v>4.6057045176311791</v>
      </c>
      <c r="I59">
        <v>0.5</v>
      </c>
    </row>
    <row r="60" spans="1:9" x14ac:dyDescent="0.25">
      <c r="A60">
        <v>1.5</v>
      </c>
      <c r="B60">
        <v>1800</v>
      </c>
      <c r="C60">
        <v>1845</v>
      </c>
      <c r="D60">
        <v>40.000010000000003</v>
      </c>
      <c r="E60">
        <v>3.039512203068234</v>
      </c>
      <c r="F60">
        <v>1.461901849572109</v>
      </c>
      <c r="G60">
        <v>4.4434685114624477</v>
      </c>
      <c r="H60">
        <v>3.338297904831828</v>
      </c>
      <c r="I60">
        <v>0.75</v>
      </c>
    </row>
    <row r="61" spans="1:9" x14ac:dyDescent="0.25">
      <c r="A61">
        <v>2</v>
      </c>
      <c r="B61">
        <v>2400</v>
      </c>
      <c r="C61">
        <v>2460</v>
      </c>
      <c r="D61">
        <v>40.000010000000003</v>
      </c>
      <c r="E61">
        <v>2.2796341523011781</v>
      </c>
      <c r="F61">
        <v>0</v>
      </c>
      <c r="G61">
        <v>3.3326013835968391</v>
      </c>
      <c r="H61">
        <v>2.7849430663554702</v>
      </c>
      <c r="I61">
        <v>1</v>
      </c>
    </row>
    <row r="62" spans="1:9" x14ac:dyDescent="0.25">
      <c r="A62">
        <v>2.5</v>
      </c>
      <c r="B62">
        <v>3000</v>
      </c>
      <c r="C62">
        <v>3075</v>
      </c>
      <c r="D62">
        <v>40.000010000000003</v>
      </c>
      <c r="E62">
        <v>1.823707321840941</v>
      </c>
      <c r="F62">
        <v>-1.461901849572109</v>
      </c>
      <c r="G62">
        <v>2.6660811068774688</v>
      </c>
      <c r="H62">
        <v>2.5172089376083031</v>
      </c>
      <c r="I62">
        <v>1.25</v>
      </c>
    </row>
    <row r="63" spans="1:9" x14ac:dyDescent="0.25">
      <c r="A63">
        <v>3</v>
      </c>
      <c r="B63">
        <v>3600</v>
      </c>
      <c r="C63">
        <v>3690</v>
      </c>
      <c r="D63">
        <v>40.000010000000003</v>
      </c>
      <c r="E63">
        <v>1.519756101534117</v>
      </c>
      <c r="F63">
        <v>-2.9238036991442171</v>
      </c>
      <c r="G63">
        <v>2.2217342557312239</v>
      </c>
      <c r="H63">
        <v>2.392285163725735</v>
      </c>
      <c r="I63">
        <v>1.5</v>
      </c>
    </row>
    <row r="64" spans="1:9" x14ac:dyDescent="0.25">
      <c r="A64">
        <v>3.5</v>
      </c>
      <c r="B64">
        <v>4200</v>
      </c>
      <c r="C64">
        <v>4305</v>
      </c>
      <c r="D64">
        <v>40.000010000000003</v>
      </c>
      <c r="E64">
        <v>1.3026480870292441</v>
      </c>
      <c r="F64">
        <v>-4.3857055487163263</v>
      </c>
      <c r="G64">
        <v>1.9043436477696221</v>
      </c>
      <c r="H64">
        <v>2.3489673069086519</v>
      </c>
      <c r="I64">
        <v>1.75</v>
      </c>
    </row>
    <row r="65" spans="1:9" x14ac:dyDescent="0.25">
      <c r="A65">
        <v>0.5</v>
      </c>
      <c r="B65">
        <v>600</v>
      </c>
      <c r="C65">
        <v>615</v>
      </c>
      <c r="D65">
        <v>45.000010000000003</v>
      </c>
      <c r="E65">
        <v>7.2836525306909579</v>
      </c>
      <c r="F65">
        <v>3.9196880688297422</v>
      </c>
      <c r="G65">
        <v>9.5165486406836344</v>
      </c>
      <c r="H65">
        <v>6.905993977938671</v>
      </c>
      <c r="I65">
        <v>0.25</v>
      </c>
    </row>
    <row r="66" spans="1:9" x14ac:dyDescent="0.25">
      <c r="A66">
        <v>1</v>
      </c>
      <c r="B66">
        <v>1200</v>
      </c>
      <c r="C66">
        <v>1230</v>
      </c>
      <c r="D66">
        <v>45.000010000000003</v>
      </c>
      <c r="E66">
        <v>3.641826265345478</v>
      </c>
      <c r="F66">
        <v>2.613125379219829</v>
      </c>
      <c r="G66">
        <v>4.7582743203418154</v>
      </c>
      <c r="H66">
        <v>3.7181620781943159</v>
      </c>
      <c r="I66">
        <v>0.5</v>
      </c>
    </row>
    <row r="67" spans="1:9" x14ac:dyDescent="0.25">
      <c r="A67">
        <v>1.5</v>
      </c>
      <c r="B67">
        <v>1800</v>
      </c>
      <c r="C67">
        <v>1845</v>
      </c>
      <c r="D67">
        <v>45.000010000000003</v>
      </c>
      <c r="E67">
        <v>2.4278841768969852</v>
      </c>
      <c r="F67">
        <v>1.3065626896099141</v>
      </c>
      <c r="G67">
        <v>3.1721828802278771</v>
      </c>
      <c r="H67">
        <v>2.7734025957128572</v>
      </c>
      <c r="I67">
        <v>0.75</v>
      </c>
    </row>
    <row r="68" spans="1:9" x14ac:dyDescent="0.25">
      <c r="A68">
        <v>2</v>
      </c>
      <c r="B68">
        <v>2400</v>
      </c>
      <c r="C68">
        <v>2460</v>
      </c>
      <c r="D68">
        <v>45.000010000000003</v>
      </c>
      <c r="E68">
        <v>1.820913132672739</v>
      </c>
      <c r="F68">
        <v>0</v>
      </c>
      <c r="G68">
        <v>2.3791371601709081</v>
      </c>
      <c r="H68">
        <v>2.389411217547122</v>
      </c>
      <c r="I68">
        <v>1</v>
      </c>
    </row>
    <row r="69" spans="1:9" x14ac:dyDescent="0.25">
      <c r="A69">
        <v>2.5</v>
      </c>
      <c r="B69">
        <v>3000</v>
      </c>
      <c r="C69">
        <v>3075</v>
      </c>
      <c r="D69">
        <v>45.000010000000003</v>
      </c>
      <c r="E69">
        <v>1.456730506138191</v>
      </c>
      <c r="F69">
        <v>-1.3065626896099141</v>
      </c>
      <c r="G69">
        <v>1.9033097281367271</v>
      </c>
      <c r="H69">
        <v>2.2297270811076761</v>
      </c>
      <c r="I69">
        <v>1.25</v>
      </c>
    </row>
    <row r="70" spans="1:9" x14ac:dyDescent="0.25">
      <c r="A70">
        <v>3</v>
      </c>
      <c r="B70">
        <v>3600</v>
      </c>
      <c r="C70">
        <v>3690</v>
      </c>
      <c r="D70">
        <v>45.000010000000003</v>
      </c>
      <c r="E70">
        <v>1.2139420884484919</v>
      </c>
      <c r="F70">
        <v>-2.613125379219829</v>
      </c>
      <c r="G70">
        <v>1.5860914401139381</v>
      </c>
      <c r="H70">
        <v>2.182196565531374</v>
      </c>
      <c r="I70">
        <v>1.5</v>
      </c>
    </row>
    <row r="71" spans="1:9" x14ac:dyDescent="0.25">
      <c r="A71">
        <v>3.5</v>
      </c>
      <c r="B71">
        <v>4200</v>
      </c>
      <c r="C71">
        <v>4305</v>
      </c>
      <c r="D71">
        <v>45.000010000000003</v>
      </c>
      <c r="E71">
        <v>1.0405217900987089</v>
      </c>
      <c r="F71">
        <v>-3.9196880688297431</v>
      </c>
      <c r="G71">
        <v>1.3595069486690921</v>
      </c>
      <c r="H71">
        <v>2.1987538333054419</v>
      </c>
      <c r="I71">
        <v>1.75</v>
      </c>
    </row>
    <row r="72" spans="1:9" x14ac:dyDescent="0.25">
      <c r="A72">
        <v>0.5</v>
      </c>
      <c r="B72">
        <v>600</v>
      </c>
      <c r="C72">
        <v>615</v>
      </c>
      <c r="D72">
        <v>50.000010000000003</v>
      </c>
      <c r="E72">
        <v>5.972168358948748</v>
      </c>
      <c r="F72">
        <v>3.5493017104999001</v>
      </c>
      <c r="G72">
        <v>7.0656757906033896</v>
      </c>
      <c r="H72">
        <v>5.6041336077797999</v>
      </c>
      <c r="I72">
        <v>0.25</v>
      </c>
    </row>
    <row r="73" spans="1:9" x14ac:dyDescent="0.25">
      <c r="A73">
        <v>1</v>
      </c>
      <c r="B73">
        <v>1200</v>
      </c>
      <c r="C73">
        <v>1230</v>
      </c>
      <c r="D73">
        <v>50.000010000000003</v>
      </c>
      <c r="E73">
        <v>2.986084179474374</v>
      </c>
      <c r="F73">
        <v>2.3662011403332661</v>
      </c>
      <c r="G73">
        <v>3.5328378953016961</v>
      </c>
      <c r="H73">
        <v>3.0893335121298642</v>
      </c>
      <c r="I73">
        <v>0.5</v>
      </c>
    </row>
    <row r="74" spans="1:9" x14ac:dyDescent="0.25">
      <c r="A74">
        <v>1.5</v>
      </c>
      <c r="B74">
        <v>1800</v>
      </c>
      <c r="C74">
        <v>1845</v>
      </c>
      <c r="D74">
        <v>50.000010000000003</v>
      </c>
      <c r="E74">
        <v>1.9907227863162491</v>
      </c>
      <c r="F74">
        <v>1.1831005701666339</v>
      </c>
      <c r="G74">
        <v>2.355225263534463</v>
      </c>
      <c r="H74">
        <v>2.3787409061309779</v>
      </c>
      <c r="I74">
        <v>0.75</v>
      </c>
    </row>
    <row r="75" spans="1:9" x14ac:dyDescent="0.25">
      <c r="A75">
        <v>2</v>
      </c>
      <c r="B75">
        <v>2400</v>
      </c>
      <c r="C75">
        <v>2460</v>
      </c>
      <c r="D75">
        <v>50.000010000000003</v>
      </c>
      <c r="E75">
        <v>1.4930420897371881</v>
      </c>
      <c r="F75">
        <v>0</v>
      </c>
      <c r="G75">
        <v>1.7664189476508489</v>
      </c>
      <c r="H75">
        <v>2.119200172544859</v>
      </c>
      <c r="I75">
        <v>1</v>
      </c>
    </row>
    <row r="76" spans="1:9" x14ac:dyDescent="0.25">
      <c r="A76">
        <v>2.5</v>
      </c>
      <c r="B76">
        <v>3000</v>
      </c>
      <c r="C76">
        <v>3075</v>
      </c>
      <c r="D76">
        <v>50.000010000000003</v>
      </c>
      <c r="E76">
        <v>1.194433671789749</v>
      </c>
      <c r="F76">
        <v>-1.1831005701666331</v>
      </c>
      <c r="G76">
        <v>1.4131351581206779</v>
      </c>
      <c r="H76">
        <v>2.040080187923841</v>
      </c>
      <c r="I76">
        <v>1.25</v>
      </c>
    </row>
    <row r="77" spans="1:9" x14ac:dyDescent="0.25">
      <c r="A77">
        <v>3</v>
      </c>
      <c r="B77">
        <v>3600</v>
      </c>
      <c r="C77">
        <v>3690</v>
      </c>
      <c r="D77">
        <v>50.000010000000003</v>
      </c>
      <c r="E77">
        <v>0.99536139315812477</v>
      </c>
      <c r="F77">
        <v>-2.3662011403332661</v>
      </c>
      <c r="G77">
        <v>1.177612631767232</v>
      </c>
      <c r="H77">
        <v>2.051170577785379</v>
      </c>
      <c r="I77">
        <v>1.5</v>
      </c>
    </row>
    <row r="78" spans="1:9" x14ac:dyDescent="0.25">
      <c r="A78">
        <v>3.5</v>
      </c>
      <c r="B78">
        <v>4200</v>
      </c>
      <c r="C78">
        <v>4305</v>
      </c>
      <c r="D78">
        <v>50.000010000000003</v>
      </c>
      <c r="E78">
        <v>0.85316690842124998</v>
      </c>
      <c r="F78">
        <v>-3.5493017104998992</v>
      </c>
      <c r="G78">
        <v>1.009382255800485</v>
      </c>
      <c r="H78">
        <v>2.1138097530655169</v>
      </c>
      <c r="I78">
        <v>1.75</v>
      </c>
    </row>
    <row r="79" spans="1:9" x14ac:dyDescent="0.25">
      <c r="A79">
        <v>0.5</v>
      </c>
      <c r="B79">
        <v>600</v>
      </c>
      <c r="C79">
        <v>615</v>
      </c>
      <c r="D79">
        <v>55.000010000000003</v>
      </c>
      <c r="E79">
        <v>5.0028488102904571</v>
      </c>
      <c r="F79">
        <v>3.2485203107270899</v>
      </c>
      <c r="G79">
        <v>5.4172853239084686</v>
      </c>
      <c r="H79">
        <v>4.6423689259890004</v>
      </c>
      <c r="I79">
        <v>0.25</v>
      </c>
    </row>
    <row r="80" spans="1:9" x14ac:dyDescent="0.25">
      <c r="A80">
        <v>1</v>
      </c>
      <c r="B80">
        <v>1200</v>
      </c>
      <c r="C80">
        <v>1230</v>
      </c>
      <c r="D80">
        <v>55.000010000000003</v>
      </c>
      <c r="E80">
        <v>2.501424405145229</v>
      </c>
      <c r="F80">
        <v>2.165680207151393</v>
      </c>
      <c r="G80">
        <v>2.7086426619542352</v>
      </c>
      <c r="H80">
        <v>2.6283665171433581</v>
      </c>
      <c r="I80">
        <v>0.5</v>
      </c>
    </row>
    <row r="81" spans="1:9" x14ac:dyDescent="0.25">
      <c r="A81">
        <v>1.5</v>
      </c>
      <c r="B81">
        <v>1800</v>
      </c>
      <c r="C81">
        <v>1845</v>
      </c>
      <c r="D81">
        <v>55.000010000000003</v>
      </c>
      <c r="E81">
        <v>1.6676162700968189</v>
      </c>
      <c r="F81">
        <v>1.0828401035756969</v>
      </c>
      <c r="G81">
        <v>1.8057617746361561</v>
      </c>
      <c r="H81">
        <v>2.093557738260968</v>
      </c>
      <c r="I81">
        <v>0.75</v>
      </c>
    </row>
    <row r="82" spans="1:9" x14ac:dyDescent="0.25">
      <c r="A82">
        <v>2</v>
      </c>
      <c r="B82">
        <v>2400</v>
      </c>
      <c r="C82">
        <v>2460</v>
      </c>
      <c r="D82">
        <v>55.000010000000003</v>
      </c>
      <c r="E82">
        <v>1.250712202572615</v>
      </c>
      <c r="F82">
        <v>0</v>
      </c>
      <c r="G82">
        <v>1.354321330977118</v>
      </c>
      <c r="H82">
        <v>1.928547366869394</v>
      </c>
      <c r="I82">
        <v>1</v>
      </c>
    </row>
    <row r="83" spans="1:9" x14ac:dyDescent="0.25">
      <c r="A83">
        <v>2.5</v>
      </c>
      <c r="B83">
        <v>3000</v>
      </c>
      <c r="C83">
        <v>3075</v>
      </c>
      <c r="D83">
        <v>55.000010000000003</v>
      </c>
      <c r="E83">
        <v>1.0005697620580909</v>
      </c>
      <c r="F83">
        <v>-1.0828401035756969</v>
      </c>
      <c r="G83">
        <v>1.0834570647816939</v>
      </c>
      <c r="H83">
        <v>1.9114563584741431</v>
      </c>
      <c r="I83">
        <v>1.25</v>
      </c>
    </row>
    <row r="84" spans="1:9" x14ac:dyDescent="0.25">
      <c r="A84">
        <v>3</v>
      </c>
      <c r="B84">
        <v>3600</v>
      </c>
      <c r="C84">
        <v>3690</v>
      </c>
      <c r="D84">
        <v>55.000010000000003</v>
      </c>
      <c r="E84">
        <v>0.83380813504840945</v>
      </c>
      <c r="F84">
        <v>-2.1656802071513939</v>
      </c>
      <c r="G84">
        <v>0.90288088731807803</v>
      </c>
      <c r="H84">
        <v>1.968325031577056</v>
      </c>
      <c r="I84">
        <v>1.5</v>
      </c>
    </row>
    <row r="85" spans="1:9" x14ac:dyDescent="0.25">
      <c r="A85">
        <v>3.5</v>
      </c>
      <c r="B85">
        <v>4200</v>
      </c>
      <c r="C85">
        <v>4305</v>
      </c>
      <c r="D85">
        <v>55.000010000000003</v>
      </c>
      <c r="E85">
        <v>0.71469268718435153</v>
      </c>
      <c r="F85">
        <v>-3.2485203107270899</v>
      </c>
      <c r="G85">
        <v>0.77389790341549625</v>
      </c>
      <c r="H85">
        <v>2.0674563798217762</v>
      </c>
      <c r="I85">
        <v>1.75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O8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45</v>
      </c>
      <c r="B1" t="s">
        <v>19</v>
      </c>
      <c r="C1" t="s">
        <v>49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25">
      <c r="A2">
        <v>0.5</v>
      </c>
      <c r="B2">
        <v>600</v>
      </c>
      <c r="C2">
        <v>615</v>
      </c>
      <c r="D2">
        <v>1.1679161577928799E-5</v>
      </c>
      <c r="E2">
        <v>5.8488057423092696</v>
      </c>
      <c r="F2">
        <v>5.7241086744322773</v>
      </c>
      <c r="G2">
        <v>5.878318291228811</v>
      </c>
      <c r="H2">
        <v>6.3960784316917394</v>
      </c>
      <c r="I2">
        <v>7.0719224892991832</v>
      </c>
      <c r="J2">
        <v>7.8495526504462996</v>
      </c>
      <c r="K2">
        <v>8.7123800765086976</v>
      </c>
      <c r="L2">
        <v>8.7293182277224748</v>
      </c>
      <c r="M2">
        <v>6.905993977938671</v>
      </c>
      <c r="N2">
        <v>5.6041336077797999</v>
      </c>
      <c r="O2">
        <v>4.6423689259890004</v>
      </c>
    </row>
    <row r="3" spans="1:15" x14ac:dyDescent="0.25">
      <c r="A3">
        <v>1</v>
      </c>
      <c r="B3">
        <v>1200</v>
      </c>
      <c r="C3">
        <v>1230</v>
      </c>
      <c r="D3">
        <v>5.9050306359141862E-6</v>
      </c>
      <c r="E3">
        <v>2.9570863398857958</v>
      </c>
      <c r="F3">
        <v>5.9416871713281596</v>
      </c>
      <c r="G3">
        <v>6.1578207250881194</v>
      </c>
      <c r="H3">
        <v>5.9134917993924008</v>
      </c>
      <c r="I3">
        <v>5.9930464766953113</v>
      </c>
      <c r="J3">
        <v>6.2359581580947436</v>
      </c>
      <c r="K3">
        <v>5.911941671598087</v>
      </c>
      <c r="L3">
        <v>4.6057045176311791</v>
      </c>
      <c r="M3">
        <v>3.7181620781943159</v>
      </c>
      <c r="N3">
        <v>3.0893335121298642</v>
      </c>
      <c r="O3">
        <v>2.6283665171433581</v>
      </c>
    </row>
    <row r="4" spans="1:15" x14ac:dyDescent="0.25">
      <c r="A4">
        <v>1.5</v>
      </c>
      <c r="B4">
        <v>1800</v>
      </c>
      <c r="C4">
        <v>1845</v>
      </c>
      <c r="D4">
        <v>4.0094091427758877E-6</v>
      </c>
      <c r="E4">
        <v>2.0077058585140439</v>
      </c>
      <c r="F4">
        <v>4.0334782598638999</v>
      </c>
      <c r="G4">
        <v>6.0958305378224793</v>
      </c>
      <c r="H4">
        <v>6.561693421890884</v>
      </c>
      <c r="I4">
        <v>6.2625468948638323</v>
      </c>
      <c r="J4">
        <v>5.5019431571511381</v>
      </c>
      <c r="K4">
        <v>4.1802846891154077</v>
      </c>
      <c r="L4">
        <v>3.338297904831828</v>
      </c>
      <c r="M4">
        <v>2.7734025957128572</v>
      </c>
      <c r="N4">
        <v>2.3787409061309779</v>
      </c>
      <c r="O4">
        <v>2.093557738260968</v>
      </c>
    </row>
    <row r="5" spans="1:15" x14ac:dyDescent="0.25">
      <c r="A5">
        <v>2</v>
      </c>
      <c r="B5">
        <v>2400</v>
      </c>
      <c r="C5">
        <v>2460</v>
      </c>
      <c r="D5">
        <v>3.083415011856667E-6</v>
      </c>
      <c r="E5">
        <v>1.5439101074052219</v>
      </c>
      <c r="F5">
        <v>3.101079847825309</v>
      </c>
      <c r="G5">
        <v>4.6851063093555227</v>
      </c>
      <c r="H5">
        <v>6.3102603982557044</v>
      </c>
      <c r="I5">
        <v>5.9800790383890066</v>
      </c>
      <c r="J5">
        <v>4.3452074339914537</v>
      </c>
      <c r="K5">
        <v>3.3861532702890731</v>
      </c>
      <c r="L5">
        <v>2.7849430663554702</v>
      </c>
      <c r="M5">
        <v>2.389411217547122</v>
      </c>
      <c r="N5">
        <v>2.119200172544859</v>
      </c>
      <c r="O5">
        <v>1.928547366869394</v>
      </c>
    </row>
    <row r="6" spans="1:15" x14ac:dyDescent="0.25">
      <c r="A6">
        <v>2.5</v>
      </c>
      <c r="B6">
        <v>3000</v>
      </c>
      <c r="C6">
        <v>3075</v>
      </c>
      <c r="D6">
        <v>2.545271825825078E-6</v>
      </c>
      <c r="E6">
        <v>1.274348248401572</v>
      </c>
      <c r="F6">
        <v>2.5590056355569848</v>
      </c>
      <c r="G6">
        <v>3.8645536936441882</v>
      </c>
      <c r="H6">
        <v>4.2106322990009062</v>
      </c>
      <c r="I6">
        <v>4.0956228728552926</v>
      </c>
      <c r="J6">
        <v>3.701166015210636</v>
      </c>
      <c r="K6">
        <v>2.9670320769252769</v>
      </c>
      <c r="L6">
        <v>2.5172089376083031</v>
      </c>
      <c r="M6">
        <v>2.2297270811076761</v>
      </c>
      <c r="N6">
        <v>2.040080187923841</v>
      </c>
      <c r="O6">
        <v>1.9114563584741431</v>
      </c>
    </row>
    <row r="7" spans="1:15" x14ac:dyDescent="0.25">
      <c r="A7">
        <v>3</v>
      </c>
      <c r="B7">
        <v>3600</v>
      </c>
      <c r="C7">
        <v>3690</v>
      </c>
      <c r="D7">
        <v>2.2010541122373051E-6</v>
      </c>
      <c r="E7">
        <v>1.101903335450507</v>
      </c>
      <c r="F7">
        <v>2.2120935231737939</v>
      </c>
      <c r="G7">
        <v>2.397699193280542</v>
      </c>
      <c r="H7">
        <v>2.427191009574754</v>
      </c>
      <c r="I7">
        <v>2.5611733854600942</v>
      </c>
      <c r="J7">
        <v>2.745319587564834</v>
      </c>
      <c r="K7">
        <v>2.7354159962927489</v>
      </c>
      <c r="L7">
        <v>2.392285163725735</v>
      </c>
      <c r="M7">
        <v>2.182196565531374</v>
      </c>
      <c r="N7">
        <v>2.051170577785379</v>
      </c>
      <c r="O7">
        <v>1.968325031577056</v>
      </c>
    </row>
    <row r="8" spans="1:15" x14ac:dyDescent="0.25">
      <c r="A8">
        <v>3.5</v>
      </c>
      <c r="B8">
        <v>4200</v>
      </c>
      <c r="C8">
        <v>4305</v>
      </c>
      <c r="D8">
        <v>1.9676509543317121E-6</v>
      </c>
      <c r="E8">
        <v>0.98495382024377831</v>
      </c>
      <c r="F8">
        <v>1.1154126955731349</v>
      </c>
      <c r="G8">
        <v>1.2834498364984761</v>
      </c>
      <c r="H8">
        <v>1.5000460170981891</v>
      </c>
      <c r="I8">
        <v>1.734763361193441</v>
      </c>
      <c r="J8">
        <v>1.978507780606511</v>
      </c>
      <c r="K8">
        <v>2.227899861192741</v>
      </c>
      <c r="L8">
        <v>2.3489673069086519</v>
      </c>
      <c r="M8">
        <v>2.1987538333054419</v>
      </c>
      <c r="N8">
        <v>2.1138097530655169</v>
      </c>
      <c r="O8">
        <v>2.0674563798217762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7</vt:i4>
      </vt:variant>
    </vt:vector>
  </HeadingPairs>
  <TitlesOfParts>
    <vt:vector size="12" baseType="lpstr">
      <vt:lpstr>Input</vt:lpstr>
      <vt:lpstr>Notes</vt:lpstr>
      <vt:lpstr>HydroComputation</vt:lpstr>
      <vt:lpstr>KNComputation</vt:lpstr>
      <vt:lpstr>KNTable</vt:lpstr>
      <vt:lpstr>LE</vt:lpstr>
      <vt:lpstr>max_wl</vt:lpstr>
      <vt:lpstr>Δwl</vt:lpstr>
      <vt:lpstr>Δφ</vt:lpstr>
      <vt:lpstr>θ</vt:lpstr>
      <vt:lpstr>ρsw</vt:lpstr>
      <vt:lpstr>φMax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SHIMAHARA Akira [EIFFAGE INFRASTRUCTURES]</dc:creator>
  <cp:lastModifiedBy>SHIMAHARA Akira [EIFFAGE INFRASTRUCTURES]</cp:lastModifiedBy>
  <dcterms:created xsi:type="dcterms:W3CDTF">2022-12-06T13:48:13Z</dcterms:created>
  <dcterms:modified xsi:type="dcterms:W3CDTF">2022-12-19T01:32:32Z</dcterms:modified>
</cp:coreProperties>
</file>