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irawisnu\Documents\work\faskes\to upload\"/>
    </mc:Choice>
  </mc:AlternateContent>
  <bookViews>
    <workbookView xWindow="180" yWindow="465" windowWidth="28440" windowHeight="12195"/>
  </bookViews>
  <sheets>
    <sheet name="faskes_agregat" sheetId="1" r:id="rId1"/>
    <sheet name="graph" sheetId="2" r:id="rId2"/>
  </sheets>
  <definedNames>
    <definedName name="_xlnm._FilterDatabase" localSheetId="0" hidden="1">faskes_agregat!$A$2:$T$2</definedName>
  </definedNames>
  <calcPr calcId="162913"/>
</workbook>
</file>

<file path=xl/calcChain.xml><?xml version="1.0" encoding="utf-8"?>
<calcChain xmlns="http://schemas.openxmlformats.org/spreadsheetml/2006/main">
  <c r="D38" i="1" l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T38" i="1" s="1"/>
  <c r="C38" i="1"/>
  <c r="S29" i="1"/>
  <c r="S27" i="1"/>
  <c r="S24" i="1"/>
  <c r="S16" i="1"/>
  <c r="S15" i="1"/>
  <c r="S28" i="1"/>
  <c r="S20" i="1"/>
  <c r="S36" i="1"/>
  <c r="S13" i="1"/>
  <c r="S35" i="1"/>
  <c r="S12" i="1"/>
  <c r="S18" i="1"/>
  <c r="S34" i="1"/>
  <c r="S14" i="1"/>
  <c r="S4" i="1"/>
  <c r="S33" i="1"/>
  <c r="S23" i="1"/>
  <c r="S7" i="1"/>
  <c r="S17" i="1"/>
  <c r="S10" i="1"/>
  <c r="S30" i="1"/>
  <c r="S31" i="1"/>
  <c r="S9" i="1"/>
  <c r="S32" i="1"/>
  <c r="S21" i="1"/>
  <c r="S3" i="1"/>
  <c r="S19" i="1"/>
  <c r="S26" i="1"/>
  <c r="S6" i="1"/>
  <c r="S8" i="1"/>
  <c r="S25" i="1"/>
  <c r="S11" i="1"/>
  <c r="S22" i="1"/>
  <c r="S5" i="1"/>
  <c r="S38" i="1" l="1"/>
</calcChain>
</file>

<file path=xl/sharedStrings.xml><?xml version="1.0" encoding="utf-8"?>
<sst xmlns="http://schemas.openxmlformats.org/spreadsheetml/2006/main" count="90" uniqueCount="90">
  <si>
    <t>kode_prov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</si>
  <si>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</si>
  <si>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</si>
  <si>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</si>
  <si>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</si>
  <si>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</si>
  <si>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</si>
  <si>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</si>
  <si>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</si>
  <si>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</si>
  <si>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21</t>
  </si>
  <si>
    <t>31</t>
  </si>
  <si>
    <t>32</t>
  </si>
  <si>
    <t>33</t>
  </si>
  <si>
    <t>34</t>
  </si>
  <si>
    <t>35</t>
  </si>
  <si>
    <t>36</t>
  </si>
  <si>
    <t>51</t>
  </si>
  <si>
    <t>52</t>
  </si>
  <si>
    <t>53</t>
  </si>
  <si>
    <t>61</t>
  </si>
  <si>
    <t>62</t>
  </si>
  <si>
    <t>63</t>
  </si>
  <si>
    <t>64</t>
  </si>
  <si>
    <t>65</t>
  </si>
  <si>
    <t>71</t>
  </si>
  <si>
    <t>72</t>
  </si>
  <si>
    <t>73</t>
  </si>
  <si>
    <t>74</t>
  </si>
  <si>
    <t>75</t>
  </si>
  <si>
    <t>76</t>
  </si>
  <si>
    <t>81</t>
  </si>
  <si>
    <t>82</t>
  </si>
  <si>
    <t>91</t>
  </si>
  <si>
    <t>94</t>
  </si>
  <si>
    <t>name_prov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</si>
  <si>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</si>
  <si>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</si>
  <si>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</si>
  <si>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</si>
  <si>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</si>
  <si>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</si>
  <si>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</si>
  <si>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</si>
  <si>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KEPULAUAN BANGKA BELITUNG</t>
  </si>
  <si>
    <t>KEPULAUAN RIAU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</si>
  <si>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</si>
  <si>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</si>
  <si>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</si>
  <si>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</si>
  <si>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</si>
  <si>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</si>
  <si>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</si>
  <si>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</si>
  <si>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</si>
  <si>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</si>
  <si>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</si>
  <si>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</si>
  <si>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</si>
  <si>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</si>
  <si>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</si>
  <si>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</si>
  <si>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</si>
  <si>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</si>
  <si>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</si>
  <si>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</si>
  <si>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</si>
  <si>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</si>
  <si>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</si>
  <si>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</si>
  <si>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medis</t>
  </si>
  <si>
    <t>psikologi_klinis</t>
  </si>
  <si>
    <t>perawat</t>
  </si>
  <si>
    <t>bidan</t>
  </si>
  <si>
    <t>farmasi</t>
  </si>
  <si>
    <t>kesmas</t>
  </si>
  <si>
    <t>kesling</t>
  </si>
  <si>
    <t>gizi</t>
  </si>
  <si>
    <t>terapi_fisik</t>
  </si>
  <si>
    <t>teknisi_medis</t>
  </si>
  <si>
    <t>teknik_biomed</t>
  </si>
  <si>
    <t>kes_tradisional</t>
  </si>
  <si>
    <t>nakes_lain</t>
  </si>
  <si>
    <t>penunjang</t>
  </si>
  <si>
    <t>tenaga_medis_total</t>
  </si>
  <si>
    <t>pop</t>
  </si>
  <si>
    <t>rasio_pop_t_tmedis</t>
  </si>
  <si>
    <t>rasio_pop_t_tmedistotal</t>
  </si>
  <si>
    <t>NASIONAL</t>
  </si>
  <si>
    <t>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</si>
</sst>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name val="Calibri"/>
    </font>
    <font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1" xfId="1" applyNumberFormat="1" applyFont="1" applyBorder="1"/>
    <xf numFmtId="164" fontId="0" fillId="0" borderId="0" xfId="1" applyNumberFormat="1" applyFont="1"/>
    <xf numFmtId="0" fontId="2" fillId="0" borderId="2" xfId="0" applyFont="1" applyBorder="1"/>
    <xf numFmtId="0" fontId="2" fillId="0" borderId="2" xfId="0" quotePrefix="1" applyFont="1" applyBorder="1"/>
    <xf numFmtId="164" fontId="0" fillId="0" borderId="2" xfId="0" applyNumberFormat="1" applyBorder="1"/>
    <xf numFmtId="164" fontId="0" fillId="0" borderId="2" xfId="1" applyNumberFormat="1" applyFont="1" applyBorder="1"/>
    <xf numFmtId="1" fontId="0" fillId="0" borderId="2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Rasio Tenaga Medis dan</a:t>
            </a:r>
            <a:r>
              <a:rPr lang="en-US" sz="2000" b="1" baseline="0"/>
              <a:t> Penduduk - Indonesia, 2019</a:t>
            </a:r>
            <a:endParaRPr lang="en-US" sz="20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921-45E3-AA89-CF031953D623}"/>
              </c:ext>
            </c:extLst>
          </c:dPt>
          <c:cat>
            <c:strRef>
              <c:f>faskes_agregat!$B$3:$B$36</c:f>
              <c:strCache>
                <c:ptCount val="34"/>
                <c:pt idx="0">
                  <c:v>SULAWESI SELATAN</c:v>
                </c:pt>
                <c:pt idx="1">
                  <c:v>BANTEN</c:v>
                </c:pt>
                <c:pt idx="2">
                  <c:v>ACEH</c:v>
                </c:pt>
                <c:pt idx="3">
                  <c:v>SULAWESI BARAT</c:v>
                </c:pt>
                <c:pt idx="4">
                  <c:v>NUSA TENGGARA TIMUR</c:v>
                </c:pt>
                <c:pt idx="5">
                  <c:v>MALUKU</c:v>
                </c:pt>
                <c:pt idx="6">
                  <c:v>KALIMANTAN UTARA</c:v>
                </c:pt>
                <c:pt idx="7">
                  <c:v>KALIMANTAN TENGAH</c:v>
                </c:pt>
                <c:pt idx="8">
                  <c:v>PAPUA BARAT</c:v>
                </c:pt>
                <c:pt idx="9">
                  <c:v>JAWA BARAT</c:v>
                </c:pt>
                <c:pt idx="10">
                  <c:v>KEPULAUAN RIAU</c:v>
                </c:pt>
                <c:pt idx="11">
                  <c:v>JAWA TIMUR</c:v>
                </c:pt>
                <c:pt idx="12">
                  <c:v>SUMATERA SELATAN</c:v>
                </c:pt>
                <c:pt idx="13">
                  <c:v>JAMBI</c:v>
                </c:pt>
                <c:pt idx="14">
                  <c:v>KALIMANTAN BARAT</c:v>
                </c:pt>
                <c:pt idx="15">
                  <c:v>JAWA TENGAH</c:v>
                </c:pt>
                <c:pt idx="16">
                  <c:v>SULAWESI TENGGARA</c:v>
                </c:pt>
                <c:pt idx="17">
                  <c:v>LAMPUNG</c:v>
                </c:pt>
                <c:pt idx="18">
                  <c:v>SULAWESI TENGAH</c:v>
                </c:pt>
                <c:pt idx="19">
                  <c:v>PAPUA</c:v>
                </c:pt>
                <c:pt idx="20">
                  <c:v>NUSA TENGGARA BARAT</c:v>
                </c:pt>
                <c:pt idx="21">
                  <c:v>RIAU</c:v>
                </c:pt>
                <c:pt idx="22">
                  <c:v>MALUKU UTARA</c:v>
                </c:pt>
                <c:pt idx="23">
                  <c:v>GORONTALO</c:v>
                </c:pt>
                <c:pt idx="24">
                  <c:v>SUMATERA BARAT</c:v>
                </c:pt>
                <c:pt idx="25">
                  <c:v>BENGKULU</c:v>
                </c:pt>
                <c:pt idx="26">
                  <c:v>SUMATERA UTARA</c:v>
                </c:pt>
                <c:pt idx="27">
                  <c:v>KALIMANTAN SELATAN</c:v>
                </c:pt>
                <c:pt idx="28">
                  <c:v>KALIMANTAN TIMUR</c:v>
                </c:pt>
                <c:pt idx="29">
                  <c:v>SULAWESI UTARA</c:v>
                </c:pt>
                <c:pt idx="30">
                  <c:v>BALI</c:v>
                </c:pt>
                <c:pt idx="31">
                  <c:v>DI YOGYAKARTA</c:v>
                </c:pt>
                <c:pt idx="32">
                  <c:v>DKI JAKARTA</c:v>
                </c:pt>
                <c:pt idx="33">
                  <c:v>KEPULAUAN BANGKA BELITUNG</c:v>
                </c:pt>
              </c:strCache>
            </c:strRef>
          </c:cat>
          <c:val>
            <c:numRef>
              <c:f>faskes_agregat!$S$3:$S$36</c:f>
              <c:numCache>
                <c:formatCode>_(* #,##0_);_(* \(#,##0\);_(* "-"??_);_(@_)</c:formatCode>
                <c:ptCount val="34"/>
                <c:pt idx="0">
                  <c:v>8827.0261044176714</c:v>
                </c:pt>
                <c:pt idx="1">
                  <c:v>7016.3764446890482</c:v>
                </c:pt>
                <c:pt idx="2">
                  <c:v>6452.2445255474449</c:v>
                </c:pt>
                <c:pt idx="3">
                  <c:v>5972.4254385964914</c:v>
                </c:pt>
                <c:pt idx="4">
                  <c:v>5447.166666666667</c:v>
                </c:pt>
                <c:pt idx="5">
                  <c:v>5348.1501501501498</c:v>
                </c:pt>
                <c:pt idx="6">
                  <c:v>5275.8102189781021</c:v>
                </c:pt>
                <c:pt idx="7">
                  <c:v>5083.1501901140682</c:v>
                </c:pt>
                <c:pt idx="8">
                  <c:v>5042.272727272727</c:v>
                </c:pt>
                <c:pt idx="9">
                  <c:v>4660.8890161274931</c:v>
                </c:pt>
                <c:pt idx="10">
                  <c:v>4299.3940000000002</c:v>
                </c:pt>
                <c:pt idx="11">
                  <c:v>4213.7382271468141</c:v>
                </c:pt>
                <c:pt idx="12">
                  <c:v>4187.2244389027428</c:v>
                </c:pt>
                <c:pt idx="13">
                  <c:v>4053.9966063348415</c:v>
                </c:pt>
                <c:pt idx="14">
                  <c:v>3967.177865612648</c:v>
                </c:pt>
                <c:pt idx="15">
                  <c:v>3819.1075613530843</c:v>
                </c:pt>
                <c:pt idx="16">
                  <c:v>3787.4133522727275</c:v>
                </c:pt>
                <c:pt idx="17">
                  <c:v>3768.9577717879606</c:v>
                </c:pt>
                <c:pt idx="18">
                  <c:v>3748.5285359801487</c:v>
                </c:pt>
                <c:pt idx="19">
                  <c:v>3576.3301178992497</c:v>
                </c:pt>
                <c:pt idx="20">
                  <c:v>3457.8940852819806</c:v>
                </c:pt>
                <c:pt idx="21">
                  <c:v>3359.6823529411763</c:v>
                </c:pt>
                <c:pt idx="22">
                  <c:v>3337.8436657681941</c:v>
                </c:pt>
                <c:pt idx="23">
                  <c:v>3277.6528925619837</c:v>
                </c:pt>
                <c:pt idx="24">
                  <c:v>3163.4413833528724</c:v>
                </c:pt>
                <c:pt idx="25">
                  <c:v>2945.3482810164423</c:v>
                </c:pt>
                <c:pt idx="26">
                  <c:v>2669.3969338751385</c:v>
                </c:pt>
                <c:pt idx="27">
                  <c:v>2661.972733037413</c:v>
                </c:pt>
                <c:pt idx="28">
                  <c:v>2452.8153846153846</c:v>
                </c:pt>
                <c:pt idx="29">
                  <c:v>2074.9941666666668</c:v>
                </c:pt>
                <c:pt idx="30">
                  <c:v>1889.0838454784898</c:v>
                </c:pt>
                <c:pt idx="31">
                  <c:v>1384.4789397240377</c:v>
                </c:pt>
                <c:pt idx="32">
                  <c:v>1127.4888220120379</c:v>
                </c:pt>
                <c:pt idx="33">
                  <c:v>363.1339108910891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21-45E3-AA89-CF031953D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43213272"/>
        <c:axId val="243211304"/>
      </c:barChart>
      <c:catAx>
        <c:axId val="243213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211304"/>
        <c:crosses val="autoZero"/>
        <c:auto val="1"/>
        <c:lblAlgn val="ctr"/>
        <c:lblOffset val="100"/>
        <c:noMultiLvlLbl val="0"/>
      </c:catAx>
      <c:valAx>
        <c:axId val="243211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213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190499</xdr:rowOff>
    </xdr:from>
    <xdr:to>
      <xdr:col>17</xdr:col>
      <xdr:colOff>476250</xdr:colOff>
      <xdr:row>53</xdr:row>
      <xdr:rowOff>47624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8"/>
  <sheetViews>
    <sheetView tabSelected="1" zoomScale="60" zoomScaleNormal="60" workbookViewId="0">
      <selection activeCell="M40" sqref="L40:M40"/>
    </sheetView>
  </sheetViews>
  <sheetFormatPr defaultRowHeight="15" x14ac:dyDescent="0.25"/>
  <cols>
    <col min="1" max="1" width="11.28515625" bestFit="1" customWidth="1"/>
    <col min="2" max="2" width="30.85546875" bestFit="1" customWidth="1"/>
    <col min="3" max="3" width="9.28515625" bestFit="1" customWidth="1"/>
    <col min="4" max="4" width="17.7109375" bestFit="1" customWidth="1"/>
    <col min="5" max="5" width="11.28515625" bestFit="1" customWidth="1"/>
    <col min="6" max="6" width="9.5703125" bestFit="1" customWidth="1"/>
    <col min="7" max="8" width="10.7109375" bestFit="1" customWidth="1"/>
    <col min="9" max="9" width="10.140625" bestFit="1" customWidth="1"/>
    <col min="10" max="10" width="8.5703125" bestFit="1" customWidth="1"/>
    <col min="11" max="11" width="13.85546875" bestFit="1" customWidth="1"/>
    <col min="12" max="12" width="16.28515625" bestFit="1" customWidth="1"/>
    <col min="13" max="13" width="17.28515625" bestFit="1" customWidth="1"/>
    <col min="14" max="14" width="17.42578125" bestFit="1" customWidth="1"/>
    <col min="15" max="15" width="13.42578125" bestFit="1" customWidth="1"/>
    <col min="16" max="16" width="13" bestFit="1" customWidth="1"/>
    <col min="17" max="17" width="22" bestFit="1" customWidth="1"/>
    <col min="18" max="18" width="14.7109375" bestFit="1" customWidth="1"/>
    <col min="19" max="19" width="21.7109375" bestFit="1" customWidth="1"/>
    <col min="20" max="20" width="26" bestFit="1" customWidth="1"/>
  </cols>
  <sheetData>
    <row r="2" spans="1:20" x14ac:dyDescent="0.25">
      <c r="A2" s="3" t="s">
        <v>0</v>
      </c>
      <c r="B2" s="3" t="s">
        <v>35</v>
      </c>
      <c r="C2" s="3" t="s">
        <v>70</v>
      </c>
      <c r="D2" s="3" t="s">
        <v>71</v>
      </c>
      <c r="E2" s="3" t="s">
        <v>72</v>
      </c>
      <c r="F2" s="3" t="s">
        <v>73</v>
      </c>
      <c r="G2" s="3" t="s">
        <v>74</v>
      </c>
      <c r="H2" s="3" t="s">
        <v>75</v>
      </c>
      <c r="I2" s="3" t="s">
        <v>76</v>
      </c>
      <c r="J2" s="3" t="s">
        <v>77</v>
      </c>
      <c r="K2" s="3" t="s">
        <v>78</v>
      </c>
      <c r="L2" s="3" t="s">
        <v>79</v>
      </c>
      <c r="M2" s="3" t="s">
        <v>80</v>
      </c>
      <c r="N2" s="3" t="s">
        <v>81</v>
      </c>
      <c r="O2" s="3" t="s">
        <v>82</v>
      </c>
      <c r="P2" s="3" t="s">
        <v>83</v>
      </c>
      <c r="Q2" s="3" t="s">
        <v>84</v>
      </c>
      <c r="R2" s="3" t="s">
        <v>85</v>
      </c>
      <c r="S2" s="3" t="s">
        <v>86</v>
      </c>
      <c r="T2" s="3" t="s">
        <v>87</v>
      </c>
    </row>
    <row r="3" spans="1:20" x14ac:dyDescent="0.25">
      <c r="A3" t="s">
        <v>27</v>
      </c>
      <c r="B3" t="s">
        <v>62</v>
      </c>
      <c r="C3" s="1">
        <v>996</v>
      </c>
      <c r="D3" s="1">
        <v>2</v>
      </c>
      <c r="E3" s="1">
        <v>5843</v>
      </c>
      <c r="F3" s="1">
        <v>6668</v>
      </c>
      <c r="G3" s="1">
        <v>637</v>
      </c>
      <c r="H3" s="1">
        <v>1029</v>
      </c>
      <c r="I3" s="1">
        <v>548</v>
      </c>
      <c r="J3" s="1">
        <v>576</v>
      </c>
      <c r="K3" s="1">
        <v>17</v>
      </c>
      <c r="L3" s="1">
        <v>523</v>
      </c>
      <c r="M3" s="1">
        <v>417</v>
      </c>
      <c r="N3" s="1">
        <v>0</v>
      </c>
      <c r="O3" s="1">
        <v>0</v>
      </c>
      <c r="P3" s="1">
        <v>1555</v>
      </c>
      <c r="Q3" s="1">
        <v>18811</v>
      </c>
      <c r="R3" s="1">
        <v>8791718</v>
      </c>
      <c r="S3" s="2">
        <f t="shared" ref="S3:S36" si="0">R3/C3</f>
        <v>8827.0261044176714</v>
      </c>
      <c r="T3" s="1">
        <v>467.37112426757813</v>
      </c>
    </row>
    <row r="4" spans="1:20" x14ac:dyDescent="0.25">
      <c r="A4" t="s">
        <v>16</v>
      </c>
      <c r="B4" t="s">
        <v>51</v>
      </c>
      <c r="C4" s="1">
        <v>1817</v>
      </c>
      <c r="D4" s="1">
        <v>3</v>
      </c>
      <c r="E4" s="1">
        <v>5145</v>
      </c>
      <c r="F4" s="1">
        <v>3852</v>
      </c>
      <c r="G4" s="1">
        <v>651</v>
      </c>
      <c r="H4" s="1">
        <v>223</v>
      </c>
      <c r="I4" s="1">
        <v>158</v>
      </c>
      <c r="J4" s="1">
        <v>204</v>
      </c>
      <c r="K4" s="1">
        <v>91</v>
      </c>
      <c r="L4" s="1">
        <v>244</v>
      </c>
      <c r="M4" s="1">
        <v>463</v>
      </c>
      <c r="N4" s="1">
        <v>0</v>
      </c>
      <c r="O4" s="1">
        <v>0</v>
      </c>
      <c r="P4" s="1">
        <v>2581</v>
      </c>
      <c r="Q4" s="1">
        <v>15432</v>
      </c>
      <c r="R4" s="1">
        <v>12748756</v>
      </c>
      <c r="S4" s="2">
        <f t="shared" si="0"/>
        <v>7016.3764446890482</v>
      </c>
      <c r="T4" s="1">
        <v>826.12469482421875</v>
      </c>
    </row>
    <row r="5" spans="1:20" x14ac:dyDescent="0.25">
      <c r="A5" t="s">
        <v>1</v>
      </c>
      <c r="B5" t="s">
        <v>36</v>
      </c>
      <c r="C5" s="1">
        <v>822</v>
      </c>
      <c r="D5" s="1">
        <v>3</v>
      </c>
      <c r="E5" s="1">
        <v>5046</v>
      </c>
      <c r="F5" s="1">
        <v>8878</v>
      </c>
      <c r="G5" s="1">
        <v>467</v>
      </c>
      <c r="H5" s="1">
        <v>1077</v>
      </c>
      <c r="I5" s="1">
        <v>536</v>
      </c>
      <c r="J5" s="1">
        <v>325</v>
      </c>
      <c r="K5" s="1">
        <v>86</v>
      </c>
      <c r="L5" s="1">
        <v>430</v>
      </c>
      <c r="M5" s="1">
        <v>360</v>
      </c>
      <c r="N5" s="1">
        <v>2</v>
      </c>
      <c r="O5" s="1">
        <v>8</v>
      </c>
      <c r="P5" s="1">
        <v>2095</v>
      </c>
      <c r="Q5" s="1">
        <v>20135</v>
      </c>
      <c r="R5" s="1">
        <v>5303745</v>
      </c>
      <c r="S5" s="2">
        <f t="shared" si="0"/>
        <v>6452.2445255474449</v>
      </c>
      <c r="T5" s="1">
        <v>263.40924072265625</v>
      </c>
    </row>
    <row r="6" spans="1:20" x14ac:dyDescent="0.25">
      <c r="A6" t="s">
        <v>30</v>
      </c>
      <c r="B6" t="s">
        <v>65</v>
      </c>
      <c r="C6" s="1">
        <v>228</v>
      </c>
      <c r="D6" s="1">
        <v>0</v>
      </c>
      <c r="E6" s="1">
        <v>1336</v>
      </c>
      <c r="F6" s="1">
        <v>1177</v>
      </c>
      <c r="G6" s="1">
        <v>130</v>
      </c>
      <c r="H6" s="1">
        <v>128</v>
      </c>
      <c r="I6" s="1">
        <v>79</v>
      </c>
      <c r="J6" s="1">
        <v>104</v>
      </c>
      <c r="K6" s="1">
        <v>15</v>
      </c>
      <c r="L6" s="1">
        <v>60</v>
      </c>
      <c r="M6" s="1">
        <v>94</v>
      </c>
      <c r="N6" s="1">
        <v>0</v>
      </c>
      <c r="O6" s="1">
        <v>0</v>
      </c>
      <c r="P6" s="1">
        <v>481</v>
      </c>
      <c r="Q6" s="1">
        <v>3832</v>
      </c>
      <c r="R6" s="1">
        <v>1361713</v>
      </c>
      <c r="S6" s="2">
        <f t="shared" si="0"/>
        <v>5972.4254385964914</v>
      </c>
      <c r="T6" s="1">
        <v>355.35308837890625</v>
      </c>
    </row>
    <row r="7" spans="1:20" x14ac:dyDescent="0.25">
      <c r="A7" t="s">
        <v>19</v>
      </c>
      <c r="B7" t="s">
        <v>54</v>
      </c>
      <c r="C7" s="1">
        <v>990</v>
      </c>
      <c r="D7" s="1">
        <v>4</v>
      </c>
      <c r="E7" s="1">
        <v>6594</v>
      </c>
      <c r="F7" s="1">
        <v>5046</v>
      </c>
      <c r="G7" s="1">
        <v>676</v>
      </c>
      <c r="H7" s="1">
        <v>517</v>
      </c>
      <c r="I7" s="1">
        <v>594</v>
      </c>
      <c r="J7" s="1">
        <v>608</v>
      </c>
      <c r="K7" s="1">
        <v>98</v>
      </c>
      <c r="L7" s="1">
        <v>657</v>
      </c>
      <c r="M7" s="1">
        <v>704</v>
      </c>
      <c r="N7" s="1">
        <v>3</v>
      </c>
      <c r="O7" s="1">
        <v>0</v>
      </c>
      <c r="P7" s="1">
        <v>3895</v>
      </c>
      <c r="Q7" s="1">
        <v>20386</v>
      </c>
      <c r="R7" s="1">
        <v>5392695</v>
      </c>
      <c r="S7" s="2">
        <f t="shared" si="0"/>
        <v>5447.166666666667</v>
      </c>
      <c r="T7" s="1">
        <v>264.52932739257813</v>
      </c>
    </row>
    <row r="8" spans="1:20" x14ac:dyDescent="0.25">
      <c r="A8" t="s">
        <v>31</v>
      </c>
      <c r="B8" t="s">
        <v>66</v>
      </c>
      <c r="C8" s="1">
        <v>333</v>
      </c>
      <c r="D8" s="1">
        <v>6</v>
      </c>
      <c r="E8" s="1">
        <v>3415</v>
      </c>
      <c r="F8" s="1">
        <v>1372</v>
      </c>
      <c r="G8" s="1">
        <v>187</v>
      </c>
      <c r="H8" s="1">
        <v>197</v>
      </c>
      <c r="I8" s="1">
        <v>254</v>
      </c>
      <c r="J8" s="1">
        <v>340</v>
      </c>
      <c r="K8" s="1">
        <v>16</v>
      </c>
      <c r="L8" s="1">
        <v>64</v>
      </c>
      <c r="M8" s="1">
        <v>133</v>
      </c>
      <c r="N8" s="1">
        <v>0</v>
      </c>
      <c r="O8" s="1">
        <v>0</v>
      </c>
      <c r="P8" s="1">
        <v>1181</v>
      </c>
      <c r="Q8" s="1">
        <v>7498</v>
      </c>
      <c r="R8" s="1">
        <v>1780934</v>
      </c>
      <c r="S8" s="2">
        <f t="shared" si="0"/>
        <v>5348.1501501501498</v>
      </c>
      <c r="T8" s="1">
        <v>237.52120971679688</v>
      </c>
    </row>
    <row r="9" spans="1:20" x14ac:dyDescent="0.25">
      <c r="A9" t="s">
        <v>24</v>
      </c>
      <c r="B9" t="s">
        <v>59</v>
      </c>
      <c r="C9" s="1">
        <v>137</v>
      </c>
      <c r="D9" s="1">
        <v>12</v>
      </c>
      <c r="E9" s="1">
        <v>935</v>
      </c>
      <c r="F9" s="1">
        <v>675</v>
      </c>
      <c r="G9" s="1">
        <v>109</v>
      </c>
      <c r="H9" s="1">
        <v>91</v>
      </c>
      <c r="I9" s="1">
        <v>57</v>
      </c>
      <c r="J9" s="1">
        <v>49</v>
      </c>
      <c r="K9" s="1">
        <v>1</v>
      </c>
      <c r="L9" s="1">
        <v>34</v>
      </c>
      <c r="M9" s="1">
        <v>57</v>
      </c>
      <c r="N9" s="1">
        <v>0</v>
      </c>
      <c r="O9" s="1">
        <v>0</v>
      </c>
      <c r="P9" s="1">
        <v>407</v>
      </c>
      <c r="Q9" s="1">
        <v>2564</v>
      </c>
      <c r="R9" s="1">
        <v>722786</v>
      </c>
      <c r="S9" s="2">
        <f t="shared" si="0"/>
        <v>5275.8102189781021</v>
      </c>
      <c r="T9" s="1">
        <v>281.8978271484375</v>
      </c>
    </row>
    <row r="10" spans="1:20" x14ac:dyDescent="0.25">
      <c r="A10" t="s">
        <v>21</v>
      </c>
      <c r="B10" t="s">
        <v>56</v>
      </c>
      <c r="C10" s="1">
        <v>526</v>
      </c>
      <c r="D10" s="1">
        <v>3</v>
      </c>
      <c r="E10" s="1">
        <v>4149</v>
      </c>
      <c r="F10" s="1">
        <v>2804</v>
      </c>
      <c r="G10" s="1">
        <v>325</v>
      </c>
      <c r="H10" s="1">
        <v>220</v>
      </c>
      <c r="I10" s="1">
        <v>156</v>
      </c>
      <c r="J10" s="1">
        <v>301</v>
      </c>
      <c r="K10" s="1">
        <v>31</v>
      </c>
      <c r="L10" s="1">
        <v>279</v>
      </c>
      <c r="M10" s="1">
        <v>364</v>
      </c>
      <c r="N10" s="1">
        <v>0</v>
      </c>
      <c r="O10" s="1">
        <v>0</v>
      </c>
      <c r="P10" s="1">
        <v>1733</v>
      </c>
      <c r="Q10" s="1">
        <v>10891</v>
      </c>
      <c r="R10" s="1">
        <v>2673737</v>
      </c>
      <c r="S10" s="2">
        <f t="shared" si="0"/>
        <v>5083.1501901140682</v>
      </c>
      <c r="T10" s="1">
        <v>245.49967956542969</v>
      </c>
    </row>
    <row r="11" spans="1:20" x14ac:dyDescent="0.25">
      <c r="A11" t="s">
        <v>33</v>
      </c>
      <c r="B11" t="s">
        <v>68</v>
      </c>
      <c r="C11" s="1">
        <v>187</v>
      </c>
      <c r="D11" s="1">
        <v>4</v>
      </c>
      <c r="E11" s="1">
        <v>1821</v>
      </c>
      <c r="F11" s="1">
        <v>743</v>
      </c>
      <c r="G11" s="1">
        <v>105</v>
      </c>
      <c r="H11" s="1">
        <v>113</v>
      </c>
      <c r="I11" s="1">
        <v>71</v>
      </c>
      <c r="J11" s="1">
        <v>106</v>
      </c>
      <c r="K11" s="1">
        <v>8</v>
      </c>
      <c r="L11" s="1">
        <v>37</v>
      </c>
      <c r="M11" s="1">
        <v>110</v>
      </c>
      <c r="N11" s="1">
        <v>0</v>
      </c>
      <c r="O11" s="1">
        <v>0</v>
      </c>
      <c r="P11" s="1">
        <v>244</v>
      </c>
      <c r="Q11" s="1">
        <v>3549</v>
      </c>
      <c r="R11" s="1">
        <v>942905</v>
      </c>
      <c r="S11" s="2">
        <f t="shared" si="0"/>
        <v>5042.272727272727</v>
      </c>
      <c r="T11" s="1">
        <v>265.681884765625</v>
      </c>
    </row>
    <row r="12" spans="1:20" x14ac:dyDescent="0.25">
      <c r="A12" t="s">
        <v>12</v>
      </c>
      <c r="B12" t="s">
        <v>47</v>
      </c>
      <c r="C12" s="1">
        <v>10479</v>
      </c>
      <c r="D12" s="1">
        <v>52</v>
      </c>
      <c r="E12" s="1">
        <v>30628</v>
      </c>
      <c r="F12" s="1">
        <v>18287</v>
      </c>
      <c r="G12" s="1">
        <v>4041</v>
      </c>
      <c r="H12" s="1">
        <v>1626</v>
      </c>
      <c r="I12" s="1">
        <v>1024</v>
      </c>
      <c r="J12" s="1">
        <v>1447</v>
      </c>
      <c r="K12" s="1">
        <v>568</v>
      </c>
      <c r="L12" s="1">
        <v>2427</v>
      </c>
      <c r="M12" s="1">
        <v>2994</v>
      </c>
      <c r="N12" s="1">
        <v>0</v>
      </c>
      <c r="O12" s="1">
        <v>0</v>
      </c>
      <c r="P12" s="1">
        <v>25824</v>
      </c>
      <c r="Q12" s="1">
        <v>99397</v>
      </c>
      <c r="R12" s="1">
        <v>48841456</v>
      </c>
      <c r="S12" s="2">
        <f t="shared" si="0"/>
        <v>4660.8890161274931</v>
      </c>
      <c r="T12" s="1">
        <v>491.3775634765625</v>
      </c>
    </row>
    <row r="13" spans="1:20" x14ac:dyDescent="0.25">
      <c r="A13" t="s">
        <v>10</v>
      </c>
      <c r="B13" t="s">
        <v>45</v>
      </c>
      <c r="C13" s="1">
        <v>500</v>
      </c>
      <c r="D13" s="1">
        <v>2</v>
      </c>
      <c r="E13" s="1">
        <v>1819</v>
      </c>
      <c r="F13" s="1">
        <v>1171</v>
      </c>
      <c r="G13" s="1">
        <v>198</v>
      </c>
      <c r="H13" s="1">
        <v>87</v>
      </c>
      <c r="I13" s="1">
        <v>85</v>
      </c>
      <c r="J13" s="1">
        <v>84</v>
      </c>
      <c r="K13" s="1">
        <v>11</v>
      </c>
      <c r="L13" s="1">
        <v>92</v>
      </c>
      <c r="M13" s="1">
        <v>148</v>
      </c>
      <c r="N13" s="1">
        <v>0</v>
      </c>
      <c r="O13" s="1">
        <v>0</v>
      </c>
      <c r="P13" s="1">
        <v>1382</v>
      </c>
      <c r="Q13" s="1">
        <v>5579</v>
      </c>
      <c r="R13" s="1">
        <v>2149697</v>
      </c>
      <c r="S13" s="2">
        <f t="shared" si="0"/>
        <v>4299.3940000000002</v>
      </c>
      <c r="T13" s="1">
        <v>385.31939697265625</v>
      </c>
    </row>
    <row r="14" spans="1:20" x14ac:dyDescent="0.25">
      <c r="A14" t="s">
        <v>15</v>
      </c>
      <c r="B14" t="s">
        <v>50</v>
      </c>
      <c r="C14" s="1">
        <v>9386</v>
      </c>
      <c r="D14" s="1">
        <v>77</v>
      </c>
      <c r="E14" s="1">
        <v>40029</v>
      </c>
      <c r="F14" s="1">
        <v>20004</v>
      </c>
      <c r="G14" s="1">
        <v>4930</v>
      </c>
      <c r="H14" s="1">
        <v>1394</v>
      </c>
      <c r="I14" s="1">
        <v>1140</v>
      </c>
      <c r="J14" s="1">
        <v>2213</v>
      </c>
      <c r="K14" s="1">
        <v>679</v>
      </c>
      <c r="L14" s="1">
        <v>2299</v>
      </c>
      <c r="M14" s="1">
        <v>4021</v>
      </c>
      <c r="N14" s="1">
        <v>45</v>
      </c>
      <c r="O14" s="1">
        <v>0</v>
      </c>
      <c r="P14" s="1">
        <v>34216</v>
      </c>
      <c r="Q14" s="1">
        <v>120433</v>
      </c>
      <c r="R14" s="1">
        <v>39550147</v>
      </c>
      <c r="S14" s="2">
        <f t="shared" si="0"/>
        <v>4213.7382271468141</v>
      </c>
      <c r="T14" s="1">
        <v>328.39959716796875</v>
      </c>
    </row>
    <row r="15" spans="1:20" x14ac:dyDescent="0.25">
      <c r="A15" t="s">
        <v>6</v>
      </c>
      <c r="B15" t="s">
        <v>41</v>
      </c>
      <c r="C15" s="1">
        <v>2005</v>
      </c>
      <c r="D15" s="1">
        <v>22</v>
      </c>
      <c r="E15" s="1">
        <v>9827</v>
      </c>
      <c r="F15" s="1">
        <v>9799</v>
      </c>
      <c r="G15" s="1">
        <v>1067</v>
      </c>
      <c r="H15" s="1">
        <v>1030</v>
      </c>
      <c r="I15" s="1">
        <v>530</v>
      </c>
      <c r="J15" s="1">
        <v>548</v>
      </c>
      <c r="K15" s="1">
        <v>153</v>
      </c>
      <c r="L15" s="1">
        <v>778</v>
      </c>
      <c r="M15" s="1">
        <v>888</v>
      </c>
      <c r="N15" s="1">
        <v>12</v>
      </c>
      <c r="O15" s="1">
        <v>0</v>
      </c>
      <c r="P15" s="1">
        <v>5557</v>
      </c>
      <c r="Q15" s="1">
        <v>32216</v>
      </c>
      <c r="R15" s="1">
        <v>8395385</v>
      </c>
      <c r="S15" s="2">
        <f t="shared" si="0"/>
        <v>4187.2244389027428</v>
      </c>
      <c r="T15" s="1">
        <v>260.59674072265625</v>
      </c>
    </row>
    <row r="16" spans="1:20" x14ac:dyDescent="0.25">
      <c r="A16" t="s">
        <v>5</v>
      </c>
      <c r="B16" t="s">
        <v>40</v>
      </c>
      <c r="C16" s="1">
        <v>884</v>
      </c>
      <c r="D16" s="1">
        <v>4</v>
      </c>
      <c r="E16" s="1">
        <v>4362</v>
      </c>
      <c r="F16" s="1">
        <v>3936</v>
      </c>
      <c r="G16" s="1">
        <v>506</v>
      </c>
      <c r="H16" s="1">
        <v>304</v>
      </c>
      <c r="I16" s="1">
        <v>279</v>
      </c>
      <c r="J16" s="1">
        <v>265</v>
      </c>
      <c r="K16" s="1">
        <v>54</v>
      </c>
      <c r="L16" s="1">
        <v>402</v>
      </c>
      <c r="M16" s="1">
        <v>505</v>
      </c>
      <c r="N16" s="1">
        <v>0</v>
      </c>
      <c r="O16" s="1">
        <v>0</v>
      </c>
      <c r="P16" s="1">
        <v>2294</v>
      </c>
      <c r="Q16" s="1">
        <v>13795</v>
      </c>
      <c r="R16" s="1">
        <v>3583733</v>
      </c>
      <c r="S16" s="2">
        <f t="shared" si="0"/>
        <v>4053.9966063348415</v>
      </c>
      <c r="T16" s="1">
        <v>259.784912109375</v>
      </c>
    </row>
    <row r="17" spans="1:20" x14ac:dyDescent="0.25">
      <c r="A17" t="s">
        <v>20</v>
      </c>
      <c r="B17" t="s">
        <v>55</v>
      </c>
      <c r="C17" s="1">
        <v>1265</v>
      </c>
      <c r="D17" s="1">
        <v>9</v>
      </c>
      <c r="E17" s="1">
        <v>7735</v>
      </c>
      <c r="F17" s="1">
        <v>4081</v>
      </c>
      <c r="G17" s="1">
        <v>845</v>
      </c>
      <c r="H17" s="1">
        <v>376</v>
      </c>
      <c r="I17" s="1">
        <v>393</v>
      </c>
      <c r="J17" s="1">
        <v>549</v>
      </c>
      <c r="K17" s="1">
        <v>92</v>
      </c>
      <c r="L17" s="1">
        <v>672</v>
      </c>
      <c r="M17" s="1">
        <v>727</v>
      </c>
      <c r="N17" s="1">
        <v>0</v>
      </c>
      <c r="O17" s="1">
        <v>0</v>
      </c>
      <c r="P17" s="1">
        <v>4487</v>
      </c>
      <c r="Q17" s="1">
        <v>21231</v>
      </c>
      <c r="R17" s="1">
        <v>5018480</v>
      </c>
      <c r="S17" s="2">
        <f t="shared" si="0"/>
        <v>3967.177865612648</v>
      </c>
      <c r="T17" s="1">
        <v>236.37510681152344</v>
      </c>
    </row>
    <row r="18" spans="1:20" x14ac:dyDescent="0.25">
      <c r="A18" t="s">
        <v>13</v>
      </c>
      <c r="B18" t="s">
        <v>48</v>
      </c>
      <c r="C18" s="1">
        <v>9046</v>
      </c>
      <c r="D18" s="1">
        <v>83</v>
      </c>
      <c r="E18" s="1">
        <v>36279</v>
      </c>
      <c r="F18" s="1">
        <v>19384</v>
      </c>
      <c r="G18" s="1">
        <v>5039</v>
      </c>
      <c r="H18" s="1">
        <v>1200</v>
      </c>
      <c r="I18" s="1">
        <v>1162</v>
      </c>
      <c r="J18" s="1">
        <v>1884</v>
      </c>
      <c r="K18" s="1">
        <v>925</v>
      </c>
      <c r="L18" s="1">
        <v>3053</v>
      </c>
      <c r="M18" s="1">
        <v>4141</v>
      </c>
      <c r="N18" s="1">
        <v>0</v>
      </c>
      <c r="O18" s="1">
        <v>81</v>
      </c>
      <c r="P18" s="1">
        <v>29377</v>
      </c>
      <c r="Q18" s="1">
        <v>111654</v>
      </c>
      <c r="R18" s="1">
        <v>34547647</v>
      </c>
      <c r="S18" s="2">
        <f t="shared" si="0"/>
        <v>3819.1075613530843</v>
      </c>
      <c r="T18" s="1">
        <v>309.41702270507813</v>
      </c>
    </row>
    <row r="19" spans="1:20" x14ac:dyDescent="0.25">
      <c r="A19" t="s">
        <v>28</v>
      </c>
      <c r="B19" t="s">
        <v>63</v>
      </c>
      <c r="C19" s="1">
        <v>704</v>
      </c>
      <c r="D19" s="1">
        <v>7</v>
      </c>
      <c r="E19" s="1">
        <v>4271</v>
      </c>
      <c r="F19" s="1">
        <v>3364</v>
      </c>
      <c r="G19" s="1">
        <v>489</v>
      </c>
      <c r="H19" s="1">
        <v>810</v>
      </c>
      <c r="I19" s="1">
        <v>355</v>
      </c>
      <c r="J19" s="1">
        <v>535</v>
      </c>
      <c r="K19" s="1">
        <v>39</v>
      </c>
      <c r="L19" s="1">
        <v>256</v>
      </c>
      <c r="M19" s="1">
        <v>315</v>
      </c>
      <c r="N19" s="1">
        <v>0</v>
      </c>
      <c r="O19" s="1">
        <v>0</v>
      </c>
      <c r="P19" s="1">
        <v>1454</v>
      </c>
      <c r="Q19" s="1">
        <v>12599</v>
      </c>
      <c r="R19" s="1">
        <v>2666339</v>
      </c>
      <c r="S19" s="2">
        <f t="shared" si="0"/>
        <v>3787.4133522727275</v>
      </c>
      <c r="T19" s="1">
        <v>211.63099670410156</v>
      </c>
    </row>
    <row r="20" spans="1:20" x14ac:dyDescent="0.25">
      <c r="A20" t="s">
        <v>8</v>
      </c>
      <c r="B20" t="s">
        <v>43</v>
      </c>
      <c r="C20" s="1">
        <v>2226</v>
      </c>
      <c r="D20" s="1">
        <v>22</v>
      </c>
      <c r="E20" s="1">
        <v>10049</v>
      </c>
      <c r="F20" s="1">
        <v>9963</v>
      </c>
      <c r="G20" s="1">
        <v>757</v>
      </c>
      <c r="H20" s="1">
        <v>595</v>
      </c>
      <c r="I20" s="1">
        <v>526</v>
      </c>
      <c r="J20" s="1">
        <v>389</v>
      </c>
      <c r="K20" s="1">
        <v>131</v>
      </c>
      <c r="L20" s="1">
        <v>598</v>
      </c>
      <c r="M20" s="1">
        <v>990</v>
      </c>
      <c r="N20" s="1">
        <v>0</v>
      </c>
      <c r="O20" s="1">
        <v>48</v>
      </c>
      <c r="P20" s="1">
        <v>7557</v>
      </c>
      <c r="Q20" s="1">
        <v>33851</v>
      </c>
      <c r="R20" s="1">
        <v>8389700</v>
      </c>
      <c r="S20" s="2">
        <f t="shared" si="0"/>
        <v>3768.9577717879606</v>
      </c>
      <c r="T20" s="1">
        <v>247.84201049804688</v>
      </c>
    </row>
    <row r="21" spans="1:20" x14ac:dyDescent="0.25">
      <c r="A21" t="s">
        <v>26</v>
      </c>
      <c r="B21" t="s">
        <v>61</v>
      </c>
      <c r="C21" s="1">
        <v>806</v>
      </c>
      <c r="D21" s="1">
        <v>22</v>
      </c>
      <c r="E21" s="1">
        <v>6259</v>
      </c>
      <c r="F21" s="1">
        <v>4231</v>
      </c>
      <c r="G21" s="1">
        <v>702</v>
      </c>
      <c r="H21" s="1">
        <v>967</v>
      </c>
      <c r="I21" s="1">
        <v>423</v>
      </c>
      <c r="J21" s="1">
        <v>243</v>
      </c>
      <c r="K21" s="1">
        <v>62</v>
      </c>
      <c r="L21" s="1">
        <v>221</v>
      </c>
      <c r="M21" s="1">
        <v>330</v>
      </c>
      <c r="N21" s="1">
        <v>0</v>
      </c>
      <c r="O21" s="1">
        <v>0</v>
      </c>
      <c r="P21" s="1">
        <v>2826</v>
      </c>
      <c r="Q21" s="1">
        <v>17092</v>
      </c>
      <c r="R21" s="1">
        <v>3021314</v>
      </c>
      <c r="S21" s="2">
        <f t="shared" si="0"/>
        <v>3748.5285359801487</v>
      </c>
      <c r="T21" s="1">
        <v>176.76773071289063</v>
      </c>
    </row>
    <row r="22" spans="1:20" x14ac:dyDescent="0.25">
      <c r="A22" t="s">
        <v>34</v>
      </c>
      <c r="B22" t="s">
        <v>69</v>
      </c>
      <c r="C22" s="1">
        <v>933</v>
      </c>
      <c r="D22" s="1">
        <v>6</v>
      </c>
      <c r="E22" s="1">
        <v>5810</v>
      </c>
      <c r="F22" s="1">
        <v>2291</v>
      </c>
      <c r="G22" s="1">
        <v>428</v>
      </c>
      <c r="H22" s="1">
        <v>406</v>
      </c>
      <c r="I22" s="1">
        <v>323</v>
      </c>
      <c r="J22" s="1">
        <v>500</v>
      </c>
      <c r="K22" s="1">
        <v>48</v>
      </c>
      <c r="L22" s="1">
        <v>118</v>
      </c>
      <c r="M22" s="1">
        <v>558</v>
      </c>
      <c r="N22" s="1">
        <v>449</v>
      </c>
      <c r="O22" s="1">
        <v>76</v>
      </c>
      <c r="P22" s="1">
        <v>2382</v>
      </c>
      <c r="Q22" s="1">
        <v>14328</v>
      </c>
      <c r="R22" s="1">
        <v>3336716</v>
      </c>
      <c r="S22" s="2">
        <f t="shared" si="0"/>
        <v>3576.3301178992497</v>
      </c>
      <c r="T22" s="1">
        <v>232.88079833984375</v>
      </c>
    </row>
    <row r="23" spans="1:20" x14ac:dyDescent="0.25">
      <c r="A23" t="s">
        <v>18</v>
      </c>
      <c r="B23" t="s">
        <v>53</v>
      </c>
      <c r="C23" s="1">
        <v>1454</v>
      </c>
      <c r="D23" s="1">
        <v>6</v>
      </c>
      <c r="E23" s="1">
        <v>6948</v>
      </c>
      <c r="F23" s="1">
        <v>3846</v>
      </c>
      <c r="G23" s="1">
        <v>692</v>
      </c>
      <c r="H23" s="1">
        <v>308</v>
      </c>
      <c r="I23" s="1">
        <v>434</v>
      </c>
      <c r="J23" s="1">
        <v>584</v>
      </c>
      <c r="K23" s="1">
        <v>93</v>
      </c>
      <c r="L23" s="1">
        <v>522</v>
      </c>
      <c r="M23" s="1">
        <v>807</v>
      </c>
      <c r="N23" s="1">
        <v>0</v>
      </c>
      <c r="O23" s="1">
        <v>0</v>
      </c>
      <c r="P23" s="1">
        <v>5212</v>
      </c>
      <c r="Q23" s="1">
        <v>20906</v>
      </c>
      <c r="R23" s="1">
        <v>5027778</v>
      </c>
      <c r="S23" s="2">
        <f t="shared" si="0"/>
        <v>3457.8940852819806</v>
      </c>
      <c r="T23" s="1">
        <v>240.49449157714844</v>
      </c>
    </row>
    <row r="24" spans="1:20" x14ac:dyDescent="0.25">
      <c r="A24" t="s">
        <v>4</v>
      </c>
      <c r="B24" t="s">
        <v>39</v>
      </c>
      <c r="C24" s="1">
        <v>2040</v>
      </c>
      <c r="D24" s="1">
        <v>11</v>
      </c>
      <c r="E24" s="1">
        <v>6375</v>
      </c>
      <c r="F24" s="1">
        <v>5707</v>
      </c>
      <c r="G24" s="1">
        <v>871</v>
      </c>
      <c r="H24" s="1">
        <v>480</v>
      </c>
      <c r="I24" s="1">
        <v>191</v>
      </c>
      <c r="J24" s="1">
        <v>350</v>
      </c>
      <c r="K24" s="1">
        <v>149</v>
      </c>
      <c r="L24" s="1">
        <v>417</v>
      </c>
      <c r="M24" s="1">
        <v>676</v>
      </c>
      <c r="N24" s="1">
        <v>0</v>
      </c>
      <c r="O24" s="1">
        <v>0</v>
      </c>
      <c r="P24" s="1">
        <v>4144</v>
      </c>
      <c r="Q24" s="1">
        <v>21411</v>
      </c>
      <c r="R24" s="1">
        <v>6853752</v>
      </c>
      <c r="S24" s="2">
        <f t="shared" si="0"/>
        <v>3359.6823529411763</v>
      </c>
      <c r="T24" s="1">
        <v>320.104248046875</v>
      </c>
    </row>
    <row r="25" spans="1:20" x14ac:dyDescent="0.25">
      <c r="A25" t="s">
        <v>32</v>
      </c>
      <c r="B25" t="s">
        <v>67</v>
      </c>
      <c r="C25" s="1">
        <v>371</v>
      </c>
      <c r="D25" s="1">
        <v>1</v>
      </c>
      <c r="E25" s="1">
        <v>1904</v>
      </c>
      <c r="F25" s="1">
        <v>1498</v>
      </c>
      <c r="G25" s="1">
        <v>224</v>
      </c>
      <c r="H25" s="1">
        <v>361</v>
      </c>
      <c r="I25" s="1">
        <v>91</v>
      </c>
      <c r="J25" s="1">
        <v>216</v>
      </c>
      <c r="K25" s="1">
        <v>28</v>
      </c>
      <c r="L25" s="1">
        <v>49</v>
      </c>
      <c r="M25" s="1">
        <v>183</v>
      </c>
      <c r="N25" s="1">
        <v>0</v>
      </c>
      <c r="O25" s="1">
        <v>0</v>
      </c>
      <c r="P25" s="1">
        <v>898</v>
      </c>
      <c r="Q25" s="1">
        <v>5824</v>
      </c>
      <c r="R25" s="1">
        <v>1238340</v>
      </c>
      <c r="S25" s="2">
        <f t="shared" si="0"/>
        <v>3337.8436657681941</v>
      </c>
      <c r="T25" s="1">
        <v>212.62705993652344</v>
      </c>
    </row>
    <row r="26" spans="1:20" x14ac:dyDescent="0.25">
      <c r="A26" t="s">
        <v>29</v>
      </c>
      <c r="B26" t="s">
        <v>64</v>
      </c>
      <c r="C26" s="1">
        <v>363</v>
      </c>
      <c r="D26" s="1">
        <v>0</v>
      </c>
      <c r="E26" s="1">
        <v>1568</v>
      </c>
      <c r="F26" s="1">
        <v>1153</v>
      </c>
      <c r="G26" s="1">
        <v>184</v>
      </c>
      <c r="H26" s="1">
        <v>346</v>
      </c>
      <c r="I26" s="1">
        <v>147</v>
      </c>
      <c r="J26" s="1">
        <v>313</v>
      </c>
      <c r="K26" s="1">
        <v>14</v>
      </c>
      <c r="L26" s="1">
        <v>58</v>
      </c>
      <c r="M26" s="1">
        <v>109</v>
      </c>
      <c r="N26" s="1">
        <v>0</v>
      </c>
      <c r="O26" s="1">
        <v>0</v>
      </c>
      <c r="P26" s="1">
        <v>1382</v>
      </c>
      <c r="Q26" s="1">
        <v>5637</v>
      </c>
      <c r="R26" s="1">
        <v>1189788</v>
      </c>
      <c r="S26" s="2">
        <f t="shared" si="0"/>
        <v>3277.6528925619837</v>
      </c>
      <c r="T26" s="1">
        <v>211.06759643554688</v>
      </c>
    </row>
    <row r="27" spans="1:20" x14ac:dyDescent="0.25">
      <c r="A27" t="s">
        <v>3</v>
      </c>
      <c r="B27" t="s">
        <v>38</v>
      </c>
      <c r="C27" s="1">
        <v>1706</v>
      </c>
      <c r="D27" s="1">
        <v>12</v>
      </c>
      <c r="E27" s="1">
        <v>6252</v>
      </c>
      <c r="F27" s="1">
        <v>5088</v>
      </c>
      <c r="G27" s="1">
        <v>966</v>
      </c>
      <c r="H27" s="1">
        <v>356</v>
      </c>
      <c r="I27" s="1">
        <v>296</v>
      </c>
      <c r="J27" s="1">
        <v>493</v>
      </c>
      <c r="K27" s="1">
        <v>148</v>
      </c>
      <c r="L27" s="1">
        <v>976</v>
      </c>
      <c r="M27" s="1">
        <v>897</v>
      </c>
      <c r="N27" s="1">
        <v>3</v>
      </c>
      <c r="O27" s="1">
        <v>0</v>
      </c>
      <c r="P27" s="1">
        <v>4057</v>
      </c>
      <c r="Q27" s="1">
        <v>21250</v>
      </c>
      <c r="R27" s="1">
        <v>5396831</v>
      </c>
      <c r="S27" s="2">
        <f t="shared" si="0"/>
        <v>3163.4413833528724</v>
      </c>
      <c r="T27" s="1">
        <v>253.96852111816406</v>
      </c>
    </row>
    <row r="28" spans="1:20" x14ac:dyDescent="0.25">
      <c r="A28" t="s">
        <v>7</v>
      </c>
      <c r="B28" t="s">
        <v>42</v>
      </c>
      <c r="C28" s="1">
        <v>669</v>
      </c>
      <c r="D28" s="1">
        <v>4</v>
      </c>
      <c r="E28" s="1">
        <v>3807</v>
      </c>
      <c r="F28" s="1">
        <v>3553</v>
      </c>
      <c r="G28" s="1">
        <v>400</v>
      </c>
      <c r="H28" s="1">
        <v>619</v>
      </c>
      <c r="I28" s="1">
        <v>171</v>
      </c>
      <c r="J28" s="1">
        <v>320</v>
      </c>
      <c r="K28" s="1">
        <v>29</v>
      </c>
      <c r="L28" s="1">
        <v>174</v>
      </c>
      <c r="M28" s="1">
        <v>411</v>
      </c>
      <c r="N28" s="1">
        <v>0</v>
      </c>
      <c r="O28" s="1">
        <v>5</v>
      </c>
      <c r="P28" s="1">
        <v>2168</v>
      </c>
      <c r="Q28" s="1">
        <v>12330</v>
      </c>
      <c r="R28" s="1">
        <v>1970438</v>
      </c>
      <c r="S28" s="2">
        <f t="shared" si="0"/>
        <v>2945.3482810164423</v>
      </c>
      <c r="T28" s="1">
        <v>159.80844116210938</v>
      </c>
    </row>
    <row r="29" spans="1:20" x14ac:dyDescent="0.25">
      <c r="A29" t="s">
        <v>2</v>
      </c>
      <c r="B29" t="s">
        <v>37</v>
      </c>
      <c r="C29" s="1">
        <v>5414</v>
      </c>
      <c r="D29" s="1">
        <v>17</v>
      </c>
      <c r="E29" s="1">
        <v>13035</v>
      </c>
      <c r="F29" s="1">
        <v>15001</v>
      </c>
      <c r="G29" s="1">
        <v>1181</v>
      </c>
      <c r="H29" s="1">
        <v>1191</v>
      </c>
      <c r="I29" s="1">
        <v>461</v>
      </c>
      <c r="J29" s="1">
        <v>734</v>
      </c>
      <c r="K29" s="1">
        <v>161</v>
      </c>
      <c r="L29" s="1">
        <v>661</v>
      </c>
      <c r="M29" s="1">
        <v>968</v>
      </c>
      <c r="N29" s="1">
        <v>5</v>
      </c>
      <c r="O29" s="1">
        <v>23</v>
      </c>
      <c r="P29" s="1">
        <v>7184</v>
      </c>
      <c r="Q29" s="1">
        <v>46036</v>
      </c>
      <c r="R29" s="1">
        <v>14452115</v>
      </c>
      <c r="S29" s="2">
        <f t="shared" si="0"/>
        <v>2669.3969338751385</v>
      </c>
      <c r="T29" s="1">
        <v>313.93072509765625</v>
      </c>
    </row>
    <row r="30" spans="1:20" x14ac:dyDescent="0.25">
      <c r="A30" t="s">
        <v>22</v>
      </c>
      <c r="B30" t="s">
        <v>57</v>
      </c>
      <c r="C30" s="1">
        <v>1577</v>
      </c>
      <c r="D30" s="1">
        <v>19</v>
      </c>
      <c r="E30" s="1">
        <v>6376</v>
      </c>
      <c r="F30" s="1">
        <v>4171</v>
      </c>
      <c r="G30" s="1">
        <v>875</v>
      </c>
      <c r="H30" s="1">
        <v>409</v>
      </c>
      <c r="I30" s="1">
        <v>420</v>
      </c>
      <c r="J30" s="1">
        <v>739</v>
      </c>
      <c r="K30" s="1">
        <v>74</v>
      </c>
      <c r="L30" s="1">
        <v>600</v>
      </c>
      <c r="M30" s="1">
        <v>781</v>
      </c>
      <c r="N30" s="1">
        <v>6</v>
      </c>
      <c r="O30" s="1">
        <v>0</v>
      </c>
      <c r="P30" s="1">
        <v>4711</v>
      </c>
      <c r="Q30" s="1">
        <v>20758</v>
      </c>
      <c r="R30" s="1">
        <v>4197931</v>
      </c>
      <c r="S30" s="2">
        <f t="shared" si="0"/>
        <v>2661.972733037413</v>
      </c>
      <c r="T30" s="1">
        <v>202.23196411132813</v>
      </c>
    </row>
    <row r="31" spans="1:20" x14ac:dyDescent="0.25">
      <c r="A31" t="s">
        <v>23</v>
      </c>
      <c r="B31" t="s">
        <v>58</v>
      </c>
      <c r="C31" s="1">
        <v>1495</v>
      </c>
      <c r="D31" s="1">
        <v>3</v>
      </c>
      <c r="E31" s="1">
        <v>6423</v>
      </c>
      <c r="F31" s="1">
        <v>2904</v>
      </c>
      <c r="G31" s="1">
        <v>890</v>
      </c>
      <c r="H31" s="1">
        <v>322</v>
      </c>
      <c r="I31" s="1">
        <v>234</v>
      </c>
      <c r="J31" s="1">
        <v>313</v>
      </c>
      <c r="K31" s="1">
        <v>114</v>
      </c>
      <c r="L31" s="1">
        <v>256</v>
      </c>
      <c r="M31" s="1">
        <v>683</v>
      </c>
      <c r="N31" s="1">
        <v>0</v>
      </c>
      <c r="O31" s="1">
        <v>0</v>
      </c>
      <c r="P31" s="1">
        <v>5597</v>
      </c>
      <c r="Q31" s="1">
        <v>19234</v>
      </c>
      <c r="R31" s="1">
        <v>3666959</v>
      </c>
      <c r="S31" s="2">
        <f t="shared" si="0"/>
        <v>2452.8153846153846</v>
      </c>
      <c r="T31" s="1">
        <v>190.64984130859375</v>
      </c>
    </row>
    <row r="32" spans="1:20" x14ac:dyDescent="0.25">
      <c r="A32" t="s">
        <v>25</v>
      </c>
      <c r="B32" t="s">
        <v>60</v>
      </c>
      <c r="C32" s="1">
        <v>1200</v>
      </c>
      <c r="D32" s="1">
        <v>9</v>
      </c>
      <c r="E32" s="1">
        <v>4772</v>
      </c>
      <c r="F32" s="1">
        <v>1414</v>
      </c>
      <c r="G32" s="1">
        <v>316</v>
      </c>
      <c r="H32" s="1">
        <v>230</v>
      </c>
      <c r="I32" s="1">
        <v>336</v>
      </c>
      <c r="J32" s="1">
        <v>315</v>
      </c>
      <c r="K32" s="1">
        <v>67</v>
      </c>
      <c r="L32" s="1">
        <v>282</v>
      </c>
      <c r="M32" s="1">
        <v>139</v>
      </c>
      <c r="N32" s="1">
        <v>0</v>
      </c>
      <c r="O32" s="1">
        <v>0</v>
      </c>
      <c r="P32" s="1">
        <v>1705</v>
      </c>
      <c r="Q32" s="1">
        <v>10785</v>
      </c>
      <c r="R32" s="1">
        <v>2489993</v>
      </c>
      <c r="S32" s="2">
        <f t="shared" si="0"/>
        <v>2074.9941666666668</v>
      </c>
      <c r="T32" s="1">
        <v>230.87556457519531</v>
      </c>
    </row>
    <row r="33" spans="1:20" x14ac:dyDescent="0.25">
      <c r="A33" t="s">
        <v>17</v>
      </c>
      <c r="B33" t="s">
        <v>52</v>
      </c>
      <c r="C33" s="1">
        <v>2278</v>
      </c>
      <c r="D33" s="1">
        <v>16</v>
      </c>
      <c r="E33" s="1">
        <v>6698</v>
      </c>
      <c r="F33" s="1">
        <v>3816</v>
      </c>
      <c r="G33" s="1">
        <v>633</v>
      </c>
      <c r="H33" s="1">
        <v>219</v>
      </c>
      <c r="I33" s="1">
        <v>345</v>
      </c>
      <c r="J33" s="1">
        <v>360</v>
      </c>
      <c r="K33" s="1">
        <v>85</v>
      </c>
      <c r="L33" s="1">
        <v>398</v>
      </c>
      <c r="M33" s="1">
        <v>630</v>
      </c>
      <c r="N33" s="1">
        <v>0</v>
      </c>
      <c r="O33" s="1">
        <v>0</v>
      </c>
      <c r="P33" s="1">
        <v>6930</v>
      </c>
      <c r="Q33" s="1">
        <v>22408</v>
      </c>
      <c r="R33" s="1">
        <v>4303333</v>
      </c>
      <c r="S33" s="2">
        <f t="shared" si="0"/>
        <v>1889.0838454784898</v>
      </c>
      <c r="T33" s="1">
        <v>192.04449462890625</v>
      </c>
    </row>
    <row r="34" spans="1:20" x14ac:dyDescent="0.25">
      <c r="A34" t="s">
        <v>14</v>
      </c>
      <c r="B34" t="s">
        <v>49</v>
      </c>
      <c r="C34" s="1">
        <v>2754</v>
      </c>
      <c r="D34" s="1">
        <v>59</v>
      </c>
      <c r="E34" s="1">
        <v>7435</v>
      </c>
      <c r="F34" s="1">
        <v>1626</v>
      </c>
      <c r="G34" s="1">
        <v>1193</v>
      </c>
      <c r="H34" s="1">
        <v>162</v>
      </c>
      <c r="I34" s="1">
        <v>238</v>
      </c>
      <c r="J34" s="1">
        <v>475</v>
      </c>
      <c r="K34" s="1">
        <v>288</v>
      </c>
      <c r="L34" s="1">
        <v>920</v>
      </c>
      <c r="M34" s="1">
        <v>1012</v>
      </c>
      <c r="N34" s="1">
        <v>0</v>
      </c>
      <c r="O34" s="1">
        <v>0</v>
      </c>
      <c r="P34" s="1">
        <v>5939</v>
      </c>
      <c r="Q34" s="1">
        <v>22101</v>
      </c>
      <c r="R34" s="1">
        <v>3812855</v>
      </c>
      <c r="S34" s="2">
        <f t="shared" si="0"/>
        <v>1384.4789397240377</v>
      </c>
      <c r="T34" s="1">
        <v>172.51956176757813</v>
      </c>
    </row>
    <row r="35" spans="1:20" x14ac:dyDescent="0.25">
      <c r="A35" t="s">
        <v>11</v>
      </c>
      <c r="B35" t="s">
        <v>46</v>
      </c>
      <c r="C35" s="1">
        <v>9304</v>
      </c>
      <c r="D35" s="1">
        <v>75</v>
      </c>
      <c r="E35" s="1">
        <v>20235</v>
      </c>
      <c r="F35" s="1">
        <v>4370</v>
      </c>
      <c r="G35" s="1">
        <v>3981</v>
      </c>
      <c r="H35" s="1">
        <v>633</v>
      </c>
      <c r="I35" s="1">
        <v>463</v>
      </c>
      <c r="J35" s="1">
        <v>925</v>
      </c>
      <c r="K35" s="1">
        <v>624</v>
      </c>
      <c r="L35" s="1">
        <v>1795</v>
      </c>
      <c r="M35" s="1">
        <v>2689</v>
      </c>
      <c r="N35" s="1">
        <v>53</v>
      </c>
      <c r="O35" s="1">
        <v>121</v>
      </c>
      <c r="P35" s="1">
        <v>21056</v>
      </c>
      <c r="Q35" s="1">
        <v>66324</v>
      </c>
      <c r="R35" s="1">
        <v>10490156</v>
      </c>
      <c r="S35" s="2">
        <f t="shared" si="0"/>
        <v>1127.4888220120379</v>
      </c>
      <c r="T35" s="1">
        <v>158.16531372070313</v>
      </c>
    </row>
    <row r="36" spans="1:20" x14ac:dyDescent="0.25">
      <c r="A36" t="s">
        <v>9</v>
      </c>
      <c r="B36" t="s">
        <v>44</v>
      </c>
      <c r="C36" s="1">
        <v>4040</v>
      </c>
      <c r="D36" s="1">
        <v>56</v>
      </c>
      <c r="E36" s="1">
        <v>20544</v>
      </c>
      <c r="F36" s="1">
        <v>8488</v>
      </c>
      <c r="G36" s="1">
        <v>2264</v>
      </c>
      <c r="H36" s="1">
        <v>1008</v>
      </c>
      <c r="I36" s="1">
        <v>720</v>
      </c>
      <c r="J36" s="1">
        <v>1016</v>
      </c>
      <c r="K36" s="1">
        <v>408</v>
      </c>
      <c r="L36" s="1">
        <v>1624</v>
      </c>
      <c r="M36" s="1">
        <v>2113</v>
      </c>
      <c r="N36" s="1">
        <v>0</v>
      </c>
      <c r="O36" s="1">
        <v>0</v>
      </c>
      <c r="P36" s="1">
        <v>16456</v>
      </c>
      <c r="Q36" s="1">
        <v>58737</v>
      </c>
      <c r="R36" s="1">
        <v>1467061</v>
      </c>
      <c r="S36" s="2">
        <f t="shared" si="0"/>
        <v>363.1339108910891</v>
      </c>
      <c r="T36" s="1">
        <v>24.976778030395508</v>
      </c>
    </row>
    <row r="38" spans="1:20" x14ac:dyDescent="0.25">
      <c r="A38" s="4" t="s">
        <v>89</v>
      </c>
      <c r="B38" s="3" t="s">
        <v>88</v>
      </c>
      <c r="C38" s="5">
        <f>SUM(C3:C36)</f>
        <v>78935</v>
      </c>
      <c r="D38" s="5">
        <f t="shared" ref="D38:R38" si="1">SUM(D3:D36)</f>
        <v>631</v>
      </c>
      <c r="E38" s="5">
        <f t="shared" si="1"/>
        <v>303724</v>
      </c>
      <c r="F38" s="5">
        <f t="shared" si="1"/>
        <v>190361</v>
      </c>
      <c r="G38" s="5">
        <f t="shared" si="1"/>
        <v>36959</v>
      </c>
      <c r="H38" s="5">
        <f t="shared" si="1"/>
        <v>19034</v>
      </c>
      <c r="I38" s="5">
        <f t="shared" si="1"/>
        <v>13240</v>
      </c>
      <c r="J38" s="5">
        <f t="shared" si="1"/>
        <v>18423</v>
      </c>
      <c r="K38" s="5">
        <f t="shared" si="1"/>
        <v>5407</v>
      </c>
      <c r="L38" s="5">
        <f t="shared" si="1"/>
        <v>21976</v>
      </c>
      <c r="M38" s="5">
        <f t="shared" si="1"/>
        <v>30417</v>
      </c>
      <c r="N38" s="5">
        <f t="shared" si="1"/>
        <v>578</v>
      </c>
      <c r="O38" s="5">
        <f t="shared" si="1"/>
        <v>362</v>
      </c>
      <c r="P38" s="5">
        <f t="shared" si="1"/>
        <v>218967</v>
      </c>
      <c r="Q38" s="5">
        <f t="shared" si="1"/>
        <v>939014</v>
      </c>
      <c r="R38" s="5">
        <f t="shared" si="1"/>
        <v>265776933</v>
      </c>
      <c r="S38" s="6">
        <f>R38/C38</f>
        <v>3367.0353202001647</v>
      </c>
      <c r="T38" s="7">
        <f>R38/Q38</f>
        <v>283.03830720308747</v>
      </c>
    </row>
  </sheetData>
  <autoFilter ref="A2:T2">
    <sortState ref="A3:T36">
      <sortCondition descending="1" ref="S2"/>
    </sortState>
  </autoFilter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zoomScale="60" zoomScaleNormal="60" workbookViewId="0">
      <selection activeCell="V25" sqref="V2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faskes_agregat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Akirawisnu</dc:creator>
  <cp:lastModifiedBy>Akirawisnu</cp:lastModifiedBy>
  <dcterms:created xsi:type="dcterms:W3CDTF">2020-01-29T10:40:38Z</dcterms:created>
  <dcterms:modified xsi:type="dcterms:W3CDTF">2020-01-30T06:02:22Z</dcterms:modified>
</cp:coreProperties>
</file>