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kiser/Downloads/"/>
    </mc:Choice>
  </mc:AlternateContent>
  <xr:revisionPtr revIDLastSave="0" documentId="13_ncr:1_{850316D3-C12D-F340-9720-275C6D413EC1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Table A3" sheetId="1" r:id="rId1"/>
    <sheet name="Sheet1" sheetId="3" r:id="rId2"/>
    <sheet name="Table A4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3" l="1"/>
  <c r="F20" i="3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4" i="1"/>
  <c r="K4" i="1" s="1"/>
</calcChain>
</file>

<file path=xl/sharedStrings.xml><?xml version="1.0" encoding="utf-8"?>
<sst xmlns="http://schemas.openxmlformats.org/spreadsheetml/2006/main" count="266" uniqueCount="66">
  <si>
    <t xml:space="preserve">Table A3. Beer consumption and price information for Turkey </t>
  </si>
  <si>
    <t>Year</t>
  </si>
  <si>
    <t>Month</t>
  </si>
  <si>
    <t>Beer_Consumption_lt</t>
  </si>
  <si>
    <t>Avg_Beer_Price</t>
  </si>
  <si>
    <t>Avg_Raki_Price</t>
  </si>
  <si>
    <t>Avg_Canned_Soft_Drink_Price</t>
  </si>
  <si>
    <t>Avg_Canned_Beer_Price</t>
  </si>
  <si>
    <t>Avg_Draft_Beer_Price</t>
  </si>
  <si>
    <t>Ramadan_Days</t>
  </si>
  <si>
    <t>Days_in_Month</t>
  </si>
  <si>
    <t>Ramadan_Index</t>
  </si>
  <si>
    <t>Czechoslovakia</t>
  </si>
  <si>
    <t>Germany</t>
  </si>
  <si>
    <t>United_Kingdom</t>
  </si>
  <si>
    <t>United_States</t>
  </si>
  <si>
    <t>France</t>
  </si>
  <si>
    <t>Others_Total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</si>
  <si>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</si>
  <si>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</si>
  <si>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</si>
  <si>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</si>
  <si>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</si>
  <si>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</si>
  <si>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</si>
  <si>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</si>
  <si>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</si>
  <si>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</si>
  <si>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</si>
  <si>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</si>
  <si>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Country_Origin</t>
  </si>
  <si>
    <t>Beer_Consumption_Litres_Per_Person</t>
  </si>
  <si>
    <t>Begin Month</t>
  </si>
  <si>
    <t>Begin Day</t>
  </si>
  <si>
    <t>End Month</t>
  </si>
  <si>
    <t>End Day</t>
  </si>
  <si>
    <t>Days in Month</t>
  </si>
  <si>
    <t>*</t>
  </si>
  <si>
    <t xml:space="preserve">May </t>
  </si>
  <si>
    <t>Denmark</t>
  </si>
  <si>
    <t>Austria</t>
  </si>
  <si>
    <t>Ireland</t>
  </si>
  <si>
    <t>Belgium</t>
  </si>
  <si>
    <t>United Kingdom</t>
  </si>
  <si>
    <t>Luxembourg</t>
  </si>
  <si>
    <t>Australia</t>
  </si>
  <si>
    <t>United States</t>
  </si>
  <si>
    <t>The Netherlands</t>
  </si>
  <si>
    <t>Finland</t>
  </si>
  <si>
    <t>Venezuela</t>
  </si>
  <si>
    <t>Canada</t>
  </si>
  <si>
    <t>Sweden</t>
  </si>
  <si>
    <t>Spain</t>
  </si>
  <si>
    <t>Portugal</t>
  </si>
  <si>
    <t>Japan</t>
  </si>
  <si>
    <t>South Africa</t>
  </si>
  <si>
    <t>Norway</t>
  </si>
  <si>
    <t>Mexico</t>
  </si>
  <si>
    <t>Columbia</t>
  </si>
  <si>
    <t>Korea</t>
  </si>
  <si>
    <t>China Hong Kong</t>
  </si>
  <si>
    <t>Italy</t>
  </si>
  <si>
    <t>China Taiwan</t>
  </si>
  <si>
    <t>China</t>
  </si>
  <si>
    <t>Other</t>
  </si>
  <si>
    <t>Table A4. Number of adult-days of tourists from different countries spent in 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</si>
</sst>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0.000"/>
  </numFmts>
  <fonts count="9" x14ac:knownFonts="1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Courier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4" fontId="4" fillId="0" borderId="1" xfId="1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  <protection locked="0"/>
    </xf>
    <xf numFmtId="4" fontId="4" fillId="0" borderId="1" xfId="0" applyNumberFormat="1" applyFont="1" applyBorder="1" applyAlignment="1">
      <alignment horizontal="center"/>
    </xf>
    <xf numFmtId="4" fontId="0" fillId="0" borderId="0" xfId="0" applyNumberForma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7" fillId="0" borderId="0" xfId="0" applyFont="1"/>
    <xf numFmtId="164" fontId="2" fillId="0" borderId="1" xfId="1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6" fillId="0" borderId="0" xfId="0" applyFont="1"/>
    <xf numFmtId="1" fontId="0" fillId="0" borderId="0" xfId="0" applyNumberFormat="1"/>
    <xf numFmtId="0" fontId="8" fillId="0" borderId="0" xfId="0" applyFont="1"/>
    <xf numFmtId="3" fontId="4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47835-1468-4B9D-ACEB-8E5BBB2D0025}" name="Table13" displayName="Table13" ref="A3:E11" totalsRowShown="0">
  <autoFilter ref="A3:E11" xr:uid="{CCB47835-1468-4B9D-ACEB-8E5BBB2D0025}"/>
  <tableColumns count="5">
    <tableColumn id="1" xr3:uid="{F56EFDD7-D530-4829-913E-85341454B9CB}" name="Year"/>
    <tableColumn id="4" xr3:uid="{92352A3A-41BA-495C-806D-BAAA5384E544}" name="Begin Month"/>
    <tableColumn id="2" xr3:uid="{35E6CB8A-2999-43CF-8916-00AC7E7A7AE4}" name="Begin Day"/>
    <tableColumn id="5" xr3:uid="{DE8985D0-BE5C-4671-A320-E004D34F6F83}" name="End Month"/>
    <tableColumn id="3" xr3:uid="{B61188E8-7BBB-46B4-9063-5C1626B00687}" name="End 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34C43E-6C72-48C6-BEB1-5D9F73066ABD}" name="Table3" displayName="Table3" ref="H3:I15" totalsRowShown="0">
  <autoFilter ref="H3:I15" xr:uid="{F534C43E-6C72-48C6-BEB1-5D9F73066ABD}"/>
  <tableColumns count="2">
    <tableColumn id="1" xr3:uid="{74BA9711-1FCE-48EE-A5A4-63A3BDEB649A}" name="Month"/>
    <tableColumn id="2" xr3:uid="{F5996770-CAC6-4DDF-BA63-4EB1177A49CA}" name="Days in Mon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2A452B-3C89-469F-82FF-79599183679D}" name="Table4" displayName="Table4" ref="P2:Q31" totalsRowShown="0">
  <autoFilter ref="P2:Q31" xr:uid="{A92A452B-3C89-469F-82FF-79599183679D}"/>
  <tableColumns count="2">
    <tableColumn id="1" xr3:uid="{B0D94707-54D6-4906-9A99-CE531C9CD21D}" name="Country_Origin"/>
    <tableColumn id="2" xr3:uid="{6B086450-160B-4B02-860D-E98EB769D0CC}" name="Beer_Consumption_Litres_Per_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"/>
  <sheetViews>
    <sheetView tabSelected="1" topLeftCell="A71" workbookViewId="0">
      <selection activeCell="A89" sqref="A89:G92"/>
    </sheetView>
  </sheetViews>
  <sheetFormatPr baseColWidth="10" defaultColWidth="8.83203125" defaultRowHeight="13" x14ac:dyDescent="0.15"/>
  <cols>
    <col min="1" max="1" width="6.6640625" customWidth="1"/>
    <col min="2" max="2" width="10" bestFit="1" customWidth="1"/>
    <col min="3" max="3" width="13.33203125" customWidth="1"/>
    <col min="4" max="4" width="9.6640625" style="2" customWidth="1"/>
    <col min="5" max="5" width="9.5" customWidth="1"/>
    <col min="6" max="6" width="15.6640625" customWidth="1"/>
    <col min="7" max="7" width="12.1640625" customWidth="1"/>
    <col min="8" max="8" width="10.83203125" customWidth="1"/>
    <col min="9" max="10" width="11" bestFit="1" customWidth="1"/>
    <col min="11" max="11" width="12" bestFit="1" customWidth="1"/>
    <col min="12" max="12" width="16" bestFit="1" customWidth="1"/>
    <col min="13" max="13" width="9.83203125" bestFit="1" customWidth="1"/>
    <col min="14" max="14" width="17.33203125" bestFit="1" customWidth="1"/>
    <col min="15" max="15" width="14.5" bestFit="1" customWidth="1"/>
    <col min="16" max="16" width="7.83203125" bestFit="1" customWidth="1"/>
    <col min="17" max="17" width="13.83203125" bestFit="1" customWidth="1"/>
    <col min="21" max="21" width="10" bestFit="1" customWidth="1"/>
  </cols>
  <sheetData>
    <row r="1" spans="1:17" ht="16" x14ac:dyDescent="0.2">
      <c r="A1" s="15" t="s">
        <v>0</v>
      </c>
    </row>
    <row r="3" spans="1:17" ht="46.5" customHeight="1" x14ac:dyDescent="0.2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10" t="s">
        <v>12</v>
      </c>
      <c r="M3" s="10" t="s">
        <v>13</v>
      </c>
      <c r="N3" s="11" t="s">
        <v>14</v>
      </c>
      <c r="O3" s="11" t="s">
        <v>15</v>
      </c>
      <c r="P3" s="10" t="s">
        <v>16</v>
      </c>
      <c r="Q3" s="11" t="s">
        <v>17</v>
      </c>
    </row>
    <row r="4" spans="1:17" ht="16" x14ac:dyDescent="0.2">
      <c r="A4" s="5">
        <v>1987</v>
      </c>
      <c r="B4" s="6" t="s">
        <v>18</v>
      </c>
      <c r="C4" s="7">
        <v>13621800</v>
      </c>
      <c r="D4" s="8">
        <v>1338.4246558814559</v>
      </c>
      <c r="E4" s="8">
        <v>9715.74</v>
      </c>
      <c r="F4" s="8">
        <v>2208.12</v>
      </c>
      <c r="G4" s="8">
        <v>2671.75</v>
      </c>
      <c r="H4" s="8">
        <v>971.57403897127335</v>
      </c>
      <c r="I4" s="18">
        <v>0</v>
      </c>
      <c r="J4" s="19">
        <f>VLOOKUP(B4,Sheet1!$H$4:$I$15,2,FALSE)</f>
        <v>31</v>
      </c>
      <c r="K4" s="20">
        <f>I4/J4</f>
        <v>0</v>
      </c>
      <c r="L4" s="14">
        <v>290</v>
      </c>
      <c r="M4" s="14">
        <v>28056</v>
      </c>
      <c r="N4" s="14">
        <v>11380</v>
      </c>
      <c r="O4" s="14">
        <v>25060</v>
      </c>
      <c r="P4" s="14">
        <v>9246</v>
      </c>
      <c r="Q4" s="14">
        <v>35135</v>
      </c>
    </row>
    <row r="5" spans="1:17" ht="16" x14ac:dyDescent="0.2">
      <c r="A5" s="5">
        <v>1987</v>
      </c>
      <c r="B5" s="6" t="s">
        <v>19</v>
      </c>
      <c r="C5" s="7">
        <v>14346944</v>
      </c>
      <c r="D5" s="8">
        <v>1314.4416182238117</v>
      </c>
      <c r="E5" s="8">
        <v>9460.31</v>
      </c>
      <c r="F5" s="8">
        <v>2150.0700000000002</v>
      </c>
      <c r="G5" s="8">
        <v>2866.4749999999999</v>
      </c>
      <c r="H5" s="8">
        <v>946.03119666141527</v>
      </c>
      <c r="I5" s="18">
        <v>0</v>
      </c>
      <c r="J5" s="19">
        <f>VLOOKUP(B5,Sheet1!$H$4:$I$15,2,FALSE)</f>
        <v>28</v>
      </c>
      <c r="K5" s="20">
        <f t="shared" ref="K5:K68" si="0">I5/J5</f>
        <v>0</v>
      </c>
      <c r="L5" s="14">
        <v>253</v>
      </c>
      <c r="M5" s="14">
        <v>29715</v>
      </c>
      <c r="N5" s="14">
        <v>20630</v>
      </c>
      <c r="O5" s="14">
        <v>21648</v>
      </c>
      <c r="P5" s="14">
        <v>11941</v>
      </c>
      <c r="Q5" s="14">
        <v>38488</v>
      </c>
    </row>
    <row r="6" spans="1:17" ht="16" x14ac:dyDescent="0.2">
      <c r="A6" s="5">
        <v>1987</v>
      </c>
      <c r="B6" s="6" t="s">
        <v>20</v>
      </c>
      <c r="C6" s="7">
        <v>14912839</v>
      </c>
      <c r="D6" s="8">
        <v>1267.5425440923927</v>
      </c>
      <c r="E6" s="8">
        <v>9122.77</v>
      </c>
      <c r="F6" s="8">
        <v>2073.36</v>
      </c>
      <c r="G6" s="8">
        <v>2764.1990000000001</v>
      </c>
      <c r="H6" s="8">
        <v>912.27694952884781</v>
      </c>
      <c r="I6" s="18">
        <v>0</v>
      </c>
      <c r="J6" s="19">
        <f>VLOOKUP(B6,Sheet1!$H$4:$I$15,2,FALSE)</f>
        <v>31</v>
      </c>
      <c r="K6" s="20">
        <f t="shared" si="0"/>
        <v>0</v>
      </c>
      <c r="L6" s="14">
        <v>478</v>
      </c>
      <c r="M6" s="14">
        <v>67370</v>
      </c>
      <c r="N6" s="14">
        <v>30506</v>
      </c>
      <c r="O6" s="14">
        <v>30386</v>
      </c>
      <c r="P6" s="14">
        <v>15810</v>
      </c>
      <c r="Q6" s="14">
        <v>53071</v>
      </c>
    </row>
    <row r="7" spans="1:17" ht="16" x14ac:dyDescent="0.2">
      <c r="A7" s="5">
        <v>1987</v>
      </c>
      <c r="B7" s="6" t="s">
        <v>21</v>
      </c>
      <c r="C7" s="7">
        <v>16129850</v>
      </c>
      <c r="D7" s="8">
        <v>1241.4716396595427</v>
      </c>
      <c r="E7" s="8">
        <v>8935.1299999999992</v>
      </c>
      <c r="F7" s="8">
        <v>2030.71</v>
      </c>
      <c r="G7" s="8">
        <v>2707.3449999999998</v>
      </c>
      <c r="H7" s="8">
        <v>893.51317289799022</v>
      </c>
      <c r="I7" s="18">
        <v>2</v>
      </c>
      <c r="J7" s="19">
        <f>VLOOKUP(B7,Sheet1!$H$4:$I$15,2,FALSE)</f>
        <v>30</v>
      </c>
      <c r="K7" s="20">
        <f t="shared" si="0"/>
        <v>6.6666666666666666E-2</v>
      </c>
      <c r="L7" s="14">
        <v>1025</v>
      </c>
      <c r="M7" s="14">
        <v>271147</v>
      </c>
      <c r="N7" s="14">
        <v>70016</v>
      </c>
      <c r="O7" s="14">
        <v>43137</v>
      </c>
      <c r="P7" s="14">
        <v>94247</v>
      </c>
      <c r="Q7" s="14">
        <v>141639</v>
      </c>
    </row>
    <row r="8" spans="1:17" ht="16" x14ac:dyDescent="0.2">
      <c r="A8" s="5">
        <v>1987</v>
      </c>
      <c r="B8" s="6" t="s">
        <v>22</v>
      </c>
      <c r="C8" s="7">
        <v>12140503</v>
      </c>
      <c r="D8" s="8">
        <v>1183.4810673589541</v>
      </c>
      <c r="E8" s="8">
        <v>8517.76</v>
      </c>
      <c r="F8" s="8">
        <v>1935.85</v>
      </c>
      <c r="G8" s="8">
        <v>2580.8820000000001</v>
      </c>
      <c r="H8" s="8">
        <v>851.7761419427934</v>
      </c>
      <c r="I8" s="18">
        <v>28</v>
      </c>
      <c r="J8" s="19">
        <f>VLOOKUP(B8,Sheet1!$H$4:$I$15,2,FALSE)</f>
        <v>31</v>
      </c>
      <c r="K8" s="20">
        <f t="shared" si="0"/>
        <v>0.90322580645161288</v>
      </c>
      <c r="L8" s="14">
        <v>2776</v>
      </c>
      <c r="M8" s="14">
        <v>405921</v>
      </c>
      <c r="N8" s="14">
        <v>165298</v>
      </c>
      <c r="O8" s="14">
        <v>69696</v>
      </c>
      <c r="P8" s="14">
        <v>155816</v>
      </c>
      <c r="Q8" s="14">
        <v>225780</v>
      </c>
    </row>
    <row r="9" spans="1:17" ht="16" x14ac:dyDescent="0.2">
      <c r="A9" s="5">
        <v>1987</v>
      </c>
      <c r="B9" s="6" t="s">
        <v>23</v>
      </c>
      <c r="C9" s="7">
        <v>29759419</v>
      </c>
      <c r="D9" s="8">
        <v>1184.6657330920461</v>
      </c>
      <c r="E9" s="8">
        <v>8526.2900000000009</v>
      </c>
      <c r="F9" s="8">
        <v>2034.68</v>
      </c>
      <c r="G9" s="8">
        <v>2583.4650000000001</v>
      </c>
      <c r="H9" s="8">
        <v>852.62877071350681</v>
      </c>
      <c r="I9" s="18">
        <v>0</v>
      </c>
      <c r="J9" s="19">
        <f>VLOOKUP(B9,Sheet1!$H$4:$I$15,2,FALSE)</f>
        <v>30</v>
      </c>
      <c r="K9" s="20">
        <f t="shared" si="0"/>
        <v>0</v>
      </c>
      <c r="L9" s="14">
        <v>8785</v>
      </c>
      <c r="M9" s="14">
        <v>381631</v>
      </c>
      <c r="N9" s="14">
        <v>232010</v>
      </c>
      <c r="O9" s="14">
        <v>109948</v>
      </c>
      <c r="P9" s="14">
        <v>121463</v>
      </c>
      <c r="Q9" s="14">
        <v>308797</v>
      </c>
    </row>
    <row r="10" spans="1:17" ht="16" x14ac:dyDescent="0.2">
      <c r="A10" s="5">
        <v>1987</v>
      </c>
      <c r="B10" s="6" t="s">
        <v>24</v>
      </c>
      <c r="C10" s="7">
        <v>29010493</v>
      </c>
      <c r="D10" s="8">
        <v>1473.1796952258744</v>
      </c>
      <c r="E10" s="8">
        <v>8367.31</v>
      </c>
      <c r="F10" s="8">
        <v>2218.6</v>
      </c>
      <c r="G10" s="8">
        <v>3169.1179999999999</v>
      </c>
      <c r="H10" s="8">
        <v>962.24051650690183</v>
      </c>
      <c r="I10" s="18">
        <v>0</v>
      </c>
      <c r="J10" s="19">
        <f>VLOOKUP(B10,Sheet1!$H$4:$I$15,2,FALSE)</f>
        <v>31</v>
      </c>
      <c r="K10" s="20">
        <f t="shared" si="0"/>
        <v>0</v>
      </c>
      <c r="L10" s="14">
        <v>3237</v>
      </c>
      <c r="M10" s="14">
        <v>373879</v>
      </c>
      <c r="N10" s="14">
        <v>210241</v>
      </c>
      <c r="O10" s="14">
        <v>83961</v>
      </c>
      <c r="P10" s="14">
        <v>134242</v>
      </c>
      <c r="Q10" s="14">
        <v>398464</v>
      </c>
    </row>
    <row r="11" spans="1:17" ht="16" x14ac:dyDescent="0.2">
      <c r="A11" s="5">
        <v>1987</v>
      </c>
      <c r="B11" s="6" t="s">
        <v>25</v>
      </c>
      <c r="C11" s="7">
        <v>28234263</v>
      </c>
      <c r="D11" s="8">
        <v>1448.554272591814</v>
      </c>
      <c r="E11" s="8">
        <v>8227.44</v>
      </c>
      <c r="F11" s="8">
        <v>2181.52</v>
      </c>
      <c r="G11" s="8">
        <v>3116.1439999999998</v>
      </c>
      <c r="H11" s="8">
        <v>946.15586677178158</v>
      </c>
      <c r="I11" s="18">
        <v>0</v>
      </c>
      <c r="J11" s="19">
        <f>VLOOKUP(B11,Sheet1!$H$4:$I$15,2,FALSE)</f>
        <v>31</v>
      </c>
      <c r="K11" s="20">
        <f t="shared" si="0"/>
        <v>0</v>
      </c>
      <c r="L11" s="14">
        <v>3282</v>
      </c>
      <c r="M11" s="14">
        <v>402119</v>
      </c>
      <c r="N11" s="14">
        <v>216347</v>
      </c>
      <c r="O11" s="14">
        <v>85511</v>
      </c>
      <c r="P11" s="14">
        <v>144832</v>
      </c>
      <c r="Q11" s="14">
        <v>444706</v>
      </c>
    </row>
    <row r="12" spans="1:17" ht="16" x14ac:dyDescent="0.2">
      <c r="A12" s="5">
        <v>1987</v>
      </c>
      <c r="B12" s="6" t="s">
        <v>26</v>
      </c>
      <c r="C12" s="7">
        <v>26272625</v>
      </c>
      <c r="D12" s="8">
        <v>1407.7300997004995</v>
      </c>
      <c r="E12" s="8">
        <v>7995.57</v>
      </c>
      <c r="F12" s="8">
        <v>2120.04</v>
      </c>
      <c r="G12" s="8">
        <v>3028.3220000000001</v>
      </c>
      <c r="H12" s="8">
        <v>919.49063826217844</v>
      </c>
      <c r="I12" s="18">
        <v>0</v>
      </c>
      <c r="J12" s="19">
        <f>VLOOKUP(B12,Sheet1!$H$4:$I$15,2,FALSE)</f>
        <v>30</v>
      </c>
      <c r="K12" s="20">
        <f t="shared" si="0"/>
        <v>0</v>
      </c>
      <c r="L12" s="14">
        <v>10501</v>
      </c>
      <c r="M12" s="14">
        <v>421316</v>
      </c>
      <c r="N12" s="14">
        <v>263963</v>
      </c>
      <c r="O12" s="14">
        <v>91515</v>
      </c>
      <c r="P12" s="14">
        <v>108564</v>
      </c>
      <c r="Q12" s="14">
        <v>346902</v>
      </c>
    </row>
    <row r="13" spans="1:17" ht="16" x14ac:dyDescent="0.2">
      <c r="A13" s="5">
        <v>1987</v>
      </c>
      <c r="B13" s="6" t="s">
        <v>27</v>
      </c>
      <c r="C13" s="7">
        <v>22035294</v>
      </c>
      <c r="D13" s="8">
        <v>1343.2539119279575</v>
      </c>
      <c r="E13" s="8">
        <v>7629.36</v>
      </c>
      <c r="F13" s="8">
        <v>2022.94</v>
      </c>
      <c r="G13" s="8">
        <v>2889.6210000000001</v>
      </c>
      <c r="H13" s="8">
        <v>882.29873188492593</v>
      </c>
      <c r="I13" s="18">
        <v>0</v>
      </c>
      <c r="J13" s="19">
        <f>VLOOKUP(B13,Sheet1!$H$4:$I$15,2,FALSE)</f>
        <v>31</v>
      </c>
      <c r="K13" s="20">
        <f t="shared" si="0"/>
        <v>0</v>
      </c>
      <c r="L13" s="14">
        <v>6286</v>
      </c>
      <c r="M13" s="14">
        <v>365320</v>
      </c>
      <c r="N13" s="14">
        <v>189557</v>
      </c>
      <c r="O13" s="14">
        <v>88835</v>
      </c>
      <c r="P13" s="14">
        <v>59556</v>
      </c>
      <c r="Q13" s="14">
        <v>230538</v>
      </c>
    </row>
    <row r="14" spans="1:17" ht="16" x14ac:dyDescent="0.2">
      <c r="A14" s="5">
        <v>1987</v>
      </c>
      <c r="B14" s="6" t="s">
        <v>28</v>
      </c>
      <c r="C14" s="7">
        <v>17960159</v>
      </c>
      <c r="D14" s="8">
        <v>1318.2415420524203</v>
      </c>
      <c r="E14" s="8">
        <v>7183.96</v>
      </c>
      <c r="F14" s="8">
        <v>1904.84</v>
      </c>
      <c r="G14" s="8">
        <v>2720.9229999999998</v>
      </c>
      <c r="H14" s="8">
        <v>969.83407873316446</v>
      </c>
      <c r="I14" s="18">
        <v>0</v>
      </c>
      <c r="J14" s="19">
        <f>VLOOKUP(B14,Sheet1!$H$4:$I$15,2,FALSE)</f>
        <v>30</v>
      </c>
      <c r="K14" s="20">
        <f t="shared" si="0"/>
        <v>0</v>
      </c>
      <c r="L14" s="14">
        <v>1144</v>
      </c>
      <c r="M14" s="14">
        <v>72387</v>
      </c>
      <c r="N14" s="14">
        <v>36572</v>
      </c>
      <c r="O14" s="14">
        <v>48443</v>
      </c>
      <c r="P14" s="14">
        <v>30745</v>
      </c>
      <c r="Q14" s="14">
        <v>72112</v>
      </c>
    </row>
    <row r="15" spans="1:17" ht="16" x14ac:dyDescent="0.2">
      <c r="A15" s="5">
        <v>1987</v>
      </c>
      <c r="B15" s="6" t="s">
        <v>29</v>
      </c>
      <c r="C15" s="7">
        <v>18757837</v>
      </c>
      <c r="D15" s="8">
        <v>1185.4690126370683</v>
      </c>
      <c r="E15" s="8">
        <v>6906.96</v>
      </c>
      <c r="F15" s="8">
        <v>1910.33</v>
      </c>
      <c r="G15" s="8">
        <v>2446.8739999999998</v>
      </c>
      <c r="H15" s="8">
        <v>872.15294850104715</v>
      </c>
      <c r="I15" s="18">
        <v>0</v>
      </c>
      <c r="J15" s="19">
        <f>VLOOKUP(B15,Sheet1!$H$4:$I$15,2,FALSE)</f>
        <v>31</v>
      </c>
      <c r="K15" s="20">
        <f t="shared" si="0"/>
        <v>0</v>
      </c>
      <c r="L15" s="14">
        <v>498</v>
      </c>
      <c r="M15" s="14">
        <v>35740</v>
      </c>
      <c r="N15" s="14">
        <v>22111</v>
      </c>
      <c r="O15" s="14">
        <v>19920</v>
      </c>
      <c r="P15" s="14">
        <v>16339</v>
      </c>
      <c r="Q15" s="14">
        <v>55010</v>
      </c>
    </row>
    <row r="16" spans="1:17" ht="16" x14ac:dyDescent="0.2">
      <c r="A16" s="5">
        <v>1988</v>
      </c>
      <c r="B16" s="6" t="s">
        <v>18</v>
      </c>
      <c r="C16" s="7">
        <v>12802055</v>
      </c>
      <c r="D16" s="8">
        <v>1333.1275111465397</v>
      </c>
      <c r="E16" s="8">
        <v>6530.05</v>
      </c>
      <c r="F16" s="8">
        <v>1846.88</v>
      </c>
      <c r="G16" s="8">
        <v>2308.3710000000001</v>
      </c>
      <c r="H16" s="8">
        <v>822.78580047268599</v>
      </c>
      <c r="I16" s="18">
        <v>0</v>
      </c>
      <c r="J16" s="19">
        <f>VLOOKUP(B16,Sheet1!$H$4:$I$15,2,FALSE)</f>
        <v>31</v>
      </c>
      <c r="K16" s="20">
        <f t="shared" si="0"/>
        <v>0</v>
      </c>
      <c r="L16" s="14">
        <v>344</v>
      </c>
      <c r="M16" s="14">
        <v>52355</v>
      </c>
      <c r="N16" s="14">
        <v>26308</v>
      </c>
      <c r="O16" s="14">
        <v>31496</v>
      </c>
      <c r="P16" s="14">
        <v>14230</v>
      </c>
      <c r="Q16" s="14">
        <v>68696</v>
      </c>
    </row>
    <row r="17" spans="1:17" ht="16" x14ac:dyDescent="0.2">
      <c r="A17" s="5">
        <v>1988</v>
      </c>
      <c r="B17" s="6" t="s">
        <v>19</v>
      </c>
      <c r="C17" s="7">
        <v>15516003</v>
      </c>
      <c r="D17" s="8">
        <v>1285.5617272387076</v>
      </c>
      <c r="E17" s="8">
        <v>6297.06</v>
      </c>
      <c r="F17" s="8">
        <v>1780.99</v>
      </c>
      <c r="G17" s="8">
        <v>2226.009</v>
      </c>
      <c r="H17" s="8">
        <v>793.42893006044937</v>
      </c>
      <c r="I17" s="18">
        <v>0</v>
      </c>
      <c r="J17" s="19">
        <f>VLOOKUP(B17,Sheet1!$H$4:$I$15,2,FALSE)</f>
        <v>28</v>
      </c>
      <c r="K17" s="20">
        <f t="shared" si="0"/>
        <v>0</v>
      </c>
      <c r="L17" s="14">
        <v>400</v>
      </c>
      <c r="M17" s="14">
        <v>46648</v>
      </c>
      <c r="N17" s="14">
        <v>38466</v>
      </c>
      <c r="O17" s="14">
        <v>31334</v>
      </c>
      <c r="P17" s="14">
        <v>15076</v>
      </c>
      <c r="Q17" s="14">
        <v>68606</v>
      </c>
    </row>
    <row r="18" spans="1:17" ht="16" x14ac:dyDescent="0.2">
      <c r="A18" s="5">
        <v>1988</v>
      </c>
      <c r="B18" s="6" t="s">
        <v>20</v>
      </c>
      <c r="C18" s="7">
        <v>17597579</v>
      </c>
      <c r="D18" s="8">
        <v>1437.2632998289812</v>
      </c>
      <c r="E18" s="8">
        <v>8375.5300000000007</v>
      </c>
      <c r="F18" s="8">
        <v>1688.14</v>
      </c>
      <c r="G18" s="8">
        <v>2491.1149999999998</v>
      </c>
      <c r="H18" s="8">
        <v>903.01751879682183</v>
      </c>
      <c r="I18" s="18">
        <v>0</v>
      </c>
      <c r="J18" s="19">
        <f>VLOOKUP(B18,Sheet1!$H$4:$I$15,2,FALSE)</f>
        <v>31</v>
      </c>
      <c r="K18" s="20">
        <f t="shared" si="0"/>
        <v>0</v>
      </c>
      <c r="L18" s="14">
        <v>901</v>
      </c>
      <c r="M18" s="14">
        <v>148643</v>
      </c>
      <c r="N18" s="14">
        <v>48904</v>
      </c>
      <c r="O18" s="14">
        <v>26722</v>
      </c>
      <c r="P18" s="14">
        <v>25652</v>
      </c>
      <c r="Q18" s="14">
        <v>91560</v>
      </c>
    </row>
    <row r="19" spans="1:17" ht="16" x14ac:dyDescent="0.2">
      <c r="A19" s="5">
        <v>1988</v>
      </c>
      <c r="B19" s="6" t="s">
        <v>21</v>
      </c>
      <c r="C19" s="7">
        <v>12754024</v>
      </c>
      <c r="D19" s="8">
        <v>1375.4215943650313</v>
      </c>
      <c r="E19" s="8">
        <v>7962.11</v>
      </c>
      <c r="F19" s="8">
        <v>1761.79</v>
      </c>
      <c r="G19" s="8">
        <v>2384.1370000000002</v>
      </c>
      <c r="H19" s="8">
        <v>865.52821741494859</v>
      </c>
      <c r="I19" s="18">
        <v>13</v>
      </c>
      <c r="J19" s="19">
        <f>VLOOKUP(B19,Sheet1!$H$4:$I$15,2,FALSE)</f>
        <v>30</v>
      </c>
      <c r="K19" s="20">
        <f t="shared" si="0"/>
        <v>0.43333333333333335</v>
      </c>
      <c r="L19" s="14">
        <v>1198</v>
      </c>
      <c r="M19" s="14">
        <v>255604</v>
      </c>
      <c r="N19" s="14">
        <v>104152</v>
      </c>
      <c r="O19" s="14">
        <v>61791</v>
      </c>
      <c r="P19" s="14">
        <v>128322</v>
      </c>
      <c r="Q19" s="14">
        <v>211793</v>
      </c>
    </row>
    <row r="20" spans="1:17" ht="16" x14ac:dyDescent="0.2">
      <c r="A20" s="5">
        <v>1988</v>
      </c>
      <c r="B20" s="6" t="s">
        <v>22</v>
      </c>
      <c r="C20" s="7">
        <v>20787347</v>
      </c>
      <c r="D20" s="8">
        <v>1328.9097530096922</v>
      </c>
      <c r="E20" s="8">
        <v>7692.86</v>
      </c>
      <c r="F20" s="8">
        <v>1919.79</v>
      </c>
      <c r="G20" s="8">
        <v>2303.5140000000001</v>
      </c>
      <c r="H20" s="8">
        <v>836.25914726081976</v>
      </c>
      <c r="I20" s="18">
        <v>16</v>
      </c>
      <c r="J20" s="19">
        <f>VLOOKUP(B20,Sheet1!$H$4:$I$15,2,FALSE)</f>
        <v>31</v>
      </c>
      <c r="K20" s="20">
        <f t="shared" si="0"/>
        <v>0.5161290322580645</v>
      </c>
      <c r="L20" s="14">
        <v>2806</v>
      </c>
      <c r="M20" s="14">
        <v>552765</v>
      </c>
      <c r="N20" s="14">
        <v>304611</v>
      </c>
      <c r="O20" s="14">
        <v>85107</v>
      </c>
      <c r="P20" s="14">
        <v>207193</v>
      </c>
      <c r="Q20" s="14">
        <v>371983</v>
      </c>
    </row>
    <row r="21" spans="1:17" ht="16" x14ac:dyDescent="0.2">
      <c r="A21" s="5">
        <v>1988</v>
      </c>
      <c r="B21" s="6" t="s">
        <v>23</v>
      </c>
      <c r="C21" s="7">
        <v>28368417</v>
      </c>
      <c r="D21" s="8">
        <v>1317.0562467885948</v>
      </c>
      <c r="E21" s="8">
        <v>7624.24</v>
      </c>
      <c r="F21" s="8">
        <v>1902.66</v>
      </c>
      <c r="G21" s="8">
        <v>2282.9670000000001</v>
      </c>
      <c r="H21" s="8">
        <v>828.79994773123883</v>
      </c>
      <c r="I21" s="18">
        <v>0</v>
      </c>
      <c r="J21" s="19">
        <f>VLOOKUP(B21,Sheet1!$H$4:$I$15,2,FALSE)</f>
        <v>30</v>
      </c>
      <c r="K21" s="20">
        <f t="shared" si="0"/>
        <v>0</v>
      </c>
      <c r="L21" s="14">
        <v>13762</v>
      </c>
      <c r="M21" s="14">
        <v>490102</v>
      </c>
      <c r="N21" s="14">
        <v>392675</v>
      </c>
      <c r="O21" s="14">
        <v>114347</v>
      </c>
      <c r="P21" s="14">
        <v>172555</v>
      </c>
      <c r="Q21" s="14">
        <v>407482</v>
      </c>
    </row>
    <row r="22" spans="1:17" ht="16" x14ac:dyDescent="0.2">
      <c r="A22" s="5">
        <v>1988</v>
      </c>
      <c r="B22" s="6" t="s">
        <v>24</v>
      </c>
      <c r="C22" s="7">
        <v>34877186</v>
      </c>
      <c r="D22" s="8">
        <v>1296.3152035320818</v>
      </c>
      <c r="E22" s="8">
        <v>7504.18</v>
      </c>
      <c r="F22" s="8">
        <v>1872.7</v>
      </c>
      <c r="G22" s="8">
        <v>2247.0149999999999</v>
      </c>
      <c r="H22" s="8">
        <v>815.74798005043192</v>
      </c>
      <c r="I22" s="18">
        <v>0</v>
      </c>
      <c r="J22" s="19">
        <f>VLOOKUP(B22,Sheet1!$H$4:$I$15,2,FALSE)</f>
        <v>31</v>
      </c>
      <c r="K22" s="20">
        <f t="shared" si="0"/>
        <v>0</v>
      </c>
      <c r="L22" s="14">
        <v>3415</v>
      </c>
      <c r="M22" s="14">
        <v>532291</v>
      </c>
      <c r="N22" s="14">
        <v>353162</v>
      </c>
      <c r="O22" s="14">
        <v>97836</v>
      </c>
      <c r="P22" s="14">
        <v>167648</v>
      </c>
      <c r="Q22" s="14">
        <v>497163</v>
      </c>
    </row>
    <row r="23" spans="1:17" ht="16" x14ac:dyDescent="0.2">
      <c r="A23" s="5">
        <v>1988</v>
      </c>
      <c r="B23" s="6" t="s">
        <v>25</v>
      </c>
      <c r="C23" s="7">
        <v>36146243</v>
      </c>
      <c r="D23" s="8">
        <v>1265.9328159492986</v>
      </c>
      <c r="E23" s="8">
        <v>7328.3</v>
      </c>
      <c r="F23" s="8">
        <v>1828.81</v>
      </c>
      <c r="G23" s="8">
        <v>2501.0880000000002</v>
      </c>
      <c r="H23" s="8">
        <v>843.35198863122582</v>
      </c>
      <c r="I23" s="18">
        <v>0</v>
      </c>
      <c r="J23" s="19">
        <f>VLOOKUP(B23,Sheet1!$H$4:$I$15,2,FALSE)</f>
        <v>31</v>
      </c>
      <c r="K23" s="20">
        <f t="shared" si="0"/>
        <v>0</v>
      </c>
      <c r="L23" s="14">
        <v>3043</v>
      </c>
      <c r="M23" s="14">
        <v>520799</v>
      </c>
      <c r="N23" s="14">
        <v>381921</v>
      </c>
      <c r="O23" s="14">
        <v>106218</v>
      </c>
      <c r="P23" s="14">
        <v>173541</v>
      </c>
      <c r="Q23" s="14">
        <v>578776</v>
      </c>
    </row>
    <row r="24" spans="1:17" ht="16" x14ac:dyDescent="0.2">
      <c r="A24" s="5">
        <v>1988</v>
      </c>
      <c r="B24" s="6" t="s">
        <v>26</v>
      </c>
      <c r="C24" s="7">
        <v>27179604</v>
      </c>
      <c r="D24" s="8">
        <v>1408.9273769900328</v>
      </c>
      <c r="E24" s="8">
        <v>6920.02</v>
      </c>
      <c r="F24" s="8">
        <v>1726.92</v>
      </c>
      <c r="G24" s="8">
        <v>2417.4459999999999</v>
      </c>
      <c r="H24" s="8">
        <v>889.01841599999989</v>
      </c>
      <c r="I24" s="18">
        <v>0</v>
      </c>
      <c r="J24" s="19">
        <f>VLOOKUP(B24,Sheet1!$H$4:$I$15,2,FALSE)</f>
        <v>30</v>
      </c>
      <c r="K24" s="20">
        <f t="shared" si="0"/>
        <v>0</v>
      </c>
      <c r="L24" s="14">
        <v>12838</v>
      </c>
      <c r="M24" s="14">
        <v>615763</v>
      </c>
      <c r="N24" s="14">
        <v>415364</v>
      </c>
      <c r="O24" s="14">
        <v>100093</v>
      </c>
      <c r="P24" s="14">
        <v>160740</v>
      </c>
      <c r="Q24" s="14">
        <v>475224</v>
      </c>
    </row>
    <row r="25" spans="1:17" ht="16" x14ac:dyDescent="0.2">
      <c r="A25" s="5">
        <v>1988</v>
      </c>
      <c r="B25" s="6" t="s">
        <v>27</v>
      </c>
      <c r="C25" s="7">
        <v>22165713</v>
      </c>
      <c r="D25" s="8">
        <v>1334.2115312405613</v>
      </c>
      <c r="E25" s="8">
        <v>6553.04</v>
      </c>
      <c r="F25" s="8">
        <v>1635.34</v>
      </c>
      <c r="G25" s="8">
        <v>2289.248</v>
      </c>
      <c r="H25" s="8">
        <v>841.87350000000004</v>
      </c>
      <c r="I25" s="18">
        <v>0</v>
      </c>
      <c r="J25" s="19">
        <f>VLOOKUP(B25,Sheet1!$H$4:$I$15,2,FALSE)</f>
        <v>31</v>
      </c>
      <c r="K25" s="20">
        <f t="shared" si="0"/>
        <v>0</v>
      </c>
      <c r="L25" s="14">
        <v>2235</v>
      </c>
      <c r="M25" s="14">
        <v>507863</v>
      </c>
      <c r="N25" s="14">
        <v>219645</v>
      </c>
      <c r="O25" s="14">
        <v>124586</v>
      </c>
      <c r="P25" s="14">
        <v>98167</v>
      </c>
      <c r="Q25" s="14">
        <v>368581</v>
      </c>
    </row>
    <row r="26" spans="1:17" ht="16" x14ac:dyDescent="0.2">
      <c r="A26" s="5">
        <v>1988</v>
      </c>
      <c r="B26" s="6" t="s">
        <v>28</v>
      </c>
      <c r="C26" s="7">
        <v>20281016</v>
      </c>
      <c r="D26" s="8">
        <v>1267.0574845589376</v>
      </c>
      <c r="E26" s="8">
        <v>7443.45</v>
      </c>
      <c r="F26" s="8">
        <v>1553.03</v>
      </c>
      <c r="G26" s="8">
        <v>2205.0830000000001</v>
      </c>
      <c r="H26" s="8">
        <v>809.75</v>
      </c>
      <c r="I26" s="18">
        <v>0</v>
      </c>
      <c r="J26" s="19">
        <f>VLOOKUP(B26,Sheet1!$H$4:$I$15,2,FALSE)</f>
        <v>30</v>
      </c>
      <c r="K26" s="20">
        <f t="shared" si="0"/>
        <v>0</v>
      </c>
      <c r="L26" s="14">
        <v>1144</v>
      </c>
      <c r="M26" s="14">
        <v>105058</v>
      </c>
      <c r="N26" s="14">
        <v>39398</v>
      </c>
      <c r="O26" s="14">
        <v>50366</v>
      </c>
      <c r="P26" s="14">
        <v>70389</v>
      </c>
      <c r="Q26" s="14">
        <v>118472</v>
      </c>
    </row>
    <row r="27" spans="1:17" ht="16" x14ac:dyDescent="0.2">
      <c r="A27" s="5">
        <v>1988</v>
      </c>
      <c r="B27" s="6" t="s">
        <v>29</v>
      </c>
      <c r="C27" s="7">
        <v>16013716</v>
      </c>
      <c r="D27" s="8">
        <v>1416.2668174178086</v>
      </c>
      <c r="E27" s="8">
        <v>7500</v>
      </c>
      <c r="F27" s="8">
        <v>1700.88</v>
      </c>
      <c r="G27" s="8">
        <v>2424</v>
      </c>
      <c r="H27" s="8">
        <v>880</v>
      </c>
      <c r="I27" s="18">
        <v>0</v>
      </c>
      <c r="J27" s="19">
        <f>VLOOKUP(B27,Sheet1!$H$4:$I$15,2,FALSE)</f>
        <v>31</v>
      </c>
      <c r="K27" s="20">
        <f t="shared" si="0"/>
        <v>0</v>
      </c>
      <c r="L27" s="14">
        <v>551</v>
      </c>
      <c r="M27" s="14">
        <v>72087</v>
      </c>
      <c r="N27" s="14">
        <v>29701</v>
      </c>
      <c r="O27" s="14">
        <v>35933</v>
      </c>
      <c r="P27" s="14">
        <v>26620</v>
      </c>
      <c r="Q27" s="14">
        <v>127741</v>
      </c>
    </row>
    <row r="28" spans="1:17" ht="16" x14ac:dyDescent="0.2">
      <c r="A28" s="5">
        <v>1989</v>
      </c>
      <c r="B28" s="6" t="s">
        <v>18</v>
      </c>
      <c r="C28" s="7">
        <v>13422840</v>
      </c>
      <c r="D28" s="8">
        <v>1336.6006523001408</v>
      </c>
      <c r="E28" s="8">
        <v>7035.65</v>
      </c>
      <c r="F28" s="8">
        <v>1705.61</v>
      </c>
      <c r="G28" s="8">
        <v>2273.9209999999998</v>
      </c>
      <c r="H28" s="8">
        <v>825.51594746716694</v>
      </c>
      <c r="I28" s="18">
        <v>0</v>
      </c>
      <c r="J28" s="19">
        <f>VLOOKUP(B28,Sheet1!$H$4:$I$15,2,FALSE)</f>
        <v>31</v>
      </c>
      <c r="K28" s="20">
        <f t="shared" si="0"/>
        <v>0</v>
      </c>
      <c r="L28" s="14">
        <v>291</v>
      </c>
      <c r="M28" s="14">
        <v>38333</v>
      </c>
      <c r="N28" s="14">
        <v>20574</v>
      </c>
      <c r="O28" s="14">
        <v>29775</v>
      </c>
      <c r="P28" s="14">
        <v>14596</v>
      </c>
      <c r="Q28" s="14">
        <v>60193</v>
      </c>
    </row>
    <row r="29" spans="1:17" ht="16" x14ac:dyDescent="0.2">
      <c r="A29" s="5">
        <v>1989</v>
      </c>
      <c r="B29" s="6" t="s">
        <v>19</v>
      </c>
      <c r="C29" s="7">
        <v>15152649</v>
      </c>
      <c r="D29" s="8">
        <v>1275.3823018131116</v>
      </c>
      <c r="E29" s="8">
        <v>6713.4</v>
      </c>
      <c r="F29" s="8">
        <v>1627.49</v>
      </c>
      <c r="G29" s="8">
        <v>2169.7719999999999</v>
      </c>
      <c r="H29" s="8">
        <v>787.70605674347996</v>
      </c>
      <c r="I29" s="18">
        <v>0</v>
      </c>
      <c r="J29" s="19">
        <f>VLOOKUP(B29,Sheet1!$H$4:$I$15,2,FALSE)</f>
        <v>28</v>
      </c>
      <c r="K29" s="20">
        <f t="shared" si="0"/>
        <v>0</v>
      </c>
      <c r="L29" s="14">
        <v>389</v>
      </c>
      <c r="M29" s="14">
        <v>43915</v>
      </c>
      <c r="N29" s="14">
        <v>25966</v>
      </c>
      <c r="O29" s="14">
        <v>27178</v>
      </c>
      <c r="P29" s="14">
        <v>16078</v>
      </c>
      <c r="Q29" s="14">
        <v>64191</v>
      </c>
    </row>
    <row r="30" spans="1:17" ht="16" x14ac:dyDescent="0.2">
      <c r="A30" s="5">
        <v>1989</v>
      </c>
      <c r="B30" s="6" t="s">
        <v>20</v>
      </c>
      <c r="C30" s="7">
        <v>20123646</v>
      </c>
      <c r="D30" s="8">
        <v>1238.2352444787489</v>
      </c>
      <c r="E30" s="8">
        <v>6517.87</v>
      </c>
      <c r="F30" s="8">
        <v>1580.09</v>
      </c>
      <c r="G30" s="8">
        <v>2106.5749999999998</v>
      </c>
      <c r="H30" s="8">
        <v>764.76316188687372</v>
      </c>
      <c r="I30" s="18">
        <v>0</v>
      </c>
      <c r="J30" s="19">
        <f>VLOOKUP(B30,Sheet1!$H$4:$I$15,2,FALSE)</f>
        <v>31</v>
      </c>
      <c r="K30" s="20">
        <f t="shared" si="0"/>
        <v>0</v>
      </c>
      <c r="L30" s="14">
        <v>789</v>
      </c>
      <c r="M30" s="14">
        <v>167837</v>
      </c>
      <c r="N30" s="14">
        <v>34564</v>
      </c>
      <c r="O30" s="14">
        <v>36776</v>
      </c>
      <c r="P30" s="14">
        <v>45181</v>
      </c>
      <c r="Q30" s="14">
        <v>131524</v>
      </c>
    </row>
    <row r="31" spans="1:17" ht="16" x14ac:dyDescent="0.2">
      <c r="A31" s="5">
        <v>1989</v>
      </c>
      <c r="B31" s="6" t="s">
        <v>21</v>
      </c>
      <c r="C31" s="7">
        <v>15813022</v>
      </c>
      <c r="D31" s="8">
        <v>1165.946557889594</v>
      </c>
      <c r="E31" s="8">
        <v>6137.35</v>
      </c>
      <c r="F31" s="8">
        <v>1835.01</v>
      </c>
      <c r="G31" s="8">
        <v>2181.951</v>
      </c>
      <c r="H31" s="8">
        <v>720.11597164489046</v>
      </c>
      <c r="I31" s="18">
        <v>24</v>
      </c>
      <c r="J31" s="19">
        <f>VLOOKUP(B31,Sheet1!$H$4:$I$15,2,FALSE)</f>
        <v>30</v>
      </c>
      <c r="K31" s="20">
        <f t="shared" si="0"/>
        <v>0.8</v>
      </c>
      <c r="L31" s="14">
        <v>349</v>
      </c>
      <c r="M31" s="14">
        <v>314960</v>
      </c>
      <c r="N31" s="14">
        <v>53016</v>
      </c>
      <c r="O31" s="14">
        <v>52965</v>
      </c>
      <c r="P31" s="14">
        <v>182874</v>
      </c>
      <c r="Q31" s="14">
        <v>246817</v>
      </c>
    </row>
    <row r="32" spans="1:17" ht="16" x14ac:dyDescent="0.2">
      <c r="A32" s="5">
        <v>1989</v>
      </c>
      <c r="B32" s="6" t="s">
        <v>22</v>
      </c>
      <c r="C32" s="7">
        <v>23793899</v>
      </c>
      <c r="D32" s="8">
        <v>1344.6225474078983</v>
      </c>
      <c r="E32" s="8">
        <v>5958.59</v>
      </c>
      <c r="F32" s="8">
        <v>1926.01</v>
      </c>
      <c r="G32" s="8">
        <v>2407.2719999999999</v>
      </c>
      <c r="H32" s="8">
        <v>699.14172004358295</v>
      </c>
      <c r="I32" s="18">
        <v>5</v>
      </c>
      <c r="J32" s="19">
        <f>VLOOKUP(B32,Sheet1!$H$4:$I$15,2,FALSE)</f>
        <v>31</v>
      </c>
      <c r="K32" s="20">
        <f t="shared" si="0"/>
        <v>0.16129032258064516</v>
      </c>
      <c r="L32" s="14">
        <v>5951</v>
      </c>
      <c r="M32" s="14">
        <v>671808</v>
      </c>
      <c r="N32" s="14">
        <v>302834</v>
      </c>
      <c r="O32" s="14">
        <v>115939</v>
      </c>
      <c r="P32" s="14">
        <v>241845</v>
      </c>
      <c r="Q32" s="14">
        <v>457344</v>
      </c>
    </row>
    <row r="33" spans="1:17" ht="16" x14ac:dyDescent="0.2">
      <c r="A33" s="5">
        <v>1989</v>
      </c>
      <c r="B33" s="6" t="s">
        <v>23</v>
      </c>
      <c r="C33" s="7">
        <v>30192721</v>
      </c>
      <c r="D33" s="8">
        <v>1316.9662560312424</v>
      </c>
      <c r="E33" s="8">
        <v>7568.32</v>
      </c>
      <c r="F33" s="8">
        <v>2295.12</v>
      </c>
      <c r="G33" s="8">
        <v>2656.4090000000001</v>
      </c>
      <c r="H33" s="8">
        <v>803.0387488702894</v>
      </c>
      <c r="I33" s="18">
        <v>0</v>
      </c>
      <c r="J33" s="19">
        <f>VLOOKUP(B33,Sheet1!$H$4:$I$15,2,FALSE)</f>
        <v>30</v>
      </c>
      <c r="K33" s="20">
        <f t="shared" si="0"/>
        <v>0</v>
      </c>
      <c r="L33" s="14">
        <v>18605</v>
      </c>
      <c r="M33" s="14">
        <v>526295</v>
      </c>
      <c r="N33" s="14">
        <v>346237</v>
      </c>
      <c r="O33" s="14">
        <v>128102</v>
      </c>
      <c r="P33" s="14">
        <v>179876</v>
      </c>
      <c r="Q33" s="14">
        <v>452704</v>
      </c>
    </row>
    <row r="34" spans="1:17" ht="16" x14ac:dyDescent="0.2">
      <c r="A34" s="5">
        <v>1989</v>
      </c>
      <c r="B34" s="6" t="s">
        <v>24</v>
      </c>
      <c r="C34" s="7">
        <v>38459344</v>
      </c>
      <c r="D34" s="8">
        <v>1367.6132628490275</v>
      </c>
      <c r="E34" s="8">
        <v>8633.99</v>
      </c>
      <c r="F34" s="8">
        <v>2289.3200000000002</v>
      </c>
      <c r="G34" s="8">
        <v>2746.904</v>
      </c>
      <c r="H34" s="8">
        <v>846.13099150929884</v>
      </c>
      <c r="I34" s="18">
        <v>0</v>
      </c>
      <c r="J34" s="19">
        <f>VLOOKUP(B34,Sheet1!$H$4:$I$15,2,FALSE)</f>
        <v>31</v>
      </c>
      <c r="K34" s="20">
        <f t="shared" si="0"/>
        <v>0</v>
      </c>
      <c r="L34" s="14">
        <v>5120</v>
      </c>
      <c r="M34" s="14">
        <v>561926</v>
      </c>
      <c r="N34" s="14">
        <v>289154</v>
      </c>
      <c r="O34" s="14">
        <v>111730</v>
      </c>
      <c r="P34" s="14">
        <v>148456</v>
      </c>
      <c r="Q34" s="14">
        <v>559279</v>
      </c>
    </row>
    <row r="35" spans="1:17" ht="16" x14ac:dyDescent="0.2">
      <c r="A35" s="5">
        <v>1989</v>
      </c>
      <c r="B35" s="6" t="s">
        <v>25</v>
      </c>
      <c r="C35" s="7">
        <v>43417548</v>
      </c>
      <c r="D35" s="8">
        <v>1321.3654713517174</v>
      </c>
      <c r="E35" s="8">
        <v>8342.02</v>
      </c>
      <c r="F35" s="8">
        <v>2211.9</v>
      </c>
      <c r="G35" s="8">
        <v>2654.0129999999999</v>
      </c>
      <c r="H35" s="8">
        <v>817.51786619255927</v>
      </c>
      <c r="I35" s="18">
        <v>0</v>
      </c>
      <c r="J35" s="19">
        <f>VLOOKUP(B35,Sheet1!$H$4:$I$15,2,FALSE)</f>
        <v>31</v>
      </c>
      <c r="K35" s="20">
        <f t="shared" si="0"/>
        <v>0</v>
      </c>
      <c r="L35" s="14">
        <v>7006</v>
      </c>
      <c r="M35" s="14">
        <v>561727</v>
      </c>
      <c r="N35" s="14">
        <v>339179</v>
      </c>
      <c r="O35" s="14">
        <v>103093</v>
      </c>
      <c r="P35" s="14">
        <v>188731</v>
      </c>
      <c r="Q35" s="14">
        <v>721991</v>
      </c>
    </row>
    <row r="36" spans="1:17" ht="16" x14ac:dyDescent="0.2">
      <c r="A36" s="5">
        <v>1989</v>
      </c>
      <c r="B36" s="6" t="s">
        <v>26</v>
      </c>
      <c r="C36" s="7">
        <v>33773811</v>
      </c>
      <c r="D36" s="8">
        <v>1251.2930599921567</v>
      </c>
      <c r="E36" s="8">
        <v>7899.64</v>
      </c>
      <c r="F36" s="8">
        <v>2094.6</v>
      </c>
      <c r="G36" s="8">
        <v>2513.27</v>
      </c>
      <c r="H36" s="8">
        <v>774.16464601568111</v>
      </c>
      <c r="I36" s="18">
        <v>0</v>
      </c>
      <c r="J36" s="19">
        <f>VLOOKUP(B36,Sheet1!$H$4:$I$15,2,FALSE)</f>
        <v>30</v>
      </c>
      <c r="K36" s="20">
        <f t="shared" si="0"/>
        <v>0</v>
      </c>
      <c r="L36" s="14">
        <v>15409</v>
      </c>
      <c r="M36" s="14">
        <v>659344</v>
      </c>
      <c r="N36" s="14">
        <v>304938</v>
      </c>
      <c r="O36" s="14">
        <v>145023</v>
      </c>
      <c r="P36" s="14">
        <v>151971</v>
      </c>
      <c r="Q36" s="14">
        <v>536600</v>
      </c>
    </row>
    <row r="37" spans="1:17" ht="16" x14ac:dyDescent="0.2">
      <c r="A37" s="5">
        <v>1989</v>
      </c>
      <c r="B37" s="6" t="s">
        <v>27</v>
      </c>
      <c r="C37" s="7">
        <v>27549425</v>
      </c>
      <c r="D37" s="8">
        <v>1178.2420527233114</v>
      </c>
      <c r="E37" s="8">
        <v>7438.45</v>
      </c>
      <c r="F37" s="8">
        <v>1972.32</v>
      </c>
      <c r="G37" s="8">
        <v>2366.5439999999999</v>
      </c>
      <c r="H37" s="8">
        <v>728.96859323510455</v>
      </c>
      <c r="I37" s="18">
        <v>0</v>
      </c>
      <c r="J37" s="19">
        <f>VLOOKUP(B37,Sheet1!$H$4:$I$15,2,FALSE)</f>
        <v>31</v>
      </c>
      <c r="K37" s="20">
        <f t="shared" si="0"/>
        <v>0</v>
      </c>
      <c r="L37" s="14">
        <v>1754</v>
      </c>
      <c r="M37" s="14">
        <v>518515</v>
      </c>
      <c r="N37" s="14">
        <v>170505</v>
      </c>
      <c r="O37" s="14">
        <v>134892</v>
      </c>
      <c r="P37" s="14">
        <v>94212</v>
      </c>
      <c r="Q37" s="14">
        <v>409394</v>
      </c>
    </row>
    <row r="38" spans="1:17" ht="16" x14ac:dyDescent="0.2">
      <c r="A38" s="5">
        <v>1989</v>
      </c>
      <c r="B38" s="6" t="s">
        <v>28</v>
      </c>
      <c r="C38" s="7">
        <v>29333178</v>
      </c>
      <c r="D38" s="8">
        <v>1129.6663976254183</v>
      </c>
      <c r="E38" s="8">
        <v>7904.4</v>
      </c>
      <c r="F38" s="8">
        <v>1891</v>
      </c>
      <c r="G38" s="8">
        <v>2268.9780000000001</v>
      </c>
      <c r="H38" s="8">
        <v>698.91523800105904</v>
      </c>
      <c r="I38" s="18">
        <v>0</v>
      </c>
      <c r="J38" s="19">
        <f>VLOOKUP(B38,Sheet1!$H$4:$I$15,2,FALSE)</f>
        <v>30</v>
      </c>
      <c r="K38" s="20">
        <f t="shared" si="0"/>
        <v>0</v>
      </c>
      <c r="L38" s="14">
        <v>833</v>
      </c>
      <c r="M38" s="14">
        <v>95801</v>
      </c>
      <c r="N38" s="14">
        <v>28566</v>
      </c>
      <c r="O38" s="14">
        <v>51152</v>
      </c>
      <c r="P38" s="14">
        <v>46870</v>
      </c>
      <c r="Q38" s="14">
        <v>101163</v>
      </c>
    </row>
    <row r="39" spans="1:17" ht="16" x14ac:dyDescent="0.2">
      <c r="A39" s="5">
        <v>1989</v>
      </c>
      <c r="B39" s="6" t="s">
        <v>29</v>
      </c>
      <c r="C39" s="7">
        <v>19763643</v>
      </c>
      <c r="D39" s="8">
        <v>1286.5621420680063</v>
      </c>
      <c r="E39" s="8">
        <v>8714.2999999999993</v>
      </c>
      <c r="F39" s="8">
        <v>1848.49</v>
      </c>
      <c r="G39" s="8">
        <v>2217.9650000000001</v>
      </c>
      <c r="H39" s="8">
        <v>837.4729304714233</v>
      </c>
      <c r="I39" s="18">
        <v>0</v>
      </c>
      <c r="J39" s="19">
        <f>VLOOKUP(B39,Sheet1!$H$4:$I$15,2,FALSE)</f>
        <v>31</v>
      </c>
      <c r="K39" s="20">
        <f t="shared" si="0"/>
        <v>0</v>
      </c>
      <c r="L39" s="14">
        <v>801</v>
      </c>
      <c r="M39" s="14">
        <v>59517</v>
      </c>
      <c r="N39" s="14">
        <v>19268</v>
      </c>
      <c r="O39" s="14">
        <v>24190</v>
      </c>
      <c r="P39" s="14">
        <v>18916</v>
      </c>
      <c r="Q39" s="14">
        <v>97185</v>
      </c>
    </row>
    <row r="40" spans="1:17" ht="16" x14ac:dyDescent="0.2">
      <c r="A40" s="5">
        <v>1990</v>
      </c>
      <c r="B40" s="6" t="s">
        <v>18</v>
      </c>
      <c r="C40" s="7">
        <v>16986003</v>
      </c>
      <c r="D40" s="8">
        <v>1302.0812847900627</v>
      </c>
      <c r="E40" s="8">
        <v>8395.2800000000007</v>
      </c>
      <c r="F40" s="8">
        <v>1780.82</v>
      </c>
      <c r="G40" s="8">
        <v>2136.77</v>
      </c>
      <c r="H40" s="8">
        <v>822.7379590246336</v>
      </c>
      <c r="I40" s="18">
        <v>0</v>
      </c>
      <c r="J40" s="19">
        <f>VLOOKUP(B40,Sheet1!$H$4:$I$15,2,FALSE)</f>
        <v>31</v>
      </c>
      <c r="K40" s="20">
        <f t="shared" si="0"/>
        <v>0</v>
      </c>
      <c r="L40" s="14">
        <v>522</v>
      </c>
      <c r="M40" s="14">
        <v>46845</v>
      </c>
      <c r="N40" s="14">
        <v>19655</v>
      </c>
      <c r="O40" s="14">
        <v>31098</v>
      </c>
      <c r="P40" s="14">
        <v>16449</v>
      </c>
      <c r="Q40" s="14">
        <v>76445</v>
      </c>
    </row>
    <row r="41" spans="1:17" ht="16" x14ac:dyDescent="0.2">
      <c r="A41" s="5">
        <v>1990</v>
      </c>
      <c r="B41" s="6" t="s">
        <v>19</v>
      </c>
      <c r="C41" s="7">
        <v>18601868</v>
      </c>
      <c r="D41" s="8">
        <v>1247.204295775922</v>
      </c>
      <c r="E41" s="8">
        <v>8299.94</v>
      </c>
      <c r="F41" s="8">
        <v>1705.76</v>
      </c>
      <c r="G41" s="8">
        <v>2046.71</v>
      </c>
      <c r="H41" s="8">
        <v>788.06317914236934</v>
      </c>
      <c r="I41" s="18">
        <v>0</v>
      </c>
      <c r="J41" s="19">
        <f>VLOOKUP(B41,Sheet1!$H$4:$I$15,2,FALSE)</f>
        <v>28</v>
      </c>
      <c r="K41" s="20">
        <f t="shared" si="0"/>
        <v>0</v>
      </c>
      <c r="L41" s="14">
        <v>743</v>
      </c>
      <c r="M41" s="14">
        <v>57397</v>
      </c>
      <c r="N41" s="14">
        <v>26066</v>
      </c>
      <c r="O41" s="14">
        <v>26215</v>
      </c>
      <c r="P41" s="14">
        <v>20536</v>
      </c>
      <c r="Q41" s="14">
        <v>82756</v>
      </c>
    </row>
    <row r="42" spans="1:17" ht="16" x14ac:dyDescent="0.2">
      <c r="A42" s="5">
        <v>1990</v>
      </c>
      <c r="B42" s="6" t="s">
        <v>20</v>
      </c>
      <c r="C42" s="7">
        <v>22375483</v>
      </c>
      <c r="D42" s="8">
        <v>1185.5554142356675</v>
      </c>
      <c r="E42" s="8">
        <v>8408.3700000000008</v>
      </c>
      <c r="F42" s="8">
        <v>1621.45</v>
      </c>
      <c r="G42" s="8">
        <v>1945.54</v>
      </c>
      <c r="H42" s="8">
        <v>749.10948587677706</v>
      </c>
      <c r="I42" s="18">
        <v>4</v>
      </c>
      <c r="J42" s="19">
        <f>VLOOKUP(B42,Sheet1!$H$4:$I$15,2,FALSE)</f>
        <v>31</v>
      </c>
      <c r="K42" s="20">
        <f t="shared" si="0"/>
        <v>0.12903225806451613</v>
      </c>
      <c r="L42" s="14">
        <v>1009</v>
      </c>
      <c r="M42" s="14">
        <v>148821</v>
      </c>
      <c r="N42" s="14">
        <v>33694</v>
      </c>
      <c r="O42" s="14">
        <v>41694</v>
      </c>
      <c r="P42" s="14">
        <v>28600</v>
      </c>
      <c r="Q42" s="14">
        <v>140679</v>
      </c>
    </row>
    <row r="43" spans="1:17" ht="16" x14ac:dyDescent="0.2">
      <c r="A43" s="5">
        <v>1990</v>
      </c>
      <c r="B43" s="6" t="s">
        <v>21</v>
      </c>
      <c r="C43" s="7">
        <v>16809799</v>
      </c>
      <c r="D43" s="8">
        <v>1369.6155155634822</v>
      </c>
      <c r="E43" s="8">
        <v>7887.78</v>
      </c>
      <c r="F43" s="8">
        <v>2028.08</v>
      </c>
      <c r="G43" s="8">
        <v>2235.73</v>
      </c>
      <c r="H43" s="8">
        <v>884.07885823380445</v>
      </c>
      <c r="I43" s="18">
        <v>25</v>
      </c>
      <c r="J43" s="19">
        <f>VLOOKUP(B43,Sheet1!$H$4:$I$15,2,FALSE)</f>
        <v>30</v>
      </c>
      <c r="K43" s="20">
        <f t="shared" si="0"/>
        <v>0.83333333333333337</v>
      </c>
      <c r="L43" s="14">
        <v>4228</v>
      </c>
      <c r="M43" s="14">
        <v>403050</v>
      </c>
      <c r="N43" s="14">
        <v>64607</v>
      </c>
      <c r="O43" s="14">
        <v>60153</v>
      </c>
      <c r="P43" s="14">
        <v>205956</v>
      </c>
      <c r="Q43" s="14">
        <v>491878</v>
      </c>
    </row>
    <row r="44" spans="1:17" ht="16" x14ac:dyDescent="0.2">
      <c r="A44" s="5">
        <v>1990</v>
      </c>
      <c r="B44" s="6" t="s">
        <v>22</v>
      </c>
      <c r="C44" s="7">
        <v>30775524</v>
      </c>
      <c r="D44" s="8">
        <v>1355.9630161947318</v>
      </c>
      <c r="E44" s="8">
        <v>7650.61</v>
      </c>
      <c r="F44" s="8">
        <v>2003.59</v>
      </c>
      <c r="G44" s="8">
        <v>2212.7600000000002</v>
      </c>
      <c r="H44" s="8">
        <v>876.34254394798404</v>
      </c>
      <c r="I44" s="18">
        <v>0</v>
      </c>
      <c r="J44" s="19">
        <f>VLOOKUP(B44,Sheet1!$H$4:$I$15,2,FALSE)</f>
        <v>31</v>
      </c>
      <c r="K44" s="20">
        <f t="shared" si="0"/>
        <v>0</v>
      </c>
      <c r="L44" s="14">
        <v>8417</v>
      </c>
      <c r="M44" s="14">
        <v>659547</v>
      </c>
      <c r="N44" s="14">
        <v>221414</v>
      </c>
      <c r="O44" s="14">
        <v>158446</v>
      </c>
      <c r="P44" s="14">
        <v>253283</v>
      </c>
      <c r="Q44" s="14">
        <v>603549</v>
      </c>
    </row>
    <row r="45" spans="1:17" ht="16" x14ac:dyDescent="0.2">
      <c r="A45" s="5">
        <v>1990</v>
      </c>
      <c r="B45" s="6" t="s">
        <v>23</v>
      </c>
      <c r="C45" s="7">
        <v>41374550</v>
      </c>
      <c r="D45" s="8">
        <v>1337.2416333281376</v>
      </c>
      <c r="E45" s="8">
        <v>7544.98</v>
      </c>
      <c r="F45" s="8">
        <v>1891.44</v>
      </c>
      <c r="G45" s="8">
        <v>2182.21</v>
      </c>
      <c r="H45" s="8">
        <v>864.24313998814989</v>
      </c>
      <c r="I45" s="18">
        <v>0</v>
      </c>
      <c r="J45" s="19">
        <f>VLOOKUP(B45,Sheet1!$H$4:$I$15,2,FALSE)</f>
        <v>30</v>
      </c>
      <c r="K45" s="20">
        <f t="shared" si="0"/>
        <v>0</v>
      </c>
      <c r="L45" s="14">
        <v>17411</v>
      </c>
      <c r="M45" s="14">
        <v>698585</v>
      </c>
      <c r="N45" s="14">
        <v>272133</v>
      </c>
      <c r="O45" s="14">
        <v>147308</v>
      </c>
      <c r="P45" s="14">
        <v>256460</v>
      </c>
      <c r="Q45" s="14">
        <v>702312</v>
      </c>
    </row>
    <row r="46" spans="1:17" ht="16" x14ac:dyDescent="0.2">
      <c r="A46" s="5">
        <v>1990</v>
      </c>
      <c r="B46" s="6" t="s">
        <v>24</v>
      </c>
      <c r="C46" s="7">
        <v>44792828</v>
      </c>
      <c r="D46" s="8">
        <v>1349.3861083028635</v>
      </c>
      <c r="E46" s="8">
        <v>7613.5</v>
      </c>
      <c r="F46" s="8">
        <v>1908.62</v>
      </c>
      <c r="G46" s="8">
        <v>2202.0300000000002</v>
      </c>
      <c r="H46" s="8">
        <v>872.09196769742675</v>
      </c>
      <c r="I46" s="18">
        <v>0</v>
      </c>
      <c r="J46" s="19">
        <f>VLOOKUP(B46,Sheet1!$H$4:$I$15,2,FALSE)</f>
        <v>31</v>
      </c>
      <c r="K46" s="20">
        <f t="shared" si="0"/>
        <v>0</v>
      </c>
      <c r="L46" s="14">
        <v>18324</v>
      </c>
      <c r="M46" s="14">
        <v>710961</v>
      </c>
      <c r="N46" s="14">
        <v>403290</v>
      </c>
      <c r="O46" s="14">
        <v>153887</v>
      </c>
      <c r="P46" s="14">
        <v>220479</v>
      </c>
      <c r="Q46" s="14">
        <v>867979</v>
      </c>
    </row>
    <row r="47" spans="1:17" ht="16" x14ac:dyDescent="0.2">
      <c r="A47" s="5">
        <v>1990</v>
      </c>
      <c r="B47" s="6" t="s">
        <v>25</v>
      </c>
      <c r="C47" s="7">
        <v>48716164</v>
      </c>
      <c r="D47" s="8">
        <v>1316.4742520027933</v>
      </c>
      <c r="E47" s="8">
        <v>7427.81</v>
      </c>
      <c r="F47" s="8">
        <v>1977.58</v>
      </c>
      <c r="G47" s="8">
        <v>2148.3200000000002</v>
      </c>
      <c r="H47" s="8">
        <v>850.8214318999286</v>
      </c>
      <c r="I47" s="18">
        <v>0</v>
      </c>
      <c r="J47" s="19">
        <f>VLOOKUP(B47,Sheet1!$H$4:$I$15,2,FALSE)</f>
        <v>31</v>
      </c>
      <c r="K47" s="20">
        <f t="shared" si="0"/>
        <v>0</v>
      </c>
      <c r="L47" s="14">
        <v>29010</v>
      </c>
      <c r="M47" s="14">
        <v>720581</v>
      </c>
      <c r="N47" s="14">
        <v>284663</v>
      </c>
      <c r="O47" s="14">
        <v>102024</v>
      </c>
      <c r="P47" s="14">
        <v>249543</v>
      </c>
      <c r="Q47" s="14">
        <v>894593</v>
      </c>
    </row>
    <row r="48" spans="1:17" ht="16" x14ac:dyDescent="0.2">
      <c r="A48" s="5">
        <v>1990</v>
      </c>
      <c r="B48" s="6" t="s">
        <v>26</v>
      </c>
      <c r="C48" s="7">
        <v>39515229</v>
      </c>
      <c r="D48" s="8">
        <v>1211.1078675278691</v>
      </c>
      <c r="E48" s="8">
        <v>7816.89</v>
      </c>
      <c r="F48" s="8">
        <v>1897.51</v>
      </c>
      <c r="G48" s="8">
        <v>2108.2800000000002</v>
      </c>
      <c r="H48" s="8">
        <v>855.19889062822904</v>
      </c>
      <c r="I48" s="18">
        <v>0</v>
      </c>
      <c r="J48" s="19">
        <f>VLOOKUP(B48,Sheet1!$H$4:$I$15,2,FALSE)</f>
        <v>30</v>
      </c>
      <c r="K48" s="20">
        <f t="shared" si="0"/>
        <v>0</v>
      </c>
      <c r="L48" s="14">
        <v>37056</v>
      </c>
      <c r="M48" s="14">
        <v>714155</v>
      </c>
      <c r="N48" s="14">
        <v>223612</v>
      </c>
      <c r="O48" s="14">
        <v>121424</v>
      </c>
      <c r="P48" s="14">
        <v>152392</v>
      </c>
      <c r="Q48" s="14">
        <v>614365</v>
      </c>
    </row>
    <row r="49" spans="1:17" ht="16" x14ac:dyDescent="0.2">
      <c r="A49" s="5">
        <v>1990</v>
      </c>
      <c r="B49" s="6" t="s">
        <v>27</v>
      </c>
      <c r="C49" s="7">
        <v>26955389</v>
      </c>
      <c r="D49" s="8">
        <v>1383.1904937758477</v>
      </c>
      <c r="E49" s="8">
        <v>7852.37</v>
      </c>
      <c r="F49" s="8">
        <v>1850.73</v>
      </c>
      <c r="G49" s="8">
        <v>2221.06</v>
      </c>
      <c r="H49" s="8">
        <v>936.46802915869682</v>
      </c>
      <c r="I49" s="18">
        <v>0</v>
      </c>
      <c r="J49" s="19">
        <f>VLOOKUP(B49,Sheet1!$H$4:$I$15,2,FALSE)</f>
        <v>31</v>
      </c>
      <c r="K49" s="20">
        <f t="shared" si="0"/>
        <v>0</v>
      </c>
      <c r="L49" s="14">
        <v>59724</v>
      </c>
      <c r="M49" s="14">
        <v>475003</v>
      </c>
      <c r="N49" s="14">
        <v>144495</v>
      </c>
      <c r="O49" s="14">
        <v>119167</v>
      </c>
      <c r="P49" s="14">
        <v>68852</v>
      </c>
      <c r="Q49" s="14">
        <v>364389</v>
      </c>
    </row>
    <row r="50" spans="1:17" ht="16" x14ac:dyDescent="0.2">
      <c r="A50" s="5">
        <v>1990</v>
      </c>
      <c r="B50" s="6" t="s">
        <v>28</v>
      </c>
      <c r="C50" s="7">
        <v>28055370</v>
      </c>
      <c r="D50" s="8">
        <v>1317.3242797865219</v>
      </c>
      <c r="E50" s="8">
        <v>7478.45</v>
      </c>
      <c r="F50" s="8">
        <v>1762.6</v>
      </c>
      <c r="G50" s="8">
        <v>2115.29</v>
      </c>
      <c r="H50" s="8">
        <v>891.87431348447319</v>
      </c>
      <c r="I50" s="18">
        <v>0</v>
      </c>
      <c r="J50" s="19">
        <f>VLOOKUP(B50,Sheet1!$H$4:$I$15,2,FALSE)</f>
        <v>30</v>
      </c>
      <c r="K50" s="20">
        <f t="shared" si="0"/>
        <v>0</v>
      </c>
      <c r="L50" s="14">
        <v>62220</v>
      </c>
      <c r="M50" s="14">
        <v>78625</v>
      </c>
      <c r="N50" s="14">
        <v>23727</v>
      </c>
      <c r="O50" s="14">
        <v>26786</v>
      </c>
      <c r="P50" s="14">
        <v>29536</v>
      </c>
      <c r="Q50" s="14">
        <v>72093</v>
      </c>
    </row>
    <row r="51" spans="1:17" ht="16" x14ac:dyDescent="0.2">
      <c r="A51" s="5">
        <v>1990</v>
      </c>
      <c r="B51" s="6" t="s">
        <v>29</v>
      </c>
      <c r="C51" s="7">
        <v>26599131</v>
      </c>
      <c r="D51" s="8">
        <v>1295.4653594729823</v>
      </c>
      <c r="E51" s="8">
        <v>7353.44</v>
      </c>
      <c r="F51" s="8">
        <v>1733.13</v>
      </c>
      <c r="G51" s="8">
        <v>2173.395</v>
      </c>
      <c r="H51" s="8">
        <v>876.96589329840049</v>
      </c>
      <c r="I51" s="18">
        <v>0</v>
      </c>
      <c r="J51" s="19">
        <f>VLOOKUP(B51,Sheet1!$H$4:$I$15,2,FALSE)</f>
        <v>31</v>
      </c>
      <c r="K51" s="20">
        <f t="shared" si="0"/>
        <v>0</v>
      </c>
      <c r="L51" s="14">
        <v>43766</v>
      </c>
      <c r="M51" s="14">
        <v>61650</v>
      </c>
      <c r="N51" s="14">
        <v>15145</v>
      </c>
      <c r="O51" s="14">
        <v>13730</v>
      </c>
      <c r="P51" s="14">
        <v>15532</v>
      </c>
      <c r="Q51" s="14">
        <v>65410</v>
      </c>
    </row>
    <row r="52" spans="1:17" ht="16" x14ac:dyDescent="0.2">
      <c r="A52" s="5">
        <v>1991</v>
      </c>
      <c r="B52" s="6" t="s">
        <v>18</v>
      </c>
      <c r="C52" s="7">
        <v>18437303</v>
      </c>
      <c r="D52" s="8">
        <v>1386.6378387938905</v>
      </c>
      <c r="E52" s="8">
        <v>7009.95</v>
      </c>
      <c r="F52" s="8">
        <v>1652.18</v>
      </c>
      <c r="G52" s="8">
        <v>2074.59</v>
      </c>
      <c r="H52" s="8">
        <v>836.0018048602484</v>
      </c>
      <c r="I52" s="18">
        <v>0</v>
      </c>
      <c r="J52" s="19">
        <f>VLOOKUP(B52,Sheet1!$H$4:$I$15,2,FALSE)</f>
        <v>31</v>
      </c>
      <c r="K52" s="20">
        <f t="shared" si="0"/>
        <v>0</v>
      </c>
      <c r="L52" s="14">
        <v>7433</v>
      </c>
      <c r="M52" s="14">
        <v>49506</v>
      </c>
      <c r="N52" s="14">
        <v>21469</v>
      </c>
      <c r="O52" s="14">
        <v>25250</v>
      </c>
      <c r="P52" s="14">
        <v>14485</v>
      </c>
      <c r="Q52" s="14">
        <v>67107</v>
      </c>
    </row>
    <row r="53" spans="1:17" ht="16" x14ac:dyDescent="0.2">
      <c r="A53" s="5">
        <v>1991</v>
      </c>
      <c r="B53" s="6" t="s">
        <v>19</v>
      </c>
      <c r="C53" s="7">
        <v>19104121</v>
      </c>
      <c r="D53" s="8">
        <v>1315.5956724799721</v>
      </c>
      <c r="E53" s="8">
        <v>8339.9</v>
      </c>
      <c r="F53" s="8">
        <v>1567.53</v>
      </c>
      <c r="G53" s="8">
        <v>1968.3019999999999</v>
      </c>
      <c r="H53" s="8">
        <v>793.17059284653544</v>
      </c>
      <c r="I53" s="18">
        <v>0</v>
      </c>
      <c r="J53" s="19">
        <f>VLOOKUP(B53,Sheet1!$H$4:$I$15,2,FALSE)</f>
        <v>28</v>
      </c>
      <c r="K53" s="20">
        <f t="shared" si="0"/>
        <v>0</v>
      </c>
      <c r="L53" s="14">
        <v>10462</v>
      </c>
      <c r="M53" s="14">
        <v>39371</v>
      </c>
      <c r="N53" s="14">
        <v>15181</v>
      </c>
      <c r="O53" s="14">
        <v>11763</v>
      </c>
      <c r="P53" s="14">
        <v>11909</v>
      </c>
      <c r="Q53" s="14">
        <v>42104</v>
      </c>
    </row>
    <row r="54" spans="1:17" ht="16" x14ac:dyDescent="0.2">
      <c r="A54" s="5">
        <v>1991</v>
      </c>
      <c r="B54" s="6" t="s">
        <v>20</v>
      </c>
      <c r="C54" s="7">
        <v>21744738</v>
      </c>
      <c r="D54" s="8">
        <v>1260.1491115708545</v>
      </c>
      <c r="E54" s="8">
        <v>8258.06</v>
      </c>
      <c r="F54" s="8">
        <v>1501.47</v>
      </c>
      <c r="G54" s="8">
        <v>1885.346</v>
      </c>
      <c r="H54" s="8">
        <v>759.74194717101091</v>
      </c>
      <c r="I54" s="18">
        <v>15</v>
      </c>
      <c r="J54" s="19">
        <f>VLOOKUP(B54,Sheet1!$H$4:$I$15,2,FALSE)</f>
        <v>31</v>
      </c>
      <c r="K54" s="20">
        <f t="shared" si="0"/>
        <v>0.4838709677419355</v>
      </c>
      <c r="L54" s="14">
        <v>28260</v>
      </c>
      <c r="M54" s="14">
        <v>96208</v>
      </c>
      <c r="N54" s="14">
        <v>19392</v>
      </c>
      <c r="O54" s="14">
        <v>13641</v>
      </c>
      <c r="P54" s="14">
        <v>12870</v>
      </c>
      <c r="Q54" s="14">
        <v>64508</v>
      </c>
    </row>
    <row r="55" spans="1:17" ht="16" x14ac:dyDescent="0.2">
      <c r="A55" s="5">
        <v>1991</v>
      </c>
      <c r="B55" s="6" t="s">
        <v>21</v>
      </c>
      <c r="C55" s="7">
        <v>16856623</v>
      </c>
      <c r="D55" s="8">
        <v>1480.4562453473879</v>
      </c>
      <c r="E55" s="8">
        <v>7746.78</v>
      </c>
      <c r="F55" s="8">
        <v>1408.5</v>
      </c>
      <c r="G55" s="8">
        <v>2226.203</v>
      </c>
      <c r="H55" s="8">
        <v>892.42874943001527</v>
      </c>
      <c r="I55" s="18">
        <v>15</v>
      </c>
      <c r="J55" s="19">
        <f>VLOOKUP(B55,Sheet1!$H$4:$I$15,2,FALSE)</f>
        <v>30</v>
      </c>
      <c r="K55" s="20">
        <f t="shared" si="0"/>
        <v>0.5</v>
      </c>
      <c r="L55" s="14">
        <v>56223</v>
      </c>
      <c r="M55" s="14">
        <v>118812</v>
      </c>
      <c r="N55" s="14">
        <v>38736</v>
      </c>
      <c r="O55" s="14">
        <v>20311</v>
      </c>
      <c r="P55" s="14">
        <v>41213</v>
      </c>
      <c r="Q55" s="14">
        <v>106460</v>
      </c>
    </row>
    <row r="56" spans="1:17" ht="16" x14ac:dyDescent="0.2">
      <c r="A56" s="5">
        <v>1991</v>
      </c>
      <c r="B56" s="6" t="s">
        <v>22</v>
      </c>
      <c r="C56" s="7">
        <v>33722887</v>
      </c>
      <c r="D56" s="8">
        <v>1433.1619025628152</v>
      </c>
      <c r="E56" s="8">
        <v>7499.3</v>
      </c>
      <c r="F56" s="8">
        <v>1513.06</v>
      </c>
      <c r="G56" s="8">
        <v>2155.085</v>
      </c>
      <c r="H56" s="8">
        <v>863.91940893515516</v>
      </c>
      <c r="I56" s="18">
        <v>0</v>
      </c>
      <c r="J56" s="19">
        <f>VLOOKUP(B56,Sheet1!$H$4:$I$15,2,FALSE)</f>
        <v>31</v>
      </c>
      <c r="K56" s="20">
        <f t="shared" si="0"/>
        <v>0</v>
      </c>
      <c r="L56" s="14">
        <v>120703</v>
      </c>
      <c r="M56" s="14">
        <v>345634</v>
      </c>
      <c r="N56" s="14">
        <v>99186</v>
      </c>
      <c r="O56" s="14">
        <v>32204</v>
      </c>
      <c r="P56" s="14">
        <v>45674</v>
      </c>
      <c r="Q56" s="14">
        <v>198778</v>
      </c>
    </row>
    <row r="57" spans="1:17" ht="16" x14ac:dyDescent="0.2">
      <c r="A57" s="5">
        <v>1991</v>
      </c>
      <c r="B57" s="6" t="s">
        <v>23</v>
      </c>
      <c r="C57" s="7">
        <v>40043860</v>
      </c>
      <c r="D57" s="8">
        <v>1391.4193228765198</v>
      </c>
      <c r="E57" s="8">
        <v>7280.87</v>
      </c>
      <c r="F57" s="8">
        <v>1588.55</v>
      </c>
      <c r="G57" s="8">
        <v>2092.3150000000001</v>
      </c>
      <c r="H57" s="8">
        <v>838.75670770403428</v>
      </c>
      <c r="I57" s="18">
        <v>0</v>
      </c>
      <c r="J57" s="19">
        <f>VLOOKUP(B57,Sheet1!$H$4:$I$15,2,FALSE)</f>
        <v>30</v>
      </c>
      <c r="K57" s="20">
        <f t="shared" si="0"/>
        <v>0</v>
      </c>
      <c r="L57" s="14">
        <v>115920</v>
      </c>
      <c r="M57" s="14">
        <v>335194</v>
      </c>
      <c r="N57" s="14">
        <v>119798</v>
      </c>
      <c r="O57" s="14">
        <v>38560</v>
      </c>
      <c r="P57" s="14">
        <v>46858</v>
      </c>
      <c r="Q57" s="14">
        <v>316362</v>
      </c>
    </row>
    <row r="58" spans="1:17" ht="16" x14ac:dyDescent="0.2">
      <c r="A58" s="5">
        <v>1991</v>
      </c>
      <c r="B58" s="6" t="s">
        <v>24</v>
      </c>
      <c r="C58" s="7">
        <v>52542044</v>
      </c>
      <c r="D58" s="8">
        <v>1373.5630038267718</v>
      </c>
      <c r="E58" s="8">
        <v>7187.44</v>
      </c>
      <c r="F58" s="8">
        <v>1703.06</v>
      </c>
      <c r="G58" s="8">
        <v>2065.4639999999999</v>
      </c>
      <c r="H58" s="8">
        <v>827.99280128729936</v>
      </c>
      <c r="I58" s="18">
        <v>0</v>
      </c>
      <c r="J58" s="19">
        <f>VLOOKUP(B58,Sheet1!$H$4:$I$15,2,FALSE)</f>
        <v>31</v>
      </c>
      <c r="K58" s="20">
        <f t="shared" si="0"/>
        <v>0</v>
      </c>
      <c r="L58" s="14">
        <v>71140</v>
      </c>
      <c r="M58" s="14">
        <v>617147</v>
      </c>
      <c r="N58" s="14">
        <v>157824</v>
      </c>
      <c r="O58" s="14">
        <v>50093</v>
      </c>
      <c r="P58" s="14">
        <v>99759</v>
      </c>
      <c r="Q58" s="14">
        <v>499512</v>
      </c>
    </row>
    <row r="59" spans="1:17" ht="16" x14ac:dyDescent="0.2">
      <c r="A59" s="5">
        <v>1991</v>
      </c>
      <c r="B59" s="6" t="s">
        <v>25</v>
      </c>
      <c r="C59" s="7">
        <v>54415196</v>
      </c>
      <c r="D59" s="8">
        <v>1320.733657525742</v>
      </c>
      <c r="E59" s="8">
        <v>8872.83</v>
      </c>
      <c r="F59" s="8">
        <v>1780.78</v>
      </c>
      <c r="G59" s="8">
        <v>1986.0229999999999</v>
      </c>
      <c r="H59" s="8">
        <v>796.14692431471087</v>
      </c>
      <c r="I59" s="18">
        <v>0</v>
      </c>
      <c r="J59" s="19">
        <f>VLOOKUP(B59,Sheet1!$H$4:$I$15,2,FALSE)</f>
        <v>31</v>
      </c>
      <c r="K59" s="20">
        <f t="shared" si="0"/>
        <v>0</v>
      </c>
      <c r="L59" s="14">
        <v>95955</v>
      </c>
      <c r="M59" s="14">
        <v>780736</v>
      </c>
      <c r="N59" s="14">
        <v>180529</v>
      </c>
      <c r="O59" s="14">
        <v>48090</v>
      </c>
      <c r="P59" s="14">
        <v>153869</v>
      </c>
      <c r="Q59" s="14">
        <v>641009</v>
      </c>
    </row>
    <row r="60" spans="1:17" ht="16" x14ac:dyDescent="0.2">
      <c r="A60" s="5">
        <v>1991</v>
      </c>
      <c r="B60" s="6" t="s">
        <v>26</v>
      </c>
      <c r="C60" s="7">
        <v>41464396</v>
      </c>
      <c r="D60" s="8">
        <v>1244.8008082240738</v>
      </c>
      <c r="E60" s="8">
        <v>9119.1299999999992</v>
      </c>
      <c r="F60" s="8">
        <v>1815.93</v>
      </c>
      <c r="G60" s="8">
        <v>1871.8409999999999</v>
      </c>
      <c r="H60" s="8">
        <v>750.37410397239489</v>
      </c>
      <c r="I60" s="18">
        <v>0</v>
      </c>
      <c r="J60" s="19">
        <f>VLOOKUP(B60,Sheet1!$H$4:$I$15,2,FALSE)</f>
        <v>30</v>
      </c>
      <c r="K60" s="20">
        <f t="shared" si="0"/>
        <v>0</v>
      </c>
      <c r="L60" s="14">
        <v>144218</v>
      </c>
      <c r="M60" s="14">
        <v>737862</v>
      </c>
      <c r="N60" s="14">
        <v>171435</v>
      </c>
      <c r="O60" s="14">
        <v>55361</v>
      </c>
      <c r="P60" s="14">
        <v>72801</v>
      </c>
      <c r="Q60" s="14">
        <v>513115</v>
      </c>
    </row>
    <row r="61" spans="1:17" ht="16" x14ac:dyDescent="0.2">
      <c r="A61" s="5">
        <v>1991</v>
      </c>
      <c r="B61" s="6" t="s">
        <v>27</v>
      </c>
      <c r="C61" s="7">
        <v>39052809</v>
      </c>
      <c r="D61" s="8">
        <v>1167.7305893283994</v>
      </c>
      <c r="E61" s="8">
        <v>8554.5300000000007</v>
      </c>
      <c r="F61" s="8">
        <v>1703.5</v>
      </c>
      <c r="G61" s="8">
        <v>1755.9480000000001</v>
      </c>
      <c r="H61" s="8">
        <v>703.91566976772503</v>
      </c>
      <c r="I61" s="18">
        <v>0</v>
      </c>
      <c r="J61" s="19">
        <f>VLOOKUP(B61,Sheet1!$H$4:$I$15,2,FALSE)</f>
        <v>31</v>
      </c>
      <c r="K61" s="20">
        <f t="shared" si="0"/>
        <v>0</v>
      </c>
      <c r="L61" s="14">
        <v>206565</v>
      </c>
      <c r="M61" s="14">
        <v>422892</v>
      </c>
      <c r="N61" s="14">
        <v>90672</v>
      </c>
      <c r="O61" s="14">
        <v>55503</v>
      </c>
      <c r="P61" s="14">
        <v>36833</v>
      </c>
      <c r="Q61" s="14">
        <v>279079</v>
      </c>
    </row>
    <row r="62" spans="1:17" ht="16" x14ac:dyDescent="0.2">
      <c r="A62" s="5">
        <v>1991</v>
      </c>
      <c r="B62" s="6" t="s">
        <v>28</v>
      </c>
      <c r="C62" s="7">
        <v>32453355</v>
      </c>
      <c r="D62" s="8">
        <v>1110.0100659015204</v>
      </c>
      <c r="E62" s="8">
        <v>8131.68</v>
      </c>
      <c r="F62" s="8">
        <v>1755.41</v>
      </c>
      <c r="G62" s="8">
        <v>1956.0029999999999</v>
      </c>
      <c r="H62" s="8">
        <v>765.77222207515501</v>
      </c>
      <c r="I62" s="18">
        <v>0</v>
      </c>
      <c r="J62" s="19">
        <f>VLOOKUP(B62,Sheet1!$H$4:$I$15,2,FALSE)</f>
        <v>30</v>
      </c>
      <c r="K62" s="20">
        <f t="shared" si="0"/>
        <v>0</v>
      </c>
      <c r="L62" s="14">
        <v>95173</v>
      </c>
      <c r="M62" s="14">
        <v>76787</v>
      </c>
      <c r="N62" s="14">
        <v>24393</v>
      </c>
      <c r="O62" s="14">
        <v>17150</v>
      </c>
      <c r="P62" s="14">
        <v>14386</v>
      </c>
      <c r="Q62" s="14">
        <v>52514</v>
      </c>
    </row>
    <row r="63" spans="1:17" ht="16" x14ac:dyDescent="0.2">
      <c r="A63" s="5">
        <v>1991</v>
      </c>
      <c r="B63" s="6" t="s">
        <v>29</v>
      </c>
      <c r="C63" s="7">
        <v>27580245</v>
      </c>
      <c r="D63" s="8">
        <v>1275.9813311726266</v>
      </c>
      <c r="E63" s="8">
        <v>8455.57</v>
      </c>
      <c r="F63" s="8">
        <v>1685.92</v>
      </c>
      <c r="G63" s="8">
        <v>1942.2570000000001</v>
      </c>
      <c r="H63" s="8">
        <v>773.87171564103903</v>
      </c>
      <c r="I63" s="18">
        <v>0</v>
      </c>
      <c r="J63" s="19">
        <f>VLOOKUP(B63,Sheet1!$H$4:$I$15,2,FALSE)</f>
        <v>31</v>
      </c>
      <c r="K63" s="20">
        <f t="shared" si="0"/>
        <v>0</v>
      </c>
      <c r="L63" s="14">
        <v>45679</v>
      </c>
      <c r="M63" s="14">
        <v>85900</v>
      </c>
      <c r="N63" s="14">
        <v>16339</v>
      </c>
      <c r="O63" s="14">
        <v>17167</v>
      </c>
      <c r="P63" s="14">
        <v>19803</v>
      </c>
      <c r="Q63" s="14">
        <v>87948</v>
      </c>
    </row>
    <row r="64" spans="1:17" ht="16" x14ac:dyDescent="0.2">
      <c r="A64" s="5">
        <v>1992</v>
      </c>
      <c r="B64" s="6" t="s">
        <v>18</v>
      </c>
      <c r="C64" s="7">
        <v>21801951</v>
      </c>
      <c r="D64" s="8">
        <v>1235.8032521533405</v>
      </c>
      <c r="E64" s="8">
        <v>8572.7199999999993</v>
      </c>
      <c r="F64" s="8">
        <v>1541.06</v>
      </c>
      <c r="G64" s="8">
        <v>1690.5139999999999</v>
      </c>
      <c r="H64" s="8">
        <v>813.68175152958474</v>
      </c>
      <c r="I64" s="18">
        <v>0</v>
      </c>
      <c r="J64" s="19">
        <f>VLOOKUP(B64,Sheet1!$H$4:$I$15,2,FALSE)</f>
        <v>31</v>
      </c>
      <c r="K64" s="20">
        <f t="shared" si="0"/>
        <v>0</v>
      </c>
      <c r="L64" s="14">
        <v>18207</v>
      </c>
      <c r="M64" s="14">
        <v>61463</v>
      </c>
      <c r="N64" s="14">
        <v>21334</v>
      </c>
      <c r="O64" s="14">
        <v>24499</v>
      </c>
      <c r="P64" s="14">
        <v>20434</v>
      </c>
      <c r="Q64" s="14">
        <v>91113</v>
      </c>
    </row>
    <row r="65" spans="1:17" ht="16" x14ac:dyDescent="0.2">
      <c r="A65" s="5">
        <v>1992</v>
      </c>
      <c r="B65" s="6" t="s">
        <v>19</v>
      </c>
      <c r="C65" s="7">
        <v>22918298</v>
      </c>
      <c r="D65" s="8">
        <v>1176.9554782412768</v>
      </c>
      <c r="E65" s="8">
        <v>8164.49</v>
      </c>
      <c r="F65" s="8">
        <v>1589.14</v>
      </c>
      <c r="G65" s="8">
        <v>1610.0129999999999</v>
      </c>
      <c r="H65" s="8">
        <v>774.93500145674739</v>
      </c>
      <c r="I65" s="18">
        <v>0</v>
      </c>
      <c r="J65" s="19">
        <f>VLOOKUP(B65,Sheet1!$H$4:$I$15,2,FALSE)</f>
        <v>28</v>
      </c>
      <c r="K65" s="20">
        <f t="shared" si="0"/>
        <v>0</v>
      </c>
      <c r="L65" s="14">
        <v>31445</v>
      </c>
      <c r="M65" s="14">
        <v>82159</v>
      </c>
      <c r="N65" s="14">
        <v>30508</v>
      </c>
      <c r="O65" s="14">
        <v>27931</v>
      </c>
      <c r="P65" s="14">
        <v>22973</v>
      </c>
      <c r="Q65" s="14">
        <v>78645</v>
      </c>
    </row>
    <row r="66" spans="1:17" ht="16" x14ac:dyDescent="0.2">
      <c r="A66" s="5">
        <v>1992</v>
      </c>
      <c r="B66" s="6" t="s">
        <v>20</v>
      </c>
      <c r="C66" s="7">
        <v>25160531</v>
      </c>
      <c r="D66" s="8">
        <v>1121.9785302586049</v>
      </c>
      <c r="E66" s="8">
        <v>7783.12</v>
      </c>
      <c r="F66" s="8">
        <v>1567.02</v>
      </c>
      <c r="G66" s="8">
        <v>1731.9659999999999</v>
      </c>
      <c r="H66" s="8">
        <v>804.27000520204274</v>
      </c>
      <c r="I66" s="18">
        <v>26</v>
      </c>
      <c r="J66" s="19">
        <f>VLOOKUP(B66,Sheet1!$H$4:$I$15,2,FALSE)</f>
        <v>31</v>
      </c>
      <c r="K66" s="20">
        <f t="shared" si="0"/>
        <v>0.83870967741935487</v>
      </c>
      <c r="L66" s="14">
        <v>60287</v>
      </c>
      <c r="M66" s="14">
        <v>125681</v>
      </c>
      <c r="N66" s="14">
        <v>21056</v>
      </c>
      <c r="O66" s="14">
        <v>29479</v>
      </c>
      <c r="P66" s="14">
        <v>21024</v>
      </c>
      <c r="Q66" s="14">
        <v>93945</v>
      </c>
    </row>
    <row r="67" spans="1:17" ht="16" x14ac:dyDescent="0.2">
      <c r="A67" s="5">
        <v>1992</v>
      </c>
      <c r="B67" s="6" t="s">
        <v>21</v>
      </c>
      <c r="C67" s="7">
        <v>25906474</v>
      </c>
      <c r="D67" s="8">
        <v>1436.1733792295004</v>
      </c>
      <c r="E67" s="8">
        <v>7498.19</v>
      </c>
      <c r="F67" s="8">
        <v>1538.41</v>
      </c>
      <c r="G67" s="8">
        <v>2013.9079999999999</v>
      </c>
      <c r="H67" s="8">
        <v>889.61571973393723</v>
      </c>
      <c r="I67" s="18">
        <v>3</v>
      </c>
      <c r="J67" s="19">
        <f>VLOOKUP(B67,Sheet1!$H$4:$I$15,2,FALSE)</f>
        <v>30</v>
      </c>
      <c r="K67" s="20">
        <f t="shared" si="0"/>
        <v>0.1</v>
      </c>
      <c r="L67" s="14">
        <v>77453</v>
      </c>
      <c r="M67" s="14">
        <v>491401</v>
      </c>
      <c r="N67" s="14">
        <v>60106</v>
      </c>
      <c r="O67" s="14">
        <v>64057</v>
      </c>
      <c r="P67" s="14">
        <v>143963</v>
      </c>
      <c r="Q67" s="14">
        <v>454443</v>
      </c>
    </row>
    <row r="68" spans="1:17" ht="16" x14ac:dyDescent="0.2">
      <c r="A68" s="5">
        <v>1992</v>
      </c>
      <c r="B68" s="6" t="s">
        <v>22</v>
      </c>
      <c r="C68" s="7">
        <v>40921058</v>
      </c>
      <c r="D68" s="8">
        <v>1423.3631112284443</v>
      </c>
      <c r="E68" s="8">
        <v>7431.31</v>
      </c>
      <c r="F68" s="8">
        <v>1709.93</v>
      </c>
      <c r="G68" s="8">
        <v>1995.9449999999999</v>
      </c>
      <c r="H68" s="8">
        <v>881.68059438447699</v>
      </c>
      <c r="I68" s="18">
        <v>0</v>
      </c>
      <c r="J68" s="19">
        <f>VLOOKUP(B68,Sheet1!$H$4:$I$15,2,FALSE)</f>
        <v>31</v>
      </c>
      <c r="K68" s="20">
        <f t="shared" si="0"/>
        <v>0</v>
      </c>
      <c r="L68" s="14">
        <v>168530</v>
      </c>
      <c r="M68" s="14">
        <v>157517</v>
      </c>
      <c r="N68" s="14">
        <v>462220</v>
      </c>
      <c r="O68" s="14">
        <v>225396</v>
      </c>
      <c r="P68" s="14">
        <v>517361</v>
      </c>
      <c r="Q68" s="14">
        <v>1305278</v>
      </c>
    </row>
    <row r="69" spans="1:17" ht="16" x14ac:dyDescent="0.2">
      <c r="A69" s="5">
        <v>1992</v>
      </c>
      <c r="B69" s="6" t="s">
        <v>23</v>
      </c>
      <c r="C69" s="7">
        <v>48825759</v>
      </c>
      <c r="D69" s="8">
        <v>1416.2817027148703</v>
      </c>
      <c r="E69" s="8">
        <v>7394.34</v>
      </c>
      <c r="F69" s="8">
        <v>1712.05</v>
      </c>
      <c r="G69" s="8">
        <v>1986.0150000000001</v>
      </c>
      <c r="H69" s="8">
        <v>877.29412376564892</v>
      </c>
      <c r="I69" s="18">
        <v>0</v>
      </c>
      <c r="J69" s="19">
        <f>VLOOKUP(B69,Sheet1!$H$4:$I$15,2,FALSE)</f>
        <v>30</v>
      </c>
      <c r="K69" s="20">
        <f t="shared" ref="K69:K87" si="1">I69/J69</f>
        <v>0</v>
      </c>
      <c r="L69" s="14">
        <v>58694</v>
      </c>
      <c r="M69" s="14">
        <v>847034</v>
      </c>
      <c r="N69" s="14">
        <v>297218</v>
      </c>
      <c r="O69" s="14">
        <v>133755</v>
      </c>
      <c r="P69" s="14">
        <v>163099</v>
      </c>
      <c r="Q69" s="14">
        <v>864290</v>
      </c>
    </row>
    <row r="70" spans="1:17" ht="16" x14ac:dyDescent="0.2">
      <c r="A70" s="5">
        <v>1992</v>
      </c>
      <c r="B70" s="6" t="s">
        <v>24</v>
      </c>
      <c r="C70" s="7">
        <v>58661512</v>
      </c>
      <c r="D70" s="8">
        <v>1398.1063205477494</v>
      </c>
      <c r="E70" s="8">
        <v>7914.05</v>
      </c>
      <c r="F70" s="8">
        <v>1837.05</v>
      </c>
      <c r="G70" s="8">
        <v>1960.528</v>
      </c>
      <c r="H70" s="8">
        <v>866.03566018326637</v>
      </c>
      <c r="I70" s="18">
        <v>0</v>
      </c>
      <c r="J70" s="19">
        <f>VLOOKUP(B70,Sheet1!$H$4:$I$15,2,FALSE)</f>
        <v>31</v>
      </c>
      <c r="K70" s="20">
        <f t="shared" si="1"/>
        <v>0</v>
      </c>
      <c r="L70" s="14">
        <v>78667</v>
      </c>
      <c r="M70" s="14">
        <v>917156</v>
      </c>
      <c r="N70" s="14">
        <v>281516</v>
      </c>
      <c r="O70" s="14">
        <v>145272</v>
      </c>
      <c r="P70" s="14">
        <v>165912</v>
      </c>
      <c r="Q70" s="14">
        <v>1064566</v>
      </c>
    </row>
    <row r="71" spans="1:17" ht="16" x14ac:dyDescent="0.2">
      <c r="A71" s="5">
        <v>1992</v>
      </c>
      <c r="B71" s="6" t="s">
        <v>25</v>
      </c>
      <c r="C71" s="7">
        <v>62908230</v>
      </c>
      <c r="D71" s="8">
        <v>1346.9232375219167</v>
      </c>
      <c r="E71" s="8">
        <v>8343.31</v>
      </c>
      <c r="F71" s="8">
        <v>1769.79</v>
      </c>
      <c r="G71" s="8">
        <v>1888.7550000000001</v>
      </c>
      <c r="H71" s="8">
        <v>834.33107917463053</v>
      </c>
      <c r="I71" s="18">
        <v>0</v>
      </c>
      <c r="J71" s="19">
        <f>VLOOKUP(B71,Sheet1!$H$4:$I$15,2,FALSE)</f>
        <v>31</v>
      </c>
      <c r="K71" s="20">
        <f t="shared" si="1"/>
        <v>0</v>
      </c>
      <c r="L71" s="14">
        <v>79026</v>
      </c>
      <c r="M71" s="14">
        <v>1009876</v>
      </c>
      <c r="N71" s="14">
        <v>285656</v>
      </c>
      <c r="O71" s="14">
        <v>111948</v>
      </c>
      <c r="P71" s="14">
        <v>214339</v>
      </c>
      <c r="Q71" s="14">
        <v>1258093</v>
      </c>
    </row>
    <row r="72" spans="1:17" ht="16" x14ac:dyDescent="0.2">
      <c r="A72" s="5">
        <v>1992</v>
      </c>
      <c r="B72" s="6" t="s">
        <v>26</v>
      </c>
      <c r="C72" s="7">
        <v>50029985</v>
      </c>
      <c r="D72" s="8">
        <v>1254.1184706907975</v>
      </c>
      <c r="E72" s="8">
        <v>7768.45</v>
      </c>
      <c r="F72" s="8">
        <v>1671.39</v>
      </c>
      <c r="G72" s="8">
        <v>1758.617</v>
      </c>
      <c r="H72" s="8">
        <v>776.84458023708601</v>
      </c>
      <c r="I72" s="18">
        <v>0</v>
      </c>
      <c r="J72" s="19">
        <f>VLOOKUP(B72,Sheet1!$H$4:$I$15,2,FALSE)</f>
        <v>30</v>
      </c>
      <c r="K72" s="20">
        <f t="shared" si="1"/>
        <v>0</v>
      </c>
      <c r="L72" s="14">
        <v>32711</v>
      </c>
      <c r="M72" s="14">
        <v>1073798</v>
      </c>
      <c r="N72" s="14">
        <v>326917</v>
      </c>
      <c r="O72" s="14">
        <v>142062</v>
      </c>
      <c r="P72" s="14">
        <v>157949</v>
      </c>
      <c r="Q72" s="14">
        <v>1046990</v>
      </c>
    </row>
    <row r="73" spans="1:17" ht="16" x14ac:dyDescent="0.2">
      <c r="A73" s="5">
        <v>1992</v>
      </c>
      <c r="B73" s="6" t="s">
        <v>27</v>
      </c>
      <c r="C73" s="7">
        <v>46365144</v>
      </c>
      <c r="D73" s="8">
        <v>1165.5376121661684</v>
      </c>
      <c r="E73" s="8">
        <v>7219.75</v>
      </c>
      <c r="F73" s="8">
        <v>1750.24</v>
      </c>
      <c r="G73" s="8">
        <v>1774.5509999999999</v>
      </c>
      <c r="H73" s="8">
        <v>768.55351804244617</v>
      </c>
      <c r="I73" s="18">
        <v>0</v>
      </c>
      <c r="J73" s="19">
        <f>VLOOKUP(B73,Sheet1!$H$4:$I$15,2,FALSE)</f>
        <v>31</v>
      </c>
      <c r="K73" s="20">
        <f t="shared" si="1"/>
        <v>0</v>
      </c>
      <c r="L73" s="14">
        <v>95264</v>
      </c>
      <c r="M73" s="14">
        <v>864441</v>
      </c>
      <c r="N73" s="14">
        <v>170252</v>
      </c>
      <c r="O73" s="14">
        <v>163213</v>
      </c>
      <c r="P73" s="14">
        <v>152046</v>
      </c>
      <c r="Q73" s="14">
        <v>680694</v>
      </c>
    </row>
    <row r="74" spans="1:17" ht="16" x14ac:dyDescent="0.2">
      <c r="A74" s="5">
        <v>1992</v>
      </c>
      <c r="B74" s="6" t="s">
        <v>28</v>
      </c>
      <c r="C74" s="7">
        <v>30889255</v>
      </c>
      <c r="D74" s="8">
        <v>1385.9635931451869</v>
      </c>
      <c r="E74" s="8">
        <v>6882.5</v>
      </c>
      <c r="F74" s="8">
        <v>1668.49</v>
      </c>
      <c r="G74" s="8">
        <v>1972.222</v>
      </c>
      <c r="H74" s="8">
        <v>825.90030537536472</v>
      </c>
      <c r="I74" s="18">
        <v>0</v>
      </c>
      <c r="J74" s="19">
        <f>VLOOKUP(B74,Sheet1!$H$4:$I$15,2,FALSE)</f>
        <v>30</v>
      </c>
      <c r="K74" s="20">
        <f t="shared" si="1"/>
        <v>0</v>
      </c>
      <c r="L74" s="14">
        <v>62146</v>
      </c>
      <c r="M74" s="14">
        <v>153730</v>
      </c>
      <c r="N74" s="14">
        <v>2944</v>
      </c>
      <c r="O74" s="14">
        <v>48909</v>
      </c>
      <c r="P74" s="14">
        <v>28850</v>
      </c>
      <c r="Q74" s="14">
        <v>110336</v>
      </c>
    </row>
    <row r="75" spans="1:17" ht="16" x14ac:dyDescent="0.2">
      <c r="A75" s="5">
        <v>1992</v>
      </c>
      <c r="B75" s="6" t="s">
        <v>29</v>
      </c>
      <c r="C75" s="7">
        <v>30781189</v>
      </c>
      <c r="D75" s="8">
        <v>1349.5263808619152</v>
      </c>
      <c r="E75" s="8">
        <v>6701.56</v>
      </c>
      <c r="F75" s="8">
        <v>1624.62</v>
      </c>
      <c r="G75" s="8">
        <v>1920.3720000000001</v>
      </c>
      <c r="H75" s="8">
        <v>804.1872496352139</v>
      </c>
      <c r="I75" s="18">
        <v>0</v>
      </c>
      <c r="J75" s="19">
        <f>VLOOKUP(B75,Sheet1!$H$4:$I$15,2,FALSE)</f>
        <v>31</v>
      </c>
      <c r="K75" s="20">
        <f t="shared" si="1"/>
        <v>0</v>
      </c>
      <c r="L75" s="14">
        <v>25364</v>
      </c>
      <c r="M75" s="14">
        <v>102425</v>
      </c>
      <c r="N75" s="14">
        <v>17748</v>
      </c>
      <c r="O75" s="14">
        <v>22978</v>
      </c>
      <c r="P75" s="14">
        <v>28355</v>
      </c>
      <c r="Q75" s="14">
        <v>108793</v>
      </c>
    </row>
    <row r="76" spans="1:17" ht="16" x14ac:dyDescent="0.2">
      <c r="A76" s="5">
        <v>1993</v>
      </c>
      <c r="B76" s="6" t="s">
        <v>18</v>
      </c>
      <c r="C76" s="7">
        <v>24725015</v>
      </c>
      <c r="D76" s="8">
        <v>1296.6987805485228</v>
      </c>
      <c r="E76" s="8">
        <v>6364.25</v>
      </c>
      <c r="F76" s="8">
        <v>1542.85</v>
      </c>
      <c r="G76" s="8">
        <v>1812.682</v>
      </c>
      <c r="H76" s="8">
        <v>763.71058844749666</v>
      </c>
      <c r="I76" s="18">
        <v>0</v>
      </c>
      <c r="J76" s="19">
        <f>VLOOKUP(B76,Sheet1!$H$4:$I$15,2,FALSE)</f>
        <v>31</v>
      </c>
      <c r="K76" s="20">
        <f t="shared" si="1"/>
        <v>0</v>
      </c>
      <c r="L76" s="14">
        <v>4281</v>
      </c>
      <c r="M76" s="14">
        <v>100317</v>
      </c>
      <c r="N76" s="14">
        <v>27114</v>
      </c>
      <c r="O76" s="14">
        <v>34334</v>
      </c>
      <c r="P76" s="14">
        <v>40866</v>
      </c>
      <c r="Q76" s="14">
        <v>114737</v>
      </c>
    </row>
    <row r="77" spans="1:17" ht="16" x14ac:dyDescent="0.2">
      <c r="A77" s="5">
        <v>1993</v>
      </c>
      <c r="B77" s="6" t="s">
        <v>19</v>
      </c>
      <c r="C77" s="7">
        <v>20280822</v>
      </c>
      <c r="D77" s="8">
        <v>1246.825750527426</v>
      </c>
      <c r="E77" s="8">
        <v>6119.48</v>
      </c>
      <c r="F77" s="8">
        <v>1629.21</v>
      </c>
      <c r="G77" s="8">
        <v>1742.9639999999999</v>
      </c>
      <c r="H77" s="8">
        <v>734.33710427643905</v>
      </c>
      <c r="I77" s="18">
        <v>6</v>
      </c>
      <c r="J77" s="19">
        <f>VLOOKUP(B77,Sheet1!$H$4:$I$15,2,FALSE)</f>
        <v>28</v>
      </c>
      <c r="K77" s="20">
        <f t="shared" si="1"/>
        <v>0.21428571428571427</v>
      </c>
      <c r="L77" s="14">
        <v>23119</v>
      </c>
      <c r="M77" s="14">
        <v>110009</v>
      </c>
      <c r="N77" s="14">
        <v>21017</v>
      </c>
      <c r="O77" s="14">
        <v>25288</v>
      </c>
      <c r="P77" s="14">
        <v>44946</v>
      </c>
      <c r="Q77" s="14">
        <v>114299</v>
      </c>
    </row>
    <row r="78" spans="1:17" ht="16" x14ac:dyDescent="0.2">
      <c r="A78" s="5">
        <v>1993</v>
      </c>
      <c r="B78" s="6" t="s">
        <v>20</v>
      </c>
      <c r="C78" s="7">
        <v>32336827</v>
      </c>
      <c r="D78" s="8">
        <v>1206.8203547848912</v>
      </c>
      <c r="E78" s="8">
        <v>5839.19</v>
      </c>
      <c r="F78" s="8">
        <v>1769.45</v>
      </c>
      <c r="G78" s="8">
        <v>1820.6010000000001</v>
      </c>
      <c r="H78" s="8">
        <v>763.9926780517003</v>
      </c>
      <c r="I78" s="18">
        <v>23</v>
      </c>
      <c r="J78" s="19">
        <f>VLOOKUP(B78,Sheet1!$H$4:$I$15,2,FALSE)</f>
        <v>31</v>
      </c>
      <c r="K78" s="20">
        <f t="shared" si="1"/>
        <v>0.74193548387096775</v>
      </c>
      <c r="L78" s="14">
        <v>32424</v>
      </c>
      <c r="M78" s="14">
        <v>224383</v>
      </c>
      <c r="N78" s="14">
        <v>32873</v>
      </c>
      <c r="O78" s="14">
        <v>40580</v>
      </c>
      <c r="P78" s="14">
        <v>57623</v>
      </c>
      <c r="Q78" s="14">
        <v>167855</v>
      </c>
    </row>
    <row r="79" spans="1:17" ht="16" x14ac:dyDescent="0.2">
      <c r="A79" s="5">
        <v>1993</v>
      </c>
      <c r="B79" s="6" t="s">
        <v>21</v>
      </c>
      <c r="C79" s="7">
        <v>32558242</v>
      </c>
      <c r="D79" s="8">
        <v>1356.6131699970551</v>
      </c>
      <c r="E79" s="8">
        <v>5593.1</v>
      </c>
      <c r="F79" s="8">
        <v>1694.88</v>
      </c>
      <c r="G79" s="8">
        <v>1840.8789999999999</v>
      </c>
      <c r="H79" s="8">
        <v>805.40614227037713</v>
      </c>
      <c r="I79" s="18">
        <v>0</v>
      </c>
      <c r="J79" s="19">
        <f>VLOOKUP(B79,Sheet1!$H$4:$I$15,2,FALSE)</f>
        <v>30</v>
      </c>
      <c r="K79" s="20">
        <f t="shared" si="1"/>
        <v>0</v>
      </c>
      <c r="L79" s="14">
        <v>36321</v>
      </c>
      <c r="M79" s="14">
        <v>661443</v>
      </c>
      <c r="N79" s="14">
        <v>63328</v>
      </c>
      <c r="O79" s="14">
        <v>93352</v>
      </c>
      <c r="P79" s="14">
        <v>218966</v>
      </c>
      <c r="Q79" s="14">
        <v>572226</v>
      </c>
    </row>
    <row r="80" spans="1:17" ht="16" x14ac:dyDescent="0.2">
      <c r="A80" s="5">
        <v>1993</v>
      </c>
      <c r="B80" s="6" t="s">
        <v>22</v>
      </c>
      <c r="C80" s="7">
        <v>50946208</v>
      </c>
      <c r="D80" s="8">
        <v>1295.7145845244079</v>
      </c>
      <c r="E80" s="8">
        <v>6228.26</v>
      </c>
      <c r="F80" s="8">
        <v>1691.9</v>
      </c>
      <c r="G80" s="8">
        <v>1758.242</v>
      </c>
      <c r="H80" s="8">
        <v>769.25132977113378</v>
      </c>
      <c r="I80" s="18">
        <v>0</v>
      </c>
      <c r="J80" s="19">
        <f>VLOOKUP(B80,Sheet1!$H$4:$I$15,2,FALSE)</f>
        <v>31</v>
      </c>
      <c r="K80" s="20">
        <f t="shared" si="1"/>
        <v>0</v>
      </c>
      <c r="L80" s="14">
        <v>39283</v>
      </c>
      <c r="M80" s="14">
        <v>971019</v>
      </c>
      <c r="N80" s="14">
        <v>322215</v>
      </c>
      <c r="O80" s="14">
        <v>170845</v>
      </c>
      <c r="P80" s="14">
        <v>279207</v>
      </c>
      <c r="Q80" s="14">
        <v>849926</v>
      </c>
    </row>
    <row r="81" spans="1:17" ht="16" x14ac:dyDescent="0.2">
      <c r="A81" s="5">
        <v>1993</v>
      </c>
      <c r="B81" s="6" t="s">
        <v>23</v>
      </c>
      <c r="C81" s="7">
        <v>56203643</v>
      </c>
      <c r="D81" s="8">
        <v>1272.8041105347818</v>
      </c>
      <c r="E81" s="8">
        <v>7046.73</v>
      </c>
      <c r="F81" s="8">
        <v>1908.21</v>
      </c>
      <c r="G81" s="8">
        <v>1727.153</v>
      </c>
      <c r="H81" s="8">
        <v>755.64963631742023</v>
      </c>
      <c r="I81" s="18">
        <v>0</v>
      </c>
      <c r="J81" s="19">
        <f>VLOOKUP(B81,Sheet1!$H$4:$I$15,2,FALSE)</f>
        <v>30</v>
      </c>
      <c r="K81" s="20">
        <f t="shared" si="1"/>
        <v>0</v>
      </c>
      <c r="L81" s="14">
        <v>30170</v>
      </c>
      <c r="M81" s="14">
        <v>928281</v>
      </c>
      <c r="N81" s="14">
        <v>405731</v>
      </c>
      <c r="O81" s="14">
        <v>203681</v>
      </c>
      <c r="P81" s="14">
        <v>201437</v>
      </c>
      <c r="Q81" s="14">
        <v>930013</v>
      </c>
    </row>
    <row r="82" spans="1:17" ht="16" x14ac:dyDescent="0.2">
      <c r="A82" s="5">
        <v>1993</v>
      </c>
      <c r="B82" s="6" t="s">
        <v>24</v>
      </c>
      <c r="C82" s="7">
        <v>66065483</v>
      </c>
      <c r="D82" s="8">
        <v>1213.3499623782477</v>
      </c>
      <c r="E82" s="8">
        <v>6717.57</v>
      </c>
      <c r="F82" s="8">
        <v>1819.07</v>
      </c>
      <c r="G82" s="8">
        <v>1646.4760000000001</v>
      </c>
      <c r="H82" s="8">
        <v>720.35237017866564</v>
      </c>
      <c r="I82" s="18">
        <v>0</v>
      </c>
      <c r="J82" s="19">
        <f>VLOOKUP(B82,Sheet1!$H$4:$I$15,2,FALSE)</f>
        <v>31</v>
      </c>
      <c r="K82" s="20">
        <f t="shared" si="1"/>
        <v>0</v>
      </c>
      <c r="L82" s="14">
        <v>28618</v>
      </c>
      <c r="M82" s="14">
        <v>744322</v>
      </c>
      <c r="N82" s="14">
        <v>368286</v>
      </c>
      <c r="O82" s="14">
        <v>144291</v>
      </c>
      <c r="P82" s="14">
        <v>172172</v>
      </c>
      <c r="Q82" s="14">
        <v>1077522</v>
      </c>
    </row>
    <row r="83" spans="1:17" ht="16" x14ac:dyDescent="0.2">
      <c r="A83" s="5">
        <v>1993</v>
      </c>
      <c r="B83" s="6" t="s">
        <v>25</v>
      </c>
      <c r="C83" s="7">
        <v>69983870</v>
      </c>
      <c r="D83" s="8">
        <v>1181.4507910206894</v>
      </c>
      <c r="E83" s="8">
        <v>6540.97</v>
      </c>
      <c r="F83" s="8">
        <v>1771.25</v>
      </c>
      <c r="G83" s="8">
        <v>1603.19</v>
      </c>
      <c r="H83" s="8">
        <v>701.41418712625671</v>
      </c>
      <c r="I83" s="18">
        <v>0</v>
      </c>
      <c r="J83" s="19">
        <f>VLOOKUP(B83,Sheet1!$H$4:$I$15,2,FALSE)</f>
        <v>31</v>
      </c>
      <c r="K83" s="20">
        <f t="shared" si="1"/>
        <v>0</v>
      </c>
      <c r="L83" s="14">
        <v>34072</v>
      </c>
      <c r="M83" s="14">
        <v>682442</v>
      </c>
      <c r="N83" s="14">
        <v>394163</v>
      </c>
      <c r="O83" s="14">
        <v>166394</v>
      </c>
      <c r="P83" s="14">
        <v>232273</v>
      </c>
      <c r="Q83" s="14">
        <v>1064018</v>
      </c>
    </row>
    <row r="84" spans="1:17" ht="16" x14ac:dyDescent="0.2">
      <c r="A84" s="5">
        <v>1993</v>
      </c>
      <c r="B84" s="6" t="s">
        <v>26</v>
      </c>
      <c r="C84" s="7">
        <v>57343151</v>
      </c>
      <c r="D84" s="8">
        <v>1118.798097557471</v>
      </c>
      <c r="E84" s="8">
        <v>7222.05</v>
      </c>
      <c r="F84" s="8">
        <v>1677.32</v>
      </c>
      <c r="G84" s="8">
        <v>1682.636</v>
      </c>
      <c r="H84" s="8">
        <v>736.17492809179407</v>
      </c>
      <c r="I84" s="18">
        <v>0</v>
      </c>
      <c r="J84" s="19">
        <f>VLOOKUP(B84,Sheet1!$H$4:$I$15,2,FALSE)</f>
        <v>30</v>
      </c>
      <c r="K84" s="20">
        <f t="shared" si="1"/>
        <v>0</v>
      </c>
      <c r="L84" s="14">
        <v>30445</v>
      </c>
      <c r="M84" s="14">
        <v>689217</v>
      </c>
      <c r="N84" s="14">
        <v>445139</v>
      </c>
      <c r="O84" s="14">
        <v>225007</v>
      </c>
      <c r="P84" s="14">
        <v>140222</v>
      </c>
      <c r="Q84" s="14">
        <v>750566</v>
      </c>
    </row>
    <row r="85" spans="1:17" ht="16" x14ac:dyDescent="0.2">
      <c r="A85" s="5">
        <v>1993</v>
      </c>
      <c r="B85" s="6" t="s">
        <v>27</v>
      </c>
      <c r="C85" s="7">
        <v>43271259</v>
      </c>
      <c r="D85" s="8">
        <v>1306.4704577924854</v>
      </c>
      <c r="E85" s="8">
        <v>7396.97</v>
      </c>
      <c r="F85" s="8">
        <v>1569.05</v>
      </c>
      <c r="G85" s="8">
        <v>1775.2149999999999</v>
      </c>
      <c r="H85" s="8">
        <v>776.68145490317784</v>
      </c>
      <c r="I85" s="18">
        <v>0</v>
      </c>
      <c r="J85" s="19">
        <f>VLOOKUP(B85,Sheet1!$H$4:$I$15,2,FALSE)</f>
        <v>31</v>
      </c>
      <c r="K85" s="20">
        <f t="shared" si="1"/>
        <v>0</v>
      </c>
      <c r="L85" s="14">
        <v>24423</v>
      </c>
      <c r="M85" s="14">
        <v>618808</v>
      </c>
      <c r="N85" s="14">
        <v>262475</v>
      </c>
      <c r="O85" s="14">
        <v>168979</v>
      </c>
      <c r="P85" s="14">
        <v>119002</v>
      </c>
      <c r="Q85" s="14">
        <v>552309</v>
      </c>
    </row>
    <row r="86" spans="1:17" ht="16" x14ac:dyDescent="0.2">
      <c r="A86" s="5">
        <v>1993</v>
      </c>
      <c r="B86" s="6" t="s">
        <v>28</v>
      </c>
      <c r="C86" s="7">
        <v>38501592</v>
      </c>
      <c r="D86" s="8">
        <v>1227.8857686019601</v>
      </c>
      <c r="E86" s="8">
        <v>6952.04</v>
      </c>
      <c r="F86" s="8">
        <v>1663.1</v>
      </c>
      <c r="G86" s="8">
        <v>1668.4359999999999</v>
      </c>
      <c r="H86" s="8">
        <v>729.96377340524225</v>
      </c>
      <c r="I86" s="18">
        <v>0</v>
      </c>
      <c r="J86" s="19">
        <f>VLOOKUP(B86,Sheet1!$H$4:$I$15,2,FALSE)</f>
        <v>30</v>
      </c>
      <c r="K86" s="20">
        <f t="shared" si="1"/>
        <v>0</v>
      </c>
      <c r="L86" s="14">
        <v>19843</v>
      </c>
      <c r="M86" s="14">
        <v>155408</v>
      </c>
      <c r="N86" s="14">
        <v>34195</v>
      </c>
      <c r="O86" s="14">
        <v>62858</v>
      </c>
      <c r="P86" s="14">
        <v>59672</v>
      </c>
      <c r="Q86" s="14">
        <v>190007</v>
      </c>
    </row>
    <row r="87" spans="1:17" ht="16" x14ac:dyDescent="0.2">
      <c r="A87" s="5">
        <v>1993</v>
      </c>
      <c r="B87" s="6" t="s">
        <v>29</v>
      </c>
      <c r="C87" s="7">
        <v>44178062</v>
      </c>
      <c r="D87" s="8">
        <v>1185.217923360965</v>
      </c>
      <c r="E87" s="8">
        <v>6710.46</v>
      </c>
      <c r="F87" s="8">
        <v>1660.67</v>
      </c>
      <c r="G87" s="8">
        <v>1610.4590000000001</v>
      </c>
      <c r="H87" s="8">
        <v>704.59823687764697</v>
      </c>
      <c r="I87" s="18">
        <v>0</v>
      </c>
      <c r="J87" s="19">
        <f>VLOOKUP(B87,Sheet1!$H$4:$I$15,2,FALSE)</f>
        <v>31</v>
      </c>
      <c r="K87" s="20">
        <f t="shared" si="1"/>
        <v>0</v>
      </c>
      <c r="L87" s="14">
        <v>68208</v>
      </c>
      <c r="M87" s="14">
        <v>90000</v>
      </c>
      <c r="N87" s="14">
        <v>23188</v>
      </c>
      <c r="O87" s="14">
        <v>21816</v>
      </c>
      <c r="P87" s="14">
        <v>37872</v>
      </c>
      <c r="Q87" s="14">
        <v>122092</v>
      </c>
    </row>
    <row r="88" spans="1:17" x14ac:dyDescent="0.15">
      <c r="F88" s="9"/>
      <c r="G88" s="9"/>
      <c r="H88" s="9"/>
    </row>
    <row r="89" spans="1:17" ht="16" x14ac:dyDescent="0.2">
      <c r="A89" s="1"/>
      <c r="F89" s="9"/>
      <c r="G89" s="9"/>
      <c r="H89" s="9"/>
    </row>
    <row r="90" spans="1:17" ht="16" x14ac:dyDescent="0.2">
      <c r="A90" s="1"/>
      <c r="F90" s="9"/>
      <c r="G90" s="9"/>
      <c r="H90" s="9"/>
    </row>
    <row r="91" spans="1:17" x14ac:dyDescent="0.15">
      <c r="F91" s="9"/>
      <c r="G91" s="9"/>
      <c r="H91" s="9"/>
    </row>
    <row r="92" spans="1:17" x14ac:dyDescent="0.15">
      <c r="F92" s="9"/>
      <c r="G92" s="9"/>
      <c r="H92" s="9"/>
    </row>
    <row r="93" spans="1:17" x14ac:dyDescent="0.15">
      <c r="F93" s="9"/>
      <c r="G93" s="9"/>
      <c r="H93" s="9"/>
    </row>
    <row r="94" spans="1:17" x14ac:dyDescent="0.15">
      <c r="F94" s="9"/>
      <c r="G94" s="9"/>
      <c r="H94" s="9"/>
    </row>
    <row r="95" spans="1:17" x14ac:dyDescent="0.15">
      <c r="F95" s="9"/>
      <c r="G95" s="9"/>
      <c r="H95" s="9"/>
    </row>
    <row r="96" spans="1:17" x14ac:dyDescent="0.15">
      <c r="F96" s="9"/>
      <c r="G96" s="9"/>
      <c r="H96" s="9"/>
    </row>
    <row r="97" spans="6:8" x14ac:dyDescent="0.15">
      <c r="F97" s="9"/>
      <c r="G97" s="9"/>
      <c r="H97" s="9"/>
    </row>
    <row r="98" spans="6:8" x14ac:dyDescent="0.15">
      <c r="F98" s="9"/>
      <c r="G98" s="9"/>
      <c r="H98" s="9"/>
    </row>
    <row r="99" spans="6:8" x14ac:dyDescent="0.15">
      <c r="F99" s="9"/>
      <c r="G99" s="9"/>
      <c r="H99" s="9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2EBB-3FA9-4FE4-AA83-584A2F770DBF}">
  <dimension ref="A2:Q31"/>
  <sheetViews>
    <sheetView workbookViewId="0">
      <selection activeCell="S19" sqref="S19"/>
    </sheetView>
  </sheetViews>
  <sheetFormatPr baseColWidth="10" defaultColWidth="8.83203125" defaultRowHeight="13" x14ac:dyDescent="0.15"/>
  <cols>
    <col min="1" max="1" width="7.33203125" customWidth="1"/>
    <col min="2" max="2" width="14.6640625" bestFit="1" customWidth="1"/>
    <col min="3" max="3" width="12.5" bestFit="1" customWidth="1"/>
    <col min="4" max="4" width="12.5" customWidth="1"/>
    <col min="5" max="5" width="10.33203125" bestFit="1" customWidth="1"/>
    <col min="9" max="9" width="15.83203125" customWidth="1"/>
    <col min="16" max="16" width="16.6640625" customWidth="1"/>
    <col min="17" max="17" width="37.6640625" customWidth="1"/>
  </cols>
  <sheetData>
    <row r="2" spans="1:17" x14ac:dyDescent="0.15">
      <c r="P2" t="s">
        <v>30</v>
      </c>
      <c r="Q2" t="s">
        <v>31</v>
      </c>
    </row>
    <row r="3" spans="1:17" x14ac:dyDescent="0.15">
      <c r="A3" t="s">
        <v>1</v>
      </c>
      <c r="B3" t="s">
        <v>32</v>
      </c>
      <c r="C3" t="s">
        <v>33</v>
      </c>
      <c r="D3" t="s">
        <v>34</v>
      </c>
      <c r="E3" t="s">
        <v>35</v>
      </c>
      <c r="H3" t="s">
        <v>2</v>
      </c>
      <c r="I3" t="s">
        <v>36</v>
      </c>
      <c r="O3" t="s">
        <v>37</v>
      </c>
      <c r="P3" s="17" t="s">
        <v>12</v>
      </c>
      <c r="Q3">
        <v>163</v>
      </c>
    </row>
    <row r="4" spans="1:17" x14ac:dyDescent="0.15">
      <c r="A4">
        <v>1987</v>
      </c>
      <c r="B4" t="s">
        <v>21</v>
      </c>
      <c r="C4">
        <v>29</v>
      </c>
      <c r="D4" t="s">
        <v>38</v>
      </c>
      <c r="E4">
        <v>28</v>
      </c>
      <c r="H4" t="s">
        <v>18</v>
      </c>
      <c r="I4">
        <v>31</v>
      </c>
      <c r="O4" t="s">
        <v>37</v>
      </c>
      <c r="P4" t="s">
        <v>13</v>
      </c>
      <c r="Q4">
        <v>138</v>
      </c>
    </row>
    <row r="5" spans="1:17" x14ac:dyDescent="0.15">
      <c r="A5">
        <v>1988</v>
      </c>
      <c r="B5" t="s">
        <v>21</v>
      </c>
      <c r="C5">
        <v>18</v>
      </c>
      <c r="D5" t="s">
        <v>38</v>
      </c>
      <c r="E5">
        <v>16</v>
      </c>
      <c r="H5" t="s">
        <v>19</v>
      </c>
      <c r="I5">
        <v>28</v>
      </c>
      <c r="P5" t="s">
        <v>39</v>
      </c>
      <c r="Q5">
        <v>126</v>
      </c>
    </row>
    <row r="6" spans="1:17" x14ac:dyDescent="0.15">
      <c r="A6">
        <v>1989</v>
      </c>
      <c r="B6" t="s">
        <v>21</v>
      </c>
      <c r="C6">
        <v>7</v>
      </c>
      <c r="D6" t="s">
        <v>38</v>
      </c>
      <c r="E6">
        <v>5</v>
      </c>
      <c r="H6" t="s">
        <v>20</v>
      </c>
      <c r="I6">
        <v>31</v>
      </c>
      <c r="P6" t="s">
        <v>40</v>
      </c>
      <c r="Q6">
        <v>118</v>
      </c>
    </row>
    <row r="7" spans="1:17" x14ac:dyDescent="0.15">
      <c r="A7">
        <v>1990</v>
      </c>
      <c r="B7" t="s">
        <v>20</v>
      </c>
      <c r="C7">
        <v>28</v>
      </c>
      <c r="D7" t="s">
        <v>21</v>
      </c>
      <c r="E7">
        <v>25</v>
      </c>
      <c r="H7" t="s">
        <v>21</v>
      </c>
      <c r="I7">
        <v>30</v>
      </c>
      <c r="P7" t="s">
        <v>41</v>
      </c>
      <c r="Q7">
        <v>113</v>
      </c>
    </row>
    <row r="8" spans="1:17" x14ac:dyDescent="0.15">
      <c r="A8">
        <v>1991</v>
      </c>
      <c r="B8" t="s">
        <v>20</v>
      </c>
      <c r="C8">
        <v>17</v>
      </c>
      <c r="D8" t="s">
        <v>21</v>
      </c>
      <c r="E8">
        <v>15</v>
      </c>
      <c r="H8" t="s">
        <v>22</v>
      </c>
      <c r="I8">
        <v>31</v>
      </c>
      <c r="P8" t="s">
        <v>42</v>
      </c>
      <c r="Q8">
        <v>108</v>
      </c>
    </row>
    <row r="9" spans="1:17" x14ac:dyDescent="0.15">
      <c r="A9">
        <v>1992</v>
      </c>
      <c r="B9" t="s">
        <v>20</v>
      </c>
      <c r="C9">
        <v>6</v>
      </c>
      <c r="D9" t="s">
        <v>21</v>
      </c>
      <c r="E9">
        <v>3</v>
      </c>
      <c r="H9" t="s">
        <v>23</v>
      </c>
      <c r="I9">
        <v>30</v>
      </c>
      <c r="O9" t="s">
        <v>37</v>
      </c>
      <c r="P9" t="s">
        <v>43</v>
      </c>
      <c r="Q9">
        <v>100</v>
      </c>
    </row>
    <row r="10" spans="1:17" x14ac:dyDescent="0.15">
      <c r="A10">
        <v>1993</v>
      </c>
      <c r="B10" t="s">
        <v>19</v>
      </c>
      <c r="C10">
        <v>23</v>
      </c>
      <c r="D10" t="s">
        <v>20</v>
      </c>
      <c r="E10">
        <v>23</v>
      </c>
      <c r="H10" t="s">
        <v>24</v>
      </c>
      <c r="I10">
        <v>31</v>
      </c>
      <c r="P10" t="s">
        <v>44</v>
      </c>
      <c r="Q10">
        <v>104</v>
      </c>
    </row>
    <row r="11" spans="1:17" x14ac:dyDescent="0.15">
      <c r="A11">
        <v>1994</v>
      </c>
      <c r="B11" t="s">
        <v>19</v>
      </c>
      <c r="C11">
        <v>12</v>
      </c>
      <c r="D11" t="s">
        <v>20</v>
      </c>
      <c r="E11">
        <v>12</v>
      </c>
      <c r="H11" t="s">
        <v>25</v>
      </c>
      <c r="I11">
        <v>31</v>
      </c>
      <c r="P11" t="s">
        <v>45</v>
      </c>
      <c r="Q11">
        <v>96</v>
      </c>
    </row>
    <row r="12" spans="1:17" x14ac:dyDescent="0.15">
      <c r="H12" t="s">
        <v>26</v>
      </c>
      <c r="I12">
        <v>30</v>
      </c>
      <c r="O12" t="s">
        <v>37</v>
      </c>
      <c r="P12" t="s">
        <v>46</v>
      </c>
      <c r="Q12">
        <v>86</v>
      </c>
    </row>
    <row r="13" spans="1:17" x14ac:dyDescent="0.15">
      <c r="H13" t="s">
        <v>27</v>
      </c>
      <c r="I13">
        <v>31</v>
      </c>
      <c r="P13" t="s">
        <v>47</v>
      </c>
      <c r="Q13">
        <v>85</v>
      </c>
    </row>
    <row r="14" spans="1:17" x14ac:dyDescent="0.15">
      <c r="H14" t="s">
        <v>28</v>
      </c>
      <c r="I14">
        <v>30</v>
      </c>
      <c r="P14" t="s">
        <v>48</v>
      </c>
      <c r="Q14">
        <v>86</v>
      </c>
    </row>
    <row r="15" spans="1:17" x14ac:dyDescent="0.15">
      <c r="H15" t="s">
        <v>29</v>
      </c>
      <c r="I15">
        <v>31</v>
      </c>
      <c r="P15" t="s">
        <v>49</v>
      </c>
      <c r="Q15">
        <v>77</v>
      </c>
    </row>
    <row r="16" spans="1:17" x14ac:dyDescent="0.15">
      <c r="P16" t="s">
        <v>50</v>
      </c>
      <c r="Q16">
        <v>71</v>
      </c>
    </row>
    <row r="17" spans="6:17" x14ac:dyDescent="0.15">
      <c r="P17" t="s">
        <v>51</v>
      </c>
      <c r="Q17">
        <v>64</v>
      </c>
    </row>
    <row r="18" spans="6:17" x14ac:dyDescent="0.15">
      <c r="P18" t="s">
        <v>52</v>
      </c>
      <c r="Q18">
        <v>67</v>
      </c>
    </row>
    <row r="19" spans="6:17" x14ac:dyDescent="0.15">
      <c r="P19" t="s">
        <v>53</v>
      </c>
      <c r="Q19">
        <v>64</v>
      </c>
    </row>
    <row r="20" spans="6:17" x14ac:dyDescent="0.15">
      <c r="F20">
        <f>31-16</f>
        <v>15</v>
      </c>
      <c r="P20" t="s">
        <v>54</v>
      </c>
      <c r="Q20">
        <v>56</v>
      </c>
    </row>
    <row r="21" spans="6:17" x14ac:dyDescent="0.15">
      <c r="P21" t="s">
        <v>55</v>
      </c>
      <c r="Q21">
        <v>55</v>
      </c>
    </row>
    <row r="22" spans="6:17" x14ac:dyDescent="0.15">
      <c r="P22" t="s">
        <v>56</v>
      </c>
      <c r="Q22">
        <v>50</v>
      </c>
    </row>
    <row r="23" spans="6:17" x14ac:dyDescent="0.15">
      <c r="P23" t="s">
        <v>57</v>
      </c>
      <c r="Q23">
        <v>47</v>
      </c>
    </row>
    <row r="24" spans="6:17" x14ac:dyDescent="0.15">
      <c r="P24" t="s">
        <v>58</v>
      </c>
      <c r="Q24">
        <v>41</v>
      </c>
    </row>
    <row r="25" spans="6:17" x14ac:dyDescent="0.15">
      <c r="O25" t="s">
        <v>37</v>
      </c>
      <c r="P25" t="s">
        <v>16</v>
      </c>
      <c r="Q25">
        <v>39</v>
      </c>
    </row>
    <row r="26" spans="6:17" x14ac:dyDescent="0.15">
      <c r="P26" t="s">
        <v>59</v>
      </c>
      <c r="Q26">
        <v>34</v>
      </c>
    </row>
    <row r="27" spans="6:17" x14ac:dyDescent="0.15">
      <c r="P27" t="s">
        <v>60</v>
      </c>
      <c r="Q27">
        <v>28</v>
      </c>
    </row>
    <row r="28" spans="6:17" x14ac:dyDescent="0.15">
      <c r="P28" t="s">
        <v>61</v>
      </c>
      <c r="Q28">
        <v>25</v>
      </c>
    </row>
    <row r="29" spans="6:17" x14ac:dyDescent="0.15">
      <c r="P29" t="s">
        <v>62</v>
      </c>
      <c r="Q29">
        <v>23</v>
      </c>
    </row>
    <row r="30" spans="6:17" x14ac:dyDescent="0.15">
      <c r="P30" t="s">
        <v>63</v>
      </c>
      <c r="Q30">
        <v>10</v>
      </c>
    </row>
    <row r="31" spans="6:17" x14ac:dyDescent="0.15">
      <c r="P31" s="17" t="s">
        <v>64</v>
      </c>
      <c r="Q31" s="16">
        <f>AVERAGE(Q5:Q8,Q10,Q11,Q13:Q24,Q26:Q30)</f>
        <v>67.304347826086953</v>
      </c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"/>
  <sheetViews>
    <sheetView topLeftCell="A56" workbookViewId="0">
      <selection activeCell="C3" sqref="C3:H87"/>
    </sheetView>
  </sheetViews>
  <sheetFormatPr baseColWidth="10" defaultColWidth="8.83203125" defaultRowHeight="13" x14ac:dyDescent="0.15"/>
  <cols>
    <col min="1" max="1" width="5.83203125" bestFit="1" customWidth="1"/>
    <col min="2" max="2" width="10.5" bestFit="1" customWidth="1"/>
    <col min="3" max="3" width="16" bestFit="1" customWidth="1"/>
    <col min="4" max="4" width="10" bestFit="1" customWidth="1"/>
    <col min="5" max="6" width="11.6640625" bestFit="1" customWidth="1"/>
    <col min="7" max="7" width="8.6640625" bestFit="1" customWidth="1"/>
  </cols>
  <sheetData>
    <row r="1" spans="1:8" ht="16" x14ac:dyDescent="0.2">
      <c r="A1" s="15" t="s">
        <v>65</v>
      </c>
    </row>
    <row r="2" spans="1:8" ht="16" x14ac:dyDescent="0.2">
      <c r="A2" s="1"/>
    </row>
    <row r="3" spans="1:8" s="12" customFormat="1" ht="31.5" customHeight="1" x14ac:dyDescent="0.2">
      <c r="A3" s="10" t="s">
        <v>1</v>
      </c>
      <c r="B3" s="10" t="s">
        <v>2</v>
      </c>
      <c r="C3" s="10" t="s">
        <v>12</v>
      </c>
      <c r="D3" s="10" t="s">
        <v>13</v>
      </c>
      <c r="E3" s="11" t="s">
        <v>14</v>
      </c>
      <c r="F3" s="11" t="s">
        <v>15</v>
      </c>
      <c r="G3" s="10" t="s">
        <v>16</v>
      </c>
      <c r="H3" s="11" t="s">
        <v>17</v>
      </c>
    </row>
    <row r="4" spans="1:8" ht="16" x14ac:dyDescent="0.2">
      <c r="A4" s="13">
        <v>1987</v>
      </c>
      <c r="B4" s="14" t="s">
        <v>18</v>
      </c>
      <c r="C4" s="14">
        <v>290</v>
      </c>
      <c r="D4" s="14">
        <v>28056</v>
      </c>
      <c r="E4" s="14">
        <v>11380</v>
      </c>
      <c r="F4" s="14">
        <v>25060</v>
      </c>
      <c r="G4" s="14">
        <v>9246</v>
      </c>
      <c r="H4" s="14">
        <v>35135</v>
      </c>
    </row>
    <row r="5" spans="1:8" ht="16" x14ac:dyDescent="0.2">
      <c r="A5" s="13">
        <v>1987</v>
      </c>
      <c r="B5" s="14" t="s">
        <v>19</v>
      </c>
      <c r="C5" s="14">
        <v>253</v>
      </c>
      <c r="D5" s="14">
        <v>29715</v>
      </c>
      <c r="E5" s="14">
        <v>20630</v>
      </c>
      <c r="F5" s="14">
        <v>21648</v>
      </c>
      <c r="G5" s="14">
        <v>11941</v>
      </c>
      <c r="H5" s="14">
        <v>38488</v>
      </c>
    </row>
    <row r="6" spans="1:8" ht="16" x14ac:dyDescent="0.2">
      <c r="A6" s="13">
        <v>1987</v>
      </c>
      <c r="B6" s="14" t="s">
        <v>20</v>
      </c>
      <c r="C6" s="14">
        <v>478</v>
      </c>
      <c r="D6" s="14">
        <v>67370</v>
      </c>
      <c r="E6" s="14">
        <v>30506</v>
      </c>
      <c r="F6" s="14">
        <v>30386</v>
      </c>
      <c r="G6" s="14">
        <v>15810</v>
      </c>
      <c r="H6" s="14">
        <v>53071</v>
      </c>
    </row>
    <row r="7" spans="1:8" ht="16" x14ac:dyDescent="0.2">
      <c r="A7" s="13">
        <v>1987</v>
      </c>
      <c r="B7" s="14" t="s">
        <v>21</v>
      </c>
      <c r="C7" s="14">
        <v>1025</v>
      </c>
      <c r="D7" s="14">
        <v>271147</v>
      </c>
      <c r="E7" s="14">
        <v>70016</v>
      </c>
      <c r="F7" s="14">
        <v>43137</v>
      </c>
      <c r="G7" s="14">
        <v>94247</v>
      </c>
      <c r="H7" s="14">
        <v>141639</v>
      </c>
    </row>
    <row r="8" spans="1:8" ht="16" x14ac:dyDescent="0.2">
      <c r="A8" s="13">
        <v>1987</v>
      </c>
      <c r="B8" s="14" t="s">
        <v>22</v>
      </c>
      <c r="C8" s="14">
        <v>2776</v>
      </c>
      <c r="D8" s="14">
        <v>405921</v>
      </c>
      <c r="E8" s="14">
        <v>165298</v>
      </c>
      <c r="F8" s="14">
        <v>69696</v>
      </c>
      <c r="G8" s="14">
        <v>155816</v>
      </c>
      <c r="H8" s="14">
        <v>225780</v>
      </c>
    </row>
    <row r="9" spans="1:8" ht="16" x14ac:dyDescent="0.2">
      <c r="A9" s="13">
        <v>1987</v>
      </c>
      <c r="B9" s="14" t="s">
        <v>23</v>
      </c>
      <c r="C9" s="14">
        <v>8785</v>
      </c>
      <c r="D9" s="14">
        <v>381631</v>
      </c>
      <c r="E9" s="14">
        <v>232010</v>
      </c>
      <c r="F9" s="14">
        <v>109948</v>
      </c>
      <c r="G9" s="14">
        <v>121463</v>
      </c>
      <c r="H9" s="14">
        <v>308797</v>
      </c>
    </row>
    <row r="10" spans="1:8" ht="16" x14ac:dyDescent="0.2">
      <c r="A10" s="13">
        <v>1987</v>
      </c>
      <c r="B10" s="14" t="s">
        <v>24</v>
      </c>
      <c r="C10" s="14">
        <v>3237</v>
      </c>
      <c r="D10" s="14">
        <v>373879</v>
      </c>
      <c r="E10" s="14">
        <v>210241</v>
      </c>
      <c r="F10" s="14">
        <v>83961</v>
      </c>
      <c r="G10" s="14">
        <v>134242</v>
      </c>
      <c r="H10" s="14">
        <v>398464</v>
      </c>
    </row>
    <row r="11" spans="1:8" ht="16" x14ac:dyDescent="0.2">
      <c r="A11" s="13">
        <v>1987</v>
      </c>
      <c r="B11" s="14" t="s">
        <v>25</v>
      </c>
      <c r="C11" s="14">
        <v>3282</v>
      </c>
      <c r="D11" s="14">
        <v>402119</v>
      </c>
      <c r="E11" s="14">
        <v>216347</v>
      </c>
      <c r="F11" s="14">
        <v>85511</v>
      </c>
      <c r="G11" s="14">
        <v>144832</v>
      </c>
      <c r="H11" s="14">
        <v>444706</v>
      </c>
    </row>
    <row r="12" spans="1:8" ht="16" x14ac:dyDescent="0.2">
      <c r="A12" s="13">
        <v>1987</v>
      </c>
      <c r="B12" s="14" t="s">
        <v>26</v>
      </c>
      <c r="C12" s="14">
        <v>10501</v>
      </c>
      <c r="D12" s="14">
        <v>421316</v>
      </c>
      <c r="E12" s="14">
        <v>263963</v>
      </c>
      <c r="F12" s="14">
        <v>91515</v>
      </c>
      <c r="G12" s="14">
        <v>108564</v>
      </c>
      <c r="H12" s="14">
        <v>346902</v>
      </c>
    </row>
    <row r="13" spans="1:8" ht="16" x14ac:dyDescent="0.2">
      <c r="A13" s="13">
        <v>1987</v>
      </c>
      <c r="B13" s="14" t="s">
        <v>27</v>
      </c>
      <c r="C13" s="14">
        <v>6286</v>
      </c>
      <c r="D13" s="14">
        <v>365320</v>
      </c>
      <c r="E13" s="14">
        <v>189557</v>
      </c>
      <c r="F13" s="14">
        <v>88835</v>
      </c>
      <c r="G13" s="14">
        <v>59556</v>
      </c>
      <c r="H13" s="14">
        <v>230538</v>
      </c>
    </row>
    <row r="14" spans="1:8" ht="16" x14ac:dyDescent="0.2">
      <c r="A14" s="13">
        <v>1987</v>
      </c>
      <c r="B14" s="14" t="s">
        <v>28</v>
      </c>
      <c r="C14" s="14">
        <v>1144</v>
      </c>
      <c r="D14" s="14">
        <v>72387</v>
      </c>
      <c r="E14" s="14">
        <v>36572</v>
      </c>
      <c r="F14" s="14">
        <v>48443</v>
      </c>
      <c r="G14" s="14">
        <v>30745</v>
      </c>
      <c r="H14" s="14">
        <v>72112</v>
      </c>
    </row>
    <row r="15" spans="1:8" ht="16" x14ac:dyDescent="0.2">
      <c r="A15" s="13">
        <v>1987</v>
      </c>
      <c r="B15" s="14" t="s">
        <v>29</v>
      </c>
      <c r="C15" s="14">
        <v>498</v>
      </c>
      <c r="D15" s="14">
        <v>35740</v>
      </c>
      <c r="E15" s="14">
        <v>22111</v>
      </c>
      <c r="F15" s="14">
        <v>19920</v>
      </c>
      <c r="G15" s="14">
        <v>16339</v>
      </c>
      <c r="H15" s="14">
        <v>55010</v>
      </c>
    </row>
    <row r="16" spans="1:8" ht="16" x14ac:dyDescent="0.2">
      <c r="A16" s="13">
        <v>1988</v>
      </c>
      <c r="B16" s="14" t="s">
        <v>18</v>
      </c>
      <c r="C16" s="14">
        <v>344</v>
      </c>
      <c r="D16" s="14">
        <v>52355</v>
      </c>
      <c r="E16" s="14">
        <v>26308</v>
      </c>
      <c r="F16" s="14">
        <v>31496</v>
      </c>
      <c r="G16" s="14">
        <v>14230</v>
      </c>
      <c r="H16" s="14">
        <v>68696</v>
      </c>
    </row>
    <row r="17" spans="1:8" ht="16" x14ac:dyDescent="0.2">
      <c r="A17" s="13">
        <v>1988</v>
      </c>
      <c r="B17" s="14" t="s">
        <v>19</v>
      </c>
      <c r="C17" s="14">
        <v>400</v>
      </c>
      <c r="D17" s="14">
        <v>46648</v>
      </c>
      <c r="E17" s="14">
        <v>38466</v>
      </c>
      <c r="F17" s="14">
        <v>31334</v>
      </c>
      <c r="G17" s="14">
        <v>15076</v>
      </c>
      <c r="H17" s="14">
        <v>68606</v>
      </c>
    </row>
    <row r="18" spans="1:8" ht="16" x14ac:dyDescent="0.2">
      <c r="A18" s="13">
        <v>1988</v>
      </c>
      <c r="B18" s="14" t="s">
        <v>20</v>
      </c>
      <c r="C18" s="14">
        <v>901</v>
      </c>
      <c r="D18" s="14">
        <v>148643</v>
      </c>
      <c r="E18" s="14">
        <v>48904</v>
      </c>
      <c r="F18" s="14">
        <v>26722</v>
      </c>
      <c r="G18" s="14">
        <v>25652</v>
      </c>
      <c r="H18" s="14">
        <v>91560</v>
      </c>
    </row>
    <row r="19" spans="1:8" ht="16" x14ac:dyDescent="0.2">
      <c r="A19" s="13">
        <v>1988</v>
      </c>
      <c r="B19" s="14" t="s">
        <v>21</v>
      </c>
      <c r="C19" s="14">
        <v>1198</v>
      </c>
      <c r="D19" s="14">
        <v>255604</v>
      </c>
      <c r="E19" s="14">
        <v>104152</v>
      </c>
      <c r="F19" s="14">
        <v>61791</v>
      </c>
      <c r="G19" s="14">
        <v>128322</v>
      </c>
      <c r="H19" s="14">
        <v>211793</v>
      </c>
    </row>
    <row r="20" spans="1:8" ht="16" x14ac:dyDescent="0.2">
      <c r="A20" s="13">
        <v>1988</v>
      </c>
      <c r="B20" s="14" t="s">
        <v>22</v>
      </c>
      <c r="C20" s="14">
        <v>2806</v>
      </c>
      <c r="D20" s="14">
        <v>552765</v>
      </c>
      <c r="E20" s="14">
        <v>304611</v>
      </c>
      <c r="F20" s="14">
        <v>85107</v>
      </c>
      <c r="G20" s="14">
        <v>207193</v>
      </c>
      <c r="H20" s="14">
        <v>371983</v>
      </c>
    </row>
    <row r="21" spans="1:8" ht="16" x14ac:dyDescent="0.2">
      <c r="A21" s="13">
        <v>1988</v>
      </c>
      <c r="B21" s="14" t="s">
        <v>23</v>
      </c>
      <c r="C21" s="14">
        <v>13762</v>
      </c>
      <c r="D21" s="14">
        <v>490102</v>
      </c>
      <c r="E21" s="14">
        <v>392675</v>
      </c>
      <c r="F21" s="14">
        <v>114347</v>
      </c>
      <c r="G21" s="14">
        <v>172555</v>
      </c>
      <c r="H21" s="14">
        <v>407482</v>
      </c>
    </row>
    <row r="22" spans="1:8" ht="16" x14ac:dyDescent="0.2">
      <c r="A22" s="13">
        <v>1988</v>
      </c>
      <c r="B22" s="14" t="s">
        <v>24</v>
      </c>
      <c r="C22" s="14">
        <v>3415</v>
      </c>
      <c r="D22" s="14">
        <v>532291</v>
      </c>
      <c r="E22" s="14">
        <v>353162</v>
      </c>
      <c r="F22" s="14">
        <v>97836</v>
      </c>
      <c r="G22" s="14">
        <v>167648</v>
      </c>
      <c r="H22" s="14">
        <v>497163</v>
      </c>
    </row>
    <row r="23" spans="1:8" ht="16" x14ac:dyDescent="0.2">
      <c r="A23" s="13">
        <v>1988</v>
      </c>
      <c r="B23" s="14" t="s">
        <v>25</v>
      </c>
      <c r="C23" s="14">
        <v>3043</v>
      </c>
      <c r="D23" s="14">
        <v>520799</v>
      </c>
      <c r="E23" s="14">
        <v>381921</v>
      </c>
      <c r="F23" s="14">
        <v>106218</v>
      </c>
      <c r="G23" s="14">
        <v>173541</v>
      </c>
      <c r="H23" s="14">
        <v>578776</v>
      </c>
    </row>
    <row r="24" spans="1:8" ht="16" x14ac:dyDescent="0.2">
      <c r="A24" s="13">
        <v>1988</v>
      </c>
      <c r="B24" s="14" t="s">
        <v>26</v>
      </c>
      <c r="C24" s="14">
        <v>12838</v>
      </c>
      <c r="D24" s="14">
        <v>615763</v>
      </c>
      <c r="E24" s="14">
        <v>415364</v>
      </c>
      <c r="F24" s="14">
        <v>100093</v>
      </c>
      <c r="G24" s="14">
        <v>160740</v>
      </c>
      <c r="H24" s="14">
        <v>475224</v>
      </c>
    </row>
    <row r="25" spans="1:8" ht="16" x14ac:dyDescent="0.2">
      <c r="A25" s="13">
        <v>1988</v>
      </c>
      <c r="B25" s="14" t="s">
        <v>27</v>
      </c>
      <c r="C25" s="14">
        <v>2235</v>
      </c>
      <c r="D25" s="14">
        <v>507863</v>
      </c>
      <c r="E25" s="14">
        <v>219645</v>
      </c>
      <c r="F25" s="14">
        <v>124586</v>
      </c>
      <c r="G25" s="14">
        <v>98167</v>
      </c>
      <c r="H25" s="14">
        <v>368581</v>
      </c>
    </row>
    <row r="26" spans="1:8" ht="16" x14ac:dyDescent="0.2">
      <c r="A26" s="13">
        <v>1988</v>
      </c>
      <c r="B26" s="14" t="s">
        <v>28</v>
      </c>
      <c r="C26" s="14">
        <v>1144</v>
      </c>
      <c r="D26" s="14">
        <v>105058</v>
      </c>
      <c r="E26" s="14">
        <v>39398</v>
      </c>
      <c r="F26" s="14">
        <v>50366</v>
      </c>
      <c r="G26" s="14">
        <v>70389</v>
      </c>
      <c r="H26" s="14">
        <v>118472</v>
      </c>
    </row>
    <row r="27" spans="1:8" ht="16" x14ac:dyDescent="0.2">
      <c r="A27" s="13">
        <v>1988</v>
      </c>
      <c r="B27" s="14" t="s">
        <v>29</v>
      </c>
      <c r="C27" s="14">
        <v>551</v>
      </c>
      <c r="D27" s="14">
        <v>72087</v>
      </c>
      <c r="E27" s="14">
        <v>29701</v>
      </c>
      <c r="F27" s="14">
        <v>35933</v>
      </c>
      <c r="G27" s="14">
        <v>26620</v>
      </c>
      <c r="H27" s="14">
        <v>127741</v>
      </c>
    </row>
    <row r="28" spans="1:8" ht="16" x14ac:dyDescent="0.2">
      <c r="A28" s="13">
        <v>1989</v>
      </c>
      <c r="B28" s="14" t="s">
        <v>18</v>
      </c>
      <c r="C28" s="14">
        <v>291</v>
      </c>
      <c r="D28" s="14">
        <v>38333</v>
      </c>
      <c r="E28" s="14">
        <v>20574</v>
      </c>
      <c r="F28" s="14">
        <v>29775</v>
      </c>
      <c r="G28" s="14">
        <v>14596</v>
      </c>
      <c r="H28" s="14">
        <v>60193</v>
      </c>
    </row>
    <row r="29" spans="1:8" ht="16" x14ac:dyDescent="0.2">
      <c r="A29" s="13">
        <v>1989</v>
      </c>
      <c r="B29" s="14" t="s">
        <v>19</v>
      </c>
      <c r="C29" s="14">
        <v>389</v>
      </c>
      <c r="D29" s="14">
        <v>43915</v>
      </c>
      <c r="E29" s="14">
        <v>25966</v>
      </c>
      <c r="F29" s="14">
        <v>27178</v>
      </c>
      <c r="G29" s="14">
        <v>16078</v>
      </c>
      <c r="H29" s="14">
        <v>64191</v>
      </c>
    </row>
    <row r="30" spans="1:8" ht="16" x14ac:dyDescent="0.2">
      <c r="A30" s="13">
        <v>1989</v>
      </c>
      <c r="B30" s="14" t="s">
        <v>20</v>
      </c>
      <c r="C30" s="14">
        <v>789</v>
      </c>
      <c r="D30" s="14">
        <v>167837</v>
      </c>
      <c r="E30" s="14">
        <v>34564</v>
      </c>
      <c r="F30" s="14">
        <v>36776</v>
      </c>
      <c r="G30" s="14">
        <v>45181</v>
      </c>
      <c r="H30" s="14">
        <v>131524</v>
      </c>
    </row>
    <row r="31" spans="1:8" ht="16" x14ac:dyDescent="0.2">
      <c r="A31" s="13">
        <v>1989</v>
      </c>
      <c r="B31" s="14" t="s">
        <v>21</v>
      </c>
      <c r="C31" s="14">
        <v>349</v>
      </c>
      <c r="D31" s="14">
        <v>314960</v>
      </c>
      <c r="E31" s="14">
        <v>53016</v>
      </c>
      <c r="F31" s="14">
        <v>52965</v>
      </c>
      <c r="G31" s="14">
        <v>182874</v>
      </c>
      <c r="H31" s="14">
        <v>246817</v>
      </c>
    </row>
    <row r="32" spans="1:8" ht="16" x14ac:dyDescent="0.2">
      <c r="A32" s="13">
        <v>1989</v>
      </c>
      <c r="B32" s="14" t="s">
        <v>22</v>
      </c>
      <c r="C32" s="14">
        <v>5951</v>
      </c>
      <c r="D32" s="14">
        <v>671808</v>
      </c>
      <c r="E32" s="14">
        <v>302834</v>
      </c>
      <c r="F32" s="14">
        <v>115939</v>
      </c>
      <c r="G32" s="14">
        <v>241845</v>
      </c>
      <c r="H32" s="14">
        <v>457344</v>
      </c>
    </row>
    <row r="33" spans="1:8" ht="16" x14ac:dyDescent="0.2">
      <c r="A33" s="13">
        <v>1989</v>
      </c>
      <c r="B33" s="14" t="s">
        <v>23</v>
      </c>
      <c r="C33" s="14">
        <v>18605</v>
      </c>
      <c r="D33" s="14">
        <v>526295</v>
      </c>
      <c r="E33" s="14">
        <v>346237</v>
      </c>
      <c r="F33" s="14">
        <v>128102</v>
      </c>
      <c r="G33" s="14">
        <v>179876</v>
      </c>
      <c r="H33" s="14">
        <v>452704</v>
      </c>
    </row>
    <row r="34" spans="1:8" ht="16" x14ac:dyDescent="0.2">
      <c r="A34" s="13">
        <v>1989</v>
      </c>
      <c r="B34" s="14" t="s">
        <v>24</v>
      </c>
      <c r="C34" s="14">
        <v>5120</v>
      </c>
      <c r="D34" s="14">
        <v>561926</v>
      </c>
      <c r="E34" s="14">
        <v>289154</v>
      </c>
      <c r="F34" s="14">
        <v>111730</v>
      </c>
      <c r="G34" s="14">
        <v>148456</v>
      </c>
      <c r="H34" s="14">
        <v>559279</v>
      </c>
    </row>
    <row r="35" spans="1:8" ht="16" x14ac:dyDescent="0.2">
      <c r="A35" s="13">
        <v>1989</v>
      </c>
      <c r="B35" s="14" t="s">
        <v>25</v>
      </c>
      <c r="C35" s="14">
        <v>7006</v>
      </c>
      <c r="D35" s="14">
        <v>561727</v>
      </c>
      <c r="E35" s="14">
        <v>339179</v>
      </c>
      <c r="F35" s="14">
        <v>103093</v>
      </c>
      <c r="G35" s="14">
        <v>188731</v>
      </c>
      <c r="H35" s="14">
        <v>721991</v>
      </c>
    </row>
    <row r="36" spans="1:8" ht="16" x14ac:dyDescent="0.2">
      <c r="A36" s="13">
        <v>1989</v>
      </c>
      <c r="B36" s="14" t="s">
        <v>26</v>
      </c>
      <c r="C36" s="14">
        <v>15409</v>
      </c>
      <c r="D36" s="14">
        <v>659344</v>
      </c>
      <c r="E36" s="14">
        <v>304938</v>
      </c>
      <c r="F36" s="14">
        <v>145023</v>
      </c>
      <c r="G36" s="14">
        <v>151971</v>
      </c>
      <c r="H36" s="14">
        <v>536600</v>
      </c>
    </row>
    <row r="37" spans="1:8" ht="16" x14ac:dyDescent="0.2">
      <c r="A37" s="13">
        <v>1989</v>
      </c>
      <c r="B37" s="14" t="s">
        <v>27</v>
      </c>
      <c r="C37" s="14">
        <v>1754</v>
      </c>
      <c r="D37" s="14">
        <v>518515</v>
      </c>
      <c r="E37" s="14">
        <v>170505</v>
      </c>
      <c r="F37" s="14">
        <v>134892</v>
      </c>
      <c r="G37" s="14">
        <v>94212</v>
      </c>
      <c r="H37" s="14">
        <v>409394</v>
      </c>
    </row>
    <row r="38" spans="1:8" ht="16" x14ac:dyDescent="0.2">
      <c r="A38" s="13">
        <v>1989</v>
      </c>
      <c r="B38" s="14" t="s">
        <v>28</v>
      </c>
      <c r="C38" s="14">
        <v>833</v>
      </c>
      <c r="D38" s="14">
        <v>95801</v>
      </c>
      <c r="E38" s="14">
        <v>28566</v>
      </c>
      <c r="F38" s="14">
        <v>51152</v>
      </c>
      <c r="G38" s="14">
        <v>46870</v>
      </c>
      <c r="H38" s="14">
        <v>101163</v>
      </c>
    </row>
    <row r="39" spans="1:8" ht="16" x14ac:dyDescent="0.2">
      <c r="A39" s="13">
        <v>1989</v>
      </c>
      <c r="B39" s="14" t="s">
        <v>29</v>
      </c>
      <c r="C39" s="14">
        <v>801</v>
      </c>
      <c r="D39" s="14">
        <v>59517</v>
      </c>
      <c r="E39" s="14">
        <v>19268</v>
      </c>
      <c r="F39" s="14">
        <v>24190</v>
      </c>
      <c r="G39" s="14">
        <v>18916</v>
      </c>
      <c r="H39" s="14">
        <v>97185</v>
      </c>
    </row>
    <row r="40" spans="1:8" ht="16" x14ac:dyDescent="0.2">
      <c r="A40" s="13">
        <v>1990</v>
      </c>
      <c r="B40" s="14" t="s">
        <v>18</v>
      </c>
      <c r="C40" s="14">
        <v>522</v>
      </c>
      <c r="D40" s="14">
        <v>46845</v>
      </c>
      <c r="E40" s="14">
        <v>19655</v>
      </c>
      <c r="F40" s="14">
        <v>31098</v>
      </c>
      <c r="G40" s="14">
        <v>16449</v>
      </c>
      <c r="H40" s="14">
        <v>76445</v>
      </c>
    </row>
    <row r="41" spans="1:8" ht="16" x14ac:dyDescent="0.2">
      <c r="A41" s="13">
        <v>1990</v>
      </c>
      <c r="B41" s="14" t="s">
        <v>19</v>
      </c>
      <c r="C41" s="14">
        <v>743</v>
      </c>
      <c r="D41" s="14">
        <v>57397</v>
      </c>
      <c r="E41" s="14">
        <v>26066</v>
      </c>
      <c r="F41" s="14">
        <v>26215</v>
      </c>
      <c r="G41" s="14">
        <v>20536</v>
      </c>
      <c r="H41" s="14">
        <v>82756</v>
      </c>
    </row>
    <row r="42" spans="1:8" ht="16" x14ac:dyDescent="0.2">
      <c r="A42" s="13">
        <v>1990</v>
      </c>
      <c r="B42" s="14" t="s">
        <v>20</v>
      </c>
      <c r="C42" s="14">
        <v>1009</v>
      </c>
      <c r="D42" s="14">
        <v>148821</v>
      </c>
      <c r="E42" s="14">
        <v>33694</v>
      </c>
      <c r="F42" s="14">
        <v>41694</v>
      </c>
      <c r="G42" s="14">
        <v>28600</v>
      </c>
      <c r="H42" s="14">
        <v>140679</v>
      </c>
    </row>
    <row r="43" spans="1:8" ht="16" x14ac:dyDescent="0.2">
      <c r="A43" s="13">
        <v>1990</v>
      </c>
      <c r="B43" s="14" t="s">
        <v>21</v>
      </c>
      <c r="C43" s="14">
        <v>4228</v>
      </c>
      <c r="D43" s="14">
        <v>403050</v>
      </c>
      <c r="E43" s="14">
        <v>64607</v>
      </c>
      <c r="F43" s="14">
        <v>60153</v>
      </c>
      <c r="G43" s="14">
        <v>205956</v>
      </c>
      <c r="H43" s="14">
        <v>491878</v>
      </c>
    </row>
    <row r="44" spans="1:8" ht="16" x14ac:dyDescent="0.2">
      <c r="A44" s="13">
        <v>1990</v>
      </c>
      <c r="B44" s="14" t="s">
        <v>22</v>
      </c>
      <c r="C44" s="14">
        <v>8417</v>
      </c>
      <c r="D44" s="14">
        <v>659547</v>
      </c>
      <c r="E44" s="14">
        <v>221414</v>
      </c>
      <c r="F44" s="14">
        <v>158446</v>
      </c>
      <c r="G44" s="14">
        <v>253283</v>
      </c>
      <c r="H44" s="14">
        <v>603549</v>
      </c>
    </row>
    <row r="45" spans="1:8" ht="16" x14ac:dyDescent="0.2">
      <c r="A45" s="13">
        <v>1990</v>
      </c>
      <c r="B45" s="14" t="s">
        <v>23</v>
      </c>
      <c r="C45" s="14">
        <v>17411</v>
      </c>
      <c r="D45" s="14">
        <v>698585</v>
      </c>
      <c r="E45" s="14">
        <v>272133</v>
      </c>
      <c r="F45" s="14">
        <v>147308</v>
      </c>
      <c r="G45" s="14">
        <v>256460</v>
      </c>
      <c r="H45" s="14">
        <v>702312</v>
      </c>
    </row>
    <row r="46" spans="1:8" ht="16" x14ac:dyDescent="0.2">
      <c r="A46" s="13">
        <v>1990</v>
      </c>
      <c r="B46" s="14" t="s">
        <v>24</v>
      </c>
      <c r="C46" s="14">
        <v>18324</v>
      </c>
      <c r="D46" s="14">
        <v>710961</v>
      </c>
      <c r="E46" s="14">
        <v>403290</v>
      </c>
      <c r="F46" s="14">
        <v>153887</v>
      </c>
      <c r="G46" s="14">
        <v>220479</v>
      </c>
      <c r="H46" s="14">
        <v>867979</v>
      </c>
    </row>
    <row r="47" spans="1:8" ht="16" x14ac:dyDescent="0.2">
      <c r="A47" s="13">
        <v>1990</v>
      </c>
      <c r="B47" s="14" t="s">
        <v>25</v>
      </c>
      <c r="C47" s="14">
        <v>29010</v>
      </c>
      <c r="D47" s="14">
        <v>720581</v>
      </c>
      <c r="E47" s="14">
        <v>284663</v>
      </c>
      <c r="F47" s="14">
        <v>102024</v>
      </c>
      <c r="G47" s="14">
        <v>249543</v>
      </c>
      <c r="H47" s="14">
        <v>894593</v>
      </c>
    </row>
    <row r="48" spans="1:8" ht="16" x14ac:dyDescent="0.2">
      <c r="A48" s="13">
        <v>1990</v>
      </c>
      <c r="B48" s="14" t="s">
        <v>26</v>
      </c>
      <c r="C48" s="14">
        <v>37056</v>
      </c>
      <c r="D48" s="14">
        <v>714155</v>
      </c>
      <c r="E48" s="14">
        <v>223612</v>
      </c>
      <c r="F48" s="14">
        <v>121424</v>
      </c>
      <c r="G48" s="14">
        <v>152392</v>
      </c>
      <c r="H48" s="14">
        <v>614365</v>
      </c>
    </row>
    <row r="49" spans="1:8" ht="16" x14ac:dyDescent="0.2">
      <c r="A49" s="13">
        <v>1990</v>
      </c>
      <c r="B49" s="14" t="s">
        <v>27</v>
      </c>
      <c r="C49" s="14">
        <v>59724</v>
      </c>
      <c r="D49" s="14">
        <v>475003</v>
      </c>
      <c r="E49" s="14">
        <v>144495</v>
      </c>
      <c r="F49" s="14">
        <v>119167</v>
      </c>
      <c r="G49" s="14">
        <v>68852</v>
      </c>
      <c r="H49" s="14">
        <v>364389</v>
      </c>
    </row>
    <row r="50" spans="1:8" ht="16" x14ac:dyDescent="0.2">
      <c r="A50" s="13">
        <v>1990</v>
      </c>
      <c r="B50" s="14" t="s">
        <v>28</v>
      </c>
      <c r="C50" s="14">
        <v>62220</v>
      </c>
      <c r="D50" s="14">
        <v>78625</v>
      </c>
      <c r="E50" s="14">
        <v>23727</v>
      </c>
      <c r="F50" s="14">
        <v>26786</v>
      </c>
      <c r="G50" s="14">
        <v>29536</v>
      </c>
      <c r="H50" s="14">
        <v>72093</v>
      </c>
    </row>
    <row r="51" spans="1:8" ht="16" x14ac:dyDescent="0.2">
      <c r="A51" s="13">
        <v>1990</v>
      </c>
      <c r="B51" s="14" t="s">
        <v>29</v>
      </c>
      <c r="C51" s="14">
        <v>43766</v>
      </c>
      <c r="D51" s="14">
        <v>61650</v>
      </c>
      <c r="E51" s="14">
        <v>15145</v>
      </c>
      <c r="F51" s="14">
        <v>13730</v>
      </c>
      <c r="G51" s="14">
        <v>15532</v>
      </c>
      <c r="H51" s="14">
        <v>65410</v>
      </c>
    </row>
    <row r="52" spans="1:8" ht="16" x14ac:dyDescent="0.2">
      <c r="A52" s="13">
        <v>1991</v>
      </c>
      <c r="B52" s="14" t="s">
        <v>18</v>
      </c>
      <c r="C52" s="14">
        <v>7433</v>
      </c>
      <c r="D52" s="14">
        <v>49506</v>
      </c>
      <c r="E52" s="14">
        <v>21469</v>
      </c>
      <c r="F52" s="14">
        <v>25250</v>
      </c>
      <c r="G52" s="14">
        <v>14485</v>
      </c>
      <c r="H52" s="14">
        <v>67107</v>
      </c>
    </row>
    <row r="53" spans="1:8" ht="16" x14ac:dyDescent="0.2">
      <c r="A53" s="13">
        <v>1991</v>
      </c>
      <c r="B53" s="14" t="s">
        <v>19</v>
      </c>
      <c r="C53" s="14">
        <v>10462</v>
      </c>
      <c r="D53" s="14">
        <v>39371</v>
      </c>
      <c r="E53" s="14">
        <v>15181</v>
      </c>
      <c r="F53" s="14">
        <v>11763</v>
      </c>
      <c r="G53" s="14">
        <v>11909</v>
      </c>
      <c r="H53" s="14">
        <v>42104</v>
      </c>
    </row>
    <row r="54" spans="1:8" ht="16" x14ac:dyDescent="0.2">
      <c r="A54" s="13">
        <v>1991</v>
      </c>
      <c r="B54" s="14" t="s">
        <v>20</v>
      </c>
      <c r="C54" s="14">
        <v>28260</v>
      </c>
      <c r="D54" s="14">
        <v>96208</v>
      </c>
      <c r="E54" s="14">
        <v>19392</v>
      </c>
      <c r="F54" s="14">
        <v>13641</v>
      </c>
      <c r="G54" s="14">
        <v>12870</v>
      </c>
      <c r="H54" s="14">
        <v>64508</v>
      </c>
    </row>
    <row r="55" spans="1:8" ht="16" x14ac:dyDescent="0.2">
      <c r="A55" s="13">
        <v>1991</v>
      </c>
      <c r="B55" s="14" t="s">
        <v>21</v>
      </c>
      <c r="C55" s="14">
        <v>56223</v>
      </c>
      <c r="D55" s="14">
        <v>118812</v>
      </c>
      <c r="E55" s="14">
        <v>38736</v>
      </c>
      <c r="F55" s="14">
        <v>20311</v>
      </c>
      <c r="G55" s="14">
        <v>41213</v>
      </c>
      <c r="H55" s="14">
        <v>106460</v>
      </c>
    </row>
    <row r="56" spans="1:8" ht="16" x14ac:dyDescent="0.2">
      <c r="A56" s="13">
        <v>1991</v>
      </c>
      <c r="B56" s="14" t="s">
        <v>22</v>
      </c>
      <c r="C56" s="14">
        <v>120703</v>
      </c>
      <c r="D56" s="14">
        <v>345634</v>
      </c>
      <c r="E56" s="14">
        <v>99186</v>
      </c>
      <c r="F56" s="14">
        <v>32204</v>
      </c>
      <c r="G56" s="14">
        <v>45674</v>
      </c>
      <c r="H56" s="14">
        <v>198778</v>
      </c>
    </row>
    <row r="57" spans="1:8" ht="16" x14ac:dyDescent="0.2">
      <c r="A57" s="13">
        <v>1991</v>
      </c>
      <c r="B57" s="14" t="s">
        <v>23</v>
      </c>
      <c r="C57" s="14">
        <v>115920</v>
      </c>
      <c r="D57" s="14">
        <v>335194</v>
      </c>
      <c r="E57" s="14">
        <v>119798</v>
      </c>
      <c r="F57" s="14">
        <v>38560</v>
      </c>
      <c r="G57" s="14">
        <v>46858</v>
      </c>
      <c r="H57" s="14">
        <v>316362</v>
      </c>
    </row>
    <row r="58" spans="1:8" ht="16" x14ac:dyDescent="0.2">
      <c r="A58" s="13">
        <v>1991</v>
      </c>
      <c r="B58" s="14" t="s">
        <v>24</v>
      </c>
      <c r="C58" s="14">
        <v>71140</v>
      </c>
      <c r="D58" s="14">
        <v>617147</v>
      </c>
      <c r="E58" s="14">
        <v>157824</v>
      </c>
      <c r="F58" s="14">
        <v>50093</v>
      </c>
      <c r="G58" s="14">
        <v>99759</v>
      </c>
      <c r="H58" s="14">
        <v>499512</v>
      </c>
    </row>
    <row r="59" spans="1:8" ht="16" x14ac:dyDescent="0.2">
      <c r="A59" s="13">
        <v>1991</v>
      </c>
      <c r="B59" s="14" t="s">
        <v>25</v>
      </c>
      <c r="C59" s="14">
        <v>95955</v>
      </c>
      <c r="D59" s="14">
        <v>780736</v>
      </c>
      <c r="E59" s="14">
        <v>180529</v>
      </c>
      <c r="F59" s="14">
        <v>48090</v>
      </c>
      <c r="G59" s="14">
        <v>153869</v>
      </c>
      <c r="H59" s="14">
        <v>641009</v>
      </c>
    </row>
    <row r="60" spans="1:8" ht="16" x14ac:dyDescent="0.2">
      <c r="A60" s="13">
        <v>1991</v>
      </c>
      <c r="B60" s="14" t="s">
        <v>26</v>
      </c>
      <c r="C60" s="14">
        <v>144218</v>
      </c>
      <c r="D60" s="14">
        <v>737862</v>
      </c>
      <c r="E60" s="14">
        <v>171435</v>
      </c>
      <c r="F60" s="14">
        <v>55361</v>
      </c>
      <c r="G60" s="14">
        <v>72801</v>
      </c>
      <c r="H60" s="14">
        <v>513115</v>
      </c>
    </row>
    <row r="61" spans="1:8" ht="16" x14ac:dyDescent="0.2">
      <c r="A61" s="13">
        <v>1991</v>
      </c>
      <c r="B61" s="14" t="s">
        <v>27</v>
      </c>
      <c r="C61" s="14">
        <v>206565</v>
      </c>
      <c r="D61" s="14">
        <v>422892</v>
      </c>
      <c r="E61" s="14">
        <v>90672</v>
      </c>
      <c r="F61" s="14">
        <v>55503</v>
      </c>
      <c r="G61" s="14">
        <v>36833</v>
      </c>
      <c r="H61" s="14">
        <v>279079</v>
      </c>
    </row>
    <row r="62" spans="1:8" ht="16" x14ac:dyDescent="0.2">
      <c r="A62" s="13">
        <v>1991</v>
      </c>
      <c r="B62" s="14" t="s">
        <v>28</v>
      </c>
      <c r="C62" s="14">
        <v>95173</v>
      </c>
      <c r="D62" s="14">
        <v>76787</v>
      </c>
      <c r="E62" s="14">
        <v>24393</v>
      </c>
      <c r="F62" s="14">
        <v>17150</v>
      </c>
      <c r="G62" s="14">
        <v>14386</v>
      </c>
      <c r="H62" s="14">
        <v>52514</v>
      </c>
    </row>
    <row r="63" spans="1:8" ht="16" x14ac:dyDescent="0.2">
      <c r="A63" s="13">
        <v>1991</v>
      </c>
      <c r="B63" s="14" t="s">
        <v>29</v>
      </c>
      <c r="C63" s="14">
        <v>45679</v>
      </c>
      <c r="D63" s="14">
        <v>85900</v>
      </c>
      <c r="E63" s="14">
        <v>16339</v>
      </c>
      <c r="F63" s="14">
        <v>17167</v>
      </c>
      <c r="G63" s="14">
        <v>19803</v>
      </c>
      <c r="H63" s="14">
        <v>87948</v>
      </c>
    </row>
    <row r="64" spans="1:8" ht="16" x14ac:dyDescent="0.2">
      <c r="A64" s="13">
        <v>1992</v>
      </c>
      <c r="B64" s="14" t="s">
        <v>18</v>
      </c>
      <c r="C64" s="14">
        <v>18207</v>
      </c>
      <c r="D64" s="14">
        <v>61463</v>
      </c>
      <c r="E64" s="14">
        <v>21334</v>
      </c>
      <c r="F64" s="14">
        <v>24499</v>
      </c>
      <c r="G64" s="14">
        <v>20434</v>
      </c>
      <c r="H64" s="14">
        <v>91113</v>
      </c>
    </row>
    <row r="65" spans="1:8" ht="16" x14ac:dyDescent="0.2">
      <c r="A65" s="13">
        <v>1992</v>
      </c>
      <c r="B65" s="14" t="s">
        <v>19</v>
      </c>
      <c r="C65" s="14">
        <v>31445</v>
      </c>
      <c r="D65" s="14">
        <v>82159</v>
      </c>
      <c r="E65" s="14">
        <v>30508</v>
      </c>
      <c r="F65" s="14">
        <v>27931</v>
      </c>
      <c r="G65" s="14">
        <v>22973</v>
      </c>
      <c r="H65" s="14">
        <v>78645</v>
      </c>
    </row>
    <row r="66" spans="1:8" ht="16" x14ac:dyDescent="0.2">
      <c r="A66" s="13">
        <v>1992</v>
      </c>
      <c r="B66" s="14" t="s">
        <v>20</v>
      </c>
      <c r="C66" s="14">
        <v>60287</v>
      </c>
      <c r="D66" s="14">
        <v>125681</v>
      </c>
      <c r="E66" s="14">
        <v>21056</v>
      </c>
      <c r="F66" s="14">
        <v>29479</v>
      </c>
      <c r="G66" s="14">
        <v>21024</v>
      </c>
      <c r="H66" s="14">
        <v>93945</v>
      </c>
    </row>
    <row r="67" spans="1:8" ht="16" x14ac:dyDescent="0.2">
      <c r="A67" s="13">
        <v>1992</v>
      </c>
      <c r="B67" s="14" t="s">
        <v>21</v>
      </c>
      <c r="C67" s="14">
        <v>77453</v>
      </c>
      <c r="D67" s="14">
        <v>491401</v>
      </c>
      <c r="E67" s="14">
        <v>60106</v>
      </c>
      <c r="F67" s="14">
        <v>64057</v>
      </c>
      <c r="G67" s="14">
        <v>143963</v>
      </c>
      <c r="H67" s="14">
        <v>454443</v>
      </c>
    </row>
    <row r="68" spans="1:8" ht="16" x14ac:dyDescent="0.2">
      <c r="A68" s="13">
        <v>1992</v>
      </c>
      <c r="B68" s="14" t="s">
        <v>22</v>
      </c>
      <c r="C68" s="14">
        <v>168530</v>
      </c>
      <c r="D68" s="14">
        <v>157517</v>
      </c>
      <c r="E68" s="14">
        <v>462220</v>
      </c>
      <c r="F68" s="14">
        <v>225396</v>
      </c>
      <c r="G68" s="14">
        <v>517361</v>
      </c>
      <c r="H68" s="14">
        <v>1305278</v>
      </c>
    </row>
    <row r="69" spans="1:8" ht="16" x14ac:dyDescent="0.2">
      <c r="A69" s="13">
        <v>1992</v>
      </c>
      <c r="B69" s="14" t="s">
        <v>23</v>
      </c>
      <c r="C69" s="14">
        <v>58694</v>
      </c>
      <c r="D69" s="14">
        <v>847034</v>
      </c>
      <c r="E69" s="14">
        <v>297218</v>
      </c>
      <c r="F69" s="14">
        <v>133755</v>
      </c>
      <c r="G69" s="14">
        <v>163099</v>
      </c>
      <c r="H69" s="14">
        <v>864290</v>
      </c>
    </row>
    <row r="70" spans="1:8" ht="16" x14ac:dyDescent="0.2">
      <c r="A70" s="13">
        <v>1992</v>
      </c>
      <c r="B70" s="14" t="s">
        <v>24</v>
      </c>
      <c r="C70" s="14">
        <v>78667</v>
      </c>
      <c r="D70" s="14">
        <v>917156</v>
      </c>
      <c r="E70" s="14">
        <v>281516</v>
      </c>
      <c r="F70" s="14">
        <v>145272</v>
      </c>
      <c r="G70" s="14">
        <v>165912</v>
      </c>
      <c r="H70" s="14">
        <v>1064566</v>
      </c>
    </row>
    <row r="71" spans="1:8" ht="16" x14ac:dyDescent="0.2">
      <c r="A71" s="13">
        <v>1992</v>
      </c>
      <c r="B71" s="14" t="s">
        <v>25</v>
      </c>
      <c r="C71" s="14">
        <v>79026</v>
      </c>
      <c r="D71" s="14">
        <v>1009876</v>
      </c>
      <c r="E71" s="14">
        <v>285656</v>
      </c>
      <c r="F71" s="14">
        <v>111948</v>
      </c>
      <c r="G71" s="14">
        <v>214339</v>
      </c>
      <c r="H71" s="14">
        <v>1258093</v>
      </c>
    </row>
    <row r="72" spans="1:8" ht="16" x14ac:dyDescent="0.2">
      <c r="A72" s="13">
        <v>1992</v>
      </c>
      <c r="B72" s="14" t="s">
        <v>26</v>
      </c>
      <c r="C72" s="14">
        <v>32711</v>
      </c>
      <c r="D72" s="14">
        <v>1073798</v>
      </c>
      <c r="E72" s="14">
        <v>326917</v>
      </c>
      <c r="F72" s="14">
        <v>142062</v>
      </c>
      <c r="G72" s="14">
        <v>157949</v>
      </c>
      <c r="H72" s="14">
        <v>1046990</v>
      </c>
    </row>
    <row r="73" spans="1:8" ht="16" x14ac:dyDescent="0.2">
      <c r="A73" s="13">
        <v>1992</v>
      </c>
      <c r="B73" s="14" t="s">
        <v>27</v>
      </c>
      <c r="C73" s="14">
        <v>95264</v>
      </c>
      <c r="D73" s="14">
        <v>864441</v>
      </c>
      <c r="E73" s="14">
        <v>170252</v>
      </c>
      <c r="F73" s="14">
        <v>163213</v>
      </c>
      <c r="G73" s="14">
        <v>152046</v>
      </c>
      <c r="H73" s="14">
        <v>680694</v>
      </c>
    </row>
    <row r="74" spans="1:8" ht="16" x14ac:dyDescent="0.2">
      <c r="A74" s="13">
        <v>1992</v>
      </c>
      <c r="B74" s="14" t="s">
        <v>28</v>
      </c>
      <c r="C74" s="14">
        <v>62146</v>
      </c>
      <c r="D74" s="14">
        <v>153730</v>
      </c>
      <c r="E74" s="14">
        <v>2944</v>
      </c>
      <c r="F74" s="14">
        <v>48909</v>
      </c>
      <c r="G74" s="14">
        <v>28850</v>
      </c>
      <c r="H74" s="14">
        <v>110336</v>
      </c>
    </row>
    <row r="75" spans="1:8" ht="16" x14ac:dyDescent="0.2">
      <c r="A75" s="13">
        <v>1992</v>
      </c>
      <c r="B75" s="14" t="s">
        <v>29</v>
      </c>
      <c r="C75" s="14">
        <v>25364</v>
      </c>
      <c r="D75" s="14">
        <v>102425</v>
      </c>
      <c r="E75" s="14">
        <v>17748</v>
      </c>
      <c r="F75" s="14">
        <v>22978</v>
      </c>
      <c r="G75" s="14">
        <v>28355</v>
      </c>
      <c r="H75" s="14">
        <v>108793</v>
      </c>
    </row>
    <row r="76" spans="1:8" ht="16" x14ac:dyDescent="0.2">
      <c r="A76" s="13">
        <v>1993</v>
      </c>
      <c r="B76" s="14" t="s">
        <v>18</v>
      </c>
      <c r="C76" s="14">
        <v>4281</v>
      </c>
      <c r="D76" s="14">
        <v>100317</v>
      </c>
      <c r="E76" s="14">
        <v>27114</v>
      </c>
      <c r="F76" s="14">
        <v>34334</v>
      </c>
      <c r="G76" s="14">
        <v>40866</v>
      </c>
      <c r="H76" s="14">
        <v>114737</v>
      </c>
    </row>
    <row r="77" spans="1:8" ht="16" x14ac:dyDescent="0.2">
      <c r="A77" s="13">
        <v>1993</v>
      </c>
      <c r="B77" s="14" t="s">
        <v>19</v>
      </c>
      <c r="C77" s="14">
        <v>23119</v>
      </c>
      <c r="D77" s="14">
        <v>110009</v>
      </c>
      <c r="E77" s="14">
        <v>21017</v>
      </c>
      <c r="F77" s="14">
        <v>25288</v>
      </c>
      <c r="G77" s="14">
        <v>44946</v>
      </c>
      <c r="H77" s="14">
        <v>114299</v>
      </c>
    </row>
    <row r="78" spans="1:8" ht="16" x14ac:dyDescent="0.2">
      <c r="A78" s="13">
        <v>1993</v>
      </c>
      <c r="B78" s="14" t="s">
        <v>20</v>
      </c>
      <c r="C78" s="14">
        <v>32424</v>
      </c>
      <c r="D78" s="14">
        <v>224383</v>
      </c>
      <c r="E78" s="14">
        <v>32873</v>
      </c>
      <c r="F78" s="14">
        <v>40580</v>
      </c>
      <c r="G78" s="14">
        <v>57623</v>
      </c>
      <c r="H78" s="14">
        <v>167855</v>
      </c>
    </row>
    <row r="79" spans="1:8" ht="16" x14ac:dyDescent="0.2">
      <c r="A79" s="13">
        <v>1993</v>
      </c>
      <c r="B79" s="14" t="s">
        <v>21</v>
      </c>
      <c r="C79" s="14">
        <v>36321</v>
      </c>
      <c r="D79" s="14">
        <v>661443</v>
      </c>
      <c r="E79" s="14">
        <v>63328</v>
      </c>
      <c r="F79" s="14">
        <v>93352</v>
      </c>
      <c r="G79" s="14">
        <v>218966</v>
      </c>
      <c r="H79" s="14">
        <v>572226</v>
      </c>
    </row>
    <row r="80" spans="1:8" ht="16" x14ac:dyDescent="0.2">
      <c r="A80" s="13">
        <v>1993</v>
      </c>
      <c r="B80" s="14" t="s">
        <v>22</v>
      </c>
      <c r="C80" s="14">
        <v>39283</v>
      </c>
      <c r="D80" s="14">
        <v>971019</v>
      </c>
      <c r="E80" s="14">
        <v>322215</v>
      </c>
      <c r="F80" s="14">
        <v>170845</v>
      </c>
      <c r="G80" s="14">
        <v>279207</v>
      </c>
      <c r="H80" s="14">
        <v>849926</v>
      </c>
    </row>
    <row r="81" spans="1:8" ht="16" x14ac:dyDescent="0.2">
      <c r="A81" s="13">
        <v>1993</v>
      </c>
      <c r="B81" s="14" t="s">
        <v>23</v>
      </c>
      <c r="C81" s="14">
        <v>30170</v>
      </c>
      <c r="D81" s="14">
        <v>928281</v>
      </c>
      <c r="E81" s="14">
        <v>405731</v>
      </c>
      <c r="F81" s="14">
        <v>203681</v>
      </c>
      <c r="G81" s="14">
        <v>201437</v>
      </c>
      <c r="H81" s="14">
        <v>930013</v>
      </c>
    </row>
    <row r="82" spans="1:8" ht="16" x14ac:dyDescent="0.2">
      <c r="A82" s="13">
        <v>1993</v>
      </c>
      <c r="B82" s="14" t="s">
        <v>24</v>
      </c>
      <c r="C82" s="14">
        <v>28618</v>
      </c>
      <c r="D82" s="14">
        <v>744322</v>
      </c>
      <c r="E82" s="14">
        <v>368286</v>
      </c>
      <c r="F82" s="14">
        <v>144291</v>
      </c>
      <c r="G82" s="14">
        <v>172172</v>
      </c>
      <c r="H82" s="14">
        <v>1077522</v>
      </c>
    </row>
    <row r="83" spans="1:8" ht="16" x14ac:dyDescent="0.2">
      <c r="A83" s="13">
        <v>1993</v>
      </c>
      <c r="B83" s="14" t="s">
        <v>25</v>
      </c>
      <c r="C83" s="14">
        <v>34072</v>
      </c>
      <c r="D83" s="14">
        <v>682442</v>
      </c>
      <c r="E83" s="14">
        <v>394163</v>
      </c>
      <c r="F83" s="14">
        <v>166394</v>
      </c>
      <c r="G83" s="14">
        <v>232273</v>
      </c>
      <c r="H83" s="14">
        <v>1064018</v>
      </c>
    </row>
    <row r="84" spans="1:8" ht="16" x14ac:dyDescent="0.2">
      <c r="A84" s="13">
        <v>1993</v>
      </c>
      <c r="B84" s="14" t="s">
        <v>26</v>
      </c>
      <c r="C84" s="14">
        <v>30445</v>
      </c>
      <c r="D84" s="14">
        <v>689217</v>
      </c>
      <c r="E84" s="14">
        <v>445139</v>
      </c>
      <c r="F84" s="14">
        <v>225007</v>
      </c>
      <c r="G84" s="14">
        <v>140222</v>
      </c>
      <c r="H84" s="14">
        <v>750566</v>
      </c>
    </row>
    <row r="85" spans="1:8" ht="16" x14ac:dyDescent="0.2">
      <c r="A85" s="13">
        <v>1993</v>
      </c>
      <c r="B85" s="14" t="s">
        <v>27</v>
      </c>
      <c r="C85" s="14">
        <v>24423</v>
      </c>
      <c r="D85" s="14">
        <v>618808</v>
      </c>
      <c r="E85" s="14">
        <v>262475</v>
      </c>
      <c r="F85" s="14">
        <v>168979</v>
      </c>
      <c r="G85" s="14">
        <v>119002</v>
      </c>
      <c r="H85" s="14">
        <v>552309</v>
      </c>
    </row>
    <row r="86" spans="1:8" ht="16" x14ac:dyDescent="0.2">
      <c r="A86" s="13">
        <v>1993</v>
      </c>
      <c r="B86" s="14" t="s">
        <v>28</v>
      </c>
      <c r="C86" s="14">
        <v>19843</v>
      </c>
      <c r="D86" s="14">
        <v>155408</v>
      </c>
      <c r="E86" s="14">
        <v>34195</v>
      </c>
      <c r="F86" s="14">
        <v>62858</v>
      </c>
      <c r="G86" s="14">
        <v>59672</v>
      </c>
      <c r="H86" s="14">
        <v>190007</v>
      </c>
    </row>
    <row r="87" spans="1:8" ht="16" x14ac:dyDescent="0.2">
      <c r="A87" s="13">
        <v>1993</v>
      </c>
      <c r="B87" s="14" t="s">
        <v>29</v>
      </c>
      <c r="C87" s="14">
        <v>68208</v>
      </c>
      <c r="D87" s="14">
        <v>90000</v>
      </c>
      <c r="E87" s="14">
        <v>23188</v>
      </c>
      <c r="F87" s="14">
        <v>21816</v>
      </c>
      <c r="G87" s="14">
        <v>37872</v>
      </c>
      <c r="H87" s="14">
        <v>122092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B2FA53470FA4CB604836491CF5BC4" ma:contentTypeVersion="2" ma:contentTypeDescription="Create a new document." ma:contentTypeScope="" ma:versionID="c00cd085f919549484d0a0d46b9c99e6">
  <xsd:schema xmlns:xsd="http://www.w3.org/2001/XMLSchema" xmlns:xs="http://www.w3.org/2001/XMLSchema" xmlns:p="http://schemas.microsoft.com/office/2006/metadata/properties" xmlns:ns2="4e4ca417-4788-488d-9451-a96e2fc3d886" targetNamespace="http://schemas.microsoft.com/office/2006/metadata/properties" ma:root="true" ma:fieldsID="1cfbbff8b1c9ee4b7fe7f70e2183e635" ns2:_="">
    <xsd:import namespace="4e4ca417-4788-488d-9451-a96e2fc3d8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ca417-4788-488d-9451-a96e2fc3d8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ED1BA1-46B8-4117-8341-9D26324F62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237229-78C3-49C2-A8D0-F225C14F9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4ca417-4788-488d-9451-a96e2fc3d8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B97C34-E2A4-49F1-83A5-958076DC40F2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80E30C5-520B-4872-9AD4-EEAFC026DA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A3</vt:lpstr>
      <vt:lpstr>Sheet1</vt:lpstr>
      <vt:lpstr>Table A4</vt:lpstr>
    </vt:vector>
  </TitlesOfParts>
  <Manager/>
  <Company>METU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Industrial Engineering</dc:creator>
  <cp:keywords/>
  <dc:description/>
  <cp:lastModifiedBy>Alex Kiser</cp:lastModifiedBy>
  <cp:revision/>
  <dcterms:created xsi:type="dcterms:W3CDTF">2007-03-30T05:55:27Z</dcterms:created>
  <dcterms:modified xsi:type="dcterms:W3CDTF">2022-03-10T17:28:37Z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Signature">
    <vt:lpwstr/>
  </property>
  <property fmtid="{D5CDD505-2E9C-101B-9397-08002B2CF9AE}" pid="3" name="display_urn:schemas-microsoft-com:office:office#Editor">
    <vt:lpwstr>Sharma, Rashmi</vt:lpwstr>
  </property>
  <property fmtid="{D5CDD505-2E9C-101B-9397-08002B2CF9AE}" pid="4" name="TemplateUrl">
    <vt:lpwstr/>
  </property>
  <property fmtid="{D5CDD505-2E9C-101B-9397-08002B2CF9AE}" pid="5" name="Order">
    <vt:lpwstr>47700.0000000000</vt:lpwstr>
  </property>
  <property fmtid="{D5CDD505-2E9C-101B-9397-08002B2CF9AE}" pid="6" name="ComplianceAssetId">
    <vt:lpwstr/>
  </property>
  <property fmtid="{D5CDD505-2E9C-101B-9397-08002B2CF9AE}" pid="7" name="display_urn:schemas-microsoft-com:office:office#Author">
    <vt:lpwstr>Sharma, Rashmi</vt:lpwstr>
  </property>
  <property fmtid="{D5CDD505-2E9C-101B-9397-08002B2CF9AE}" pid="8" name="xd_Prog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ContentTypeId">
    <vt:lpwstr>0x010100C46B2FA53470FA4CB604836491CF5BC4</vt:lpwstr>
  </property>
  <property fmtid="{D5CDD505-2E9C-101B-9397-08002B2CF9AE}" pid="12" name="_SourceUrl">
    <vt:lpwstr/>
  </property>
  <property fmtid="{D5CDD505-2E9C-101B-9397-08002B2CF9AE}" pid="13" name="_SharedFileIndex">
    <vt:lpwstr/>
  </property>
</Properties>
</file>