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oki\Downloads\OLIVES_Dataset_Labels\OLIVES_Dataset_Labels\clinical_trials\clinical_data_processing\Prime_TREX_Excel\"/>
    </mc:Choice>
  </mc:AlternateContent>
  <xr:revisionPtr revIDLastSave="0" documentId="13_ncr:1_{AD3333D4-2607-4168-A393-878543BC698B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Monthly" sheetId="3" r:id="rId1"/>
    <sheet name="TREX" sheetId="1" r:id="rId2"/>
    <sheet name="GILA" sheetId="2" r:id="rId3"/>
    <sheet name="Year 3 Monthly" sheetId="5" r:id="rId4"/>
    <sheet name="Year 3 TREX" sheetId="6" r:id="rId5"/>
    <sheet name="Year 3 GILA" sheetId="7" r:id="rId6"/>
    <sheet name="TREX Vision" sheetId="8" r:id="rId7"/>
    <sheet name="GILA Vision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8" i="9" l="1"/>
  <c r="AS8" i="9" s="1"/>
  <c r="AU8" i="9" s="1"/>
  <c r="DN55" i="1"/>
  <c r="DI55" i="1"/>
  <c r="DN46" i="1"/>
  <c r="DI46" i="1"/>
  <c r="GI65" i="2"/>
  <c r="GI66" i="1"/>
  <c r="GG7" i="3"/>
  <c r="GG8" i="3"/>
  <c r="GG9" i="3"/>
  <c r="GG10" i="3"/>
  <c r="GG13" i="3"/>
  <c r="GG14" i="3"/>
  <c r="GG15" i="3"/>
  <c r="GG17" i="3"/>
  <c r="GG18" i="3"/>
  <c r="GG19" i="3"/>
  <c r="GG20" i="3"/>
  <c r="GG21" i="3"/>
  <c r="GG22" i="3"/>
  <c r="GG23" i="3"/>
  <c r="GG24" i="3"/>
  <c r="GG25" i="3"/>
  <c r="GG26" i="3"/>
  <c r="GG27" i="3"/>
  <c r="GG28" i="3"/>
  <c r="GG29" i="3"/>
  <c r="GG30" i="3"/>
  <c r="GG31" i="3"/>
  <c r="GG33" i="3"/>
  <c r="GG34" i="3"/>
  <c r="GG6" i="3"/>
  <c r="GP66" i="1"/>
  <c r="GO66" i="1"/>
  <c r="GN66" i="1"/>
  <c r="GM66" i="1"/>
  <c r="GL66" i="1"/>
  <c r="GK66" i="1"/>
  <c r="GJ6" i="1"/>
  <c r="GJ8" i="1"/>
  <c r="GJ10" i="1"/>
  <c r="GJ11" i="1"/>
  <c r="GJ12" i="1"/>
  <c r="GJ13" i="1"/>
  <c r="GJ15" i="1"/>
  <c r="GJ17" i="1"/>
  <c r="GJ18" i="1"/>
  <c r="GJ19" i="1"/>
  <c r="GJ21" i="1"/>
  <c r="GJ22" i="1"/>
  <c r="GJ23" i="1"/>
  <c r="GJ24" i="1"/>
  <c r="GJ25" i="1"/>
  <c r="GJ26" i="1"/>
  <c r="GJ27" i="1"/>
  <c r="GJ28" i="1"/>
  <c r="GJ29" i="1"/>
  <c r="GJ33" i="1"/>
  <c r="GJ34" i="1"/>
  <c r="GJ36" i="1"/>
  <c r="GJ37" i="1"/>
  <c r="GJ39" i="1"/>
  <c r="GJ40" i="1"/>
  <c r="GJ41" i="1"/>
  <c r="GJ42" i="1"/>
  <c r="GJ43" i="1"/>
  <c r="GJ45" i="1"/>
  <c r="GJ46" i="1"/>
  <c r="GJ47" i="1"/>
  <c r="GJ49" i="1"/>
  <c r="GJ50" i="1"/>
  <c r="GJ52" i="1"/>
  <c r="GJ53" i="1"/>
  <c r="GJ54" i="1"/>
  <c r="GJ55" i="1"/>
  <c r="GJ56" i="1"/>
  <c r="GJ58" i="1"/>
  <c r="GJ59" i="1"/>
  <c r="GJ60" i="1"/>
  <c r="GJ63" i="1"/>
  <c r="GJ64" i="1"/>
  <c r="GJ5" i="1"/>
  <c r="GP65" i="2"/>
  <c r="GO65" i="2"/>
  <c r="GN65" i="2"/>
  <c r="GM65" i="2"/>
  <c r="GL65" i="2"/>
  <c r="GK65" i="2"/>
  <c r="GJ8" i="2"/>
  <c r="GJ10" i="2"/>
  <c r="GJ11" i="2"/>
  <c r="GJ12" i="2"/>
  <c r="GJ13" i="2"/>
  <c r="GJ14" i="2"/>
  <c r="GJ15" i="2"/>
  <c r="GJ17" i="2"/>
  <c r="GJ18" i="2"/>
  <c r="GJ19" i="2"/>
  <c r="GJ20" i="2"/>
  <c r="GJ21" i="2"/>
  <c r="GJ22" i="2"/>
  <c r="GJ23" i="2"/>
  <c r="GJ26" i="2"/>
  <c r="GJ27" i="2"/>
  <c r="GJ29" i="2"/>
  <c r="GJ30" i="2"/>
  <c r="GJ31" i="2"/>
  <c r="GJ33" i="2"/>
  <c r="GJ34" i="2"/>
  <c r="GJ35" i="2"/>
  <c r="GJ36" i="2"/>
  <c r="GJ37" i="2"/>
  <c r="GJ38" i="2"/>
  <c r="GJ39" i="2"/>
  <c r="GJ40" i="2"/>
  <c r="GJ41" i="2"/>
  <c r="GJ42" i="2"/>
  <c r="GJ43" i="2"/>
  <c r="GJ44" i="2"/>
  <c r="GJ45" i="2"/>
  <c r="GJ46" i="2"/>
  <c r="GJ47" i="2"/>
  <c r="GJ48" i="2"/>
  <c r="GJ49" i="2"/>
  <c r="GJ50" i="2"/>
  <c r="GJ51" i="2"/>
  <c r="GJ52" i="2"/>
  <c r="GJ53" i="2"/>
  <c r="GJ54" i="2"/>
  <c r="GJ56" i="2"/>
  <c r="GJ57" i="2"/>
  <c r="GJ58" i="2"/>
  <c r="GJ59" i="2"/>
  <c r="GJ60" i="2"/>
  <c r="GJ63" i="2"/>
  <c r="GJ64" i="2"/>
  <c r="GJ6" i="2"/>
  <c r="GG66" i="1"/>
  <c r="GG65" i="2"/>
  <c r="EP62" i="2"/>
  <c r="EK62" i="2"/>
  <c r="EY62" i="1"/>
  <c r="EY61" i="1"/>
  <c r="EK50" i="2"/>
  <c r="EK51" i="2"/>
  <c r="EK52" i="2"/>
  <c r="EK53" i="2"/>
  <c r="EK54" i="2"/>
  <c r="EK56" i="2"/>
  <c r="EK57" i="2"/>
  <c r="EK59" i="2"/>
  <c r="EK60" i="2"/>
  <c r="EK61" i="2"/>
  <c r="EK49" i="2"/>
  <c r="EY50" i="2"/>
  <c r="FK5" i="2"/>
  <c r="FK6" i="2"/>
  <c r="FK7" i="2"/>
  <c r="FK8" i="2"/>
  <c r="FK9" i="2"/>
  <c r="FK10" i="2"/>
  <c r="FK11" i="2"/>
  <c r="FK12" i="2"/>
  <c r="FK13" i="2"/>
  <c r="FK14" i="2"/>
  <c r="FK15" i="2"/>
  <c r="FK16" i="2"/>
  <c r="FK17" i="2"/>
  <c r="FK18" i="2"/>
  <c r="FK19" i="2"/>
  <c r="FK20" i="2"/>
  <c r="FK21" i="2"/>
  <c r="FK22" i="2"/>
  <c r="FK23" i="2"/>
  <c r="FK24" i="2"/>
  <c r="FK25" i="2"/>
  <c r="FK26" i="2"/>
  <c r="FK27" i="2"/>
  <c r="FK29" i="2"/>
  <c r="FK30" i="2"/>
  <c r="FK31" i="2"/>
  <c r="FK32" i="2"/>
  <c r="FK33" i="2"/>
  <c r="FK34" i="2"/>
  <c r="FK35" i="2"/>
  <c r="FK36" i="2"/>
  <c r="FK37" i="2"/>
  <c r="FK38" i="2"/>
  <c r="FK39" i="2"/>
  <c r="FK40" i="2"/>
  <c r="FK41" i="2"/>
  <c r="FK42" i="2"/>
  <c r="FK43" i="2"/>
  <c r="FK44" i="2"/>
  <c r="FK45" i="2"/>
  <c r="FK46" i="2"/>
  <c r="FK47" i="2"/>
  <c r="FK48" i="2"/>
  <c r="FK49" i="2"/>
  <c r="FK51" i="2"/>
  <c r="FK52" i="2"/>
  <c r="FK53" i="2"/>
  <c r="FK54" i="2"/>
  <c r="FK55" i="2"/>
  <c r="FK56" i="2"/>
  <c r="FK57" i="2"/>
  <c r="FK58" i="2"/>
  <c r="FK59" i="2"/>
  <c r="FK60" i="2"/>
  <c r="FK61" i="2"/>
  <c r="FK62" i="2"/>
  <c r="FK63" i="2"/>
  <c r="FK64" i="2"/>
  <c r="FM65" i="2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M36" i="3"/>
  <c r="EY8" i="2"/>
  <c r="EY9" i="2"/>
  <c r="EY10" i="2"/>
  <c r="EY11" i="2"/>
  <c r="EY12" i="2"/>
  <c r="EY13" i="2"/>
  <c r="EY14" i="2"/>
  <c r="EY15" i="2"/>
  <c r="EY16" i="2"/>
  <c r="EY17" i="2"/>
  <c r="EY18" i="2"/>
  <c r="EY19" i="2"/>
  <c r="EY20" i="2"/>
  <c r="EY21" i="2"/>
  <c r="EY22" i="2"/>
  <c r="EY23" i="2"/>
  <c r="EY29" i="2"/>
  <c r="EY30" i="2"/>
  <c r="EY31" i="2"/>
  <c r="EY32" i="2"/>
  <c r="EY33" i="2"/>
  <c r="EY34" i="2"/>
  <c r="EY35" i="2"/>
  <c r="EY36" i="2"/>
  <c r="EY37" i="2"/>
  <c r="EY38" i="2"/>
  <c r="EY39" i="2"/>
  <c r="EY40" i="2"/>
  <c r="EY41" i="2"/>
  <c r="EY42" i="2"/>
  <c r="EY43" i="2"/>
  <c r="EY44" i="2"/>
  <c r="EY45" i="2"/>
  <c r="EY46" i="2"/>
  <c r="EY47" i="2"/>
  <c r="EY48" i="2"/>
  <c r="EY49" i="2"/>
  <c r="EY51" i="2"/>
  <c r="EY52" i="2"/>
  <c r="EY53" i="2"/>
  <c r="EY54" i="2"/>
  <c r="EY56" i="2"/>
  <c r="EY57" i="2"/>
  <c r="EY58" i="2"/>
  <c r="EY59" i="2"/>
  <c r="EY60" i="2"/>
  <c r="EY61" i="2"/>
  <c r="EY6" i="2"/>
  <c r="EY7" i="3"/>
  <c r="EY8" i="3"/>
  <c r="EY9" i="3"/>
  <c r="EY10" i="3"/>
  <c r="EY11" i="3"/>
  <c r="EY12" i="3"/>
  <c r="EY13" i="3"/>
  <c r="EY14" i="3"/>
  <c r="EY17" i="3"/>
  <c r="EY18" i="3"/>
  <c r="EY19" i="3"/>
  <c r="EY20" i="3"/>
  <c r="EY21" i="3"/>
  <c r="EY22" i="3"/>
  <c r="EY23" i="3"/>
  <c r="EY24" i="3"/>
  <c r="EY25" i="3"/>
  <c r="EY26" i="3"/>
  <c r="EY27" i="3"/>
  <c r="EY28" i="3"/>
  <c r="EY29" i="3"/>
  <c r="EY30" i="3"/>
  <c r="EY31" i="3"/>
  <c r="EY32" i="3"/>
  <c r="EY33" i="3"/>
  <c r="EY34" i="3"/>
  <c r="EY6" i="3"/>
  <c r="EY52" i="1"/>
  <c r="EY6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1" i="1"/>
  <c r="EY22" i="1"/>
  <c r="EY23" i="1"/>
  <c r="EY24" i="1"/>
  <c r="EY27" i="1"/>
  <c r="EY28" i="1"/>
  <c r="EY29" i="1"/>
  <c r="EY31" i="1"/>
  <c r="EY32" i="1"/>
  <c r="EY33" i="1"/>
  <c r="EY34" i="1"/>
  <c r="EY36" i="1"/>
  <c r="EY37" i="1"/>
  <c r="EY39" i="1"/>
  <c r="EY40" i="1"/>
  <c r="EY41" i="1"/>
  <c r="EY42" i="1"/>
  <c r="EY43" i="1"/>
  <c r="EY45" i="1"/>
  <c r="EY46" i="1"/>
  <c r="EY47" i="1"/>
  <c r="EY49" i="1"/>
  <c r="EY50" i="1"/>
  <c r="EY53" i="1"/>
  <c r="EY54" i="1"/>
  <c r="EY55" i="1"/>
  <c r="EY56" i="1"/>
  <c r="EY57" i="1"/>
  <c r="EY58" i="1"/>
  <c r="EY59" i="1"/>
  <c r="EY60" i="1"/>
  <c r="EY5" i="1"/>
  <c r="EP61" i="2"/>
  <c r="EP49" i="2"/>
  <c r="EK48" i="2"/>
  <c r="EP44" i="2"/>
  <c r="FJ5" i="2"/>
  <c r="FJ6" i="2"/>
  <c r="FJ7" i="2"/>
  <c r="FJ8" i="2"/>
  <c r="FJ9" i="2"/>
  <c r="FJ10" i="2"/>
  <c r="FJ11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6" i="2"/>
  <c r="FJ27" i="2"/>
  <c r="FJ29" i="2"/>
  <c r="FJ30" i="2"/>
  <c r="FJ31" i="2"/>
  <c r="FJ32" i="2"/>
  <c r="FJ33" i="2"/>
  <c r="FJ34" i="2"/>
  <c r="FJ35" i="2"/>
  <c r="FJ36" i="2"/>
  <c r="FJ37" i="2"/>
  <c r="FJ38" i="2"/>
  <c r="FJ39" i="2"/>
  <c r="FJ40" i="2"/>
  <c r="FJ41" i="2"/>
  <c r="FJ42" i="2"/>
  <c r="FJ43" i="2"/>
  <c r="FJ44" i="2"/>
  <c r="FJ45" i="2"/>
  <c r="FJ46" i="2"/>
  <c r="FJ47" i="2"/>
  <c r="FJ48" i="2"/>
  <c r="FJ49" i="2"/>
  <c r="FJ51" i="2"/>
  <c r="FJ52" i="2"/>
  <c r="FJ53" i="2"/>
  <c r="FJ54" i="2"/>
  <c r="FJ55" i="2"/>
  <c r="FJ56" i="2"/>
  <c r="FJ57" i="2"/>
  <c r="FJ58" i="2"/>
  <c r="FJ59" i="2"/>
  <c r="FJ60" i="2"/>
  <c r="FJ61" i="2"/>
  <c r="FJ62" i="2"/>
  <c r="FJ63" i="2"/>
  <c r="FJ64" i="2"/>
  <c r="FJ63" i="1"/>
  <c r="DW15" i="3"/>
  <c r="DW18" i="3"/>
  <c r="DW19" i="3"/>
  <c r="DW23" i="3"/>
  <c r="DW24" i="3"/>
  <c r="DW25" i="3"/>
  <c r="DW26" i="3"/>
  <c r="DW33" i="3"/>
  <c r="EK29" i="2"/>
  <c r="EK31" i="2"/>
  <c r="EK33" i="2"/>
  <c r="EK6" i="2"/>
  <c r="EP8" i="2"/>
  <c r="EP9" i="2"/>
  <c r="EP10" i="2"/>
  <c r="EP11" i="2"/>
  <c r="EP12" i="2"/>
  <c r="EP13" i="2"/>
  <c r="EP29" i="2"/>
  <c r="EP31" i="2"/>
  <c r="EP54" i="2"/>
  <c r="EP6" i="2"/>
  <c r="FJ29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4" i="1"/>
  <c r="FJ5" i="1"/>
  <c r="FK6" i="3"/>
  <c r="FK7" i="3"/>
  <c r="FK8" i="3"/>
  <c r="FK9" i="3"/>
  <c r="FK10" i="3"/>
  <c r="FK11" i="3"/>
  <c r="FK12" i="3"/>
  <c r="FK13" i="3"/>
  <c r="FK14" i="3"/>
  <c r="FK15" i="3"/>
  <c r="FK17" i="3"/>
  <c r="FK18" i="3"/>
  <c r="FK19" i="3"/>
  <c r="FK20" i="3"/>
  <c r="FK21" i="3"/>
  <c r="FK22" i="3"/>
  <c r="FK23" i="3"/>
  <c r="FK24" i="3"/>
  <c r="FK25" i="3"/>
  <c r="FK26" i="3"/>
  <c r="FK27" i="3"/>
  <c r="FK28" i="3"/>
  <c r="FK29" i="3"/>
  <c r="FK30" i="3"/>
  <c r="FK31" i="3"/>
  <c r="FK32" i="3"/>
  <c r="FK33" i="3"/>
  <c r="FK34" i="3"/>
  <c r="FK5" i="3"/>
  <c r="FJ6" i="3"/>
  <c r="FJ7" i="3"/>
  <c r="FJ8" i="3"/>
  <c r="FJ9" i="3"/>
  <c r="FJ10" i="3"/>
  <c r="FJ11" i="3"/>
  <c r="FJ12" i="3"/>
  <c r="FJ13" i="3"/>
  <c r="FJ14" i="3"/>
  <c r="FJ15" i="3"/>
  <c r="FJ17" i="3"/>
  <c r="FJ18" i="3"/>
  <c r="FJ19" i="3"/>
  <c r="FJ20" i="3"/>
  <c r="FJ21" i="3"/>
  <c r="FJ22" i="3"/>
  <c r="FJ23" i="3"/>
  <c r="FJ24" i="3"/>
  <c r="FJ25" i="3"/>
  <c r="FJ26" i="3"/>
  <c r="FJ27" i="3"/>
  <c r="FJ28" i="3"/>
  <c r="FJ29" i="3"/>
  <c r="FJ30" i="3"/>
  <c r="FJ31" i="3"/>
  <c r="FJ32" i="3"/>
  <c r="FJ33" i="3"/>
  <c r="FJ34" i="3"/>
  <c r="FJ5" i="3"/>
  <c r="FM66" i="1"/>
  <c r="FK65" i="2" l="1"/>
  <c r="FK66" i="1"/>
  <c r="AA36" i="3"/>
  <c r="FK36" i="3"/>
</calcChain>
</file>

<file path=xl/sharedStrings.xml><?xml version="1.0" encoding="utf-8"?>
<sst xmlns="http://schemas.openxmlformats.org/spreadsheetml/2006/main" count="3326" uniqueCount="485">
  <si>
    <t>VisitNum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</si>
  <si>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</si>
  <si>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</si>
  <si>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</si>
  <si>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</si>
  <si>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</si>
  <si>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</si>
  <si>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</si>
  <si>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</si>
  <si>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</si>
  <si>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</si>
  <si>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</si>
  <si>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</si>
  <si>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</si>
  <si>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</si>
  <si>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</si>
  <si>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StudyID</t>
  </si>
  <si>
    <t>Screen Date</t>
  </si>
  <si>
    <t>ETDRS</t>
  </si>
  <si>
    <t>Snellen</t>
  </si>
  <si>
    <t>OCT</t>
  </si>
  <si>
    <t>0105TOS</t>
  </si>
  <si>
    <t>0108TOD</t>
  </si>
  <si>
    <t>0109TOD</t>
  </si>
  <si>
    <t>0112TOS</t>
  </si>
  <si>
    <t>0118TOS</t>
  </si>
  <si>
    <t>0120TOD</t>
  </si>
  <si>
    <t>0122TOD</t>
  </si>
  <si>
    <t>0123TOD</t>
  </si>
  <si>
    <t>0124TOS</t>
  </si>
  <si>
    <t>0126TOS</t>
  </si>
  <si>
    <t>0129TOS</t>
  </si>
  <si>
    <t>0131TOD</t>
  </si>
  <si>
    <t>0133TOD</t>
  </si>
  <si>
    <t>0135TOS</t>
  </si>
  <si>
    <t>0138TOS</t>
  </si>
  <si>
    <t>0140TOS</t>
  </si>
  <si>
    <t>0141TOS</t>
  </si>
  <si>
    <t>0148TOD</t>
  </si>
  <si>
    <t>0150TOS</t>
  </si>
  <si>
    <t>0151TOD</t>
  </si>
  <si>
    <t>0153TOD</t>
  </si>
  <si>
    <t>0156TOD</t>
  </si>
  <si>
    <t>0201TOS</t>
  </si>
  <si>
    <t>0207TOS</t>
  </si>
  <si>
    <t>0208TOD</t>
  </si>
  <si>
    <t>0209TOD</t>
  </si>
  <si>
    <t>0211TOD</t>
  </si>
  <si>
    <t>0213TOS</t>
  </si>
  <si>
    <t>0220TOD</t>
  </si>
  <si>
    <t>0222TOD</t>
  </si>
  <si>
    <t>0224TOD</t>
  </si>
  <si>
    <t>0226TOS</t>
  </si>
  <si>
    <t>0228TOS</t>
  </si>
  <si>
    <t>0230TOS</t>
  </si>
  <si>
    <t>0231TOD</t>
  </si>
  <si>
    <t>0232TOS</t>
  </si>
  <si>
    <t>0234TOS</t>
  </si>
  <si>
    <t>0235TOS</t>
  </si>
  <si>
    <t>0237TOS</t>
  </si>
  <si>
    <t>0240TOS</t>
  </si>
  <si>
    <t>0242TOS</t>
  </si>
  <si>
    <t>0243TOS</t>
  </si>
  <si>
    <t>0254TOD</t>
  </si>
  <si>
    <t>0255TOD</t>
  </si>
  <si>
    <t>0302TOD</t>
  </si>
  <si>
    <t>0306TOS</t>
  </si>
  <si>
    <t>0308TOD</t>
  </si>
  <si>
    <t>0309TOD</t>
  </si>
  <si>
    <t>0311TOS</t>
  </si>
  <si>
    <t>0320TOD</t>
  </si>
  <si>
    <t>0322TOS</t>
  </si>
  <si>
    <t>0323TOD</t>
  </si>
  <si>
    <t>0325TOD</t>
  </si>
  <si>
    <t>0326TOS</t>
  </si>
  <si>
    <t>0329TOS</t>
  </si>
  <si>
    <t>0332TOD</t>
  </si>
  <si>
    <t>0335TOD</t>
  </si>
  <si>
    <t>0337TOS</t>
  </si>
  <si>
    <t>0343TOD</t>
  </si>
  <si>
    <t>16</t>
  </si>
  <si>
    <t>VisitDate</t>
  </si>
  <si>
    <t>Oct</t>
  </si>
  <si>
    <t>0101GOD</t>
  </si>
  <si>
    <t>0105GOD</t>
  </si>
  <si>
    <t>0111GOS</t>
  </si>
  <si>
    <t>0116GOS</t>
  </si>
  <si>
    <t>0117GOS</t>
  </si>
  <si>
    <t>0120GOS</t>
  </si>
  <si>
    <t>0123GOS</t>
  </si>
  <si>
    <t>0124GOD</t>
  </si>
  <si>
    <t>0125GOD</t>
  </si>
  <si>
    <t>0128GOS</t>
  </si>
  <si>
    <t>0129GOD</t>
  </si>
  <si>
    <t>0131GOS</t>
  </si>
  <si>
    <t>0132GOD</t>
  </si>
  <si>
    <t>0133GOS</t>
  </si>
  <si>
    <t>0135GOD</t>
  </si>
  <si>
    <t>0137GOD</t>
  </si>
  <si>
    <t>0138GOD</t>
  </si>
  <si>
    <t>0139GOD</t>
  </si>
  <si>
    <t>0142GOS</t>
  </si>
  <si>
    <t>0145GOD</t>
  </si>
  <si>
    <t>0154GOD</t>
  </si>
  <si>
    <t>0155GOD</t>
  </si>
  <si>
    <t>0157GOD</t>
  </si>
  <si>
    <t>0201GOD</t>
  </si>
  <si>
    <t>0203GOS</t>
  </si>
  <si>
    <t>0204GOS</t>
  </si>
  <si>
    <t>0213GOD</t>
  </si>
  <si>
    <t>0215GOS</t>
  </si>
  <si>
    <t>0217GOS</t>
  </si>
  <si>
    <t>0221GOD</t>
  </si>
  <si>
    <t>0225GOS</t>
  </si>
  <si>
    <t>0226GOD</t>
  </si>
  <si>
    <t>0229GOD</t>
  </si>
  <si>
    <t>0232GOD</t>
  </si>
  <si>
    <t>0234GOD</t>
  </si>
  <si>
    <t>0236GOS</t>
  </si>
  <si>
    <t>0238GOD</t>
  </si>
  <si>
    <t>0239GOD</t>
  </si>
  <si>
    <t>0241GOD</t>
  </si>
  <si>
    <t>0243GOD</t>
  </si>
  <si>
    <t>0247GOD</t>
  </si>
  <si>
    <t>0249GOS</t>
  </si>
  <si>
    <t>0251GOD</t>
  </si>
  <si>
    <t>0252GOD</t>
  </si>
  <si>
    <t>0301GOD</t>
  </si>
  <si>
    <t>0302GOS</t>
  </si>
  <si>
    <t>0309GOS</t>
  </si>
  <si>
    <t>0312GOS</t>
  </si>
  <si>
    <t>0317GOD</t>
  </si>
  <si>
    <t>0318GOS</t>
  </si>
  <si>
    <t>0319GOD</t>
  </si>
  <si>
    <t>0320GOS</t>
  </si>
  <si>
    <t>0323GOS</t>
  </si>
  <si>
    <t>0331GOS</t>
  </si>
  <si>
    <t>0334GOS</t>
  </si>
  <si>
    <t>0337GOD</t>
  </si>
  <si>
    <t>0338GOS</t>
  </si>
  <si>
    <t>0343GOS</t>
  </si>
  <si>
    <t>0101MOS</t>
  </si>
  <si>
    <t>0103MOS</t>
  </si>
  <si>
    <t>0104MOD</t>
  </si>
  <si>
    <t>0107MOS</t>
  </si>
  <si>
    <t>0113MOS</t>
  </si>
  <si>
    <t>0115MOS</t>
  </si>
  <si>
    <t>0117MOD</t>
  </si>
  <si>
    <t>0118MOD</t>
  </si>
  <si>
    <t>0147MOS</t>
  </si>
  <si>
    <t>0149MOS</t>
  </si>
  <si>
    <t>0152MOD</t>
  </si>
  <si>
    <t>0154MOS</t>
  </si>
  <si>
    <t>0204MOD</t>
  </si>
  <si>
    <t>0206MOD</t>
  </si>
  <si>
    <t>0210MOD</t>
  </si>
  <si>
    <t>0212MOS</t>
  </si>
  <si>
    <t>0216MOD</t>
  </si>
  <si>
    <t>0218MOD</t>
  </si>
  <si>
    <t>0219MOS</t>
  </si>
  <si>
    <t>0222MOS</t>
  </si>
  <si>
    <t>0245MOD</t>
  </si>
  <si>
    <t>0248MOD</t>
  </si>
  <si>
    <t>0249MOD</t>
  </si>
  <si>
    <t>0253MOS</t>
  </si>
  <si>
    <t>0306MOD</t>
  </si>
  <si>
    <t>0312MOD</t>
  </si>
  <si>
    <t>0316MOD</t>
  </si>
  <si>
    <t>0325MOS</t>
  </si>
  <si>
    <t>0326MOD</t>
  </si>
  <si>
    <t>0328MOD</t>
  </si>
  <si>
    <t>SNELLEN</t>
  </si>
  <si>
    <t/>
  </si>
  <si>
    <t>Hard Endpoint 52 Wk</t>
  </si>
  <si>
    <t>Biologic Endpoint 52 Wk</t>
  </si>
  <si>
    <t>Patient Info</t>
  </si>
  <si>
    <t>Gender</t>
  </si>
  <si>
    <t>Ethnicity</t>
  </si>
  <si>
    <t>Weight</t>
  </si>
  <si>
    <t>Dia-Type</t>
  </si>
  <si>
    <t>Dia-Duration</t>
  </si>
  <si>
    <t>InsulinUser</t>
  </si>
  <si>
    <t>Smoker</t>
  </si>
  <si>
    <t>SmokingDuration</t>
  </si>
  <si>
    <t>CataractSurgery</t>
  </si>
  <si>
    <t>Bi-Lateral</t>
  </si>
  <si>
    <t>Male</t>
  </si>
  <si>
    <t>African American</t>
  </si>
  <si>
    <t>222</t>
  </si>
  <si>
    <t>Type 2</t>
  </si>
  <si>
    <t>260</t>
  </si>
  <si>
    <t>Female</t>
  </si>
  <si>
    <t>Caucasian</t>
  </si>
  <si>
    <t>175</t>
  </si>
  <si>
    <t>255</t>
  </si>
  <si>
    <t>185</t>
  </si>
  <si>
    <t>220</t>
  </si>
  <si>
    <t>208</t>
  </si>
  <si>
    <t>180</t>
  </si>
  <si>
    <t>171</t>
  </si>
  <si>
    <t>117</t>
  </si>
  <si>
    <t>190</t>
  </si>
  <si>
    <t>Type 1</t>
  </si>
  <si>
    <t>325</t>
  </si>
  <si>
    <t>127</t>
  </si>
  <si>
    <t>231</t>
  </si>
  <si>
    <t>195</t>
  </si>
  <si>
    <t>230</t>
  </si>
  <si>
    <t>144</t>
  </si>
  <si>
    <t>275</t>
  </si>
  <si>
    <t>154</t>
  </si>
  <si>
    <t>188</t>
  </si>
  <si>
    <t>181</t>
  </si>
  <si>
    <t>Hispanic</t>
  </si>
  <si>
    <t>110</t>
  </si>
  <si>
    <t>187</t>
  </si>
  <si>
    <t>240</t>
  </si>
  <si>
    <t>294</t>
  </si>
  <si>
    <t>189</t>
  </si>
  <si>
    <t>225</t>
  </si>
  <si>
    <t>235</t>
  </si>
  <si>
    <t>one</t>
  </si>
  <si>
    <t>210</t>
  </si>
  <si>
    <t>158</t>
  </si>
  <si>
    <t>174</t>
  </si>
  <si>
    <t>205</t>
  </si>
  <si>
    <t>229</t>
  </si>
  <si>
    <t>337</t>
  </si>
  <si>
    <t>183</t>
  </si>
  <si>
    <t>160</t>
  </si>
  <si>
    <t>145</t>
  </si>
  <si>
    <t>193</t>
  </si>
  <si>
    <t>172</t>
  </si>
  <si>
    <t>141</t>
  </si>
  <si>
    <t>221</t>
  </si>
  <si>
    <t>half</t>
  </si>
  <si>
    <t>200</t>
  </si>
  <si>
    <t>253</t>
  </si>
  <si>
    <t>179</t>
  </si>
  <si>
    <t>150</t>
  </si>
  <si>
    <t>250</t>
  </si>
  <si>
    <t>215</t>
  </si>
  <si>
    <t>204</t>
  </si>
  <si>
    <t>206</t>
  </si>
  <si>
    <t>214</t>
  </si>
  <si>
    <t>192</t>
  </si>
  <si>
    <t>135</t>
  </si>
  <si>
    <t>212</t>
  </si>
  <si>
    <t>170</t>
  </si>
  <si>
    <t>209</t>
  </si>
  <si>
    <t>168</t>
  </si>
  <si>
    <t>264</t>
  </si>
  <si>
    <t>242</t>
  </si>
  <si>
    <t>American Indian</t>
  </si>
  <si>
    <t>2 cigarettes</t>
  </si>
  <si>
    <t>218</t>
  </si>
  <si>
    <t>261</t>
  </si>
  <si>
    <t>234</t>
  </si>
  <si>
    <t>224</t>
  </si>
  <si>
    <t>155</t>
  </si>
  <si>
    <t>Previous</t>
  </si>
  <si>
    <t>239</t>
  </si>
  <si>
    <t>163</t>
  </si>
  <si>
    <t>122</t>
  </si>
  <si>
    <t>251</t>
  </si>
  <si>
    <t>194</t>
  </si>
  <si>
    <t>211</t>
  </si>
  <si>
    <t>213</t>
  </si>
  <si>
    <t>Age at Enrollment</t>
  </si>
  <si>
    <t>Height (In.)</t>
  </si>
  <si>
    <t>Weight (kg)</t>
  </si>
  <si>
    <t xml:space="preserve"> </t>
  </si>
  <si>
    <t>BMI</t>
  </si>
  <si>
    <t>3 Smokers</t>
  </si>
  <si>
    <t>14 Male (46.7%)</t>
  </si>
  <si>
    <t>16 Female (53.3%)</t>
  </si>
  <si>
    <t>12 AA (40%)</t>
  </si>
  <si>
    <t>12 Caucasian (40%)</t>
  </si>
  <si>
    <t>6 Hispanic (20%)</t>
  </si>
  <si>
    <t xml:space="preserve"> 3 Type 1 (10%)</t>
  </si>
  <si>
    <t>27 Type 2 (90%)</t>
  </si>
  <si>
    <t>Height (in.)</t>
  </si>
  <si>
    <t>24 Female (40%)</t>
  </si>
  <si>
    <t>36 Male (60%)</t>
  </si>
  <si>
    <t>4 Type 1 (6.67%)</t>
  </si>
  <si>
    <t>56 Type 2 (93.33%)</t>
  </si>
  <si>
    <t xml:space="preserve">Week </t>
  </si>
  <si>
    <t>Week</t>
  </si>
  <si>
    <t>Eligible for extension      (0 = No, 1 = Yes)</t>
  </si>
  <si>
    <t>Visit Date</t>
  </si>
  <si>
    <t>Visit  Date</t>
  </si>
  <si>
    <t>Missed</t>
  </si>
  <si>
    <t>Eligible for Extension     (0 = No, 1 = Yes)</t>
  </si>
  <si>
    <t>0256GOD</t>
  </si>
  <si>
    <t>Comments</t>
  </si>
  <si>
    <t>Lost to F/U</t>
  </si>
  <si>
    <t>Deceased</t>
  </si>
  <si>
    <t>Bio OOW due to multiple cancelled appointments</t>
  </si>
  <si>
    <t>Hard endpt=wk 50, bio endpt=wk 56</t>
  </si>
  <si>
    <t>Hard endpt=wk 52, bio endpt=wk 56</t>
  </si>
  <si>
    <t>Lost to follow up</t>
  </si>
  <si>
    <t>Hard endpt=wk 52, bio endpt=wk 62</t>
  </si>
  <si>
    <t>Withdrew consent</t>
  </si>
  <si>
    <t>Withdrew due to SAE</t>
  </si>
  <si>
    <t>Subject broke ankle, has been unable to return to office</t>
  </si>
  <si>
    <t>Data correct, returned to 4 wk interval</t>
  </si>
  <si>
    <t>Treatment not given on 2/25 due to elevated BP, consider deleting entry</t>
  </si>
  <si>
    <t>ETDRS score correct, no explanation in chart</t>
  </si>
  <si>
    <t># of Tx visits in first 12 months</t>
  </si>
  <si>
    <t>28 Male (46.7%)</t>
  </si>
  <si>
    <t>32 Female (53.3%)</t>
  </si>
  <si>
    <t>7 Hispanic (11.7%)</t>
  </si>
  <si>
    <t>1 American Indian (1.67%)</t>
  </si>
  <si>
    <t>1 Type 1 (1.67%)</t>
  </si>
  <si>
    <t>59 Type 2 (98.3%)</t>
  </si>
  <si>
    <t># of Tx visits in first year</t>
  </si>
  <si>
    <t># Tx visits in first year</t>
  </si>
  <si>
    <t>Bio endpt OOW</t>
  </si>
  <si>
    <t>Bio endpt OOW, 6 wks vs 4 wks</t>
  </si>
  <si>
    <t>Hard endpt OOW</t>
  </si>
  <si>
    <t>Subject traveling for work, significantly OOW</t>
  </si>
  <si>
    <t>Bio endpoint missed, site error.</t>
  </si>
  <si>
    <t>Hard endpoint missed, site error, wk 57 data used.</t>
  </si>
  <si>
    <t>OOW due to AE</t>
  </si>
  <si>
    <t>0341TOS</t>
  </si>
  <si>
    <t>0159GOS</t>
  </si>
  <si>
    <t>Withdrew Consent</t>
  </si>
  <si>
    <t>Study ID</t>
  </si>
  <si>
    <t>DR Level</t>
  </si>
  <si>
    <t xml:space="preserve">Severe </t>
  </si>
  <si>
    <t>Moderate</t>
  </si>
  <si>
    <t>Mild</t>
  </si>
  <si>
    <t>Inactive PDR</t>
  </si>
  <si>
    <t>Severe</t>
  </si>
  <si>
    <t xml:space="preserve">FALSE </t>
  </si>
  <si>
    <t>Hard endpoint OOW due to subject illness.</t>
  </si>
  <si>
    <t>1-year 1 line gainers (0=No, 1= Yes)</t>
  </si>
  <si>
    <t>1-year 1 line losers (0=No, 1= Yes)</t>
  </si>
  <si>
    <t>1-year 3 line gainers (0=No, 1 = Yes)</t>
  </si>
  <si>
    <t>Maximal Treatment Interval</t>
  </si>
  <si>
    <t>Change in ETDRS</t>
  </si>
  <si>
    <t>1-year 3 line losers (0=No, 1 = Yes)</t>
  </si>
  <si>
    <t>New baseline achieved</t>
  </si>
  <si>
    <t>Interval at Month 12</t>
  </si>
  <si>
    <t>Deceased after month 12</t>
  </si>
  <si>
    <t>Able to be extended (0=No, 1=Yes)</t>
  </si>
  <si>
    <t>14 Insulin + (46.7%)</t>
  </si>
  <si>
    <t>4 Mild NPDR (13.3%)</t>
  </si>
  <si>
    <t>16 Insulin - (53.3%)</t>
  </si>
  <si>
    <t>27 Nonsmokers</t>
  </si>
  <si>
    <t>6 Mod NPDR (20%)</t>
  </si>
  <si>
    <t>15 Severe NPDR (50%)</t>
  </si>
  <si>
    <t>5 PDR (16.6%)</t>
  </si>
  <si>
    <t>7 PP (23%)</t>
  </si>
  <si>
    <t>23 Phakic (77%)</t>
  </si>
  <si>
    <t>7 Unilateral (23%)</t>
  </si>
  <si>
    <t>23 Bilateral (77%)</t>
  </si>
  <si>
    <t>21 AA (35%)</t>
  </si>
  <si>
    <t>28 Insulin+ (46.7%)</t>
  </si>
  <si>
    <t>5 Smokers (8.3%)</t>
  </si>
  <si>
    <t>4 Mild NPDR (6.7%)</t>
  </si>
  <si>
    <t>31 Caucasian (51.67%)</t>
  </si>
  <si>
    <t>32 Insulin- (53.3%)</t>
  </si>
  <si>
    <t>55 Nonsmoker (91.7%)</t>
  </si>
  <si>
    <t>20 Mod NPDR (33.3%)</t>
  </si>
  <si>
    <t>31 Severe NPDR (51.7%)</t>
  </si>
  <si>
    <t>5 PDR (8.3%)</t>
  </si>
  <si>
    <t>12 PP (20%)</t>
  </si>
  <si>
    <t>48 phakic (80%)</t>
  </si>
  <si>
    <t>11 Unilateral (18.3%)</t>
  </si>
  <si>
    <t>49 Bilateral (81.7%)</t>
  </si>
  <si>
    <t>18 AA (30%)</t>
  </si>
  <si>
    <t>31 Insulin+ (51.7%)</t>
  </si>
  <si>
    <t>2 Smokers</t>
  </si>
  <si>
    <t>54 Bilateral (90%)</t>
  </si>
  <si>
    <t>31 Caucasian (51.7%)</t>
  </si>
  <si>
    <t>29 Insulin- (48.3%)</t>
  </si>
  <si>
    <t>58 Nonsmokers</t>
  </si>
  <si>
    <t>6 Unilateral (10%)</t>
  </si>
  <si>
    <t>3 Mild NPDR (5%)</t>
  </si>
  <si>
    <t>11 Hispanic (18.3%)</t>
  </si>
  <si>
    <t>18 Mod NPDR (30%)</t>
  </si>
  <si>
    <t>37 Severe NPDR (61.7%)</t>
  </si>
  <si>
    <t>2 PDR (3.3%)</t>
  </si>
  <si>
    <t>14 PP (23.3%)</t>
  </si>
  <si>
    <t>46 Phakic (76.7%)</t>
  </si>
  <si>
    <t>Bio endpoint OOW 2.3wks vs 4wks</t>
  </si>
  <si>
    <t>Hard endpoint OOW , site error</t>
  </si>
  <si>
    <t>Bio endpoint originally marked as missed, data pulled from 26 GOD</t>
  </si>
  <si>
    <t>Bio endpoint OOW, 7 wks from 1/2/15 inj or could use wk 62 data</t>
  </si>
  <si>
    <t>Hard Endpoint OOW, site error.</t>
  </si>
  <si>
    <t>Hard  endpoint OOW, scheduled incorrectly</t>
  </si>
  <si>
    <t>Hard Endpoint OOW Used Wk 48 data</t>
  </si>
  <si>
    <t>Bio endpoint OOW</t>
  </si>
  <si>
    <t>Data Changed per source</t>
  </si>
  <si>
    <t>Changed Post 1 Year Data Submission</t>
  </si>
  <si>
    <t>Monitored</t>
  </si>
  <si>
    <t>New Information/Monitored</t>
  </si>
  <si>
    <t>Changed from original submission of Year 1 data</t>
  </si>
  <si>
    <t>Information changed from Year 1 data that was submitted</t>
  </si>
  <si>
    <t>SCREENING</t>
  </si>
  <si>
    <t>WEEK 104</t>
  </si>
  <si>
    <t>Week 108</t>
  </si>
  <si>
    <t>Week 112</t>
  </si>
  <si>
    <t>Week 116</t>
  </si>
  <si>
    <t>Week 120</t>
  </si>
  <si>
    <t>Week 124</t>
  </si>
  <si>
    <t>Week 128</t>
  </si>
  <si>
    <t>Week 132</t>
  </si>
  <si>
    <t>Week 136</t>
  </si>
  <si>
    <t>Week 140</t>
  </si>
  <si>
    <t>Week 144</t>
  </si>
  <si>
    <t>Week 148</t>
  </si>
  <si>
    <t>Week 152</t>
  </si>
  <si>
    <t>Week 156</t>
  </si>
  <si>
    <t>Injection? (0=No; 1=Yes)</t>
  </si>
  <si>
    <t>Laser? (0=No;1=Yes)</t>
  </si>
  <si>
    <t>Laser?                     (0=No; 1=Yes)</t>
  </si>
  <si>
    <t>Laser?                      (0=No; 1=Yes)</t>
  </si>
  <si>
    <t>Biologic Endpoint 104 Wk</t>
  </si>
  <si>
    <t>Hard Endpoint 104 Wk</t>
  </si>
  <si>
    <t>Unable-VH</t>
  </si>
  <si>
    <t>Cirrus OCT</t>
  </si>
  <si>
    <t>OS would have extended at Visit 27/Week 104</t>
  </si>
  <si>
    <t>unable-VH</t>
  </si>
  <si>
    <t>Laser performed at incorrect week</t>
  </si>
  <si>
    <t>Injection performed due to decreased VA though OCT crtieria was not met at week 104</t>
  </si>
  <si>
    <t>OOW due to vacation; withdrew consent</t>
  </si>
  <si>
    <t>Subject cancelled in window apt, OOW due to being out of town for work; lost to follow up</t>
  </si>
  <si>
    <t>Week 120 VA for OS was HM at 1meter, but captured as 0 on spreadsheet</t>
  </si>
  <si>
    <t>Laser performed against protocol</t>
  </si>
  <si>
    <t>Bio 1 week OOW used hard endpoint data</t>
  </si>
  <si>
    <t>queried for HE and Bio for 15Jul2016 visit</t>
  </si>
  <si>
    <t>Use 21Mar2016 visit as HE once source received</t>
  </si>
  <si>
    <t>Early Term</t>
  </si>
  <si>
    <t>Total # of injections</t>
  </si>
  <si>
    <t>Change in ETDRS @ 2 years</t>
  </si>
  <si>
    <t>2-year 1 line gainers (0=No, 1= Yes)</t>
  </si>
  <si>
    <t>2-year 1 line losers (0=No, 1= Yes)</t>
  </si>
  <si>
    <t>2-year 3 line gainers (0=No, 1 = Yes)</t>
  </si>
  <si>
    <t>2-year 3 line losers (0=No, 1 = Yes)</t>
  </si>
  <si>
    <t># of Tx visits in 24 months</t>
  </si>
  <si>
    <t>Interval at Month 24</t>
  </si>
  <si>
    <t>Pt Cx 9/28 appt; Pt out of country until mid-October.</t>
  </si>
  <si>
    <t>HE should be in Sept.Pt Cx 9/28 appt; Pt out of country until mid-October.</t>
  </si>
  <si>
    <t>Week 108 should be Bio</t>
  </si>
  <si>
    <t>Withdrew consent in year 2</t>
  </si>
  <si>
    <t>Withdrew consent in Year 2</t>
  </si>
  <si>
    <t>Lost to follow up before week 52</t>
  </si>
  <si>
    <t>Lost to F/U in year 2</t>
  </si>
  <si>
    <t>Lost to follow up in year 2</t>
  </si>
  <si>
    <t>Use 27Jan16 visit per JFP as HE</t>
  </si>
  <si>
    <t>Copy Bio to HE</t>
  </si>
  <si>
    <t>Withdrew consent in year 3; Use 27Jun16 visit for HE</t>
  </si>
  <si>
    <t>Deceased in year 2</t>
  </si>
  <si>
    <t>Decease in year 2</t>
  </si>
  <si>
    <t>Deceased in year 1</t>
  </si>
  <si>
    <t>Lost to follow up in year 1</t>
  </si>
  <si>
    <t>Use 03Feb16 for HE</t>
  </si>
  <si>
    <t>Withdrew consent in year 2; Use week 97 on 03Feb2016 as HE</t>
  </si>
  <si>
    <t>Withdrew consent in year 2; Use week 97 (TOS visit) on 03Feb16 as HE</t>
  </si>
  <si>
    <t>Lost to F/U in year 1</t>
  </si>
  <si>
    <t>Withdrew Consent in year 1</t>
  </si>
  <si>
    <t>Early Term. Lost to F/U in year 2</t>
  </si>
  <si>
    <t>Lost to follow up in Year 1</t>
  </si>
  <si>
    <t>Withdrew due to SAE in Year 1</t>
  </si>
  <si>
    <t>Deceased in Year 2</t>
  </si>
  <si>
    <t>Lost to follow up in Year 2</t>
  </si>
  <si>
    <t>2-year 2 line gainers (0=No, 1= Yes)</t>
  </si>
  <si>
    <t>2-year 2 line losers (0=No, 1= Yes)</t>
  </si>
  <si>
    <t>26 able to extend to 12</t>
  </si>
  <si>
    <t>15 able to extend to 16</t>
  </si>
  <si>
    <t xml:space="preserve">12 maintined at 4 </t>
  </si>
  <si>
    <t>29 able to extend to 12</t>
  </si>
  <si>
    <t>18 able to extend to 16</t>
  </si>
  <si>
    <t>7 maintained at 4</t>
  </si>
  <si>
    <t>Patient would have extended to 10 weeks at week 100</t>
  </si>
  <si>
    <t>no view</t>
  </si>
  <si>
    <t>Lost to follow up year 3</t>
  </si>
  <si>
    <t>Deceased - Year 2</t>
  </si>
  <si>
    <t>Deceased - Year 3</t>
  </si>
  <si>
    <t># of Injections in Year 3</t>
  </si>
  <si>
    <t># of Lasers in Year 3</t>
  </si>
  <si>
    <t>Week 0</t>
  </si>
  <si>
    <t>Wk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</si>
</sst>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mbria"/>
      <family val="1"/>
      <scheme val="major"/>
    </font>
    <font>
      <sz val="11"/>
      <color rgb="FF5E9EBE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3FE169"/>
        <bgColor indexed="0"/>
      </patternFill>
    </fill>
    <fill>
      <patternFill patternType="solid">
        <fgColor rgb="FF3FE16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4C4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426">
    <xf numFmtId="0" fontId="0" fillId="0" borderId="0" xfId="0"/>
    <xf numFmtId="2" fontId="0" fillId="0" borderId="0" xfId="0" applyNumberFormat="1"/>
    <xf numFmtId="0" fontId="2" fillId="0" borderId="1" xfId="0" applyFont="1" applyBorder="1"/>
    <xf numFmtId="14" fontId="0" fillId="0" borderId="1" xfId="0" applyNumberFormat="1" applyFont="1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4" fontId="3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14" fontId="4" fillId="0" borderId="1" xfId="0" applyNumberFormat="1" applyFont="1" applyBorder="1" applyAlignment="1">
      <alignment horizontal="left" vertical="top"/>
    </xf>
    <xf numFmtId="14" fontId="7" fillId="2" borderId="1" xfId="2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14" fontId="5" fillId="3" borderId="1" xfId="2" applyNumberFormat="1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2" fontId="5" fillId="2" borderId="1" xfId="2" applyNumberFormat="1" applyFont="1" applyFill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/>
    <xf numFmtId="14" fontId="8" fillId="0" borderId="1" xfId="2" applyNumberFormat="1" applyFont="1" applyBorder="1"/>
    <xf numFmtId="0" fontId="8" fillId="0" borderId="1" xfId="2" applyFont="1" applyBorder="1"/>
    <xf numFmtId="0" fontId="5" fillId="0" borderId="1" xfId="2" applyFont="1" applyFill="1" applyBorder="1" applyAlignment="1">
      <alignment wrapText="1"/>
    </xf>
    <xf numFmtId="2" fontId="5" fillId="0" borderId="1" xfId="2" applyNumberFormat="1" applyFont="1" applyFill="1" applyBorder="1" applyAlignment="1">
      <alignment wrapText="1"/>
    </xf>
    <xf numFmtId="0" fontId="5" fillId="0" borderId="1" xfId="2" applyFont="1" applyFill="1" applyBorder="1" applyAlignment="1">
      <alignment horizontal="right" wrapText="1"/>
    </xf>
    <xf numFmtId="14" fontId="6" fillId="0" borderId="1" xfId="2" applyNumberFormat="1" applyBorder="1"/>
    <xf numFmtId="0" fontId="4" fillId="0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164" fontId="2" fillId="0" borderId="1" xfId="0" applyNumberFormat="1" applyFont="1" applyBorder="1" applyAlignment="1"/>
    <xf numFmtId="0" fontId="5" fillId="2" borderId="1" xfId="3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wrapText="1"/>
    </xf>
    <xf numFmtId="14" fontId="6" fillId="0" borderId="1" xfId="3" applyNumberFormat="1" applyBorder="1"/>
    <xf numFmtId="0" fontId="6" fillId="0" borderId="1" xfId="3" applyBorder="1"/>
    <xf numFmtId="0" fontId="5" fillId="0" borderId="1" xfId="3" applyFont="1" applyFill="1" applyBorder="1" applyAlignment="1">
      <alignment wrapText="1"/>
    </xf>
    <xf numFmtId="2" fontId="5" fillId="0" borderId="1" xfId="3" applyNumberFormat="1" applyFont="1" applyFill="1" applyBorder="1" applyAlignment="1">
      <alignment wrapText="1"/>
    </xf>
    <xf numFmtId="0" fontId="5" fillId="0" borderId="1" xfId="3" applyNumberFormat="1" applyFont="1" applyFill="1" applyBorder="1" applyAlignment="1"/>
    <xf numFmtId="0" fontId="5" fillId="0" borderId="1" xfId="3" applyFont="1" applyFill="1" applyBorder="1" applyAlignment="1">
      <alignment horizontal="right" wrapText="1"/>
    </xf>
    <xf numFmtId="14" fontId="2" fillId="0" borderId="1" xfId="0" applyNumberFormat="1" applyFont="1" applyBorder="1" applyAlignment="1"/>
    <xf numFmtId="14" fontId="5" fillId="0" borderId="1" xfId="3" applyNumberFormat="1" applyFont="1" applyFill="1" applyBorder="1" applyAlignment="1">
      <alignment horizontal="right" wrapText="1"/>
    </xf>
    <xf numFmtId="0" fontId="2" fillId="0" borderId="1" xfId="0" applyFont="1" applyFill="1" applyBorder="1" applyAlignment="1"/>
    <xf numFmtId="14" fontId="2" fillId="0" borderId="1" xfId="0" applyNumberFormat="1" applyFont="1" applyFill="1" applyBorder="1"/>
    <xf numFmtId="14" fontId="5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14" fontId="6" fillId="0" borderId="1" xfId="1" applyNumberFormat="1" applyBorder="1"/>
    <xf numFmtId="0" fontId="6" fillId="0" borderId="1" xfId="1" applyBorder="1"/>
    <xf numFmtId="14" fontId="5" fillId="2" borderId="1" xfId="1" applyNumberFormat="1" applyFont="1" applyFill="1" applyBorder="1" applyAlignment="1">
      <alignment horizontal="center" wrapText="1"/>
    </xf>
    <xf numFmtId="2" fontId="5" fillId="2" borderId="1" xfId="1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wrapText="1"/>
    </xf>
    <xf numFmtId="2" fontId="5" fillId="0" borderId="1" xfId="1" applyNumberFormat="1" applyFont="1" applyFill="1" applyBorder="1" applyAlignment="1">
      <alignment wrapText="1"/>
    </xf>
    <xf numFmtId="0" fontId="5" fillId="0" borderId="1" xfId="1" applyFont="1" applyFill="1" applyBorder="1" applyAlignment="1">
      <alignment horizontal="right" wrapText="1"/>
    </xf>
    <xf numFmtId="2" fontId="2" fillId="0" borderId="1" xfId="0" applyNumberFormat="1" applyFont="1" applyBorder="1"/>
    <xf numFmtId="2" fontId="2" fillId="0" borderId="1" xfId="0" applyNumberFormat="1" applyFont="1" applyBorder="1" applyAlignment="1"/>
    <xf numFmtId="0" fontId="2" fillId="0" borderId="1" xfId="0" applyFont="1" applyBorder="1"/>
    <xf numFmtId="0" fontId="0" fillId="0" borderId="1" xfId="0" applyFill="1" applyBorder="1"/>
    <xf numFmtId="0" fontId="6" fillId="0" borderId="1" xfId="1" applyFill="1" applyBorder="1"/>
    <xf numFmtId="164" fontId="0" fillId="0" borderId="1" xfId="0" applyNumberFormat="1" applyBorder="1"/>
    <xf numFmtId="0" fontId="2" fillId="6" borderId="1" xfId="0" applyFont="1" applyFill="1" applyBorder="1" applyAlignment="1"/>
    <xf numFmtId="14" fontId="2" fillId="6" borderId="1" xfId="0" applyNumberFormat="1" applyFont="1" applyFill="1" applyBorder="1"/>
    <xf numFmtId="164" fontId="2" fillId="6" borderId="1" xfId="0" applyNumberFormat="1" applyFont="1" applyFill="1" applyBorder="1"/>
    <xf numFmtId="0" fontId="2" fillId="6" borderId="1" xfId="0" applyFont="1" applyFill="1" applyBorder="1"/>
    <xf numFmtId="0" fontId="4" fillId="6" borderId="1" xfId="0" applyFont="1" applyFill="1" applyBorder="1" applyAlignment="1">
      <alignment horizontal="left" vertical="top"/>
    </xf>
    <xf numFmtId="164" fontId="2" fillId="6" borderId="1" xfId="0" applyNumberFormat="1" applyFont="1" applyFill="1" applyBorder="1" applyAlignment="1"/>
    <xf numFmtId="0" fontId="0" fillId="6" borderId="1" xfId="0" applyFill="1" applyBorder="1"/>
    <xf numFmtId="0" fontId="5" fillId="6" borderId="1" xfId="2" applyFont="1" applyFill="1" applyBorder="1" applyAlignment="1">
      <alignment wrapText="1"/>
    </xf>
    <xf numFmtId="2" fontId="5" fillId="6" borderId="1" xfId="2" applyNumberFormat="1" applyFont="1" applyFill="1" applyBorder="1" applyAlignment="1">
      <alignment wrapText="1"/>
    </xf>
    <xf numFmtId="0" fontId="5" fillId="6" borderId="1" xfId="2" applyFont="1" applyFill="1" applyBorder="1" applyAlignment="1">
      <alignment horizontal="right" wrapText="1"/>
    </xf>
    <xf numFmtId="0" fontId="5" fillId="0" borderId="1" xfId="2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5" fillId="3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7" borderId="1" xfId="0" applyFont="1" applyFill="1" applyBorder="1" applyAlignment="1">
      <alignment horizontal="left" vertical="top"/>
    </xf>
    <xf numFmtId="14" fontId="2" fillId="8" borderId="1" xfId="0" applyNumberFormat="1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 applyAlignment="1"/>
    <xf numFmtId="0" fontId="0" fillId="8" borderId="1" xfId="0" applyFill="1" applyBorder="1"/>
    <xf numFmtId="0" fontId="12" fillId="0" borderId="1" xfId="1" applyFont="1" applyBorder="1"/>
    <xf numFmtId="0" fontId="1" fillId="8" borderId="1" xfId="0" applyFont="1" applyFill="1" applyBorder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0" fontId="5" fillId="9" borderId="1" xfId="2" applyFont="1" applyFill="1" applyBorder="1" applyAlignment="1">
      <alignment horizontal="left" wrapText="1"/>
    </xf>
    <xf numFmtId="164" fontId="8" fillId="0" borderId="1" xfId="2" applyNumberFormat="1" applyFont="1" applyBorder="1"/>
    <xf numFmtId="164" fontId="6" fillId="0" borderId="1" xfId="2" applyNumberFormat="1" applyBorder="1"/>
    <xf numFmtId="164" fontId="5" fillId="0" borderId="1" xfId="3" applyNumberFormat="1" applyFont="1" applyFill="1" applyBorder="1" applyAlignment="1">
      <alignment horizontal="right" wrapText="1"/>
    </xf>
    <xf numFmtId="0" fontId="5" fillId="11" borderId="1" xfId="2" applyFont="1" applyFill="1" applyBorder="1" applyAlignment="1">
      <alignment horizontal="center" wrapText="1"/>
    </xf>
    <xf numFmtId="0" fontId="0" fillId="10" borderId="1" xfId="0" applyFill="1" applyBorder="1"/>
    <xf numFmtId="0" fontId="4" fillId="0" borderId="1" xfId="0" applyFont="1" applyBorder="1" applyAlignment="1">
      <alignment horizontal="left" vertical="top"/>
    </xf>
    <xf numFmtId="0" fontId="3" fillId="12" borderId="1" xfId="0" applyFont="1" applyFill="1" applyBorder="1" applyAlignment="1">
      <alignment vertical="top"/>
    </xf>
    <xf numFmtId="0" fontId="14" fillId="0" borderId="1" xfId="0" applyFont="1" applyBorder="1"/>
    <xf numFmtId="14" fontId="14" fillId="0" borderId="1" xfId="0" applyNumberFormat="1" applyFont="1" applyBorder="1"/>
    <xf numFmtId="14" fontId="15" fillId="0" borderId="1" xfId="1" applyNumberFormat="1" applyFont="1" applyFill="1" applyBorder="1" applyAlignment="1">
      <alignment horizontal="right" wrapText="1"/>
    </xf>
    <xf numFmtId="0" fontId="15" fillId="0" borderId="1" xfId="1" applyFont="1" applyFill="1" applyBorder="1" applyAlignment="1">
      <alignment horizontal="right" wrapText="1"/>
    </xf>
    <xf numFmtId="14" fontId="16" fillId="5" borderId="1" xfId="1" applyNumberFormat="1" applyFont="1" applyFill="1" applyBorder="1"/>
    <xf numFmtId="164" fontId="16" fillId="5" borderId="1" xfId="1" applyNumberFormat="1" applyFont="1" applyFill="1" applyBorder="1"/>
    <xf numFmtId="0" fontId="15" fillId="0" borderId="1" xfId="1" applyFont="1" applyBorder="1"/>
    <xf numFmtId="14" fontId="15" fillId="8" borderId="1" xfId="1" applyNumberFormat="1" applyFont="1" applyFill="1" applyBorder="1"/>
    <xf numFmtId="164" fontId="15" fillId="8" borderId="1" xfId="1" applyNumberFormat="1" applyFont="1" applyFill="1" applyBorder="1"/>
    <xf numFmtId="164" fontId="15" fillId="0" borderId="1" xfId="1" applyNumberFormat="1" applyFont="1" applyFill="1" applyBorder="1"/>
    <xf numFmtId="14" fontId="15" fillId="0" borderId="1" xfId="1" applyNumberFormat="1" applyFont="1" applyBorder="1"/>
    <xf numFmtId="164" fontId="15" fillId="0" borderId="1" xfId="1" applyNumberFormat="1" applyFont="1" applyBorder="1"/>
    <xf numFmtId="14" fontId="15" fillId="0" borderId="1" xfId="1" applyNumberFormat="1" applyFont="1" applyFill="1" applyBorder="1"/>
    <xf numFmtId="0" fontId="15" fillId="0" borderId="1" xfId="1" applyFont="1" applyFill="1" applyBorder="1"/>
    <xf numFmtId="14" fontId="15" fillId="0" borderId="1" xfId="1" applyNumberFormat="1" applyFont="1" applyFill="1" applyBorder="1" applyAlignment="1">
      <alignment horizontal="right"/>
    </xf>
    <xf numFmtId="164" fontId="15" fillId="5" borderId="1" xfId="1" applyNumberFormat="1" applyFont="1" applyFill="1" applyBorder="1"/>
    <xf numFmtId="14" fontId="16" fillId="5" borderId="1" xfId="2" applyNumberFormat="1" applyFont="1" applyFill="1" applyBorder="1" applyAlignment="1">
      <alignment horizontal="right" wrapText="1"/>
    </xf>
    <xf numFmtId="0" fontId="14" fillId="0" borderId="1" xfId="0" applyFont="1" applyBorder="1" applyAlignment="1">
      <alignment horizontal="left"/>
    </xf>
    <xf numFmtId="14" fontId="14" fillId="0" borderId="1" xfId="2" applyNumberFormat="1" applyFont="1" applyBorder="1"/>
    <xf numFmtId="164" fontId="14" fillId="0" borderId="1" xfId="2" applyNumberFormat="1" applyFont="1" applyBorder="1"/>
    <xf numFmtId="0" fontId="17" fillId="0" borderId="1" xfId="0" applyFont="1" applyBorder="1"/>
    <xf numFmtId="14" fontId="17" fillId="0" borderId="1" xfId="0" applyNumberFormat="1" applyFont="1" applyBorder="1"/>
    <xf numFmtId="164" fontId="17" fillId="0" borderId="1" xfId="0" applyNumberFormat="1" applyFont="1" applyBorder="1"/>
    <xf numFmtId="0" fontId="17" fillId="0" borderId="1" xfId="0" applyFont="1" applyBorder="1" applyAlignment="1">
      <alignment horizontal="left"/>
    </xf>
    <xf numFmtId="14" fontId="15" fillId="0" borderId="1" xfId="2" applyNumberFormat="1" applyFont="1" applyFill="1" applyBorder="1" applyAlignment="1">
      <alignment horizontal="right" wrapText="1"/>
    </xf>
    <xf numFmtId="164" fontId="15" fillId="0" borderId="1" xfId="2" applyNumberFormat="1" applyFont="1" applyFill="1" applyBorder="1" applyAlignment="1">
      <alignment horizontal="right" wrapText="1"/>
    </xf>
    <xf numFmtId="0" fontId="15" fillId="0" borderId="1" xfId="2" applyFont="1" applyFill="1" applyBorder="1" applyAlignment="1">
      <alignment horizontal="right" wrapText="1"/>
    </xf>
    <xf numFmtId="0" fontId="15" fillId="0" borderId="1" xfId="2" applyFont="1" applyFill="1" applyBorder="1" applyAlignment="1">
      <alignment horizontal="left" wrapText="1"/>
    </xf>
    <xf numFmtId="164" fontId="14" fillId="0" borderId="1" xfId="2" applyNumberFormat="1" applyFont="1" applyFill="1" applyBorder="1"/>
    <xf numFmtId="0" fontId="17" fillId="0" borderId="1" xfId="0" applyFont="1" applyBorder="1" applyAlignment="1"/>
    <xf numFmtId="14" fontId="15" fillId="0" borderId="1" xfId="2" applyNumberFormat="1" applyFont="1" applyBorder="1"/>
    <xf numFmtId="14" fontId="14" fillId="6" borderId="1" xfId="2" applyNumberFormat="1" applyFont="1" applyFill="1" applyBorder="1"/>
    <xf numFmtId="0" fontId="14" fillId="6" borderId="1" xfId="0" applyFont="1" applyFill="1" applyBorder="1" applyAlignment="1">
      <alignment horizontal="left"/>
    </xf>
    <xf numFmtId="0" fontId="14" fillId="0" borderId="1" xfId="2" applyFont="1" applyBorder="1"/>
    <xf numFmtId="0" fontId="14" fillId="6" borderId="1" xfId="2" applyFont="1" applyFill="1" applyBorder="1"/>
    <xf numFmtId="14" fontId="17" fillId="6" borderId="1" xfId="2" applyNumberFormat="1" applyFont="1" applyFill="1" applyBorder="1"/>
    <xf numFmtId="164" fontId="14" fillId="13" borderId="1" xfId="2" applyNumberFormat="1" applyFont="1" applyFill="1" applyBorder="1"/>
    <xf numFmtId="14" fontId="15" fillId="6" borderId="1" xfId="1" applyNumberFormat="1" applyFont="1" applyFill="1" applyBorder="1"/>
    <xf numFmtId="164" fontId="15" fillId="6" borderId="1" xfId="1" applyNumberFormat="1" applyFont="1" applyFill="1" applyBorder="1"/>
    <xf numFmtId="14" fontId="15" fillId="6" borderId="1" xfId="2" applyNumberFormat="1" applyFont="1" applyFill="1" applyBorder="1" applyAlignment="1">
      <alignment horizontal="right" wrapText="1"/>
    </xf>
    <xf numFmtId="164" fontId="15" fillId="6" borderId="1" xfId="2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horizontal="left" vertical="top"/>
    </xf>
    <xf numFmtId="0" fontId="15" fillId="6" borderId="1" xfId="1" applyFont="1" applyFill="1" applyBorder="1"/>
    <xf numFmtId="164" fontId="14" fillId="6" borderId="1" xfId="2" applyNumberFormat="1" applyFont="1" applyFill="1" applyBorder="1"/>
    <xf numFmtId="14" fontId="18" fillId="0" borderId="1" xfId="0" applyNumberFormat="1" applyFont="1" applyBorder="1"/>
    <xf numFmtId="164" fontId="18" fillId="0" borderId="1" xfId="0" applyNumberFormat="1" applyFont="1" applyBorder="1"/>
    <xf numFmtId="0" fontId="18" fillId="0" borderId="1" xfId="0" applyFont="1" applyBorder="1"/>
    <xf numFmtId="164" fontId="19" fillId="0" borderId="1" xfId="3" applyNumberFormat="1" applyFont="1" applyFill="1" applyBorder="1" applyAlignment="1">
      <alignment horizontal="right" wrapText="1"/>
    </xf>
    <xf numFmtId="14" fontId="19" fillId="0" borderId="1" xfId="3" applyNumberFormat="1" applyFont="1" applyBorder="1"/>
    <xf numFmtId="0" fontId="19" fillId="0" borderId="1" xfId="3" applyFont="1" applyBorder="1"/>
    <xf numFmtId="14" fontId="0" fillId="6" borderId="1" xfId="0" applyNumberFormat="1" applyFill="1" applyBorder="1"/>
    <xf numFmtId="0" fontId="4" fillId="0" borderId="1" xfId="0" applyFont="1" applyBorder="1" applyAlignment="1">
      <alignment horizontal="left" vertical="top"/>
    </xf>
    <xf numFmtId="0" fontId="5" fillId="6" borderId="1" xfId="3" applyFont="1" applyFill="1" applyBorder="1" applyAlignment="1">
      <alignment wrapText="1"/>
    </xf>
    <xf numFmtId="2" fontId="5" fillId="6" borderId="1" xfId="3" applyNumberFormat="1" applyFont="1" applyFill="1" applyBorder="1" applyAlignment="1">
      <alignment wrapText="1"/>
    </xf>
    <xf numFmtId="0" fontId="5" fillId="6" borderId="1" xfId="3" applyNumberFormat="1" applyFont="1" applyFill="1" applyBorder="1" applyAlignment="1"/>
    <xf numFmtId="0" fontId="0" fillId="14" borderId="1" xfId="0" applyFill="1" applyBorder="1"/>
    <xf numFmtId="2" fontId="5" fillId="6" borderId="1" xfId="1" applyNumberFormat="1" applyFont="1" applyFill="1" applyBorder="1" applyAlignment="1">
      <alignment wrapText="1"/>
    </xf>
    <xf numFmtId="0" fontId="5" fillId="6" borderId="1" xfId="1" applyFont="1" applyFill="1" applyBorder="1" applyAlignment="1">
      <alignment wrapText="1"/>
    </xf>
    <xf numFmtId="0" fontId="3" fillId="14" borderId="1" xfId="0" applyFont="1" applyFill="1" applyBorder="1" applyAlignment="1">
      <alignment vertical="top"/>
    </xf>
    <xf numFmtId="0" fontId="1" fillId="0" borderId="1" xfId="0" applyFont="1" applyBorder="1" applyAlignment="1">
      <alignment wrapText="1"/>
    </xf>
    <xf numFmtId="14" fontId="14" fillId="6" borderId="1" xfId="0" applyNumberFormat="1" applyFont="1" applyFill="1" applyBorder="1"/>
    <xf numFmtId="0" fontId="14" fillId="6" borderId="1" xfId="0" applyFont="1" applyFill="1" applyBorder="1"/>
    <xf numFmtId="0" fontId="5" fillId="6" borderId="1" xfId="1" applyFont="1" applyFill="1" applyBorder="1" applyAlignment="1">
      <alignment horizontal="right" wrapText="1"/>
    </xf>
    <xf numFmtId="0" fontId="5" fillId="6" borderId="1" xfId="3" applyFont="1" applyFill="1" applyBorder="1" applyAlignment="1">
      <alignment horizontal="left" wrapText="1"/>
    </xf>
    <xf numFmtId="0" fontId="5" fillId="6" borderId="1" xfId="1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 wrapText="1"/>
    </xf>
    <xf numFmtId="2" fontId="5" fillId="0" borderId="1" xfId="2" applyNumberFormat="1" applyFont="1" applyFill="1" applyBorder="1" applyAlignment="1">
      <alignment horizontal="right" wrapText="1"/>
    </xf>
    <xf numFmtId="164" fontId="2" fillId="15" borderId="1" xfId="0" applyNumberFormat="1" applyFont="1" applyFill="1" applyBorder="1"/>
    <xf numFmtId="0" fontId="4" fillId="8" borderId="1" xfId="0" applyFont="1" applyFill="1" applyBorder="1" applyAlignment="1">
      <alignment horizontal="left" vertical="top"/>
    </xf>
    <xf numFmtId="0" fontId="2" fillId="8" borderId="1" xfId="0" applyFont="1" applyFill="1" applyBorder="1"/>
    <xf numFmtId="2" fontId="0" fillId="6" borderId="1" xfId="0" applyNumberFormat="1" applyFont="1" applyFill="1" applyBorder="1"/>
    <xf numFmtId="0" fontId="2" fillId="0" borderId="1" xfId="0" applyFont="1" applyBorder="1"/>
    <xf numFmtId="0" fontId="0" fillId="16" borderId="1" xfId="0" applyFill="1" applyBorder="1" applyAlignment="1">
      <alignment horizontal="left"/>
    </xf>
    <xf numFmtId="0" fontId="0" fillId="16" borderId="1" xfId="0" applyFill="1" applyBorder="1"/>
    <xf numFmtId="0" fontId="2" fillId="16" borderId="1" xfId="0" applyFont="1" applyFill="1" applyBorder="1"/>
    <xf numFmtId="0" fontId="20" fillId="9" borderId="1" xfId="2" applyFont="1" applyFill="1" applyBorder="1" applyAlignment="1">
      <alignment horizontal="center" wrapText="1"/>
    </xf>
    <xf numFmtId="0" fontId="5" fillId="9" borderId="1" xfId="2" applyFont="1" applyFill="1" applyBorder="1" applyAlignment="1">
      <alignment horizontal="center" wrapText="1"/>
    </xf>
    <xf numFmtId="0" fontId="5" fillId="6" borderId="1" xfId="3" applyFont="1" applyFill="1" applyBorder="1" applyAlignment="1">
      <alignment horizontal="right" wrapText="1"/>
    </xf>
    <xf numFmtId="14" fontId="0" fillId="0" borderId="1" xfId="0" applyNumberFormat="1" applyFill="1" applyBorder="1"/>
    <xf numFmtId="14" fontId="17" fillId="6" borderId="1" xfId="0" applyNumberFormat="1" applyFont="1" applyFill="1" applyBorder="1"/>
    <xf numFmtId="164" fontId="17" fillId="6" borderId="1" xfId="1" applyNumberFormat="1" applyFont="1" applyFill="1" applyBorder="1"/>
    <xf numFmtId="0" fontId="17" fillId="6" borderId="1" xfId="0" applyFont="1" applyFill="1" applyBorder="1"/>
    <xf numFmtId="14" fontId="15" fillId="0" borderId="1" xfId="2" applyNumberFormat="1" applyFont="1" applyBorder="1" applyAlignment="1">
      <alignment horizontal="right"/>
    </xf>
    <xf numFmtId="0" fontId="14" fillId="17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14" fontId="2" fillId="18" borderId="1" xfId="0" applyNumberFormat="1" applyFont="1" applyFill="1" applyBorder="1"/>
    <xf numFmtId="0" fontId="2" fillId="18" borderId="1" xfId="0" applyFont="1" applyFill="1" applyBorder="1"/>
    <xf numFmtId="164" fontId="2" fillId="18" borderId="1" xfId="0" applyNumberFormat="1" applyFont="1" applyFill="1" applyBorder="1"/>
    <xf numFmtId="14" fontId="0" fillId="18" borderId="1" xfId="0" applyNumberFormat="1" applyFill="1" applyBorder="1"/>
    <xf numFmtId="0" fontId="0" fillId="18" borderId="1" xfId="0" applyFill="1" applyBorder="1"/>
    <xf numFmtId="14" fontId="2" fillId="18" borderId="1" xfId="0" applyNumberFormat="1" applyFont="1" applyFill="1" applyBorder="1" applyAlignment="1"/>
    <xf numFmtId="0" fontId="2" fillId="18" borderId="1" xfId="0" applyFont="1" applyFill="1" applyBorder="1" applyAlignment="1"/>
    <xf numFmtId="164" fontId="2" fillId="18" borderId="1" xfId="0" applyNumberFormat="1" applyFont="1" applyFill="1" applyBorder="1" applyAlignment="1"/>
    <xf numFmtId="14" fontId="15" fillId="18" borderId="1" xfId="2" applyNumberFormat="1" applyFont="1" applyFill="1" applyBorder="1"/>
    <xf numFmtId="0" fontId="14" fillId="18" borderId="1" xfId="0" applyFont="1" applyFill="1" applyBorder="1"/>
    <xf numFmtId="0" fontId="4" fillId="18" borderId="1" xfId="0" applyFont="1" applyFill="1" applyBorder="1" applyAlignment="1">
      <alignment horizontal="left" vertical="top"/>
    </xf>
    <xf numFmtId="164" fontId="0" fillId="18" borderId="1" xfId="0" applyNumberFormat="1" applyFill="1" applyBorder="1"/>
    <xf numFmtId="2" fontId="2" fillId="18" borderId="1" xfId="0" applyNumberFormat="1" applyFont="1" applyFill="1" applyBorder="1"/>
    <xf numFmtId="14" fontId="2" fillId="10" borderId="1" xfId="0" applyNumberFormat="1" applyFont="1" applyFill="1" applyBorder="1" applyAlignment="1"/>
    <xf numFmtId="164" fontId="2" fillId="10" borderId="1" xfId="0" applyNumberFormat="1" applyFont="1" applyFill="1" applyBorder="1" applyAlignment="1"/>
    <xf numFmtId="0" fontId="2" fillId="10" borderId="1" xfId="0" applyFont="1" applyFill="1" applyBorder="1" applyAlignment="1"/>
    <xf numFmtId="164" fontId="2" fillId="10" borderId="1" xfId="0" applyNumberFormat="1" applyFont="1" applyFill="1" applyBorder="1"/>
    <xf numFmtId="14" fontId="2" fillId="10" borderId="1" xfId="0" applyNumberFormat="1" applyFont="1" applyFill="1" applyBorder="1"/>
    <xf numFmtId="2" fontId="2" fillId="10" borderId="1" xfId="0" applyNumberFormat="1" applyFont="1" applyFill="1" applyBorder="1"/>
    <xf numFmtId="164" fontId="19" fillId="6" borderId="1" xfId="3" applyNumberFormat="1" applyFont="1" applyFill="1" applyBorder="1" applyAlignment="1">
      <alignment horizontal="right" wrapText="1"/>
    </xf>
    <xf numFmtId="0" fontId="2" fillId="5" borderId="1" xfId="0" applyFont="1" applyFill="1" applyBorder="1" applyAlignment="1"/>
    <xf numFmtId="14" fontId="0" fillId="10" borderId="1" xfId="0" applyNumberFormat="1" applyFill="1" applyBorder="1"/>
    <xf numFmtId="0" fontId="2" fillId="10" borderId="1" xfId="0" applyFont="1" applyFill="1" applyBorder="1"/>
    <xf numFmtId="14" fontId="2" fillId="0" borderId="1" xfId="0" applyNumberFormat="1" applyFont="1" applyFill="1" applyBorder="1" applyAlignment="1"/>
    <xf numFmtId="164" fontId="2" fillId="0" borderId="1" xfId="0" applyNumberFormat="1" applyFont="1" applyFill="1" applyBorder="1"/>
    <xf numFmtId="14" fontId="2" fillId="6" borderId="1" xfId="0" applyNumberFormat="1" applyFont="1" applyFill="1" applyBorder="1" applyAlignment="1"/>
    <xf numFmtId="14" fontId="14" fillId="0" borderId="1" xfId="0" applyNumberFormat="1" applyFont="1" applyFill="1" applyBorder="1"/>
    <xf numFmtId="0" fontId="14" fillId="0" borderId="1" xfId="0" applyFont="1" applyFill="1" applyBorder="1"/>
    <xf numFmtId="14" fontId="19" fillId="0" borderId="1" xfId="3" applyNumberFormat="1" applyFont="1" applyFill="1" applyBorder="1"/>
    <xf numFmtId="0" fontId="19" fillId="0" borderId="1" xfId="3" applyFont="1" applyFill="1" applyBorder="1"/>
    <xf numFmtId="14" fontId="18" fillId="0" borderId="1" xfId="0" applyNumberFormat="1" applyFont="1" applyFill="1" applyBorder="1"/>
    <xf numFmtId="164" fontId="0" fillId="0" borderId="1" xfId="0" applyNumberFormat="1" applyFont="1" applyFill="1" applyBorder="1"/>
    <xf numFmtId="0" fontId="18" fillId="0" borderId="1" xfId="0" applyFont="1" applyFill="1" applyBorder="1"/>
    <xf numFmtId="0" fontId="2" fillId="0" borderId="1" xfId="0" applyFont="1" applyFill="1" applyBorder="1"/>
    <xf numFmtId="164" fontId="2" fillId="0" borderId="1" xfId="0" applyNumberFormat="1" applyFont="1" applyFill="1" applyBorder="1" applyAlignment="1"/>
    <xf numFmtId="14" fontId="21" fillId="0" borderId="1" xfId="3" applyNumberFormat="1" applyFont="1" applyFill="1" applyBorder="1"/>
    <xf numFmtId="0" fontId="21" fillId="0" borderId="1" xfId="3" applyFont="1" applyFill="1" applyBorder="1"/>
    <xf numFmtId="164" fontId="0" fillId="0" borderId="1" xfId="0" applyNumberFormat="1" applyFill="1" applyBorder="1"/>
    <xf numFmtId="0" fontId="6" fillId="0" borderId="1" xfId="3" applyFill="1" applyBorder="1"/>
    <xf numFmtId="164" fontId="18" fillId="0" borderId="1" xfId="0" applyNumberFormat="1" applyFont="1" applyFill="1" applyBorder="1"/>
    <xf numFmtId="14" fontId="6" fillId="0" borderId="1" xfId="3" applyNumberFormat="1" applyFill="1" applyBorder="1"/>
    <xf numFmtId="14" fontId="14" fillId="0" borderId="1" xfId="2" applyNumberFormat="1" applyFont="1" applyFill="1" applyBorder="1"/>
    <xf numFmtId="0" fontId="14" fillId="0" borderId="1" xfId="2" applyFont="1" applyFill="1" applyBorder="1"/>
    <xf numFmtId="14" fontId="15" fillId="0" borderId="1" xfId="2" applyNumberFormat="1" applyFont="1" applyFill="1" applyBorder="1"/>
    <xf numFmtId="0" fontId="17" fillId="0" borderId="1" xfId="2" applyFont="1" applyFill="1" applyBorder="1"/>
    <xf numFmtId="164" fontId="15" fillId="0" borderId="1" xfId="2" applyNumberFormat="1" applyFon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2" fillId="5" borderId="1" xfId="0" applyFont="1" applyFill="1" applyBorder="1"/>
    <xf numFmtId="0" fontId="4" fillId="19" borderId="1" xfId="0" applyFont="1" applyFill="1" applyBorder="1" applyAlignment="1">
      <alignment horizontal="left" vertical="top"/>
    </xf>
    <xf numFmtId="14" fontId="2" fillId="19" borderId="1" xfId="0" applyNumberFormat="1" applyFont="1" applyFill="1" applyBorder="1"/>
    <xf numFmtId="0" fontId="2" fillId="19" borderId="1" xfId="0" applyFont="1" applyFill="1" applyBorder="1"/>
    <xf numFmtId="164" fontId="2" fillId="19" borderId="1" xfId="0" applyNumberFormat="1" applyFont="1" applyFill="1" applyBorder="1"/>
    <xf numFmtId="164" fontId="2" fillId="19" borderId="1" xfId="0" applyNumberFormat="1" applyFont="1" applyFill="1" applyBorder="1" applyAlignment="1"/>
    <xf numFmtId="14" fontId="2" fillId="19" borderId="1" xfId="0" applyNumberFormat="1" applyFont="1" applyFill="1" applyBorder="1" applyAlignment="1"/>
    <xf numFmtId="0" fontId="2" fillId="19" borderId="1" xfId="0" applyFont="1" applyFill="1" applyBorder="1" applyAlignment="1"/>
    <xf numFmtId="0" fontId="0" fillId="19" borderId="1" xfId="0" applyFill="1" applyBorder="1"/>
    <xf numFmtId="14" fontId="15" fillId="19" borderId="1" xfId="1" applyNumberFormat="1" applyFont="1" applyFill="1" applyBorder="1"/>
    <xf numFmtId="164" fontId="15" fillId="19" borderId="1" xfId="1" applyNumberFormat="1" applyFont="1" applyFill="1" applyBorder="1"/>
    <xf numFmtId="0" fontId="15" fillId="19" borderId="1" xfId="1" applyFont="1" applyFill="1" applyBorder="1"/>
    <xf numFmtId="14" fontId="15" fillId="19" borderId="1" xfId="1" applyNumberFormat="1" applyFont="1" applyFill="1" applyBorder="1" applyAlignment="1">
      <alignment horizontal="right" wrapText="1"/>
    </xf>
    <xf numFmtId="0" fontId="15" fillId="19" borderId="1" xfId="1" applyFont="1" applyFill="1" applyBorder="1" applyAlignment="1">
      <alignment horizontal="right" wrapText="1"/>
    </xf>
    <xf numFmtId="0" fontId="5" fillId="19" borderId="1" xfId="1" applyFont="1" applyFill="1" applyBorder="1" applyAlignment="1">
      <alignment horizontal="right" wrapText="1"/>
    </xf>
    <xf numFmtId="0" fontId="12" fillId="19" borderId="1" xfId="1" applyFont="1" applyFill="1" applyBorder="1"/>
    <xf numFmtId="2" fontId="5" fillId="19" borderId="1" xfId="1" applyNumberFormat="1" applyFont="1" applyFill="1" applyBorder="1" applyAlignment="1">
      <alignment wrapText="1"/>
    </xf>
    <xf numFmtId="0" fontId="5" fillId="19" borderId="1" xfId="1" applyFont="1" applyFill="1" applyBorder="1" applyAlignment="1">
      <alignment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4" fillId="0" borderId="1" xfId="0" applyFont="1" applyBorder="1" applyAlignment="1">
      <alignment horizontal="left" vertical="top"/>
    </xf>
    <xf numFmtId="14" fontId="16" fillId="6" borderId="1" xfId="1" applyNumberFormat="1" applyFont="1" applyFill="1" applyBorder="1"/>
    <xf numFmtId="14" fontId="15" fillId="6" borderId="1" xfId="1" applyNumberFormat="1" applyFont="1" applyFill="1" applyBorder="1" applyAlignment="1">
      <alignment horizontal="right" wrapText="1"/>
    </xf>
    <xf numFmtId="0" fontId="15" fillId="6" borderId="1" xfId="1" applyFont="1" applyFill="1" applyBorder="1" applyAlignment="1">
      <alignment horizontal="right" wrapText="1"/>
    </xf>
    <xf numFmtId="14" fontId="15" fillId="17" borderId="1" xfId="1" applyNumberFormat="1" applyFont="1" applyFill="1" applyBorder="1"/>
    <xf numFmtId="164" fontId="15" fillId="17" borderId="1" xfId="1" applyNumberFormat="1" applyFont="1" applyFill="1" applyBorder="1"/>
    <xf numFmtId="0" fontId="15" fillId="17" borderId="1" xfId="1" applyFont="1" applyFill="1" applyBorder="1"/>
    <xf numFmtId="14" fontId="14" fillId="17" borderId="1" xfId="2" applyNumberFormat="1" applyFont="1" applyFill="1" applyBorder="1"/>
    <xf numFmtId="164" fontId="14" fillId="17" borderId="1" xfId="2" applyNumberFormat="1" applyFont="1" applyFill="1" applyBorder="1"/>
    <xf numFmtId="0" fontId="14" fillId="17" borderId="1" xfId="2" applyFont="1" applyFill="1" applyBorder="1"/>
    <xf numFmtId="0" fontId="14" fillId="5" borderId="1" xfId="2" applyFont="1" applyFill="1" applyBorder="1"/>
    <xf numFmtId="14" fontId="2" fillId="20" borderId="1" xfId="0" applyNumberFormat="1" applyFont="1" applyFill="1" applyBorder="1" applyAlignment="1"/>
    <xf numFmtId="164" fontId="2" fillId="20" borderId="1" xfId="0" applyNumberFormat="1" applyFont="1" applyFill="1" applyBorder="1" applyAlignment="1"/>
    <xf numFmtId="0" fontId="2" fillId="20" borderId="1" xfId="0" applyFont="1" applyFill="1" applyBorder="1" applyAlignment="1"/>
    <xf numFmtId="14" fontId="0" fillId="20" borderId="1" xfId="0" applyNumberFormat="1" applyFill="1" applyBorder="1"/>
    <xf numFmtId="164" fontId="0" fillId="20" borderId="1" xfId="0" applyNumberFormat="1" applyFill="1" applyBorder="1"/>
    <xf numFmtId="0" fontId="0" fillId="20" borderId="1" xfId="0" applyFill="1" applyBorder="1"/>
    <xf numFmtId="164" fontId="2" fillId="20" borderId="1" xfId="0" applyNumberFormat="1" applyFont="1" applyFill="1" applyBorder="1"/>
    <xf numFmtId="14" fontId="16" fillId="19" borderId="1" xfId="1" applyNumberFormat="1" applyFont="1" applyFill="1" applyBorder="1"/>
    <xf numFmtId="164" fontId="16" fillId="19" borderId="1" xfId="1" applyNumberFormat="1" applyFont="1" applyFill="1" applyBorder="1"/>
    <xf numFmtId="14" fontId="13" fillId="19" borderId="1" xfId="0" applyNumberFormat="1" applyFont="1" applyFill="1" applyBorder="1"/>
    <xf numFmtId="164" fontId="13" fillId="19" borderId="1" xfId="0" applyNumberFormat="1" applyFont="1" applyFill="1" applyBorder="1"/>
    <xf numFmtId="0" fontId="14" fillId="19" borderId="1" xfId="0" applyFont="1" applyFill="1" applyBorder="1"/>
    <xf numFmtId="2" fontId="2" fillId="19" borderId="1" xfId="0" applyNumberFormat="1" applyFont="1" applyFill="1" applyBorder="1"/>
    <xf numFmtId="14" fontId="14" fillId="19" borderId="1" xfId="0" applyNumberFormat="1" applyFont="1" applyFill="1" applyBorder="1"/>
    <xf numFmtId="14" fontId="16" fillId="19" borderId="1" xfId="2" applyNumberFormat="1" applyFont="1" applyFill="1" applyBorder="1" applyAlignment="1">
      <alignment horizontal="right" wrapText="1"/>
    </xf>
    <xf numFmtId="164" fontId="16" fillId="19" borderId="1" xfId="2" applyNumberFormat="1" applyFont="1" applyFill="1" applyBorder="1" applyAlignment="1">
      <alignment horizontal="right" wrapText="1"/>
    </xf>
    <xf numFmtId="0" fontId="14" fillId="19" borderId="1" xfId="2" applyFont="1" applyFill="1" applyBorder="1"/>
    <xf numFmtId="0" fontId="14" fillId="19" borderId="1" xfId="0" applyFont="1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5" fillId="19" borderId="1" xfId="2" applyFont="1" applyFill="1" applyBorder="1" applyAlignment="1">
      <alignment wrapText="1"/>
    </xf>
    <xf numFmtId="2" fontId="5" fillId="19" borderId="1" xfId="2" applyNumberFormat="1" applyFont="1" applyFill="1" applyBorder="1" applyAlignment="1">
      <alignment wrapText="1"/>
    </xf>
    <xf numFmtId="0" fontId="5" fillId="19" borderId="1" xfId="2" applyFont="1" applyFill="1" applyBorder="1" applyAlignment="1">
      <alignment horizontal="right" wrapText="1"/>
    </xf>
    <xf numFmtId="14" fontId="15" fillId="19" borderId="1" xfId="2" applyNumberFormat="1" applyFont="1" applyFill="1" applyBorder="1" applyAlignment="1">
      <alignment horizontal="right" wrapText="1"/>
    </xf>
    <xf numFmtId="164" fontId="15" fillId="19" borderId="1" xfId="2" applyNumberFormat="1" applyFont="1" applyFill="1" applyBorder="1" applyAlignment="1">
      <alignment horizontal="right" wrapText="1"/>
    </xf>
    <xf numFmtId="14" fontId="14" fillId="19" borderId="1" xfId="2" applyNumberFormat="1" applyFont="1" applyFill="1" applyBorder="1"/>
    <xf numFmtId="164" fontId="14" fillId="19" borderId="1" xfId="2" applyNumberFormat="1" applyFont="1" applyFill="1" applyBorder="1"/>
    <xf numFmtId="14" fontId="15" fillId="19" borderId="1" xfId="2" applyNumberFormat="1" applyFont="1" applyFill="1" applyBorder="1"/>
    <xf numFmtId="14" fontId="0" fillId="19" borderId="1" xfId="0" applyNumberFormat="1" applyFill="1" applyBorder="1"/>
    <xf numFmtId="14" fontId="14" fillId="19" borderId="1" xfId="2" applyNumberFormat="1" applyFont="1" applyFill="1" applyBorder="1" applyAlignment="1">
      <alignment horizontal="right" wrapText="1"/>
    </xf>
    <xf numFmtId="0" fontId="14" fillId="19" borderId="1" xfId="2" applyFont="1" applyFill="1" applyBorder="1" applyAlignment="1">
      <alignment horizontal="right" wrapText="1"/>
    </xf>
    <xf numFmtId="0" fontId="15" fillId="19" borderId="1" xfId="2" applyFont="1" applyFill="1" applyBorder="1" applyAlignment="1">
      <alignment horizontal="right" wrapText="1"/>
    </xf>
    <xf numFmtId="0" fontId="15" fillId="19" borderId="1" xfId="2" applyFont="1" applyFill="1" applyBorder="1" applyAlignment="1">
      <alignment horizontal="left" wrapText="1"/>
    </xf>
    <xf numFmtId="0" fontId="5" fillId="19" borderId="1" xfId="2" applyFont="1" applyFill="1" applyBorder="1" applyAlignment="1">
      <alignment horizontal="left" wrapText="1"/>
    </xf>
    <xf numFmtId="14" fontId="10" fillId="19" borderId="1" xfId="3" applyNumberFormat="1" applyFont="1" applyFill="1" applyBorder="1"/>
    <xf numFmtId="0" fontId="9" fillId="19" borderId="1" xfId="3" applyFont="1" applyFill="1" applyBorder="1"/>
    <xf numFmtId="14" fontId="11" fillId="19" borderId="1" xfId="0" applyNumberFormat="1" applyFont="1" applyFill="1" applyBorder="1"/>
    <xf numFmtId="0" fontId="5" fillId="19" borderId="1" xfId="3" applyFont="1" applyFill="1" applyBorder="1" applyAlignment="1">
      <alignment wrapText="1"/>
    </xf>
    <xf numFmtId="2" fontId="5" fillId="19" borderId="1" xfId="3" applyNumberFormat="1" applyFont="1" applyFill="1" applyBorder="1" applyAlignment="1">
      <alignment wrapText="1"/>
    </xf>
    <xf numFmtId="0" fontId="5" fillId="19" borderId="1" xfId="3" applyNumberFormat="1" applyFont="1" applyFill="1" applyBorder="1" applyAlignment="1"/>
    <xf numFmtId="0" fontId="5" fillId="19" borderId="1" xfId="3" applyFont="1" applyFill="1" applyBorder="1" applyAlignment="1">
      <alignment horizontal="right" wrapText="1"/>
    </xf>
    <xf numFmtId="0" fontId="0" fillId="19" borderId="1" xfId="0" applyFill="1" applyBorder="1" applyAlignment="1">
      <alignment horizontal="center"/>
    </xf>
    <xf numFmtId="14" fontId="2" fillId="17" borderId="1" xfId="0" applyNumberFormat="1" applyFont="1" applyFill="1" applyBorder="1" applyAlignment="1"/>
    <xf numFmtId="164" fontId="2" fillId="17" borderId="1" xfId="0" applyNumberFormat="1" applyFont="1" applyFill="1" applyBorder="1" applyAlignment="1"/>
    <xf numFmtId="0" fontId="2" fillId="17" borderId="1" xfId="0" applyFont="1" applyFill="1" applyBorder="1" applyAlignment="1"/>
    <xf numFmtId="14" fontId="14" fillId="17" borderId="1" xfId="0" applyNumberFormat="1" applyFont="1" applyFill="1" applyBorder="1"/>
    <xf numFmtId="0" fontId="14" fillId="17" borderId="1" xfId="0" applyFont="1" applyFill="1" applyBorder="1"/>
    <xf numFmtId="14" fontId="2" fillId="17" borderId="1" xfId="0" applyNumberFormat="1" applyFont="1" applyFill="1" applyBorder="1"/>
    <xf numFmtId="0" fontId="2" fillId="17" borderId="1" xfId="0" applyFont="1" applyFill="1" applyBorder="1"/>
    <xf numFmtId="14" fontId="17" fillId="17" borderId="1" xfId="0" applyNumberFormat="1" applyFont="1" applyFill="1" applyBorder="1"/>
    <xf numFmtId="164" fontId="17" fillId="17" borderId="1" xfId="0" applyNumberFormat="1" applyFont="1" applyFill="1" applyBorder="1"/>
    <xf numFmtId="0" fontId="17" fillId="17" borderId="1" xfId="0" applyFont="1" applyFill="1" applyBorder="1"/>
    <xf numFmtId="14" fontId="0" fillId="17" borderId="1" xfId="0" applyNumberFormat="1" applyFill="1" applyBorder="1"/>
    <xf numFmtId="0" fontId="0" fillId="17" borderId="1" xfId="0" applyFill="1" applyBorder="1"/>
    <xf numFmtId="14" fontId="15" fillId="17" borderId="1" xfId="1" applyNumberFormat="1" applyFont="1" applyFill="1" applyBorder="1" applyAlignment="1">
      <alignment horizontal="right" wrapText="1"/>
    </xf>
    <xf numFmtId="0" fontId="15" fillId="17" borderId="1" xfId="1" applyFont="1" applyFill="1" applyBorder="1" applyAlignment="1">
      <alignment horizontal="right" wrapText="1"/>
    </xf>
    <xf numFmtId="14" fontId="15" fillId="17" borderId="1" xfId="2" applyNumberFormat="1" applyFont="1" applyFill="1" applyBorder="1"/>
    <xf numFmtId="164" fontId="15" fillId="17" borderId="1" xfId="2" applyNumberFormat="1" applyFont="1" applyFill="1" applyBorder="1" applyAlignment="1">
      <alignment horizontal="right" wrapText="1"/>
    </xf>
    <xf numFmtId="164" fontId="2" fillId="17" borderId="1" xfId="0" applyNumberFormat="1" applyFont="1" applyFill="1" applyBorder="1"/>
    <xf numFmtId="14" fontId="15" fillId="17" borderId="1" xfId="2" applyNumberFormat="1" applyFont="1" applyFill="1" applyBorder="1" applyAlignment="1">
      <alignment horizontal="right" wrapText="1"/>
    </xf>
    <xf numFmtId="14" fontId="5" fillId="17" borderId="1" xfId="3" applyNumberFormat="1" applyFont="1" applyFill="1" applyBorder="1" applyAlignment="1">
      <alignment horizontal="right" wrapText="1"/>
    </xf>
    <xf numFmtId="164" fontId="5" fillId="17" borderId="1" xfId="3" applyNumberFormat="1" applyFont="1" applyFill="1" applyBorder="1" applyAlignment="1">
      <alignment horizontal="right" wrapText="1"/>
    </xf>
    <xf numFmtId="0" fontId="5" fillId="17" borderId="1" xfId="3" applyFont="1" applyFill="1" applyBorder="1" applyAlignment="1">
      <alignment horizontal="right" wrapText="1"/>
    </xf>
    <xf numFmtId="0" fontId="0" fillId="17" borderId="1" xfId="0" applyFill="1" applyBorder="1" applyAlignment="1">
      <alignment horizontal="right"/>
    </xf>
    <xf numFmtId="164" fontId="17" fillId="19" borderId="1" xfId="2" applyNumberFormat="1" applyFont="1" applyFill="1" applyBorder="1"/>
    <xf numFmtId="0" fontId="17" fillId="19" borderId="1" xfId="2" applyFont="1" applyFill="1" applyBorder="1"/>
    <xf numFmtId="14" fontId="23" fillId="19" borderId="1" xfId="2" applyNumberFormat="1" applyFont="1" applyFill="1" applyBorder="1" applyAlignment="1">
      <alignment horizontal="right"/>
    </xf>
    <xf numFmtId="164" fontId="19" fillId="17" borderId="1" xfId="3" applyNumberFormat="1" applyFont="1" applyFill="1" applyBorder="1" applyAlignment="1">
      <alignment horizontal="right" wrapText="1"/>
    </xf>
    <xf numFmtId="0" fontId="15" fillId="17" borderId="1" xfId="2" applyFont="1" applyFill="1" applyBorder="1" applyAlignment="1">
      <alignment horizontal="right" wrapText="1"/>
    </xf>
    <xf numFmtId="14" fontId="2" fillId="20" borderId="1" xfId="0" applyNumberFormat="1" applyFont="1" applyFill="1" applyBorder="1"/>
    <xf numFmtId="0" fontId="2" fillId="21" borderId="1" xfId="0" applyFont="1" applyFill="1" applyBorder="1"/>
    <xf numFmtId="14" fontId="15" fillId="22" borderId="1" xfId="1" applyNumberFormat="1" applyFont="1" applyFill="1" applyBorder="1"/>
    <xf numFmtId="164" fontId="15" fillId="22" borderId="1" xfId="1" applyNumberFormat="1" applyFont="1" applyFill="1" applyBorder="1"/>
    <xf numFmtId="0" fontId="15" fillId="22" borderId="1" xfId="1" applyFont="1" applyFill="1" applyBorder="1"/>
    <xf numFmtId="14" fontId="15" fillId="17" borderId="1" xfId="1" applyNumberFormat="1" applyFont="1" applyFill="1" applyBorder="1" applyAlignment="1">
      <alignment horizontal="right"/>
    </xf>
    <xf numFmtId="0" fontId="17" fillId="17" borderId="1" xfId="0" applyFont="1" applyFill="1" applyBorder="1" applyAlignment="1"/>
    <xf numFmtId="14" fontId="17" fillId="17" borderId="1" xfId="2" applyNumberFormat="1" applyFont="1" applyFill="1" applyBorder="1"/>
    <xf numFmtId="0" fontId="0" fillId="21" borderId="1" xfId="0" applyFill="1" applyBorder="1"/>
    <xf numFmtId="0" fontId="0" fillId="21" borderId="2" xfId="0" applyFill="1" applyBorder="1" applyAlignment="1"/>
    <xf numFmtId="0" fontId="0" fillId="21" borderId="4" xfId="0" applyFill="1" applyBorder="1" applyAlignment="1"/>
    <xf numFmtId="0" fontId="15" fillId="8" borderId="1" xfId="1" applyFont="1" applyFill="1" applyBorder="1"/>
    <xf numFmtId="14" fontId="14" fillId="8" borderId="1" xfId="0" applyNumberFormat="1" applyFont="1" applyFill="1" applyBorder="1"/>
    <xf numFmtId="0" fontId="14" fillId="8" borderId="1" xfId="0" applyFont="1" applyFill="1" applyBorder="1"/>
    <xf numFmtId="164" fontId="17" fillId="17" borderId="1" xfId="1" applyNumberFormat="1" applyFont="1" applyFill="1" applyBorder="1"/>
    <xf numFmtId="2" fontId="2" fillId="20" borderId="1" xfId="0" applyNumberFormat="1" applyFont="1" applyFill="1" applyBorder="1"/>
    <xf numFmtId="164" fontId="16" fillId="17" borderId="1" xfId="1" applyNumberFormat="1" applyFont="1" applyFill="1" applyBorder="1"/>
    <xf numFmtId="14" fontId="19" fillId="17" borderId="1" xfId="3" applyNumberFormat="1" applyFont="1" applyFill="1" applyBorder="1"/>
    <xf numFmtId="0" fontId="19" fillId="17" borderId="1" xfId="3" applyFont="1" applyFill="1" applyBorder="1"/>
    <xf numFmtId="14" fontId="18" fillId="17" borderId="1" xfId="0" applyNumberFormat="1" applyFont="1" applyFill="1" applyBorder="1"/>
    <xf numFmtId="164" fontId="18" fillId="17" borderId="1" xfId="0" applyNumberFormat="1" applyFont="1" applyFill="1" applyBorder="1"/>
    <xf numFmtId="0" fontId="18" fillId="17" borderId="1" xfId="0" applyFont="1" applyFill="1" applyBorder="1"/>
    <xf numFmtId="14" fontId="15" fillId="17" borderId="1" xfId="2" applyNumberFormat="1" applyFont="1" applyFill="1" applyBorder="1" applyAlignment="1">
      <alignment horizontal="right"/>
    </xf>
    <xf numFmtId="2" fontId="2" fillId="10" borderId="1" xfId="0" applyNumberFormat="1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/>
    <xf numFmtId="0" fontId="0" fillId="4" borderId="1" xfId="0" applyFill="1" applyBorder="1"/>
    <xf numFmtId="2" fontId="0" fillId="17" borderId="1" xfId="0" applyNumberFormat="1" applyFont="1" applyFill="1" applyBorder="1"/>
    <xf numFmtId="2" fontId="2" fillId="19" borderId="1" xfId="0" applyNumberFormat="1" applyFont="1" applyFill="1" applyBorder="1" applyAlignment="1"/>
    <xf numFmtId="0" fontId="6" fillId="19" borderId="1" xfId="1" applyFill="1" applyBorder="1"/>
    <xf numFmtId="14" fontId="21" fillId="17" borderId="1" xfId="3" applyNumberFormat="1" applyFont="1" applyFill="1" applyBorder="1"/>
    <xf numFmtId="164" fontId="0" fillId="17" borderId="1" xfId="0" applyNumberFormat="1" applyFill="1" applyBorder="1"/>
    <xf numFmtId="14" fontId="15" fillId="5" borderId="1" xfId="1" applyNumberFormat="1" applyFont="1" applyFill="1" applyBorder="1"/>
    <xf numFmtId="0" fontId="15" fillId="5" borderId="1" xfId="1" applyFont="1" applyFill="1" applyBorder="1"/>
    <xf numFmtId="14" fontId="16" fillId="17" borderId="1" xfId="1" applyNumberFormat="1" applyFont="1" applyFill="1" applyBorder="1"/>
    <xf numFmtId="14" fontId="14" fillId="22" borderId="1" xfId="0" applyNumberFormat="1" applyFont="1" applyFill="1" applyBorder="1"/>
    <xf numFmtId="0" fontId="14" fillId="22" borderId="1" xfId="0" applyFont="1" applyFill="1" applyBorder="1"/>
    <xf numFmtId="0" fontId="22" fillId="19" borderId="1" xfId="0" applyFont="1" applyFill="1" applyBorder="1" applyAlignment="1"/>
    <xf numFmtId="14" fontId="5" fillId="19" borderId="1" xfId="3" applyNumberFormat="1" applyFont="1" applyFill="1" applyBorder="1" applyAlignment="1">
      <alignment horizontal="right" wrapText="1"/>
    </xf>
    <xf numFmtId="164" fontId="5" fillId="19" borderId="1" xfId="3" applyNumberFormat="1" applyFont="1" applyFill="1" applyBorder="1" applyAlignment="1">
      <alignment horizontal="right" wrapText="1"/>
    </xf>
    <xf numFmtId="0" fontId="5" fillId="19" borderId="1" xfId="3" applyFont="1" applyFill="1" applyBorder="1" applyAlignment="1">
      <alignment horizontal="left" wrapText="1"/>
    </xf>
    <xf numFmtId="0" fontId="17" fillId="19" borderId="1" xfId="0" applyFont="1" applyFill="1" applyBorder="1" applyAlignment="1"/>
    <xf numFmtId="14" fontId="19" fillId="19" borderId="1" xfId="3" applyNumberFormat="1" applyFont="1" applyFill="1" applyBorder="1" applyAlignment="1">
      <alignment wrapText="1"/>
    </xf>
    <xf numFmtId="164" fontId="19" fillId="19" borderId="1" xfId="3" applyNumberFormat="1" applyFont="1" applyFill="1" applyBorder="1" applyAlignment="1">
      <alignment horizontal="right" wrapText="1"/>
    </xf>
    <xf numFmtId="0" fontId="19" fillId="19" borderId="1" xfId="3" applyFont="1" applyFill="1" applyBorder="1" applyAlignment="1">
      <alignment wrapText="1"/>
    </xf>
    <xf numFmtId="14" fontId="0" fillId="19" borderId="1" xfId="0" applyNumberFormat="1" applyFont="1" applyFill="1" applyBorder="1"/>
    <xf numFmtId="2" fontId="1" fillId="19" borderId="1" xfId="0" applyNumberFormat="1" applyFont="1" applyFill="1" applyBorder="1"/>
    <xf numFmtId="14" fontId="6" fillId="19" borderId="1" xfId="3" applyNumberFormat="1" applyFill="1" applyBorder="1"/>
    <xf numFmtId="0" fontId="6" fillId="19" borderId="1" xfId="3" applyFill="1" applyBorder="1"/>
    <xf numFmtId="2" fontId="0" fillId="19" borderId="1" xfId="0" applyNumberFormat="1" applyFont="1" applyFill="1" applyBorder="1"/>
    <xf numFmtId="0" fontId="6" fillId="17" borderId="1" xfId="3" applyFill="1" applyBorder="1"/>
    <xf numFmtId="0" fontId="17" fillId="17" borderId="1" xfId="2" applyFont="1" applyFill="1" applyBorder="1"/>
    <xf numFmtId="14" fontId="19" fillId="19" borderId="1" xfId="3" applyNumberFormat="1" applyFont="1" applyFill="1" applyBorder="1"/>
    <xf numFmtId="0" fontId="19" fillId="19" borderId="1" xfId="3" applyFont="1" applyFill="1" applyBorder="1"/>
    <xf numFmtId="14" fontId="18" fillId="19" borderId="1" xfId="0" applyNumberFormat="1" applyFont="1" applyFill="1" applyBorder="1"/>
    <xf numFmtId="164" fontId="0" fillId="19" borderId="1" xfId="0" applyNumberFormat="1" applyFont="1" applyFill="1" applyBorder="1"/>
    <xf numFmtId="0" fontId="18" fillId="19" borderId="1" xfId="0" applyFont="1" applyFill="1" applyBorder="1"/>
    <xf numFmtId="15" fontId="14" fillId="0" borderId="1" xfId="0" applyNumberFormat="1" applyFont="1" applyBorder="1"/>
    <xf numFmtId="17" fontId="14" fillId="0" borderId="1" xfId="0" applyNumberFormat="1" applyFont="1" applyBorder="1"/>
    <xf numFmtId="14" fontId="6" fillId="17" borderId="1" xfId="3" applyNumberFormat="1" applyFill="1" applyBorder="1"/>
    <xf numFmtId="164" fontId="0" fillId="17" borderId="1" xfId="0" applyNumberFormat="1" applyFont="1" applyFill="1" applyBorder="1"/>
    <xf numFmtId="0" fontId="21" fillId="17" borderId="1" xfId="3" applyFont="1" applyFill="1" applyBorder="1"/>
    <xf numFmtId="0" fontId="15" fillId="19" borderId="1" xfId="1" applyFont="1" applyFill="1" applyBorder="1" applyAlignment="1">
      <alignment horizontal="left" wrapText="1"/>
    </xf>
    <xf numFmtId="164" fontId="15" fillId="17" borderId="1" xfId="2" applyNumberFormat="1" applyFont="1" applyFill="1" applyBorder="1"/>
    <xf numFmtId="2" fontId="2" fillId="0" borderId="1" xfId="0" applyNumberFormat="1" applyFont="1" applyFill="1" applyBorder="1" applyAlignment="1"/>
    <xf numFmtId="2" fontId="2" fillId="0" borderId="1" xfId="0" applyNumberFormat="1" applyFont="1" applyFill="1" applyBorder="1"/>
    <xf numFmtId="0" fontId="0" fillId="17" borderId="1" xfId="0" applyNumberFormat="1" applyFill="1" applyBorder="1"/>
    <xf numFmtId="0" fontId="2" fillId="19" borderId="1" xfId="0" applyFont="1" applyFill="1" applyBorder="1" applyAlignment="1">
      <alignment horizontal="left" vertical="top"/>
    </xf>
    <xf numFmtId="0" fontId="24" fillId="19" borderId="1" xfId="0" applyFont="1" applyFill="1" applyBorder="1"/>
    <xf numFmtId="0" fontId="1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 vertical="top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4" fillId="0" borderId="1" xfId="0" applyFont="1" applyBorder="1" applyAlignment="1">
      <alignment vertical="top"/>
    </xf>
    <xf numFmtId="0" fontId="0" fillId="0" borderId="0" xfId="0" applyProtection="1"/>
    <xf numFmtId="164" fontId="0" fillId="0" borderId="0" xfId="0" applyNumberFormat="1"/>
    <xf numFmtId="14" fontId="0" fillId="0" borderId="0" xfId="0" applyNumberFormat="1"/>
    <xf numFmtId="2" fontId="0" fillId="10" borderId="1" xfId="0" applyNumberFormat="1" applyFill="1" applyBorder="1"/>
    <xf numFmtId="0" fontId="14" fillId="23" borderId="1" xfId="0" applyFont="1" applyFill="1" applyBorder="1"/>
    <xf numFmtId="0" fontId="14" fillId="21" borderId="1" xfId="0" applyFont="1" applyFill="1" applyBorder="1"/>
    <xf numFmtId="0" fontId="15" fillId="21" borderId="1" xfId="1" applyFont="1" applyFill="1" applyBorder="1"/>
    <xf numFmtId="0" fontId="15" fillId="21" borderId="1" xfId="1" applyFont="1" applyFill="1" applyBorder="1" applyAlignment="1">
      <alignment horizontal="right" wrapText="1"/>
    </xf>
    <xf numFmtId="0" fontId="2" fillId="21" borderId="1" xfId="0" applyFont="1" applyFill="1" applyBorder="1" applyAlignment="1"/>
    <xf numFmtId="0" fontId="4" fillId="0" borderId="1" xfId="0" applyNumberFormat="1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/>
    <xf numFmtId="0" fontId="2" fillId="0" borderId="1" xfId="0" applyFont="1" applyBorder="1"/>
    <xf numFmtId="14" fontId="4" fillId="0" borderId="2" xfId="0" applyNumberFormat="1" applyFont="1" applyBorder="1" applyAlignment="1">
      <alignment horizontal="left" vertical="top"/>
    </xf>
    <xf numFmtId="14" fontId="4" fillId="0" borderId="3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top"/>
    </xf>
    <xf numFmtId="0" fontId="4" fillId="0" borderId="3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3" fillId="0" borderId="1" xfId="0" applyFont="1" applyBorder="1" applyAlignment="1">
      <alignment horizontal="left" vertical="top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4" xfId="0" applyFill="1" applyBorder="1" applyAlignment="1">
      <alignment horizontal="center"/>
    </xf>
  </cellXfs>
  <cellStyles count="4">
    <cellStyle name="Normal" xfId="0" builtinId="0"/>
    <cellStyle name="Normal_Sheet1" xfId="2" xr:uid="{00000000-0005-0000-0000-000001000000}"/>
    <cellStyle name="Normal_Sheet2" xfId="1" xr:uid="{00000000-0005-0000-0000-000002000000}"/>
    <cellStyle name="Normal_Sheet3" xfId="3" xr:uid="{00000000-0005-0000-0000-000003000000}"/>
  </cellStyles>
  <dxfs count="0"/>
  <tableStyles count="0" defaultTableStyle="TableStyleMedium2" defaultPivotStyle="PivotStyleLight16"/>
  <colors>
    <mruColors>
      <color rgb="FFFF3333"/>
      <color rgb="FF5E9EBE"/>
      <color rgb="FF3FE169"/>
      <color rgb="FFD34C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44"/>
  <sheetViews>
    <sheetView topLeftCell="FT1" zoomScale="60" zoomScaleNormal="60" workbookViewId="0">
      <selection activeCell="FZ6" sqref="FZ6:FZ34"/>
    </sheetView>
  </sheetViews>
  <sheetFormatPr defaultColWidth="9.109375" defaultRowHeight="14.4" x14ac:dyDescent="0.3"/>
  <cols>
    <col min="1" max="1" width="14.5546875" style="6" customWidth="1"/>
    <col min="2" max="2" width="18" style="6" bestFit="1" customWidth="1"/>
    <col min="3" max="5" width="9.109375" style="6" customWidth="1"/>
    <col min="6" max="7" width="17" style="6" customWidth="1"/>
    <col min="8" max="10" width="9.109375" style="6" customWidth="1"/>
    <col min="11" max="12" width="17" style="6" customWidth="1"/>
    <col min="13" max="15" width="9.109375" style="6" customWidth="1"/>
    <col min="16" max="17" width="17" style="6" customWidth="1"/>
    <col min="18" max="20" width="9.109375" style="6" customWidth="1"/>
    <col min="21" max="22" width="17" style="6" customWidth="1"/>
    <col min="23" max="25" width="9.109375" style="6" customWidth="1"/>
    <col min="26" max="27" width="17" style="5" customWidth="1"/>
    <col min="28" max="30" width="9.109375" style="6" customWidth="1"/>
    <col min="31" max="32" width="17" style="5" customWidth="1"/>
    <col min="33" max="35" width="9.109375" style="6" customWidth="1"/>
    <col min="36" max="37" width="17" style="5" customWidth="1"/>
    <col min="38" max="40" width="9.109375" style="6" customWidth="1"/>
    <col min="41" max="42" width="17" style="5" customWidth="1"/>
    <col min="43" max="45" width="9.109375" style="6" customWidth="1"/>
    <col min="46" max="47" width="17" style="5" customWidth="1"/>
    <col min="48" max="50" width="9.109375" style="6" customWidth="1"/>
    <col min="51" max="52" width="17" style="5" customWidth="1"/>
    <col min="53" max="55" width="9.109375" style="6" customWidth="1"/>
    <col min="56" max="57" width="17" style="5" customWidth="1"/>
    <col min="58" max="60" width="9.109375" style="6" customWidth="1"/>
    <col min="61" max="62" width="17" style="5" customWidth="1"/>
    <col min="63" max="65" width="9.109375" style="6" customWidth="1"/>
    <col min="66" max="67" width="17" style="5" customWidth="1"/>
    <col min="68" max="70" width="9.109375" style="6" customWidth="1"/>
    <col min="71" max="72" width="17" style="5" customWidth="1"/>
    <col min="73" max="75" width="9.109375" style="6" customWidth="1"/>
    <col min="76" max="77" width="17" style="5" customWidth="1"/>
    <col min="78" max="80" width="9.109375" style="6" customWidth="1"/>
    <col min="81" max="82" width="17" style="5" customWidth="1"/>
    <col min="83" max="85" width="9.109375" style="6" customWidth="1"/>
    <col min="86" max="87" width="17" style="5" customWidth="1"/>
    <col min="88" max="90" width="9.109375" style="6" customWidth="1"/>
    <col min="91" max="92" width="17" style="5" customWidth="1"/>
    <col min="93" max="95" width="9.109375" style="6" customWidth="1"/>
    <col min="96" max="97" width="17" style="5" customWidth="1"/>
    <col min="98" max="100" width="9.109375" style="6" customWidth="1"/>
    <col min="101" max="102" width="17" style="5" customWidth="1"/>
    <col min="103" max="105" width="9.109375" style="6" customWidth="1"/>
    <col min="106" max="107" width="17" style="5" customWidth="1"/>
    <col min="108" max="110" width="9.109375" style="6" customWidth="1"/>
    <col min="111" max="112" width="17" style="5" customWidth="1"/>
    <col min="113" max="115" width="9.109375" style="6" customWidth="1"/>
    <col min="116" max="117" width="17" style="5" customWidth="1"/>
    <col min="118" max="120" width="9.109375" style="6" customWidth="1"/>
    <col min="121" max="122" width="17" style="5" customWidth="1"/>
    <col min="123" max="125" width="9.109375" style="6" customWidth="1"/>
    <col min="126" max="127" width="17" style="5" customWidth="1"/>
    <col min="128" max="130" width="9.109375" style="6" customWidth="1"/>
    <col min="131" max="132" width="17" style="5" customWidth="1"/>
    <col min="133" max="135" width="9.109375" style="6" customWidth="1"/>
    <col min="136" max="137" width="17" style="5" customWidth="1"/>
    <col min="138" max="141" width="9.109375" style="6" customWidth="1"/>
    <col min="142" max="142" width="13.44140625" style="6" customWidth="1"/>
    <col min="143" max="144" width="12.5546875" style="5" customWidth="1"/>
    <col min="145" max="145" width="9.109375" style="6" customWidth="1"/>
    <col min="146" max="146" width="11.21875" style="6" customWidth="1"/>
    <col min="147" max="147" width="9.109375" style="6" customWidth="1"/>
    <col min="148" max="149" width="12.88671875" style="5" customWidth="1"/>
    <col min="150" max="150" width="13.77734375" style="6" customWidth="1"/>
    <col min="151" max="151" width="12.44140625" style="6" customWidth="1"/>
    <col min="152" max="152" width="9.109375" style="6" customWidth="1"/>
    <col min="153" max="153" width="41.88671875" style="6" bestFit="1" customWidth="1"/>
    <col min="154" max="159" width="19" style="6" customWidth="1"/>
    <col min="160" max="161" width="13.5546875" style="6" customWidth="1"/>
    <col min="162" max="162" width="19.21875" style="6" customWidth="1"/>
    <col min="163" max="163" width="26.44140625" style="6" customWidth="1"/>
    <col min="164" max="167" width="13.5546875" style="6" customWidth="1"/>
    <col min="168" max="168" width="19.5546875" style="6" customWidth="1"/>
    <col min="169" max="169" width="13.5546875" style="6" customWidth="1"/>
    <col min="170" max="170" width="17.5546875" style="6" customWidth="1"/>
    <col min="171" max="171" width="17.77734375" style="6" customWidth="1"/>
    <col min="172" max="172" width="13.5546875" style="6" customWidth="1"/>
    <col min="173" max="173" width="17" style="6" customWidth="1"/>
    <col min="174" max="174" width="21.77734375" style="6" customWidth="1"/>
    <col min="175" max="175" width="22.109375" style="6" customWidth="1"/>
    <col min="176" max="176" width="11.88671875" style="6" bestFit="1" customWidth="1"/>
    <col min="177" max="177" width="11.109375" style="6" bestFit="1" customWidth="1"/>
    <col min="178" max="178" width="9.109375" style="6"/>
    <col min="179" max="179" width="9.109375" style="6" customWidth="1"/>
    <col min="180" max="180" width="11.5546875" style="6" bestFit="1" customWidth="1"/>
    <col min="181" max="181" width="9.109375" style="6"/>
    <col min="182" max="182" width="11.109375" style="6" bestFit="1" customWidth="1"/>
    <col min="183" max="183" width="9.109375" style="6"/>
    <col min="184" max="184" width="9.109375" style="6" bestFit="1" customWidth="1"/>
    <col min="185" max="185" width="11.5546875" style="6" bestFit="1" customWidth="1"/>
    <col min="186" max="186" width="9.109375" style="6"/>
    <col min="187" max="187" width="53.21875" style="6" customWidth="1"/>
    <col min="188" max="188" width="20.21875" style="6" customWidth="1"/>
    <col min="189" max="189" width="16.21875" style="6" customWidth="1"/>
    <col min="190" max="190" width="22.77734375" style="6" customWidth="1"/>
    <col min="191" max="192" width="21.21875" style="6" customWidth="1"/>
    <col min="193" max="193" width="22.21875" style="6" customWidth="1"/>
    <col min="194" max="194" width="21.77734375" style="6" customWidth="1"/>
    <col min="195" max="195" width="21.5546875" style="6" customWidth="1"/>
    <col min="196" max="16384" width="9.109375" style="6"/>
  </cols>
  <sheetData>
    <row r="1" spans="1:195" x14ac:dyDescent="0.3">
      <c r="A1" s="412"/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2"/>
      <c r="AN1" s="412"/>
      <c r="AO1" s="412"/>
      <c r="AP1" s="412"/>
      <c r="AQ1" s="412"/>
      <c r="AR1" s="412"/>
      <c r="AS1" s="412"/>
      <c r="AT1" s="412"/>
      <c r="AU1" s="412"/>
      <c r="AV1" s="412"/>
      <c r="AW1" s="412"/>
      <c r="AX1" s="412"/>
      <c r="AY1" s="412"/>
      <c r="AZ1" s="412"/>
      <c r="BA1" s="412"/>
      <c r="BB1" s="412"/>
      <c r="BC1" s="412"/>
      <c r="BD1" s="412"/>
      <c r="BE1" s="412"/>
      <c r="BF1" s="412"/>
      <c r="BG1" s="412"/>
      <c r="BH1" s="412"/>
      <c r="BI1" s="412"/>
      <c r="BJ1" s="412"/>
      <c r="BK1" s="412"/>
      <c r="BL1" s="412"/>
      <c r="BM1" s="412"/>
      <c r="BN1" s="412"/>
      <c r="BO1" s="412"/>
      <c r="BP1" s="412"/>
      <c r="BQ1" s="412"/>
      <c r="BR1" s="412"/>
      <c r="BS1" s="412"/>
      <c r="BT1" s="412"/>
      <c r="BU1" s="412"/>
      <c r="BV1" s="412"/>
      <c r="BW1" s="412"/>
      <c r="BX1" s="412"/>
      <c r="BY1" s="412"/>
      <c r="BZ1" s="412"/>
      <c r="CA1" s="412"/>
      <c r="CB1" s="412"/>
      <c r="CC1" s="412"/>
      <c r="CD1" s="412"/>
      <c r="CE1" s="412"/>
      <c r="CF1" s="412"/>
      <c r="CG1" s="412"/>
      <c r="CH1" s="412"/>
      <c r="CI1" s="412"/>
      <c r="CJ1" s="412"/>
      <c r="CK1" s="412"/>
      <c r="CL1" s="412"/>
      <c r="CM1" s="412"/>
      <c r="CN1" s="412"/>
      <c r="CO1" s="412"/>
      <c r="CP1" s="412"/>
      <c r="CQ1" s="412"/>
      <c r="CR1" s="412"/>
      <c r="CS1" s="412"/>
      <c r="CT1" s="412"/>
      <c r="CU1" s="412"/>
      <c r="CV1" s="412"/>
      <c r="CW1" s="412"/>
      <c r="CX1" s="412"/>
      <c r="CY1" s="412"/>
      <c r="CZ1" s="412"/>
      <c r="DA1" s="412"/>
      <c r="DB1" s="412"/>
      <c r="DC1" s="412"/>
      <c r="DD1" s="412"/>
      <c r="DE1" s="412"/>
      <c r="DF1" s="412"/>
      <c r="DG1" s="412"/>
      <c r="DH1" s="412"/>
      <c r="DI1" s="412"/>
      <c r="DJ1" s="412"/>
      <c r="DK1" s="412"/>
      <c r="DL1" s="412"/>
      <c r="DM1" s="412"/>
      <c r="DN1" s="412"/>
      <c r="DO1" s="412"/>
      <c r="DP1" s="412"/>
      <c r="DQ1" s="412"/>
      <c r="DR1" s="412"/>
      <c r="DS1" s="412"/>
      <c r="DT1" s="412"/>
      <c r="DU1" s="412"/>
      <c r="DV1" s="412"/>
      <c r="DW1" s="412"/>
      <c r="DX1" s="412"/>
      <c r="DY1" s="412"/>
      <c r="DZ1" s="412"/>
      <c r="EA1" s="412"/>
      <c r="EB1" s="412"/>
      <c r="EC1" s="412"/>
      <c r="ED1" s="412"/>
      <c r="EE1" s="412"/>
      <c r="EF1" s="412"/>
      <c r="EG1" s="412"/>
      <c r="EH1" s="412"/>
      <c r="EI1" s="412"/>
      <c r="EJ1" s="412"/>
      <c r="EK1" s="412"/>
      <c r="EL1" s="412"/>
    </row>
    <row r="2" spans="1:195" x14ac:dyDescent="0.3">
      <c r="A2" s="412"/>
      <c r="B2" s="10" t="s">
        <v>0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412"/>
      <c r="AN2" s="412"/>
      <c r="AO2" s="412"/>
      <c r="AP2" s="412"/>
      <c r="AQ2" s="412"/>
      <c r="AR2" s="412"/>
      <c r="AS2" s="412"/>
      <c r="AT2" s="412"/>
      <c r="AU2" s="412"/>
      <c r="AV2" s="412"/>
      <c r="AW2" s="412"/>
      <c r="AX2" s="412"/>
      <c r="AY2" s="412"/>
      <c r="AZ2" s="412"/>
      <c r="BA2" s="412"/>
      <c r="BB2" s="412"/>
      <c r="BC2" s="412"/>
      <c r="BD2" s="412"/>
      <c r="BE2" s="412"/>
      <c r="BF2" s="412"/>
      <c r="BG2" s="412"/>
      <c r="BH2" s="412"/>
      <c r="BI2" s="412"/>
      <c r="BJ2" s="412"/>
      <c r="BK2" s="412"/>
      <c r="BL2" s="412"/>
      <c r="BM2" s="412"/>
      <c r="BN2" s="412"/>
      <c r="BO2" s="412"/>
      <c r="BP2" s="412"/>
      <c r="BQ2" s="412"/>
      <c r="BR2" s="412"/>
      <c r="BS2" s="412"/>
      <c r="BT2" s="412"/>
      <c r="BU2" s="412"/>
      <c r="BV2" s="412"/>
      <c r="BW2" s="412"/>
      <c r="BX2" s="412"/>
      <c r="BY2" s="412"/>
      <c r="BZ2" s="412"/>
      <c r="CA2" s="412"/>
      <c r="CB2" s="412"/>
      <c r="CC2" s="412"/>
      <c r="CD2" s="412"/>
      <c r="CE2" s="412"/>
      <c r="CF2" s="412"/>
      <c r="CG2" s="412"/>
      <c r="CH2" s="412"/>
      <c r="CI2" s="412"/>
      <c r="CJ2" s="412"/>
      <c r="CK2" s="412"/>
      <c r="CL2" s="412"/>
      <c r="CM2" s="412"/>
      <c r="CN2" s="412"/>
      <c r="CO2" s="412"/>
      <c r="CP2" s="412"/>
      <c r="CQ2" s="412"/>
      <c r="CR2" s="412"/>
      <c r="CS2" s="412"/>
      <c r="CT2" s="412"/>
      <c r="CU2" s="412"/>
      <c r="CV2" s="412"/>
      <c r="CW2" s="412"/>
      <c r="CX2" s="412"/>
      <c r="CY2" s="412"/>
      <c r="CZ2" s="412"/>
      <c r="DA2" s="412"/>
      <c r="DB2" s="412"/>
      <c r="DC2" s="412"/>
      <c r="DD2" s="412"/>
      <c r="DE2" s="412"/>
      <c r="DF2" s="412"/>
      <c r="DG2" s="412"/>
      <c r="DH2" s="412"/>
      <c r="DI2" s="412"/>
      <c r="DJ2" s="412"/>
      <c r="DK2" s="412"/>
      <c r="DL2" s="412"/>
      <c r="DM2" s="412"/>
      <c r="DN2" s="412"/>
      <c r="DO2" s="412"/>
      <c r="DP2" s="412"/>
      <c r="DQ2" s="412"/>
      <c r="DR2" s="412"/>
      <c r="DS2" s="412"/>
      <c r="DT2" s="412"/>
      <c r="DU2" s="412"/>
      <c r="DV2" s="412"/>
      <c r="DW2" s="412"/>
      <c r="DX2" s="412"/>
      <c r="DY2" s="412"/>
      <c r="DZ2" s="412"/>
      <c r="EA2" s="412"/>
      <c r="EB2" s="412"/>
      <c r="EC2" s="412"/>
      <c r="ED2" s="412"/>
      <c r="EE2" s="412"/>
      <c r="EF2" s="412"/>
      <c r="EG2" s="412"/>
      <c r="EH2" s="412"/>
      <c r="EI2" s="412"/>
      <c r="EJ2" s="412"/>
      <c r="EK2" s="412"/>
      <c r="EL2" s="412"/>
    </row>
    <row r="3" spans="1:195" x14ac:dyDescent="0.3">
      <c r="A3" s="412"/>
      <c r="B3" s="410" t="s">
        <v>1</v>
      </c>
      <c r="C3" s="410"/>
      <c r="D3" s="410"/>
      <c r="E3" s="410"/>
      <c r="F3" s="410" t="s">
        <v>2</v>
      </c>
      <c r="G3" s="410"/>
      <c r="H3" s="410"/>
      <c r="I3" s="410"/>
      <c r="J3" s="410"/>
      <c r="K3" s="410" t="s">
        <v>3</v>
      </c>
      <c r="L3" s="410"/>
      <c r="M3" s="410"/>
      <c r="N3" s="410"/>
      <c r="O3" s="410"/>
      <c r="P3" s="410" t="s">
        <v>4</v>
      </c>
      <c r="Q3" s="410"/>
      <c r="R3" s="410"/>
      <c r="S3" s="410"/>
      <c r="T3" s="410"/>
      <c r="U3" s="410" t="s">
        <v>5</v>
      </c>
      <c r="V3" s="410"/>
      <c r="W3" s="410"/>
      <c r="X3" s="410"/>
      <c r="Y3" s="410"/>
      <c r="Z3" s="410" t="s">
        <v>6</v>
      </c>
      <c r="AA3" s="410"/>
      <c r="AB3" s="410"/>
      <c r="AC3" s="410"/>
      <c r="AD3" s="410"/>
      <c r="AE3" s="410" t="s">
        <v>7</v>
      </c>
      <c r="AF3" s="410"/>
      <c r="AG3" s="410"/>
      <c r="AH3" s="410"/>
      <c r="AI3" s="410"/>
      <c r="AJ3" s="410" t="s">
        <v>8</v>
      </c>
      <c r="AK3" s="410"/>
      <c r="AL3" s="410"/>
      <c r="AM3" s="410"/>
      <c r="AN3" s="410"/>
      <c r="AO3" s="410" t="s">
        <v>9</v>
      </c>
      <c r="AP3" s="410"/>
      <c r="AQ3" s="410"/>
      <c r="AR3" s="410"/>
      <c r="AS3" s="410"/>
      <c r="AT3" s="410" t="s">
        <v>10</v>
      </c>
      <c r="AU3" s="410"/>
      <c r="AV3" s="410"/>
      <c r="AW3" s="410"/>
      <c r="AX3" s="410"/>
      <c r="AY3" s="410" t="s">
        <v>11</v>
      </c>
      <c r="AZ3" s="410"/>
      <c r="BA3" s="410"/>
      <c r="BB3" s="410"/>
      <c r="BC3" s="410"/>
      <c r="BD3" s="410" t="s">
        <v>12</v>
      </c>
      <c r="BE3" s="410"/>
      <c r="BF3" s="410"/>
      <c r="BG3" s="410"/>
      <c r="BH3" s="410"/>
      <c r="BI3" s="410" t="s">
        <v>13</v>
      </c>
      <c r="BJ3" s="410"/>
      <c r="BK3" s="410"/>
      <c r="BL3" s="410"/>
      <c r="BM3" s="410"/>
      <c r="BN3" s="410" t="s">
        <v>14</v>
      </c>
      <c r="BO3" s="410"/>
      <c r="BP3" s="410"/>
      <c r="BQ3" s="410"/>
      <c r="BR3" s="410"/>
      <c r="BS3" s="410" t="s">
        <v>15</v>
      </c>
      <c r="BT3" s="410"/>
      <c r="BU3" s="410"/>
      <c r="BV3" s="410"/>
      <c r="BW3" s="410"/>
      <c r="BX3" s="410" t="s">
        <v>80</v>
      </c>
      <c r="BY3" s="410"/>
      <c r="BZ3" s="410"/>
      <c r="CA3" s="410"/>
      <c r="CB3" s="410"/>
      <c r="CC3" s="410">
        <v>17</v>
      </c>
      <c r="CD3" s="410"/>
      <c r="CE3" s="410"/>
      <c r="CF3" s="410"/>
      <c r="CG3" s="410"/>
      <c r="CH3" s="410">
        <v>18</v>
      </c>
      <c r="CI3" s="410"/>
      <c r="CJ3" s="410"/>
      <c r="CK3" s="410"/>
      <c r="CL3" s="410"/>
      <c r="CM3" s="410">
        <v>19</v>
      </c>
      <c r="CN3" s="410"/>
      <c r="CO3" s="410"/>
      <c r="CP3" s="410"/>
      <c r="CQ3" s="410"/>
      <c r="CR3" s="410">
        <v>20</v>
      </c>
      <c r="CS3" s="410"/>
      <c r="CT3" s="410"/>
      <c r="CU3" s="410"/>
      <c r="CV3" s="410"/>
      <c r="CW3" s="410">
        <v>21</v>
      </c>
      <c r="CX3" s="410"/>
      <c r="CY3" s="410"/>
      <c r="CZ3" s="410"/>
      <c r="DA3" s="410"/>
      <c r="DB3" s="410">
        <v>22</v>
      </c>
      <c r="DC3" s="410"/>
      <c r="DD3" s="410"/>
      <c r="DE3" s="410"/>
      <c r="DF3" s="410"/>
      <c r="DG3" s="410">
        <v>23</v>
      </c>
      <c r="DH3" s="410"/>
      <c r="DI3" s="410"/>
      <c r="DJ3" s="410"/>
      <c r="DK3" s="410"/>
      <c r="DL3" s="410">
        <v>24</v>
      </c>
      <c r="DM3" s="410"/>
      <c r="DN3" s="410"/>
      <c r="DO3" s="410"/>
      <c r="DP3" s="410"/>
      <c r="DQ3" s="410">
        <v>25</v>
      </c>
      <c r="DR3" s="410"/>
      <c r="DS3" s="410"/>
      <c r="DT3" s="410"/>
      <c r="DU3" s="410"/>
      <c r="DV3" s="410">
        <v>26</v>
      </c>
      <c r="DW3" s="410"/>
      <c r="DX3" s="410"/>
      <c r="DY3" s="410"/>
      <c r="DZ3" s="410"/>
      <c r="EA3" s="410">
        <v>27</v>
      </c>
      <c r="EB3" s="410"/>
      <c r="EC3" s="410"/>
      <c r="ED3" s="410"/>
      <c r="EE3" s="410"/>
      <c r="EF3" s="410">
        <v>28</v>
      </c>
      <c r="EG3" s="410"/>
      <c r="EH3" s="410"/>
      <c r="EI3" s="410"/>
      <c r="EJ3" s="410"/>
      <c r="EK3" s="9"/>
      <c r="EL3" s="9"/>
      <c r="EM3" s="411" t="s">
        <v>174</v>
      </c>
      <c r="EN3" s="411"/>
      <c r="EO3" s="411"/>
      <c r="EP3" s="411"/>
      <c r="EQ3" s="4"/>
      <c r="ER3" s="411" t="s">
        <v>173</v>
      </c>
      <c r="ES3" s="411"/>
      <c r="ET3" s="411"/>
      <c r="EU3" s="411"/>
      <c r="FT3" s="244"/>
      <c r="FU3" s="411" t="s">
        <v>419</v>
      </c>
      <c r="FV3" s="411"/>
      <c r="FW3" s="411"/>
      <c r="FX3" s="411"/>
      <c r="FY3" s="4"/>
      <c r="FZ3" s="411" t="s">
        <v>420</v>
      </c>
      <c r="GA3" s="411"/>
      <c r="GB3" s="411"/>
      <c r="GC3" s="411"/>
    </row>
    <row r="4" spans="1:195" ht="28.8" x14ac:dyDescent="0.3">
      <c r="A4" s="10" t="s">
        <v>16</v>
      </c>
      <c r="B4" s="9" t="s">
        <v>81</v>
      </c>
      <c r="C4" s="9" t="s">
        <v>18</v>
      </c>
      <c r="D4" s="9" t="s">
        <v>19</v>
      </c>
      <c r="E4" s="9" t="s">
        <v>82</v>
      </c>
      <c r="F4" s="9" t="s">
        <v>81</v>
      </c>
      <c r="G4" s="79" t="s">
        <v>287</v>
      </c>
      <c r="H4" s="9" t="s">
        <v>18</v>
      </c>
      <c r="I4" s="9" t="s">
        <v>19</v>
      </c>
      <c r="J4" s="9" t="s">
        <v>82</v>
      </c>
      <c r="K4" s="9" t="s">
        <v>81</v>
      </c>
      <c r="L4" s="79" t="s">
        <v>287</v>
      </c>
      <c r="M4" s="9" t="s">
        <v>18</v>
      </c>
      <c r="N4" s="9" t="s">
        <v>19</v>
      </c>
      <c r="O4" s="9" t="s">
        <v>82</v>
      </c>
      <c r="P4" s="9" t="s">
        <v>81</v>
      </c>
      <c r="Q4" s="79" t="s">
        <v>287</v>
      </c>
      <c r="R4" s="9" t="s">
        <v>18</v>
      </c>
      <c r="S4" s="9" t="s">
        <v>19</v>
      </c>
      <c r="T4" s="9" t="s">
        <v>82</v>
      </c>
      <c r="U4" s="9" t="s">
        <v>81</v>
      </c>
      <c r="V4" s="79" t="s">
        <v>287</v>
      </c>
      <c r="W4" s="9" t="s">
        <v>18</v>
      </c>
      <c r="X4" s="9" t="s">
        <v>19</v>
      </c>
      <c r="Y4" s="9" t="s">
        <v>82</v>
      </c>
      <c r="Z4" s="11" t="s">
        <v>81</v>
      </c>
      <c r="AA4" s="11" t="s">
        <v>287</v>
      </c>
      <c r="AB4" s="9" t="s">
        <v>18</v>
      </c>
      <c r="AC4" s="9" t="s">
        <v>19</v>
      </c>
      <c r="AD4" s="9" t="s">
        <v>82</v>
      </c>
      <c r="AE4" s="11" t="s">
        <v>81</v>
      </c>
      <c r="AF4" s="11" t="s">
        <v>287</v>
      </c>
      <c r="AG4" s="9" t="s">
        <v>18</v>
      </c>
      <c r="AH4" s="9" t="s">
        <v>19</v>
      </c>
      <c r="AI4" s="9" t="s">
        <v>82</v>
      </c>
      <c r="AJ4" s="11" t="s">
        <v>81</v>
      </c>
      <c r="AK4" s="11" t="s">
        <v>287</v>
      </c>
      <c r="AL4" s="9" t="s">
        <v>18</v>
      </c>
      <c r="AM4" s="9" t="s">
        <v>19</v>
      </c>
      <c r="AN4" s="9" t="s">
        <v>82</v>
      </c>
      <c r="AO4" s="11" t="s">
        <v>81</v>
      </c>
      <c r="AP4" s="11" t="s">
        <v>287</v>
      </c>
      <c r="AQ4" s="9" t="s">
        <v>18</v>
      </c>
      <c r="AR4" s="9" t="s">
        <v>19</v>
      </c>
      <c r="AS4" s="9" t="s">
        <v>82</v>
      </c>
      <c r="AT4" s="11" t="s">
        <v>81</v>
      </c>
      <c r="AU4" s="11" t="s">
        <v>287</v>
      </c>
      <c r="AV4" s="9" t="s">
        <v>18</v>
      </c>
      <c r="AW4" s="9" t="s">
        <v>19</v>
      </c>
      <c r="AX4" s="9" t="s">
        <v>82</v>
      </c>
      <c r="AY4" s="11" t="s">
        <v>81</v>
      </c>
      <c r="AZ4" s="11" t="s">
        <v>287</v>
      </c>
      <c r="BA4" s="9" t="s">
        <v>18</v>
      </c>
      <c r="BB4" s="9" t="s">
        <v>19</v>
      </c>
      <c r="BC4" s="9" t="s">
        <v>82</v>
      </c>
      <c r="BD4" s="11" t="s">
        <v>81</v>
      </c>
      <c r="BE4" s="11" t="s">
        <v>287</v>
      </c>
      <c r="BF4" s="9" t="s">
        <v>18</v>
      </c>
      <c r="BG4" s="9" t="s">
        <v>19</v>
      </c>
      <c r="BH4" s="9" t="s">
        <v>82</v>
      </c>
      <c r="BI4" s="11" t="s">
        <v>81</v>
      </c>
      <c r="BJ4" s="11" t="s">
        <v>287</v>
      </c>
      <c r="BK4" s="9" t="s">
        <v>18</v>
      </c>
      <c r="BL4" s="9" t="s">
        <v>19</v>
      </c>
      <c r="BM4" s="9" t="s">
        <v>82</v>
      </c>
      <c r="BN4" s="11" t="s">
        <v>81</v>
      </c>
      <c r="BO4" s="11" t="s">
        <v>287</v>
      </c>
      <c r="BP4" s="9" t="s">
        <v>18</v>
      </c>
      <c r="BQ4" s="9" t="s">
        <v>19</v>
      </c>
      <c r="BR4" s="9" t="s">
        <v>82</v>
      </c>
      <c r="BS4" s="11" t="s">
        <v>81</v>
      </c>
      <c r="BT4" s="11" t="s">
        <v>287</v>
      </c>
      <c r="BU4" s="9" t="s">
        <v>18</v>
      </c>
      <c r="BV4" s="9" t="s">
        <v>19</v>
      </c>
      <c r="BW4" s="9" t="s">
        <v>82</v>
      </c>
      <c r="BX4" s="11" t="s">
        <v>81</v>
      </c>
      <c r="BY4" s="11" t="s">
        <v>287</v>
      </c>
      <c r="BZ4" s="9" t="s">
        <v>18</v>
      </c>
      <c r="CA4" s="9" t="s">
        <v>19</v>
      </c>
      <c r="CB4" s="9" t="s">
        <v>82</v>
      </c>
      <c r="CC4" s="11" t="s">
        <v>81</v>
      </c>
      <c r="CD4" s="11" t="s">
        <v>287</v>
      </c>
      <c r="CE4" s="9" t="s">
        <v>18</v>
      </c>
      <c r="CF4" s="9" t="s">
        <v>19</v>
      </c>
      <c r="CG4" s="9" t="s">
        <v>82</v>
      </c>
      <c r="CH4" s="11" t="s">
        <v>81</v>
      </c>
      <c r="CI4" s="11" t="s">
        <v>287</v>
      </c>
      <c r="CJ4" s="9" t="s">
        <v>18</v>
      </c>
      <c r="CK4" s="9" t="s">
        <v>19</v>
      </c>
      <c r="CL4" s="9" t="s">
        <v>82</v>
      </c>
      <c r="CM4" s="11" t="s">
        <v>81</v>
      </c>
      <c r="CN4" s="11" t="s">
        <v>287</v>
      </c>
      <c r="CO4" s="9" t="s">
        <v>18</v>
      </c>
      <c r="CP4" s="9" t="s">
        <v>19</v>
      </c>
      <c r="CQ4" s="9" t="s">
        <v>82</v>
      </c>
      <c r="CR4" s="11" t="s">
        <v>81</v>
      </c>
      <c r="CS4" s="11" t="s">
        <v>287</v>
      </c>
      <c r="CT4" s="9" t="s">
        <v>18</v>
      </c>
      <c r="CU4" s="9" t="s">
        <v>19</v>
      </c>
      <c r="CV4" s="9" t="s">
        <v>82</v>
      </c>
      <c r="CW4" s="11" t="s">
        <v>81</v>
      </c>
      <c r="CX4" s="11" t="s">
        <v>287</v>
      </c>
      <c r="CY4" s="9" t="s">
        <v>18</v>
      </c>
      <c r="CZ4" s="9" t="s">
        <v>19</v>
      </c>
      <c r="DA4" s="9" t="s">
        <v>82</v>
      </c>
      <c r="DB4" s="11" t="s">
        <v>81</v>
      </c>
      <c r="DC4" s="11" t="s">
        <v>287</v>
      </c>
      <c r="DD4" s="9" t="s">
        <v>18</v>
      </c>
      <c r="DE4" s="9" t="s">
        <v>19</v>
      </c>
      <c r="DF4" s="9" t="s">
        <v>82</v>
      </c>
      <c r="DG4" s="11" t="s">
        <v>81</v>
      </c>
      <c r="DH4" s="11" t="s">
        <v>287</v>
      </c>
      <c r="DI4" s="9" t="s">
        <v>18</v>
      </c>
      <c r="DJ4" s="9" t="s">
        <v>19</v>
      </c>
      <c r="DK4" s="9" t="s">
        <v>82</v>
      </c>
      <c r="DL4" s="11" t="s">
        <v>81</v>
      </c>
      <c r="DM4" s="11" t="s">
        <v>287</v>
      </c>
      <c r="DN4" s="9" t="s">
        <v>18</v>
      </c>
      <c r="DO4" s="9" t="s">
        <v>19</v>
      </c>
      <c r="DP4" s="9" t="s">
        <v>82</v>
      </c>
      <c r="DQ4" s="11" t="s">
        <v>81</v>
      </c>
      <c r="DR4" s="11" t="s">
        <v>287</v>
      </c>
      <c r="DS4" s="9" t="s">
        <v>18</v>
      </c>
      <c r="DT4" s="9" t="s">
        <v>19</v>
      </c>
      <c r="DU4" s="9" t="s">
        <v>82</v>
      </c>
      <c r="DV4" s="11" t="s">
        <v>81</v>
      </c>
      <c r="DW4" s="11" t="s">
        <v>287</v>
      </c>
      <c r="DX4" s="9" t="s">
        <v>18</v>
      </c>
      <c r="DY4" s="9" t="s">
        <v>19</v>
      </c>
      <c r="DZ4" s="9" t="s">
        <v>82</v>
      </c>
      <c r="EA4" s="11" t="s">
        <v>81</v>
      </c>
      <c r="EB4" s="11" t="s">
        <v>287</v>
      </c>
      <c r="EC4" s="9" t="s">
        <v>18</v>
      </c>
      <c r="ED4" s="9" t="s">
        <v>19</v>
      </c>
      <c r="EE4" s="9" t="s">
        <v>82</v>
      </c>
      <c r="EF4" s="11" t="s">
        <v>81</v>
      </c>
      <c r="EG4" s="11" t="s">
        <v>287</v>
      </c>
      <c r="EH4" s="9" t="s">
        <v>18</v>
      </c>
      <c r="EI4" s="9" t="s">
        <v>19</v>
      </c>
      <c r="EJ4" s="9" t="s">
        <v>82</v>
      </c>
      <c r="EK4" s="9"/>
      <c r="EL4" s="10" t="s">
        <v>16</v>
      </c>
      <c r="EM4" s="12" t="s">
        <v>81</v>
      </c>
      <c r="EN4" s="12" t="s">
        <v>287</v>
      </c>
      <c r="EO4" s="13" t="s">
        <v>18</v>
      </c>
      <c r="EP4" s="13" t="s">
        <v>171</v>
      </c>
      <c r="EQ4" s="13" t="s">
        <v>82</v>
      </c>
      <c r="ER4" s="14" t="s">
        <v>81</v>
      </c>
      <c r="ES4" s="14" t="s">
        <v>287</v>
      </c>
      <c r="ET4" s="15" t="s">
        <v>18</v>
      </c>
      <c r="EU4" s="15" t="s">
        <v>171</v>
      </c>
      <c r="EV4" s="15" t="s">
        <v>82</v>
      </c>
      <c r="EW4" s="15" t="s">
        <v>294</v>
      </c>
      <c r="EX4" s="85" t="s">
        <v>315</v>
      </c>
      <c r="EY4" s="85" t="s">
        <v>340</v>
      </c>
      <c r="EZ4" s="85" t="s">
        <v>336</v>
      </c>
      <c r="FA4" s="85" t="s">
        <v>337</v>
      </c>
      <c r="FB4" s="85" t="s">
        <v>338</v>
      </c>
      <c r="FC4" s="85" t="s">
        <v>341</v>
      </c>
      <c r="FD4" s="30" t="s">
        <v>16</v>
      </c>
      <c r="FE4" s="31" t="s">
        <v>268</v>
      </c>
      <c r="FF4" s="30" t="s">
        <v>176</v>
      </c>
      <c r="FG4" s="30" t="s">
        <v>177</v>
      </c>
      <c r="FH4" s="30" t="s">
        <v>269</v>
      </c>
      <c r="FI4" s="30" t="s">
        <v>178</v>
      </c>
      <c r="FJ4" s="30" t="s">
        <v>270</v>
      </c>
      <c r="FK4" s="30" t="s">
        <v>272</v>
      </c>
      <c r="FL4" s="30" t="s">
        <v>179</v>
      </c>
      <c r="FM4" s="30" t="s">
        <v>180</v>
      </c>
      <c r="FN4" s="30" t="s">
        <v>181</v>
      </c>
      <c r="FO4" s="30" t="s">
        <v>182</v>
      </c>
      <c r="FP4" s="30" t="s">
        <v>183</v>
      </c>
      <c r="FQ4" s="30" t="s">
        <v>184</v>
      </c>
      <c r="FR4" s="30" t="s">
        <v>185</v>
      </c>
      <c r="FS4" s="144" t="s">
        <v>328</v>
      </c>
      <c r="FT4" s="10" t="s">
        <v>16</v>
      </c>
      <c r="FU4" s="12" t="s">
        <v>81</v>
      </c>
      <c r="FV4" s="12" t="s">
        <v>287</v>
      </c>
      <c r="FW4" s="13" t="s">
        <v>18</v>
      </c>
      <c r="FX4" s="13" t="s">
        <v>171</v>
      </c>
      <c r="FY4" s="13" t="s">
        <v>82</v>
      </c>
      <c r="FZ4" s="14" t="s">
        <v>81</v>
      </c>
      <c r="GA4" s="14" t="s">
        <v>287</v>
      </c>
      <c r="GB4" s="15" t="s">
        <v>18</v>
      </c>
      <c r="GC4" s="15" t="s">
        <v>171</v>
      </c>
      <c r="GD4" s="15" t="s">
        <v>82</v>
      </c>
      <c r="GE4" s="15" t="s">
        <v>294</v>
      </c>
      <c r="GF4" s="85" t="s">
        <v>435</v>
      </c>
      <c r="GG4" s="85" t="s">
        <v>436</v>
      </c>
      <c r="GH4" s="85" t="s">
        <v>437</v>
      </c>
      <c r="GI4" s="85" t="s">
        <v>438</v>
      </c>
      <c r="GJ4" s="85" t="s">
        <v>468</v>
      </c>
      <c r="GK4" s="85" t="s">
        <v>469</v>
      </c>
      <c r="GL4" s="85" t="s">
        <v>439</v>
      </c>
      <c r="GM4" s="85" t="s">
        <v>440</v>
      </c>
    </row>
    <row r="5" spans="1:195" s="230" customFormat="1" ht="16.5" customHeight="1" x14ac:dyDescent="0.3">
      <c r="A5" s="223" t="s">
        <v>141</v>
      </c>
      <c r="B5" s="224"/>
      <c r="C5" s="225">
        <v>69</v>
      </c>
      <c r="D5" s="225">
        <v>40</v>
      </c>
      <c r="E5" s="225">
        <v>300</v>
      </c>
      <c r="F5" s="224"/>
      <c r="G5" s="226"/>
      <c r="H5" s="225">
        <v>75</v>
      </c>
      <c r="I5" s="225">
        <v>32</v>
      </c>
      <c r="J5" s="225">
        <v>296</v>
      </c>
      <c r="K5" s="224"/>
      <c r="L5" s="226"/>
      <c r="M5" s="225">
        <v>75</v>
      </c>
      <c r="N5" s="225">
        <v>32</v>
      </c>
      <c r="O5" s="225">
        <v>254</v>
      </c>
      <c r="P5" s="224"/>
      <c r="Q5" s="226"/>
      <c r="R5" s="225">
        <v>68</v>
      </c>
      <c r="S5" s="225">
        <v>50</v>
      </c>
      <c r="T5" s="225">
        <v>296</v>
      </c>
      <c r="U5" s="224"/>
      <c r="V5" s="226"/>
      <c r="W5" s="225">
        <v>73</v>
      </c>
      <c r="X5" s="225">
        <v>32</v>
      </c>
      <c r="Y5" s="225">
        <v>249</v>
      </c>
      <c r="Z5" s="229"/>
      <c r="AA5" s="227"/>
      <c r="AB5" s="229"/>
      <c r="AC5" s="229"/>
      <c r="AD5" s="229"/>
      <c r="AE5" s="229"/>
      <c r="AF5" s="227"/>
      <c r="AG5" s="229"/>
      <c r="AH5" s="229"/>
      <c r="AI5" s="229"/>
      <c r="AJ5" s="229"/>
      <c r="AK5" s="227"/>
      <c r="AL5" s="229"/>
      <c r="AM5" s="229"/>
      <c r="AN5" s="229"/>
      <c r="AO5" s="229"/>
      <c r="AP5" s="227"/>
      <c r="AQ5" s="229"/>
      <c r="AR5" s="229"/>
      <c r="AS5" s="229"/>
      <c r="AT5" s="229"/>
      <c r="AU5" s="227"/>
      <c r="AV5" s="229"/>
      <c r="AW5" s="229"/>
      <c r="AX5" s="229"/>
      <c r="AY5" s="229"/>
      <c r="AZ5" s="227"/>
      <c r="BA5" s="229"/>
      <c r="BB5" s="229"/>
      <c r="BC5" s="229"/>
      <c r="BD5" s="229"/>
      <c r="BE5" s="227"/>
      <c r="BF5" s="229"/>
      <c r="BG5" s="229"/>
      <c r="BH5" s="229"/>
      <c r="BI5" s="229"/>
      <c r="BJ5" s="227"/>
      <c r="BK5" s="229"/>
      <c r="BL5" s="229"/>
      <c r="BM5" s="229"/>
      <c r="BN5" s="229"/>
      <c r="BO5" s="227"/>
      <c r="BP5" s="229"/>
      <c r="BQ5" s="229"/>
      <c r="BR5" s="229"/>
      <c r="BS5" s="229"/>
      <c r="BT5" s="227"/>
      <c r="BU5" s="229"/>
      <c r="BV5" s="229"/>
      <c r="BW5" s="229"/>
      <c r="BX5" s="229"/>
      <c r="BY5" s="227"/>
      <c r="BZ5" s="229"/>
      <c r="CA5" s="229"/>
      <c r="CB5" s="229"/>
      <c r="CC5" s="229"/>
      <c r="CD5" s="227"/>
      <c r="CE5" s="229"/>
      <c r="CF5" s="229"/>
      <c r="CG5" s="229"/>
      <c r="CH5" s="229"/>
      <c r="CI5" s="227"/>
      <c r="CJ5" s="229"/>
      <c r="CK5" s="229"/>
      <c r="CL5" s="229"/>
      <c r="CM5" s="229"/>
      <c r="CN5" s="227"/>
      <c r="CO5" s="229"/>
      <c r="CP5" s="229"/>
      <c r="CQ5" s="229"/>
      <c r="CR5" s="229"/>
      <c r="CS5" s="227"/>
      <c r="CT5" s="229"/>
      <c r="CU5" s="229"/>
      <c r="CV5" s="229"/>
      <c r="CW5" s="229"/>
      <c r="CX5" s="227"/>
      <c r="CY5" s="229"/>
      <c r="CZ5" s="229"/>
      <c r="DA5" s="229"/>
      <c r="DB5" s="229"/>
      <c r="DC5" s="227"/>
      <c r="DD5" s="229"/>
      <c r="DE5" s="229"/>
      <c r="DF5" s="229"/>
      <c r="DG5" s="229"/>
      <c r="DH5" s="227"/>
      <c r="DI5" s="229"/>
      <c r="DJ5" s="229"/>
      <c r="DK5" s="229"/>
      <c r="DL5" s="229"/>
      <c r="DM5" s="227"/>
      <c r="DN5" s="229"/>
      <c r="DO5" s="229"/>
      <c r="DP5" s="229"/>
      <c r="DQ5" s="229"/>
      <c r="DR5" s="227"/>
      <c r="DS5" s="229"/>
      <c r="DT5" s="229"/>
      <c r="DU5" s="229"/>
      <c r="DV5" s="229"/>
      <c r="DW5" s="227"/>
      <c r="DX5" s="229"/>
      <c r="DY5" s="229"/>
      <c r="DZ5" s="229"/>
      <c r="EA5" s="229"/>
      <c r="EB5" s="227"/>
      <c r="EC5" s="229"/>
      <c r="ED5" s="229"/>
      <c r="EE5" s="229"/>
      <c r="EF5" s="229"/>
      <c r="EG5" s="227"/>
      <c r="EH5" s="229"/>
      <c r="EI5" s="229"/>
      <c r="EJ5" s="229"/>
      <c r="EK5" s="229"/>
      <c r="EL5" s="223" t="s">
        <v>141</v>
      </c>
      <c r="EM5" s="288" t="s">
        <v>291</v>
      </c>
      <c r="EN5" s="288"/>
      <c r="EO5" s="289"/>
      <c r="EP5" s="289"/>
      <c r="EQ5" s="289"/>
      <c r="ER5" s="290" t="s">
        <v>291</v>
      </c>
      <c r="ES5" s="290"/>
      <c r="ET5" s="225"/>
      <c r="EU5" s="225"/>
      <c r="EV5" s="225"/>
      <c r="EW5" s="230" t="s">
        <v>295</v>
      </c>
      <c r="FD5" s="291" t="s">
        <v>141</v>
      </c>
      <c r="FE5" s="292">
        <v>44.494343004819889</v>
      </c>
      <c r="FF5" s="291" t="s">
        <v>186</v>
      </c>
      <c r="FG5" s="291" t="s">
        <v>187</v>
      </c>
      <c r="FH5" s="293">
        <v>73</v>
      </c>
      <c r="FI5" s="291" t="s">
        <v>188</v>
      </c>
      <c r="FJ5" s="292">
        <f>(FI5/2.2)</f>
        <v>100.90909090909091</v>
      </c>
      <c r="FK5" s="292">
        <f>(FI5*703)/(FH5*FH5)</f>
        <v>29.286170013135674</v>
      </c>
      <c r="FL5" s="291" t="s">
        <v>189</v>
      </c>
      <c r="FM5" s="294">
        <v>27</v>
      </c>
      <c r="FN5" s="294" t="b">
        <v>1</v>
      </c>
      <c r="FO5" s="294" t="b">
        <v>0</v>
      </c>
      <c r="FP5" s="291" t="s">
        <v>172</v>
      </c>
      <c r="FQ5" s="294" t="b">
        <v>0</v>
      </c>
      <c r="FR5" s="294" t="b">
        <v>1</v>
      </c>
      <c r="FS5" s="230" t="s">
        <v>333</v>
      </c>
      <c r="FT5" s="223" t="s">
        <v>141</v>
      </c>
      <c r="FU5" s="288" t="s">
        <v>291</v>
      </c>
      <c r="FV5" s="288"/>
      <c r="FW5" s="289"/>
      <c r="FX5" s="289"/>
      <c r="FY5" s="289"/>
      <c r="FZ5" s="290" t="s">
        <v>291</v>
      </c>
      <c r="GA5" s="290"/>
      <c r="GB5" s="225"/>
      <c r="GC5" s="225"/>
      <c r="GD5" s="225"/>
      <c r="GE5" s="230" t="s">
        <v>295</v>
      </c>
    </row>
    <row r="6" spans="1:195" ht="16.5" customHeight="1" x14ac:dyDescent="0.3">
      <c r="A6" s="61" t="s">
        <v>142</v>
      </c>
      <c r="B6" s="179"/>
      <c r="C6" s="180">
        <v>69</v>
      </c>
      <c r="D6" s="180">
        <v>40</v>
      </c>
      <c r="E6" s="180">
        <v>318</v>
      </c>
      <c r="F6" s="174"/>
      <c r="G6" s="176"/>
      <c r="H6" s="175">
        <v>68</v>
      </c>
      <c r="I6" s="175">
        <v>40</v>
      </c>
      <c r="J6" s="175">
        <v>307</v>
      </c>
      <c r="K6" s="174"/>
      <c r="L6" s="176"/>
      <c r="M6" s="175">
        <v>75</v>
      </c>
      <c r="N6" s="175">
        <v>32</v>
      </c>
      <c r="O6" s="175">
        <v>296</v>
      </c>
      <c r="P6" s="174"/>
      <c r="Q6" s="176"/>
      <c r="R6" s="175">
        <v>68</v>
      </c>
      <c r="S6" s="175">
        <v>50</v>
      </c>
      <c r="T6" s="175">
        <v>296</v>
      </c>
      <c r="U6" s="174"/>
      <c r="V6" s="176"/>
      <c r="W6" s="175">
        <v>69</v>
      </c>
      <c r="X6" s="175">
        <v>40</v>
      </c>
      <c r="Y6" s="175">
        <v>295</v>
      </c>
      <c r="Z6" s="174"/>
      <c r="AA6" s="181"/>
      <c r="AB6" s="175">
        <v>69</v>
      </c>
      <c r="AC6" s="175">
        <v>40</v>
      </c>
      <c r="AD6" s="175">
        <v>292</v>
      </c>
      <c r="AE6" s="174"/>
      <c r="AF6" s="181"/>
      <c r="AG6" s="175">
        <v>69</v>
      </c>
      <c r="AH6" s="175">
        <v>40</v>
      </c>
      <c r="AI6" s="175">
        <v>301</v>
      </c>
      <c r="AJ6" s="174"/>
      <c r="AK6" s="181"/>
      <c r="AL6" s="175">
        <v>70</v>
      </c>
      <c r="AM6" s="175">
        <v>40</v>
      </c>
      <c r="AN6" s="175">
        <v>299</v>
      </c>
      <c r="AO6" s="174"/>
      <c r="AP6" s="181"/>
      <c r="AQ6" s="175">
        <v>69</v>
      </c>
      <c r="AR6" s="175">
        <v>40</v>
      </c>
      <c r="AS6" s="175">
        <v>289</v>
      </c>
      <c r="AT6" s="174"/>
      <c r="AU6" s="181"/>
      <c r="AV6" s="175">
        <v>70</v>
      </c>
      <c r="AW6" s="175">
        <v>40</v>
      </c>
      <c r="AX6" s="175">
        <v>286</v>
      </c>
      <c r="AY6" s="174"/>
      <c r="AZ6" s="181"/>
      <c r="BA6" s="175">
        <v>69</v>
      </c>
      <c r="BB6" s="175">
        <v>40</v>
      </c>
      <c r="BC6" s="175">
        <v>282</v>
      </c>
      <c r="BD6" s="174"/>
      <c r="BE6" s="181"/>
      <c r="BF6" s="175">
        <v>70</v>
      </c>
      <c r="BG6" s="175">
        <v>40</v>
      </c>
      <c r="BH6" s="175">
        <v>277</v>
      </c>
      <c r="BI6" s="174"/>
      <c r="BJ6" s="181"/>
      <c r="BK6" s="175">
        <v>70</v>
      </c>
      <c r="BL6" s="175">
        <v>40</v>
      </c>
      <c r="BM6" s="175">
        <v>273</v>
      </c>
      <c r="BN6" s="179"/>
      <c r="BO6" s="181"/>
      <c r="BP6" s="180">
        <v>66</v>
      </c>
      <c r="BQ6" s="180">
        <v>50</v>
      </c>
      <c r="BR6" s="180">
        <v>277</v>
      </c>
      <c r="BS6" s="179"/>
      <c r="BT6" s="181"/>
      <c r="BU6" s="180">
        <v>68</v>
      </c>
      <c r="BV6" s="180">
        <v>50</v>
      </c>
      <c r="BW6" s="180">
        <v>271</v>
      </c>
      <c r="BX6" s="179"/>
      <c r="BY6" s="181"/>
      <c r="BZ6" s="180">
        <v>64</v>
      </c>
      <c r="CA6" s="180">
        <v>50</v>
      </c>
      <c r="CB6" s="180">
        <v>267</v>
      </c>
      <c r="CC6" s="179"/>
      <c r="CD6" s="181"/>
      <c r="CE6" s="180">
        <v>68</v>
      </c>
      <c r="CF6" s="180">
        <v>50</v>
      </c>
      <c r="CG6" s="180">
        <v>263</v>
      </c>
      <c r="CH6" s="179"/>
      <c r="CI6" s="181"/>
      <c r="CJ6" s="180">
        <v>70</v>
      </c>
      <c r="CK6" s="180">
        <v>40</v>
      </c>
      <c r="CL6" s="180">
        <v>258</v>
      </c>
      <c r="CM6" s="179"/>
      <c r="CN6" s="181"/>
      <c r="CO6" s="180">
        <v>69</v>
      </c>
      <c r="CP6" s="180">
        <v>40</v>
      </c>
      <c r="CQ6" s="180">
        <v>257</v>
      </c>
      <c r="CR6" s="179"/>
      <c r="CS6" s="181"/>
      <c r="CT6" s="180">
        <v>68</v>
      </c>
      <c r="CU6" s="180">
        <v>40</v>
      </c>
      <c r="CV6" s="180">
        <v>251</v>
      </c>
      <c r="CW6" s="179"/>
      <c r="CX6" s="181"/>
      <c r="CY6" s="180">
        <v>69</v>
      </c>
      <c r="CZ6" s="180">
        <v>40</v>
      </c>
      <c r="DA6" s="180">
        <v>251</v>
      </c>
      <c r="DB6" s="187"/>
      <c r="DC6" s="188"/>
      <c r="DD6" s="189">
        <v>69</v>
      </c>
      <c r="DE6" s="189">
        <v>40</v>
      </c>
      <c r="DF6" s="189">
        <v>248</v>
      </c>
      <c r="DG6" s="187"/>
      <c r="DH6" s="188"/>
      <c r="DI6" s="189">
        <v>70</v>
      </c>
      <c r="DJ6" s="189">
        <v>40</v>
      </c>
      <c r="DK6" s="189">
        <v>252</v>
      </c>
      <c r="DL6" s="187"/>
      <c r="DM6" s="188"/>
      <c r="DN6" s="189">
        <v>70</v>
      </c>
      <c r="DO6" s="189">
        <v>40</v>
      </c>
      <c r="DP6" s="189">
        <v>250</v>
      </c>
      <c r="DQ6" s="197"/>
      <c r="DR6" s="208"/>
      <c r="DS6" s="40"/>
      <c r="DT6" s="40"/>
      <c r="DU6" s="40"/>
      <c r="DV6" s="20"/>
      <c r="DW6" s="29"/>
      <c r="DX6" s="20"/>
      <c r="DY6" s="20"/>
      <c r="DZ6" s="20"/>
      <c r="EA6" s="20"/>
      <c r="EB6" s="29"/>
      <c r="EC6" s="20"/>
      <c r="ED6" s="20"/>
      <c r="EE6" s="20"/>
      <c r="EF6" s="20"/>
      <c r="EG6" s="29"/>
      <c r="EH6" s="20"/>
      <c r="EI6" s="20"/>
      <c r="EJ6" s="20"/>
      <c r="EK6" s="20"/>
      <c r="EL6" s="87" t="s">
        <v>142</v>
      </c>
      <c r="EM6" s="39"/>
      <c r="EN6" s="84"/>
      <c r="EO6" s="37">
        <v>70</v>
      </c>
      <c r="EP6" s="37">
        <v>40</v>
      </c>
      <c r="EQ6" s="37">
        <v>277</v>
      </c>
      <c r="ER6" s="39"/>
      <c r="ES6" s="84"/>
      <c r="ET6" s="37">
        <v>70</v>
      </c>
      <c r="EU6" s="37">
        <v>40</v>
      </c>
      <c r="EV6" s="37">
        <v>277</v>
      </c>
      <c r="EW6" s="37"/>
      <c r="EX6" s="37">
        <v>12</v>
      </c>
      <c r="EY6" s="37">
        <f>(ET6-C6)</f>
        <v>1</v>
      </c>
      <c r="EZ6" s="37">
        <v>0</v>
      </c>
      <c r="FA6" s="37">
        <v>0</v>
      </c>
      <c r="FB6" s="37">
        <v>0</v>
      </c>
      <c r="FC6" s="37">
        <v>0</v>
      </c>
      <c r="FD6" s="34" t="s">
        <v>142</v>
      </c>
      <c r="FE6" s="35">
        <v>47.419178082191777</v>
      </c>
      <c r="FF6" s="34" t="s">
        <v>191</v>
      </c>
      <c r="FG6" s="34" t="s">
        <v>187</v>
      </c>
      <c r="FH6" s="36">
        <v>67</v>
      </c>
      <c r="FI6" s="34" t="s">
        <v>247</v>
      </c>
      <c r="FJ6" s="35">
        <f t="shared" ref="FJ6:FJ34" si="0">(FI6/2.2)</f>
        <v>96.36363636363636</v>
      </c>
      <c r="FK6" s="35">
        <f t="shared" ref="FK6:FK34" si="1">(FI6*703)/(FH6*FH6)</f>
        <v>33.200267320115842</v>
      </c>
      <c r="FL6" s="34" t="s">
        <v>189</v>
      </c>
      <c r="FM6" s="37">
        <v>5</v>
      </c>
      <c r="FN6" s="37" t="b">
        <v>1</v>
      </c>
      <c r="FO6" s="37" t="b">
        <v>0</v>
      </c>
      <c r="FP6" s="34" t="s">
        <v>172</v>
      </c>
      <c r="FQ6" s="37" t="b">
        <v>0</v>
      </c>
      <c r="FR6" s="37" t="b">
        <v>1</v>
      </c>
      <c r="FS6" s="6" t="s">
        <v>333</v>
      </c>
      <c r="FT6" s="244" t="s">
        <v>142</v>
      </c>
      <c r="FU6" s="314"/>
      <c r="FV6" s="315">
        <v>104</v>
      </c>
      <c r="FW6" s="316">
        <v>60</v>
      </c>
      <c r="FX6" s="316">
        <v>63</v>
      </c>
      <c r="FY6" s="316">
        <v>253</v>
      </c>
      <c r="FZ6" s="314"/>
      <c r="GA6" s="315">
        <v>104</v>
      </c>
      <c r="GB6" s="316">
        <v>60</v>
      </c>
      <c r="GC6" s="316">
        <v>63</v>
      </c>
      <c r="GD6" s="316">
        <v>253</v>
      </c>
      <c r="GE6" s="37"/>
      <c r="GG6" s="6">
        <f>(GB6-C6)</f>
        <v>-9</v>
      </c>
      <c r="GH6" s="6">
        <v>0</v>
      </c>
      <c r="GI6" s="6">
        <v>1</v>
      </c>
      <c r="GJ6" s="6">
        <v>0</v>
      </c>
      <c r="GK6" s="6">
        <v>0</v>
      </c>
      <c r="GL6" s="6">
        <v>0</v>
      </c>
      <c r="GM6" s="6">
        <v>0</v>
      </c>
    </row>
    <row r="7" spans="1:195" ht="16.5" customHeight="1" x14ac:dyDescent="0.3">
      <c r="A7" s="61" t="s">
        <v>143</v>
      </c>
      <c r="B7" s="174"/>
      <c r="C7" s="175">
        <v>69</v>
      </c>
      <c r="D7" s="175">
        <v>40</v>
      </c>
      <c r="E7" s="175">
        <v>304</v>
      </c>
      <c r="F7" s="174"/>
      <c r="G7" s="176"/>
      <c r="H7" s="175">
        <v>72</v>
      </c>
      <c r="I7" s="175">
        <v>40</v>
      </c>
      <c r="J7" s="175">
        <v>306</v>
      </c>
      <c r="K7" s="174"/>
      <c r="L7" s="176"/>
      <c r="M7" s="175">
        <v>75</v>
      </c>
      <c r="N7" s="175">
        <v>32</v>
      </c>
      <c r="O7" s="175">
        <v>310</v>
      </c>
      <c r="P7" s="174"/>
      <c r="Q7" s="176"/>
      <c r="R7" s="175">
        <v>81</v>
      </c>
      <c r="S7" s="175">
        <v>25</v>
      </c>
      <c r="T7" s="175">
        <v>283</v>
      </c>
      <c r="U7" s="174"/>
      <c r="V7" s="176"/>
      <c r="W7" s="175">
        <v>70</v>
      </c>
      <c r="X7" s="175">
        <v>40</v>
      </c>
      <c r="Y7" s="175">
        <v>286</v>
      </c>
      <c r="Z7" s="174"/>
      <c r="AA7" s="181"/>
      <c r="AB7" s="175">
        <v>76</v>
      </c>
      <c r="AC7" s="175">
        <v>32</v>
      </c>
      <c r="AD7" s="175">
        <v>286</v>
      </c>
      <c r="AE7" s="174"/>
      <c r="AF7" s="181"/>
      <c r="AG7" s="175">
        <v>80</v>
      </c>
      <c r="AH7" s="175">
        <v>25</v>
      </c>
      <c r="AI7" s="175">
        <v>284</v>
      </c>
      <c r="AJ7" s="174"/>
      <c r="AK7" s="181"/>
      <c r="AL7" s="175">
        <v>80</v>
      </c>
      <c r="AM7" s="175">
        <v>25</v>
      </c>
      <c r="AN7" s="175">
        <v>278</v>
      </c>
      <c r="AO7" s="174"/>
      <c r="AP7" s="181"/>
      <c r="AQ7" s="175">
        <v>84</v>
      </c>
      <c r="AR7" s="175">
        <v>20</v>
      </c>
      <c r="AS7" s="175">
        <v>279</v>
      </c>
      <c r="AT7" s="174"/>
      <c r="AU7" s="181"/>
      <c r="AV7" s="175">
        <v>80</v>
      </c>
      <c r="AW7" s="175">
        <v>25</v>
      </c>
      <c r="AX7" s="175">
        <v>270</v>
      </c>
      <c r="AY7" s="174"/>
      <c r="AZ7" s="181"/>
      <c r="BA7" s="175">
        <v>80</v>
      </c>
      <c r="BB7" s="175">
        <v>25</v>
      </c>
      <c r="BC7" s="175">
        <v>267</v>
      </c>
      <c r="BD7" s="174"/>
      <c r="BE7" s="181"/>
      <c r="BF7" s="175">
        <v>84</v>
      </c>
      <c r="BG7" s="175">
        <v>20</v>
      </c>
      <c r="BH7" s="175">
        <v>276</v>
      </c>
      <c r="BI7" s="174"/>
      <c r="BJ7" s="181"/>
      <c r="BK7" s="175">
        <v>80</v>
      </c>
      <c r="BL7" s="175">
        <v>25</v>
      </c>
      <c r="BM7" s="175">
        <v>274</v>
      </c>
      <c r="BN7" s="174"/>
      <c r="BO7" s="181"/>
      <c r="BP7" s="175">
        <v>82</v>
      </c>
      <c r="BQ7" s="175">
        <v>25</v>
      </c>
      <c r="BR7" s="175">
        <v>270</v>
      </c>
      <c r="BS7" s="179"/>
      <c r="BT7" s="181"/>
      <c r="BU7" s="180">
        <v>85</v>
      </c>
      <c r="BV7" s="180">
        <v>20</v>
      </c>
      <c r="BW7" s="180">
        <v>261</v>
      </c>
      <c r="BX7" s="179"/>
      <c r="BY7" s="181"/>
      <c r="BZ7" s="180">
        <v>83</v>
      </c>
      <c r="CA7" s="180">
        <v>20</v>
      </c>
      <c r="CB7" s="180">
        <v>268</v>
      </c>
      <c r="CC7" s="179"/>
      <c r="CD7" s="181"/>
      <c r="CE7" s="180">
        <v>83</v>
      </c>
      <c r="CF7" s="180">
        <v>25</v>
      </c>
      <c r="CG7" s="180">
        <v>263</v>
      </c>
      <c r="CH7" s="179"/>
      <c r="CI7" s="181"/>
      <c r="CJ7" s="180">
        <v>82</v>
      </c>
      <c r="CK7" s="180">
        <v>25</v>
      </c>
      <c r="CL7" s="180">
        <v>264</v>
      </c>
      <c r="CM7" s="179"/>
      <c r="CN7" s="181"/>
      <c r="CO7" s="180">
        <v>82</v>
      </c>
      <c r="CP7" s="180">
        <v>25</v>
      </c>
      <c r="CQ7" s="180">
        <v>261</v>
      </c>
      <c r="CR7" s="179"/>
      <c r="CS7" s="181"/>
      <c r="CT7" s="180">
        <v>79</v>
      </c>
      <c r="CU7" s="180">
        <v>25</v>
      </c>
      <c r="CV7" s="180">
        <v>263</v>
      </c>
      <c r="CW7" s="179"/>
      <c r="CX7" s="181"/>
      <c r="CY7" s="180">
        <v>79</v>
      </c>
      <c r="CZ7" s="180">
        <v>25</v>
      </c>
      <c r="DA7" s="180">
        <v>262</v>
      </c>
      <c r="DB7" s="187"/>
      <c r="DC7" s="188"/>
      <c r="DD7" s="189">
        <v>84</v>
      </c>
      <c r="DE7" s="189">
        <v>20</v>
      </c>
      <c r="DF7" s="189">
        <v>265</v>
      </c>
      <c r="DG7" s="187"/>
      <c r="DH7" s="188"/>
      <c r="DI7" s="189">
        <v>84</v>
      </c>
      <c r="DJ7" s="189">
        <v>20</v>
      </c>
      <c r="DK7" s="189">
        <v>258</v>
      </c>
      <c r="DL7" s="187"/>
      <c r="DM7" s="188"/>
      <c r="DN7" s="189">
        <v>75</v>
      </c>
      <c r="DO7" s="189">
        <v>32</v>
      </c>
      <c r="DP7" s="189">
        <v>261</v>
      </c>
      <c r="DQ7" s="197"/>
      <c r="DR7" s="208"/>
      <c r="DS7" s="40"/>
      <c r="DT7" s="40"/>
      <c r="DU7" s="40"/>
      <c r="DV7" s="20"/>
      <c r="DW7" s="29"/>
      <c r="DX7" s="20"/>
      <c r="DY7" s="20"/>
      <c r="DZ7" s="20"/>
      <c r="EA7" s="20"/>
      <c r="EB7" s="29"/>
      <c r="EC7" s="20"/>
      <c r="ED7" s="20"/>
      <c r="EE7" s="20"/>
      <c r="EF7" s="20"/>
      <c r="EG7" s="29"/>
      <c r="EH7" s="20"/>
      <c r="EI7" s="20"/>
      <c r="EJ7" s="20"/>
      <c r="EK7" s="2"/>
      <c r="EL7" s="87" t="s">
        <v>143</v>
      </c>
      <c r="EM7" s="39"/>
      <c r="EN7" s="84"/>
      <c r="EO7" s="37">
        <v>84</v>
      </c>
      <c r="EP7" s="37">
        <v>20</v>
      </c>
      <c r="EQ7" s="37">
        <v>276</v>
      </c>
      <c r="ER7" s="39"/>
      <c r="ES7" s="84"/>
      <c r="ET7" s="37">
        <v>84</v>
      </c>
      <c r="EU7" s="37">
        <v>20</v>
      </c>
      <c r="EV7" s="37">
        <v>276</v>
      </c>
      <c r="EW7" s="37"/>
      <c r="EX7" s="37">
        <v>12</v>
      </c>
      <c r="EY7" s="37">
        <f t="shared" ref="EY7:EY34" si="2">(ET7-C7)</f>
        <v>15</v>
      </c>
      <c r="EZ7" s="37">
        <v>1</v>
      </c>
      <c r="FA7" s="37">
        <v>0</v>
      </c>
      <c r="FB7" s="37">
        <v>1</v>
      </c>
      <c r="FC7" s="37">
        <v>0</v>
      </c>
      <c r="FD7" s="34" t="s">
        <v>143</v>
      </c>
      <c r="FE7" s="35">
        <v>64.314120021562644</v>
      </c>
      <c r="FF7" s="34" t="s">
        <v>186</v>
      </c>
      <c r="FG7" s="34" t="s">
        <v>187</v>
      </c>
      <c r="FH7" s="36">
        <v>67</v>
      </c>
      <c r="FI7" s="34" t="s">
        <v>248</v>
      </c>
      <c r="FJ7" s="35">
        <f t="shared" si="0"/>
        <v>77.272727272727266</v>
      </c>
      <c r="FK7" s="35">
        <f t="shared" si="1"/>
        <v>26.62285586990421</v>
      </c>
      <c r="FL7" s="34" t="s">
        <v>189</v>
      </c>
      <c r="FM7" s="37">
        <v>24</v>
      </c>
      <c r="FN7" s="37" t="b">
        <v>0</v>
      </c>
      <c r="FO7" s="37" t="b">
        <v>1</v>
      </c>
      <c r="FP7" s="34" t="s">
        <v>221</v>
      </c>
      <c r="FQ7" s="37" t="b">
        <v>1</v>
      </c>
      <c r="FR7" s="37" t="s">
        <v>334</v>
      </c>
      <c r="FS7" s="6" t="s">
        <v>330</v>
      </c>
      <c r="FT7" s="244" t="s">
        <v>143</v>
      </c>
      <c r="FU7" s="314"/>
      <c r="FV7" s="315"/>
      <c r="FW7" s="316">
        <v>73</v>
      </c>
      <c r="FX7" s="316">
        <v>40</v>
      </c>
      <c r="FY7" s="316">
        <v>258</v>
      </c>
      <c r="FZ7" s="314"/>
      <c r="GA7" s="315"/>
      <c r="GB7" s="316">
        <v>73</v>
      </c>
      <c r="GC7" s="316">
        <v>40</v>
      </c>
      <c r="GD7" s="316">
        <v>258</v>
      </c>
      <c r="GE7" s="37"/>
      <c r="GG7" s="6">
        <f>(GB7-C7)</f>
        <v>4</v>
      </c>
      <c r="GH7" s="6">
        <v>0</v>
      </c>
      <c r="GI7" s="6">
        <v>0</v>
      </c>
      <c r="GJ7" s="6">
        <v>0</v>
      </c>
      <c r="GK7" s="6">
        <v>0</v>
      </c>
      <c r="GL7" s="6">
        <v>0</v>
      </c>
      <c r="GM7" s="6">
        <v>0</v>
      </c>
    </row>
    <row r="8" spans="1:195" ht="16.5" customHeight="1" x14ac:dyDescent="0.3">
      <c r="A8" s="61" t="s">
        <v>144</v>
      </c>
      <c r="B8" s="174"/>
      <c r="C8" s="175">
        <v>51</v>
      </c>
      <c r="D8" s="175">
        <v>100</v>
      </c>
      <c r="E8" s="175">
        <v>327</v>
      </c>
      <c r="F8" s="174"/>
      <c r="G8" s="176"/>
      <c r="H8" s="175">
        <v>53</v>
      </c>
      <c r="I8" s="175">
        <v>80</v>
      </c>
      <c r="J8" s="175">
        <v>297</v>
      </c>
      <c r="K8" s="174"/>
      <c r="L8" s="176"/>
      <c r="M8" s="175">
        <v>41</v>
      </c>
      <c r="N8" s="175">
        <v>160</v>
      </c>
      <c r="O8" s="175">
        <v>349</v>
      </c>
      <c r="P8" s="174"/>
      <c r="Q8" s="176"/>
      <c r="R8" s="175">
        <v>50</v>
      </c>
      <c r="S8" s="175">
        <v>100</v>
      </c>
      <c r="T8" s="175">
        <v>234</v>
      </c>
      <c r="U8" s="174"/>
      <c r="V8" s="176"/>
      <c r="W8" s="175">
        <v>55</v>
      </c>
      <c r="X8" s="175">
        <v>80</v>
      </c>
      <c r="Y8" s="175">
        <v>225</v>
      </c>
      <c r="Z8" s="174"/>
      <c r="AA8" s="181"/>
      <c r="AB8" s="175">
        <v>53</v>
      </c>
      <c r="AC8" s="175">
        <v>100</v>
      </c>
      <c r="AD8" s="175">
        <v>249</v>
      </c>
      <c r="AE8" s="174"/>
      <c r="AF8" s="181"/>
      <c r="AG8" s="175">
        <v>52</v>
      </c>
      <c r="AH8" s="175">
        <v>100</v>
      </c>
      <c r="AI8" s="175">
        <v>246</v>
      </c>
      <c r="AJ8" s="174"/>
      <c r="AK8" s="181"/>
      <c r="AL8" s="175">
        <v>53</v>
      </c>
      <c r="AM8" s="175">
        <v>100</v>
      </c>
      <c r="AN8" s="175">
        <v>262</v>
      </c>
      <c r="AO8" s="174"/>
      <c r="AP8" s="181"/>
      <c r="AQ8" s="175">
        <v>64</v>
      </c>
      <c r="AR8" s="175">
        <v>50</v>
      </c>
      <c r="AS8" s="175">
        <v>243</v>
      </c>
      <c r="AT8" s="174"/>
      <c r="AU8" s="181"/>
      <c r="AV8" s="175">
        <v>61</v>
      </c>
      <c r="AW8" s="175">
        <v>63</v>
      </c>
      <c r="AX8" s="175">
        <v>257</v>
      </c>
      <c r="AY8" s="174"/>
      <c r="AZ8" s="181"/>
      <c r="BA8" s="175">
        <v>59</v>
      </c>
      <c r="BB8" s="175">
        <v>63</v>
      </c>
      <c r="BC8" s="175">
        <v>221</v>
      </c>
      <c r="BD8" s="174"/>
      <c r="BE8" s="181"/>
      <c r="BF8" s="175">
        <v>55</v>
      </c>
      <c r="BG8" s="175">
        <v>80</v>
      </c>
      <c r="BH8" s="175">
        <v>229</v>
      </c>
      <c r="BI8" s="174"/>
      <c r="BJ8" s="181"/>
      <c r="BK8" s="175">
        <v>57</v>
      </c>
      <c r="BL8" s="175">
        <v>80</v>
      </c>
      <c r="BM8" s="175">
        <v>217</v>
      </c>
      <c r="BN8" s="174"/>
      <c r="BO8" s="181"/>
      <c r="BP8" s="175">
        <v>58</v>
      </c>
      <c r="BQ8" s="175">
        <v>63</v>
      </c>
      <c r="BR8" s="175">
        <v>245</v>
      </c>
      <c r="BS8" s="179"/>
      <c r="BT8" s="181"/>
      <c r="BU8" s="180">
        <v>54</v>
      </c>
      <c r="BV8" s="180">
        <v>80</v>
      </c>
      <c r="BW8" s="180">
        <v>373</v>
      </c>
      <c r="BX8" s="179"/>
      <c r="BY8" s="181"/>
      <c r="BZ8" s="180">
        <v>60</v>
      </c>
      <c r="CA8" s="180">
        <v>63</v>
      </c>
      <c r="CB8" s="180">
        <v>206</v>
      </c>
      <c r="CC8" s="179"/>
      <c r="CD8" s="181"/>
      <c r="CE8" s="180">
        <v>48</v>
      </c>
      <c r="CF8" s="180">
        <v>100</v>
      </c>
      <c r="CG8" s="180">
        <v>335</v>
      </c>
      <c r="CH8" s="179"/>
      <c r="CI8" s="181"/>
      <c r="CJ8" s="180">
        <v>53</v>
      </c>
      <c r="CK8" s="180">
        <v>10</v>
      </c>
      <c r="CL8" s="180">
        <v>304</v>
      </c>
      <c r="CM8" s="179"/>
      <c r="CN8" s="181"/>
      <c r="CO8" s="180">
        <v>45</v>
      </c>
      <c r="CP8" s="180">
        <v>125</v>
      </c>
      <c r="CQ8" s="180">
        <v>233</v>
      </c>
      <c r="CR8" s="179"/>
      <c r="CS8" s="181"/>
      <c r="CT8" s="180">
        <v>54</v>
      </c>
      <c r="CU8" s="180">
        <v>80</v>
      </c>
      <c r="CV8" s="180">
        <v>209</v>
      </c>
      <c r="CW8" s="187"/>
      <c r="CX8" s="188"/>
      <c r="CY8" s="189">
        <v>58</v>
      </c>
      <c r="CZ8" s="189">
        <v>63</v>
      </c>
      <c r="DA8" s="189">
        <v>226</v>
      </c>
      <c r="DB8" s="187"/>
      <c r="DC8" s="188"/>
      <c r="DD8" s="189">
        <v>58</v>
      </c>
      <c r="DE8" s="189">
        <v>80</v>
      </c>
      <c r="DF8" s="189">
        <v>211</v>
      </c>
      <c r="DG8" s="187"/>
      <c r="DH8" s="188"/>
      <c r="DI8" s="189">
        <v>60</v>
      </c>
      <c r="DJ8" s="189">
        <v>63</v>
      </c>
      <c r="DK8" s="189">
        <v>250</v>
      </c>
      <c r="DL8" s="187"/>
      <c r="DM8" s="188"/>
      <c r="DN8" s="189">
        <v>54</v>
      </c>
      <c r="DO8" s="189">
        <v>80</v>
      </c>
      <c r="DP8" s="189">
        <v>215</v>
      </c>
      <c r="DQ8" s="197"/>
      <c r="DR8" s="208"/>
      <c r="DS8" s="40"/>
      <c r="DT8" s="40"/>
      <c r="DU8" s="40"/>
      <c r="DV8" s="20"/>
      <c r="DW8" s="29"/>
      <c r="DX8" s="20"/>
      <c r="DY8" s="20"/>
      <c r="DZ8" s="20"/>
      <c r="EA8" s="20"/>
      <c r="EB8" s="29"/>
      <c r="EC8" s="20"/>
      <c r="ED8" s="20"/>
      <c r="EE8" s="20"/>
      <c r="EF8" s="20"/>
      <c r="EG8" s="29"/>
      <c r="EH8" s="20"/>
      <c r="EI8" s="20"/>
      <c r="EJ8" s="20"/>
      <c r="EK8" s="2"/>
      <c r="EL8" s="87" t="s">
        <v>144</v>
      </c>
      <c r="EM8" s="39"/>
      <c r="EN8" s="84"/>
      <c r="EO8" s="37">
        <v>57</v>
      </c>
      <c r="EP8" s="37">
        <v>80</v>
      </c>
      <c r="EQ8" s="37">
        <v>217</v>
      </c>
      <c r="ER8" s="39"/>
      <c r="ES8" s="84"/>
      <c r="ET8" s="37">
        <v>57</v>
      </c>
      <c r="EU8" s="37">
        <v>80</v>
      </c>
      <c r="EV8" s="37">
        <v>217</v>
      </c>
      <c r="EW8" s="37"/>
      <c r="EX8" s="37">
        <v>13</v>
      </c>
      <c r="EY8" s="37">
        <f t="shared" si="2"/>
        <v>6</v>
      </c>
      <c r="EZ8" s="37">
        <v>1</v>
      </c>
      <c r="FA8" s="37">
        <v>0</v>
      </c>
      <c r="FB8" s="37">
        <v>0</v>
      </c>
      <c r="FC8" s="37">
        <v>0</v>
      </c>
      <c r="FD8" s="34" t="s">
        <v>144</v>
      </c>
      <c r="FE8" s="35">
        <v>41.442983764586494</v>
      </c>
      <c r="FF8" s="34" t="s">
        <v>191</v>
      </c>
      <c r="FG8" s="34" t="s">
        <v>192</v>
      </c>
      <c r="FH8" s="36">
        <v>64</v>
      </c>
      <c r="FI8" s="34" t="s">
        <v>263</v>
      </c>
      <c r="FJ8" s="35">
        <f t="shared" si="0"/>
        <v>55.454545454545453</v>
      </c>
      <c r="FK8" s="35">
        <f t="shared" si="1"/>
        <v>20.93896484375</v>
      </c>
      <c r="FL8" s="34" t="s">
        <v>202</v>
      </c>
      <c r="FM8" s="37">
        <v>20</v>
      </c>
      <c r="FN8" s="37" t="b">
        <v>1</v>
      </c>
      <c r="FO8" s="37" t="b">
        <v>1</v>
      </c>
      <c r="FP8" s="34" t="s">
        <v>235</v>
      </c>
      <c r="FQ8" s="37" t="b">
        <v>0</v>
      </c>
      <c r="FR8" s="37" t="b">
        <v>1</v>
      </c>
      <c r="FS8" s="6" t="s">
        <v>333</v>
      </c>
      <c r="FT8" s="244" t="s">
        <v>144</v>
      </c>
      <c r="FU8" s="314"/>
      <c r="FV8" s="315"/>
      <c r="FW8" s="316">
        <v>52</v>
      </c>
      <c r="FX8" s="316">
        <v>100</v>
      </c>
      <c r="FY8" s="316">
        <v>244</v>
      </c>
      <c r="FZ8" s="314"/>
      <c r="GA8" s="315"/>
      <c r="GB8" s="316">
        <v>52</v>
      </c>
      <c r="GC8" s="316">
        <v>100</v>
      </c>
      <c r="GD8" s="316">
        <v>244</v>
      </c>
      <c r="GE8" s="37"/>
      <c r="GG8" s="6">
        <f>(GB8-C8)</f>
        <v>1</v>
      </c>
      <c r="GH8" s="6">
        <v>0</v>
      </c>
      <c r="GI8" s="6">
        <v>0</v>
      </c>
      <c r="GJ8" s="6">
        <v>0</v>
      </c>
      <c r="GK8" s="6">
        <v>0</v>
      </c>
      <c r="GL8" s="6">
        <v>0</v>
      </c>
      <c r="GM8" s="6">
        <v>0</v>
      </c>
    </row>
    <row r="9" spans="1:195" ht="16.5" customHeight="1" x14ac:dyDescent="0.3">
      <c r="A9" s="61" t="s">
        <v>145</v>
      </c>
      <c r="B9" s="174"/>
      <c r="C9" s="175">
        <v>54</v>
      </c>
      <c r="D9" s="175">
        <v>80</v>
      </c>
      <c r="E9" s="175">
        <v>615</v>
      </c>
      <c r="F9" s="174"/>
      <c r="G9" s="176"/>
      <c r="H9" s="175">
        <v>81</v>
      </c>
      <c r="I9" s="175">
        <v>25</v>
      </c>
      <c r="J9" s="175">
        <v>543</v>
      </c>
      <c r="K9" s="174"/>
      <c r="L9" s="176"/>
      <c r="M9" s="175">
        <v>70</v>
      </c>
      <c r="N9" s="175">
        <v>40</v>
      </c>
      <c r="O9" s="175">
        <v>518</v>
      </c>
      <c r="P9" s="174"/>
      <c r="Q9" s="176"/>
      <c r="R9" s="175">
        <v>75</v>
      </c>
      <c r="S9" s="175">
        <v>32</v>
      </c>
      <c r="T9" s="175">
        <v>447</v>
      </c>
      <c r="U9" s="174"/>
      <c r="V9" s="176"/>
      <c r="W9" s="175">
        <v>83</v>
      </c>
      <c r="X9" s="175">
        <v>20</v>
      </c>
      <c r="Y9" s="175">
        <v>435</v>
      </c>
      <c r="Z9" s="174"/>
      <c r="AA9" s="181"/>
      <c r="AB9" s="175">
        <v>81</v>
      </c>
      <c r="AC9" s="175">
        <v>25</v>
      </c>
      <c r="AD9" s="175">
        <v>383</v>
      </c>
      <c r="AE9" s="174"/>
      <c r="AF9" s="181"/>
      <c r="AG9" s="175">
        <v>86</v>
      </c>
      <c r="AH9" s="175">
        <v>25</v>
      </c>
      <c r="AI9" s="175">
        <v>415</v>
      </c>
      <c r="AJ9" s="174"/>
      <c r="AK9" s="181"/>
      <c r="AL9" s="175">
        <v>80</v>
      </c>
      <c r="AM9" s="175">
        <v>25</v>
      </c>
      <c r="AN9" s="175">
        <v>374</v>
      </c>
      <c r="AO9" s="174"/>
      <c r="AP9" s="181"/>
      <c r="AQ9" s="175">
        <v>85</v>
      </c>
      <c r="AR9" s="175">
        <v>20</v>
      </c>
      <c r="AS9" s="175">
        <v>344</v>
      </c>
      <c r="AT9" s="174"/>
      <c r="AU9" s="181"/>
      <c r="AV9" s="175">
        <v>84</v>
      </c>
      <c r="AW9" s="175">
        <v>20</v>
      </c>
      <c r="AX9" s="175">
        <v>308</v>
      </c>
      <c r="AY9" s="174"/>
      <c r="AZ9" s="181"/>
      <c r="BA9" s="175">
        <v>86</v>
      </c>
      <c r="BB9" s="175">
        <v>20</v>
      </c>
      <c r="BC9" s="175">
        <v>293</v>
      </c>
      <c r="BD9" s="174"/>
      <c r="BE9" s="181"/>
      <c r="BF9" s="175">
        <v>87</v>
      </c>
      <c r="BG9" s="175">
        <v>20</v>
      </c>
      <c r="BH9" s="175">
        <v>286</v>
      </c>
      <c r="BI9" s="174"/>
      <c r="BJ9" s="181"/>
      <c r="BK9" s="175">
        <v>83</v>
      </c>
      <c r="BL9" s="175">
        <v>25</v>
      </c>
      <c r="BM9" s="175">
        <v>296</v>
      </c>
      <c r="BN9" s="179"/>
      <c r="BO9" s="181"/>
      <c r="BP9" s="180">
        <v>89</v>
      </c>
      <c r="BQ9" s="180">
        <v>16</v>
      </c>
      <c r="BR9" s="180">
        <v>279</v>
      </c>
      <c r="BS9" s="179"/>
      <c r="BT9" s="181"/>
      <c r="BU9" s="180">
        <v>91</v>
      </c>
      <c r="BV9" s="180">
        <v>16</v>
      </c>
      <c r="BW9" s="180">
        <v>279</v>
      </c>
      <c r="BX9" s="179"/>
      <c r="BY9" s="181"/>
      <c r="BZ9" s="180">
        <v>88</v>
      </c>
      <c r="CA9" s="180">
        <v>20</v>
      </c>
      <c r="CB9" s="180">
        <v>274</v>
      </c>
      <c r="CC9" s="179"/>
      <c r="CD9" s="181"/>
      <c r="CE9" s="180">
        <v>89</v>
      </c>
      <c r="CF9" s="180">
        <v>16</v>
      </c>
      <c r="CG9" s="180">
        <v>284</v>
      </c>
      <c r="CH9" s="179"/>
      <c r="CI9" s="181"/>
      <c r="CJ9" s="180">
        <v>89</v>
      </c>
      <c r="CK9" s="180">
        <v>16</v>
      </c>
      <c r="CL9" s="180">
        <v>281</v>
      </c>
      <c r="CM9" s="179"/>
      <c r="CN9" s="181"/>
      <c r="CO9" s="180">
        <v>90</v>
      </c>
      <c r="CP9" s="180">
        <v>16</v>
      </c>
      <c r="CQ9" s="180">
        <v>282</v>
      </c>
      <c r="CR9" s="179"/>
      <c r="CS9" s="181"/>
      <c r="CT9" s="180">
        <v>87</v>
      </c>
      <c r="CU9" s="180">
        <v>16</v>
      </c>
      <c r="CV9" s="180">
        <v>277</v>
      </c>
      <c r="CW9" s="187"/>
      <c r="CX9" s="188"/>
      <c r="CY9" s="189">
        <v>90</v>
      </c>
      <c r="CZ9" s="189">
        <v>16</v>
      </c>
      <c r="DA9" s="189">
        <v>279</v>
      </c>
      <c r="DB9" s="187"/>
      <c r="DC9" s="188"/>
      <c r="DD9" s="189">
        <v>90</v>
      </c>
      <c r="DE9" s="189">
        <v>16</v>
      </c>
      <c r="DF9" s="189">
        <v>285</v>
      </c>
      <c r="DG9" s="187"/>
      <c r="DH9" s="188"/>
      <c r="DI9" s="189">
        <v>88</v>
      </c>
      <c r="DJ9" s="189">
        <v>20</v>
      </c>
      <c r="DK9" s="189">
        <v>287</v>
      </c>
      <c r="DL9" s="187"/>
      <c r="DM9" s="188"/>
      <c r="DN9" s="189">
        <v>89</v>
      </c>
      <c r="DO9" s="189">
        <v>16</v>
      </c>
      <c r="DP9" s="189">
        <v>291</v>
      </c>
      <c r="DQ9" s="187"/>
      <c r="DR9" s="188"/>
      <c r="DS9" s="189">
        <v>90</v>
      </c>
      <c r="DT9" s="189">
        <v>16</v>
      </c>
      <c r="DU9" s="189">
        <v>303</v>
      </c>
      <c r="DV9" s="197"/>
      <c r="DW9" s="208"/>
      <c r="DX9" s="40"/>
      <c r="DY9" s="40"/>
      <c r="DZ9" s="40"/>
      <c r="EA9" s="20"/>
      <c r="EB9" s="29"/>
      <c r="EC9" s="20"/>
      <c r="ED9" s="20"/>
      <c r="EE9" s="20"/>
      <c r="EF9" s="20"/>
      <c r="EG9" s="29"/>
      <c r="EH9" s="20"/>
      <c r="EI9" s="20"/>
      <c r="EJ9" s="20"/>
      <c r="EK9" s="20"/>
      <c r="EL9" s="87" t="s">
        <v>145</v>
      </c>
      <c r="EM9" s="39"/>
      <c r="EN9" s="84"/>
      <c r="EO9" s="37">
        <v>83</v>
      </c>
      <c r="EP9" s="37">
        <v>25</v>
      </c>
      <c r="EQ9" s="37">
        <v>296</v>
      </c>
      <c r="ER9" s="39"/>
      <c r="ES9" s="84"/>
      <c r="ET9" s="37">
        <v>83</v>
      </c>
      <c r="EU9" s="37">
        <v>25</v>
      </c>
      <c r="EV9" s="37">
        <v>296</v>
      </c>
      <c r="EW9" s="37"/>
      <c r="EX9" s="37">
        <v>13</v>
      </c>
      <c r="EY9" s="37">
        <f t="shared" si="2"/>
        <v>29</v>
      </c>
      <c r="EZ9" s="37">
        <v>1</v>
      </c>
      <c r="FA9" s="37">
        <v>0</v>
      </c>
      <c r="FB9" s="37">
        <v>1</v>
      </c>
      <c r="FC9" s="37">
        <v>0</v>
      </c>
      <c r="FD9" s="34" t="s">
        <v>145</v>
      </c>
      <c r="FE9" s="35">
        <v>58.228958333333338</v>
      </c>
      <c r="FF9" s="34" t="s">
        <v>186</v>
      </c>
      <c r="FG9" s="34" t="s">
        <v>187</v>
      </c>
      <c r="FH9" s="36">
        <v>66</v>
      </c>
      <c r="FI9" s="34" t="s">
        <v>195</v>
      </c>
      <c r="FJ9" s="35">
        <f t="shared" si="0"/>
        <v>84.090909090909079</v>
      </c>
      <c r="FK9" s="35">
        <f t="shared" si="1"/>
        <v>29.856519742883378</v>
      </c>
      <c r="FL9" s="34" t="s">
        <v>189</v>
      </c>
      <c r="FM9" s="37">
        <v>20</v>
      </c>
      <c r="FN9" s="37" t="b">
        <v>0</v>
      </c>
      <c r="FO9" s="37" t="b">
        <v>0</v>
      </c>
      <c r="FP9" s="34" t="s">
        <v>172</v>
      </c>
      <c r="FQ9" s="37" t="b">
        <v>0</v>
      </c>
      <c r="FR9" s="37" t="b">
        <v>1</v>
      </c>
      <c r="FS9" s="6" t="s">
        <v>333</v>
      </c>
      <c r="FT9" s="244" t="s">
        <v>145</v>
      </c>
      <c r="FU9" s="314"/>
      <c r="FV9" s="315"/>
      <c r="FW9" s="316">
        <v>90</v>
      </c>
      <c r="FX9" s="316">
        <v>16</v>
      </c>
      <c r="FY9" s="316">
        <v>293</v>
      </c>
      <c r="FZ9" s="314"/>
      <c r="GA9" s="315"/>
      <c r="GB9" s="316">
        <v>90</v>
      </c>
      <c r="GC9" s="316">
        <v>16</v>
      </c>
      <c r="GD9" s="316">
        <v>293</v>
      </c>
      <c r="GE9" s="37"/>
      <c r="GG9" s="6">
        <f>(GB9-C9)</f>
        <v>36</v>
      </c>
      <c r="GH9" s="6">
        <v>1</v>
      </c>
      <c r="GI9" s="6">
        <v>0</v>
      </c>
      <c r="GJ9" s="6">
        <v>1</v>
      </c>
      <c r="GK9" s="6">
        <v>0</v>
      </c>
      <c r="GL9" s="6">
        <v>1</v>
      </c>
      <c r="GM9" s="6">
        <v>0</v>
      </c>
    </row>
    <row r="10" spans="1:195" ht="16.5" customHeight="1" x14ac:dyDescent="0.3">
      <c r="A10" s="61" t="s">
        <v>146</v>
      </c>
      <c r="B10" s="174"/>
      <c r="C10" s="175">
        <v>72</v>
      </c>
      <c r="D10" s="175">
        <v>40</v>
      </c>
      <c r="E10" s="175">
        <v>469</v>
      </c>
      <c r="F10" s="174"/>
      <c r="G10" s="176"/>
      <c r="H10" s="175">
        <v>69</v>
      </c>
      <c r="I10" s="175">
        <v>40</v>
      </c>
      <c r="J10" s="175">
        <v>268</v>
      </c>
      <c r="K10" s="174"/>
      <c r="L10" s="176"/>
      <c r="M10" s="175">
        <v>69</v>
      </c>
      <c r="N10" s="175">
        <v>40</v>
      </c>
      <c r="O10" s="175">
        <v>303</v>
      </c>
      <c r="P10" s="174"/>
      <c r="Q10" s="176"/>
      <c r="R10" s="175">
        <v>69</v>
      </c>
      <c r="S10" s="175">
        <v>40</v>
      </c>
      <c r="T10" s="175">
        <v>303</v>
      </c>
      <c r="U10" s="174"/>
      <c r="V10" s="176"/>
      <c r="W10" s="175">
        <v>69</v>
      </c>
      <c r="X10" s="175">
        <v>40</v>
      </c>
      <c r="Y10" s="175">
        <v>296</v>
      </c>
      <c r="Z10" s="174"/>
      <c r="AA10" s="181"/>
      <c r="AB10" s="175">
        <v>64</v>
      </c>
      <c r="AC10" s="175">
        <v>50</v>
      </c>
      <c r="AD10" s="175">
        <v>255</v>
      </c>
      <c r="AE10" s="174"/>
      <c r="AF10" s="181"/>
      <c r="AG10" s="175">
        <v>60</v>
      </c>
      <c r="AH10" s="175">
        <v>63</v>
      </c>
      <c r="AI10" s="175">
        <v>238</v>
      </c>
      <c r="AJ10" s="174"/>
      <c r="AK10" s="181"/>
      <c r="AL10" s="175">
        <v>63</v>
      </c>
      <c r="AM10" s="175">
        <v>63</v>
      </c>
      <c r="AN10" s="175">
        <v>233</v>
      </c>
      <c r="AO10" s="174"/>
      <c r="AP10" s="181"/>
      <c r="AQ10" s="175">
        <v>55</v>
      </c>
      <c r="AR10" s="175">
        <v>80</v>
      </c>
      <c r="AS10" s="175">
        <v>227</v>
      </c>
      <c r="AT10" s="174"/>
      <c r="AU10" s="181"/>
      <c r="AV10" s="175">
        <v>65</v>
      </c>
      <c r="AW10" s="175">
        <v>50</v>
      </c>
      <c r="AX10" s="175">
        <v>224</v>
      </c>
      <c r="AY10" s="174"/>
      <c r="AZ10" s="181"/>
      <c r="BA10" s="175">
        <v>60</v>
      </c>
      <c r="BB10" s="175">
        <v>63</v>
      </c>
      <c r="BC10" s="175">
        <v>217</v>
      </c>
      <c r="BD10" s="174"/>
      <c r="BE10" s="181"/>
      <c r="BF10" s="175">
        <v>69</v>
      </c>
      <c r="BG10" s="175">
        <v>40</v>
      </c>
      <c r="BH10" s="175">
        <v>217</v>
      </c>
      <c r="BI10" s="179"/>
      <c r="BJ10" s="181"/>
      <c r="BK10" s="180">
        <v>69</v>
      </c>
      <c r="BL10" s="180">
        <v>40</v>
      </c>
      <c r="BM10" s="180">
        <v>213</v>
      </c>
      <c r="BN10" s="179"/>
      <c r="BO10" s="181"/>
      <c r="BP10" s="180">
        <v>69</v>
      </c>
      <c r="BQ10" s="180">
        <v>40</v>
      </c>
      <c r="BR10" s="180">
        <v>212</v>
      </c>
      <c r="BS10" s="179"/>
      <c r="BT10" s="181"/>
      <c r="BU10" s="180">
        <v>69</v>
      </c>
      <c r="BV10" s="180">
        <v>50</v>
      </c>
      <c r="BW10" s="180">
        <v>213</v>
      </c>
      <c r="BX10" s="179"/>
      <c r="BY10" s="181"/>
      <c r="BZ10" s="180">
        <v>64</v>
      </c>
      <c r="CA10" s="180">
        <v>50</v>
      </c>
      <c r="CB10" s="180">
        <v>212</v>
      </c>
      <c r="CC10" s="179"/>
      <c r="CD10" s="181"/>
      <c r="CE10" s="180">
        <v>75</v>
      </c>
      <c r="CF10" s="180">
        <v>32</v>
      </c>
      <c r="CG10" s="180">
        <v>207</v>
      </c>
      <c r="CH10" s="179"/>
      <c r="CI10" s="181"/>
      <c r="CJ10" s="180">
        <v>75</v>
      </c>
      <c r="CK10" s="180">
        <v>32</v>
      </c>
      <c r="CL10" s="180">
        <v>213</v>
      </c>
      <c r="CM10" s="179"/>
      <c r="CN10" s="181"/>
      <c r="CO10" s="180">
        <v>74</v>
      </c>
      <c r="CP10" s="180">
        <v>32</v>
      </c>
      <c r="CQ10" s="180">
        <v>211</v>
      </c>
      <c r="CR10" s="187"/>
      <c r="CS10" s="188"/>
      <c r="CT10" s="189">
        <v>74</v>
      </c>
      <c r="CU10" s="189">
        <v>32</v>
      </c>
      <c r="CV10" s="189">
        <v>210</v>
      </c>
      <c r="CW10" s="187"/>
      <c r="CX10" s="188"/>
      <c r="CY10" s="189">
        <v>74</v>
      </c>
      <c r="CZ10" s="189">
        <v>32</v>
      </c>
      <c r="DA10" s="189">
        <v>210</v>
      </c>
      <c r="DB10" s="187"/>
      <c r="DC10" s="188"/>
      <c r="DD10" s="189">
        <v>71</v>
      </c>
      <c r="DE10" s="189">
        <v>40</v>
      </c>
      <c r="DF10" s="189">
        <v>208</v>
      </c>
      <c r="DG10" s="187"/>
      <c r="DH10" s="188"/>
      <c r="DI10" s="189">
        <v>75</v>
      </c>
      <c r="DJ10" s="189">
        <v>32</v>
      </c>
      <c r="DK10" s="189">
        <v>208</v>
      </c>
      <c r="DL10" s="187"/>
      <c r="DM10" s="188"/>
      <c r="DN10" s="189">
        <v>75</v>
      </c>
      <c r="DO10" s="189">
        <v>32</v>
      </c>
      <c r="DP10" s="189">
        <v>207</v>
      </c>
      <c r="DQ10" s="197"/>
      <c r="DR10" s="208"/>
      <c r="DS10" s="40"/>
      <c r="DT10" s="40"/>
      <c r="DU10" s="40"/>
      <c r="DV10" s="20"/>
      <c r="DW10" s="29"/>
      <c r="DX10" s="20"/>
      <c r="DY10" s="20"/>
      <c r="DZ10" s="20"/>
      <c r="EA10" s="20"/>
      <c r="EB10" s="29"/>
      <c r="EC10" s="20"/>
      <c r="ED10" s="20"/>
      <c r="EE10" s="20"/>
      <c r="EF10" s="20"/>
      <c r="EG10" s="29"/>
      <c r="EH10" s="20"/>
      <c r="EI10" s="20"/>
      <c r="EJ10" s="20"/>
      <c r="EK10" s="20"/>
      <c r="EL10" s="87" t="s">
        <v>146</v>
      </c>
      <c r="EM10" s="39"/>
      <c r="EN10" s="84"/>
      <c r="EO10" s="37">
        <v>69</v>
      </c>
      <c r="EP10" s="37">
        <v>40</v>
      </c>
      <c r="EQ10" s="37">
        <v>217</v>
      </c>
      <c r="ER10" s="39"/>
      <c r="ES10" s="84"/>
      <c r="ET10" s="37">
        <v>69</v>
      </c>
      <c r="EU10" s="37">
        <v>40</v>
      </c>
      <c r="EV10" s="37">
        <v>217</v>
      </c>
      <c r="EW10" s="37"/>
      <c r="EX10" s="37">
        <v>12</v>
      </c>
      <c r="EY10" s="37">
        <f t="shared" si="2"/>
        <v>-3</v>
      </c>
      <c r="EZ10" s="37">
        <v>0</v>
      </c>
      <c r="FA10" s="37">
        <v>0</v>
      </c>
      <c r="FB10" s="37">
        <v>0</v>
      </c>
      <c r="FC10" s="37">
        <v>0</v>
      </c>
      <c r="FD10" s="34" t="s">
        <v>146</v>
      </c>
      <c r="FE10" s="35">
        <v>67.138814244038556</v>
      </c>
      <c r="FF10" s="34" t="s">
        <v>186</v>
      </c>
      <c r="FG10" s="34" t="s">
        <v>192</v>
      </c>
      <c r="FH10" s="36">
        <v>68</v>
      </c>
      <c r="FI10" s="34" t="s">
        <v>245</v>
      </c>
      <c r="FJ10" s="35">
        <f t="shared" si="0"/>
        <v>87.272727272727266</v>
      </c>
      <c r="FK10" s="35">
        <f t="shared" si="1"/>
        <v>29.19031141868512</v>
      </c>
      <c r="FL10" s="34" t="s">
        <v>189</v>
      </c>
      <c r="FM10" s="37">
        <v>4</v>
      </c>
      <c r="FN10" s="37" t="b">
        <v>1</v>
      </c>
      <c r="FO10" s="37" t="b">
        <v>0</v>
      </c>
      <c r="FP10" s="34" t="s">
        <v>172</v>
      </c>
      <c r="FQ10" s="37" t="b">
        <v>1</v>
      </c>
      <c r="FR10" s="37" t="b">
        <v>1</v>
      </c>
      <c r="FS10" s="6" t="s">
        <v>333</v>
      </c>
      <c r="FT10" s="244" t="s">
        <v>146</v>
      </c>
      <c r="FU10" s="314"/>
      <c r="FV10" s="315"/>
      <c r="FW10" s="316">
        <v>70</v>
      </c>
      <c r="FX10" s="316">
        <v>40</v>
      </c>
      <c r="FY10" s="316">
        <v>207</v>
      </c>
      <c r="FZ10" s="314"/>
      <c r="GA10" s="315"/>
      <c r="GB10" s="316">
        <v>70</v>
      </c>
      <c r="GC10" s="316">
        <v>40</v>
      </c>
      <c r="GD10" s="316">
        <v>207</v>
      </c>
      <c r="GE10" s="37"/>
      <c r="GG10" s="6">
        <f>(GB10-C10)</f>
        <v>-2</v>
      </c>
      <c r="GH10" s="6">
        <v>0</v>
      </c>
      <c r="GI10" s="6">
        <v>0</v>
      </c>
      <c r="GJ10" s="6">
        <v>0</v>
      </c>
      <c r="GK10" s="6">
        <v>0</v>
      </c>
      <c r="GL10" s="6">
        <v>0</v>
      </c>
      <c r="GM10" s="6">
        <v>0</v>
      </c>
    </row>
    <row r="11" spans="1:195" s="230" customFormat="1" ht="16.5" customHeight="1" x14ac:dyDescent="0.3">
      <c r="A11" s="223" t="s">
        <v>147</v>
      </c>
      <c r="B11" s="224"/>
      <c r="C11" s="225">
        <v>51</v>
      </c>
      <c r="D11" s="225">
        <v>125</v>
      </c>
      <c r="E11" s="225">
        <v>441</v>
      </c>
      <c r="F11" s="224"/>
      <c r="G11" s="226"/>
      <c r="H11" s="225">
        <v>54</v>
      </c>
      <c r="I11" s="225">
        <v>80</v>
      </c>
      <c r="J11" s="225">
        <v>479</v>
      </c>
      <c r="K11" s="224"/>
      <c r="L11" s="226"/>
      <c r="M11" s="225">
        <v>55</v>
      </c>
      <c r="N11" s="225">
        <v>80</v>
      </c>
      <c r="O11" s="225">
        <v>519</v>
      </c>
      <c r="P11" s="224"/>
      <c r="Q11" s="226"/>
      <c r="R11" s="225">
        <v>60</v>
      </c>
      <c r="S11" s="225">
        <v>63</v>
      </c>
      <c r="T11" s="225">
        <v>438</v>
      </c>
      <c r="U11" s="224"/>
      <c r="V11" s="226"/>
      <c r="W11" s="225">
        <v>66</v>
      </c>
      <c r="X11" s="225">
        <v>50</v>
      </c>
      <c r="Y11" s="225">
        <v>421</v>
      </c>
      <c r="Z11" s="224"/>
      <c r="AA11" s="227"/>
      <c r="AB11" s="225">
        <v>77</v>
      </c>
      <c r="AC11" s="225">
        <v>32</v>
      </c>
      <c r="AD11" s="225">
        <v>367</v>
      </c>
      <c r="AE11" s="224"/>
      <c r="AF11" s="227"/>
      <c r="AG11" s="225">
        <v>73</v>
      </c>
      <c r="AH11" s="225">
        <v>32</v>
      </c>
      <c r="AI11" s="225">
        <v>430</v>
      </c>
      <c r="AJ11" s="224"/>
      <c r="AK11" s="227"/>
      <c r="AL11" s="225">
        <v>73</v>
      </c>
      <c r="AM11" s="225">
        <v>32</v>
      </c>
      <c r="AN11" s="225">
        <v>378</v>
      </c>
      <c r="AO11" s="224"/>
      <c r="AP11" s="227"/>
      <c r="AQ11" s="225">
        <v>74</v>
      </c>
      <c r="AR11" s="225">
        <v>32</v>
      </c>
      <c r="AS11" s="225">
        <v>372</v>
      </c>
      <c r="AT11" s="224"/>
      <c r="AU11" s="227"/>
      <c r="AV11" s="225">
        <v>80</v>
      </c>
      <c r="AW11" s="225">
        <v>25</v>
      </c>
      <c r="AX11" s="225">
        <v>360</v>
      </c>
      <c r="AY11" s="224"/>
      <c r="AZ11" s="227"/>
      <c r="BA11" s="225">
        <v>73</v>
      </c>
      <c r="BB11" s="225">
        <v>32</v>
      </c>
      <c r="BC11" s="225">
        <v>361</v>
      </c>
      <c r="BD11" s="224"/>
      <c r="BE11" s="227"/>
      <c r="BF11" s="225">
        <v>80</v>
      </c>
      <c r="BG11" s="225">
        <v>25</v>
      </c>
      <c r="BH11" s="225">
        <v>306</v>
      </c>
      <c r="BI11" s="224"/>
      <c r="BJ11" s="227"/>
      <c r="BK11" s="225">
        <v>80</v>
      </c>
      <c r="BL11" s="225">
        <v>25</v>
      </c>
      <c r="BM11" s="225">
        <v>300</v>
      </c>
      <c r="BN11" s="228"/>
      <c r="BO11" s="227"/>
      <c r="BP11" s="229">
        <v>75</v>
      </c>
      <c r="BQ11" s="229">
        <v>32</v>
      </c>
      <c r="BR11" s="229">
        <v>304</v>
      </c>
      <c r="BS11" s="228"/>
      <c r="BT11" s="227"/>
      <c r="BU11" s="229">
        <v>75</v>
      </c>
      <c r="BV11" s="229">
        <v>32</v>
      </c>
      <c r="BW11" s="229">
        <v>296</v>
      </c>
      <c r="BX11" s="228"/>
      <c r="BY11" s="227"/>
      <c r="BZ11" s="229">
        <v>75</v>
      </c>
      <c r="CA11" s="229">
        <v>32</v>
      </c>
      <c r="CB11" s="229">
        <v>289</v>
      </c>
      <c r="CC11" s="228"/>
      <c r="CD11" s="227"/>
      <c r="CE11" s="229">
        <v>79</v>
      </c>
      <c r="CF11" s="229">
        <v>25</v>
      </c>
      <c r="CG11" s="229">
        <v>290</v>
      </c>
      <c r="CH11" s="360"/>
      <c r="CI11" s="227"/>
      <c r="CJ11" s="229"/>
      <c r="CK11" s="229"/>
      <c r="CL11" s="229"/>
      <c r="CM11" s="229"/>
      <c r="CN11" s="227"/>
      <c r="CO11" s="229"/>
      <c r="CP11" s="229"/>
      <c r="CQ11" s="229"/>
      <c r="CR11" s="229"/>
      <c r="CS11" s="227"/>
      <c r="CT11" s="229"/>
      <c r="CU11" s="229"/>
      <c r="CV11" s="229"/>
      <c r="CW11" s="229"/>
      <c r="CX11" s="227"/>
      <c r="CY11" s="229"/>
      <c r="CZ11" s="229"/>
      <c r="DA11" s="229"/>
      <c r="DB11" s="229"/>
      <c r="DC11" s="227"/>
      <c r="DD11" s="229"/>
      <c r="DE11" s="229"/>
      <c r="DF11" s="229"/>
      <c r="DG11" s="229"/>
      <c r="DH11" s="227"/>
      <c r="DI11" s="229"/>
      <c r="DJ11" s="229"/>
      <c r="DK11" s="229"/>
      <c r="DL11" s="229"/>
      <c r="DM11" s="227"/>
      <c r="DN11" s="229"/>
      <c r="DO11" s="229"/>
      <c r="DP11" s="229"/>
      <c r="DQ11" s="229"/>
      <c r="DR11" s="227"/>
      <c r="DS11" s="229"/>
      <c r="DT11" s="229"/>
      <c r="DU11" s="229"/>
      <c r="DV11" s="229"/>
      <c r="DW11" s="227"/>
      <c r="DX11" s="229"/>
      <c r="DY11" s="229"/>
      <c r="DZ11" s="229"/>
      <c r="EA11" s="229"/>
      <c r="EB11" s="227"/>
      <c r="EC11" s="229"/>
      <c r="ED11" s="229"/>
      <c r="EE11" s="229"/>
      <c r="EF11" s="229"/>
      <c r="EG11" s="227"/>
      <c r="EH11" s="229"/>
      <c r="EI11" s="229"/>
      <c r="EJ11" s="229"/>
      <c r="EK11" s="229"/>
      <c r="EL11" s="223" t="s">
        <v>147</v>
      </c>
      <c r="EM11" s="361"/>
      <c r="EN11" s="362"/>
      <c r="EO11" s="294">
        <v>80</v>
      </c>
      <c r="EP11" s="294">
        <v>25</v>
      </c>
      <c r="EQ11" s="294">
        <v>300</v>
      </c>
      <c r="ER11" s="361"/>
      <c r="ES11" s="362"/>
      <c r="ET11" s="294">
        <v>80</v>
      </c>
      <c r="EU11" s="294">
        <v>25</v>
      </c>
      <c r="EV11" s="294">
        <v>300</v>
      </c>
      <c r="EW11" s="363" t="s">
        <v>296</v>
      </c>
      <c r="EX11" s="294">
        <v>13</v>
      </c>
      <c r="EY11" s="294">
        <f t="shared" si="2"/>
        <v>29</v>
      </c>
      <c r="EZ11" s="294">
        <v>1</v>
      </c>
      <c r="FA11" s="294">
        <v>0</v>
      </c>
      <c r="FB11" s="294">
        <v>1</v>
      </c>
      <c r="FC11" s="294">
        <v>0</v>
      </c>
      <c r="FD11" s="291" t="s">
        <v>147</v>
      </c>
      <c r="FE11" s="292">
        <v>78.277801591831562</v>
      </c>
      <c r="FF11" s="291" t="s">
        <v>191</v>
      </c>
      <c r="FG11" s="291" t="s">
        <v>192</v>
      </c>
      <c r="FH11" s="293">
        <v>63</v>
      </c>
      <c r="FI11" s="291" t="s">
        <v>195</v>
      </c>
      <c r="FJ11" s="292">
        <f t="shared" si="0"/>
        <v>84.090909090909079</v>
      </c>
      <c r="FK11" s="292">
        <f t="shared" si="1"/>
        <v>32.767699672461575</v>
      </c>
      <c r="FL11" s="291" t="s">
        <v>189</v>
      </c>
      <c r="FM11" s="294">
        <v>12</v>
      </c>
      <c r="FN11" s="294" t="b">
        <v>0</v>
      </c>
      <c r="FO11" s="294" t="b">
        <v>0</v>
      </c>
      <c r="FP11" s="291" t="s">
        <v>172</v>
      </c>
      <c r="FQ11" s="294" t="b">
        <v>1</v>
      </c>
      <c r="FR11" s="294" t="b">
        <v>1</v>
      </c>
      <c r="FS11" s="230" t="s">
        <v>333</v>
      </c>
      <c r="FT11" s="223" t="s">
        <v>147</v>
      </c>
      <c r="FU11" s="361"/>
      <c r="FV11" s="362"/>
      <c r="FW11" s="294"/>
      <c r="FX11" s="294"/>
      <c r="FY11" s="294"/>
      <c r="FZ11" s="361"/>
      <c r="GA11" s="362"/>
      <c r="GB11" s="294"/>
      <c r="GC11" s="294"/>
      <c r="GD11" s="294"/>
      <c r="GE11" s="363" t="s">
        <v>296</v>
      </c>
      <c r="GG11" s="230" t="s">
        <v>271</v>
      </c>
    </row>
    <row r="12" spans="1:195" s="230" customFormat="1" ht="16.5" customHeight="1" x14ac:dyDescent="0.3">
      <c r="A12" s="223" t="s">
        <v>148</v>
      </c>
      <c r="B12" s="224"/>
      <c r="C12" s="225">
        <v>50</v>
      </c>
      <c r="D12" s="225">
        <v>100</v>
      </c>
      <c r="E12" s="225">
        <v>682</v>
      </c>
      <c r="F12" s="224"/>
      <c r="G12" s="226"/>
      <c r="H12" s="225">
        <v>36</v>
      </c>
      <c r="I12" s="225">
        <v>200</v>
      </c>
      <c r="J12" s="225">
        <v>609</v>
      </c>
      <c r="K12" s="224"/>
      <c r="L12" s="226"/>
      <c r="M12" s="225">
        <v>38</v>
      </c>
      <c r="N12" s="225">
        <v>200</v>
      </c>
      <c r="O12" s="225">
        <v>570</v>
      </c>
      <c r="P12" s="224"/>
      <c r="Q12" s="226"/>
      <c r="R12" s="225">
        <v>39</v>
      </c>
      <c r="S12" s="225">
        <v>160</v>
      </c>
      <c r="T12" s="225">
        <v>677</v>
      </c>
      <c r="U12" s="224"/>
      <c r="V12" s="226"/>
      <c r="W12" s="225">
        <v>51</v>
      </c>
      <c r="X12" s="225">
        <v>100</v>
      </c>
      <c r="Y12" s="225">
        <v>537</v>
      </c>
      <c r="Z12" s="224"/>
      <c r="AA12" s="227"/>
      <c r="AB12" s="225">
        <v>50</v>
      </c>
      <c r="AC12" s="225">
        <v>100</v>
      </c>
      <c r="AD12" s="225">
        <v>561</v>
      </c>
      <c r="AE12" s="224"/>
      <c r="AF12" s="227"/>
      <c r="AG12" s="225">
        <v>50</v>
      </c>
      <c r="AH12" s="225">
        <v>100</v>
      </c>
      <c r="AI12" s="225">
        <v>780</v>
      </c>
      <c r="AJ12" s="224"/>
      <c r="AK12" s="227"/>
      <c r="AL12" s="225">
        <v>51</v>
      </c>
      <c r="AM12" s="225">
        <v>100</v>
      </c>
      <c r="AN12" s="225">
        <v>673</v>
      </c>
      <c r="AO12" s="224"/>
      <c r="AP12" s="227"/>
      <c r="AQ12" s="225">
        <v>50</v>
      </c>
      <c r="AR12" s="225">
        <v>100</v>
      </c>
      <c r="AS12" s="225">
        <v>633</v>
      </c>
      <c r="AT12" s="224"/>
      <c r="AU12" s="227"/>
      <c r="AV12" s="225">
        <v>50</v>
      </c>
      <c r="AW12" s="225">
        <v>100</v>
      </c>
      <c r="AX12" s="225">
        <v>701</v>
      </c>
      <c r="AY12" s="224"/>
      <c r="AZ12" s="227"/>
      <c r="BA12" s="225">
        <v>50</v>
      </c>
      <c r="BB12" s="225">
        <v>100</v>
      </c>
      <c r="BC12" s="225">
        <v>611</v>
      </c>
      <c r="BD12" s="224"/>
      <c r="BE12" s="227"/>
      <c r="BF12" s="225">
        <v>54</v>
      </c>
      <c r="BG12" s="225">
        <v>80</v>
      </c>
      <c r="BH12" s="225">
        <v>587</v>
      </c>
      <c r="BI12" s="224"/>
      <c r="BJ12" s="227"/>
      <c r="BK12" s="225">
        <v>50</v>
      </c>
      <c r="BL12" s="225">
        <v>100</v>
      </c>
      <c r="BM12" s="225">
        <v>605</v>
      </c>
      <c r="BN12" s="228"/>
      <c r="BO12" s="227"/>
      <c r="BP12" s="229">
        <v>50</v>
      </c>
      <c r="BQ12" s="229">
        <v>100</v>
      </c>
      <c r="BR12" s="229">
        <v>569</v>
      </c>
      <c r="BS12" s="228"/>
      <c r="BT12" s="227"/>
      <c r="BU12" s="229">
        <v>53</v>
      </c>
      <c r="BV12" s="229">
        <v>100</v>
      </c>
      <c r="BW12" s="229">
        <v>548</v>
      </c>
      <c r="BX12" s="228"/>
      <c r="BY12" s="227"/>
      <c r="BZ12" s="229">
        <v>50</v>
      </c>
      <c r="CA12" s="229">
        <v>100</v>
      </c>
      <c r="CB12" s="229">
        <v>612</v>
      </c>
      <c r="CC12" s="228"/>
      <c r="CD12" s="227"/>
      <c r="CE12" s="229">
        <v>50</v>
      </c>
      <c r="CF12" s="229">
        <v>100</v>
      </c>
      <c r="CG12" s="229">
        <v>612</v>
      </c>
      <c r="CH12" s="228"/>
      <c r="CI12" s="227"/>
      <c r="CJ12" s="229">
        <v>50</v>
      </c>
      <c r="CK12" s="229">
        <v>100</v>
      </c>
      <c r="CL12" s="229">
        <v>617</v>
      </c>
      <c r="CM12" s="228"/>
      <c r="CN12" s="227"/>
      <c r="CO12" s="229">
        <v>50</v>
      </c>
      <c r="CP12" s="229">
        <v>100</v>
      </c>
      <c r="CQ12" s="229">
        <v>646</v>
      </c>
      <c r="CR12" s="229"/>
      <c r="CS12" s="227"/>
      <c r="CT12" s="229"/>
      <c r="CU12" s="229"/>
      <c r="CV12" s="229"/>
      <c r="CW12" s="229"/>
      <c r="CX12" s="227"/>
      <c r="CY12" s="229"/>
      <c r="CZ12" s="229"/>
      <c r="DA12" s="229"/>
      <c r="DB12" s="229"/>
      <c r="DC12" s="227"/>
      <c r="DD12" s="229"/>
      <c r="DE12" s="229"/>
      <c r="DF12" s="229"/>
      <c r="DG12" s="229"/>
      <c r="DH12" s="227"/>
      <c r="DI12" s="229"/>
      <c r="DJ12" s="229"/>
      <c r="DK12" s="229"/>
      <c r="DL12" s="229"/>
      <c r="DM12" s="227"/>
      <c r="DN12" s="229"/>
      <c r="DO12" s="229"/>
      <c r="DP12" s="229"/>
      <c r="DQ12" s="229"/>
      <c r="DR12" s="227"/>
      <c r="DS12" s="229"/>
      <c r="DT12" s="229"/>
      <c r="DU12" s="229"/>
      <c r="DV12" s="229"/>
      <c r="DW12" s="227"/>
      <c r="DX12" s="229"/>
      <c r="DY12" s="229"/>
      <c r="DZ12" s="229"/>
      <c r="EA12" s="229"/>
      <c r="EB12" s="227"/>
      <c r="EC12" s="229"/>
      <c r="ED12" s="229"/>
      <c r="EE12" s="229"/>
      <c r="EF12" s="229"/>
      <c r="EG12" s="227"/>
      <c r="EH12" s="229"/>
      <c r="EI12" s="229"/>
      <c r="EJ12" s="229"/>
      <c r="EK12" s="229"/>
      <c r="EL12" s="223" t="s">
        <v>148</v>
      </c>
      <c r="EM12" s="361"/>
      <c r="EN12" s="362"/>
      <c r="EO12" s="294">
        <v>50</v>
      </c>
      <c r="EP12" s="294">
        <v>100</v>
      </c>
      <c r="EQ12" s="294">
        <v>605</v>
      </c>
      <c r="ER12" s="361"/>
      <c r="ES12" s="362"/>
      <c r="ET12" s="294">
        <v>50</v>
      </c>
      <c r="EU12" s="294">
        <v>100</v>
      </c>
      <c r="EV12" s="294">
        <v>605</v>
      </c>
      <c r="EW12" s="363" t="s">
        <v>449</v>
      </c>
      <c r="EX12" s="294">
        <v>13</v>
      </c>
      <c r="EY12" s="294">
        <f t="shared" si="2"/>
        <v>0</v>
      </c>
      <c r="EZ12" s="294">
        <v>0</v>
      </c>
      <c r="FA12" s="294">
        <v>0</v>
      </c>
      <c r="FB12" s="294">
        <v>0</v>
      </c>
      <c r="FC12" s="294">
        <v>0</v>
      </c>
      <c r="FD12" s="291" t="s">
        <v>148</v>
      </c>
      <c r="FE12" s="292">
        <v>52.154756437087784</v>
      </c>
      <c r="FF12" s="291" t="s">
        <v>191</v>
      </c>
      <c r="FG12" s="291" t="s">
        <v>187</v>
      </c>
      <c r="FH12" s="293">
        <v>64</v>
      </c>
      <c r="FI12" s="291" t="s">
        <v>242</v>
      </c>
      <c r="FJ12" s="292">
        <f t="shared" si="0"/>
        <v>92.72727272727272</v>
      </c>
      <c r="FK12" s="292">
        <f t="shared" si="1"/>
        <v>35.0126953125</v>
      </c>
      <c r="FL12" s="291" t="s">
        <v>189</v>
      </c>
      <c r="FM12" s="294">
        <v>15</v>
      </c>
      <c r="FN12" s="294" t="b">
        <v>1</v>
      </c>
      <c r="FO12" s="294" t="b">
        <v>0</v>
      </c>
      <c r="FP12" s="291" t="s">
        <v>172</v>
      </c>
      <c r="FQ12" s="294" t="b">
        <v>0</v>
      </c>
      <c r="FR12" s="294" t="b">
        <v>1</v>
      </c>
      <c r="FS12" s="230" t="s">
        <v>333</v>
      </c>
      <c r="FT12" s="223" t="s">
        <v>148</v>
      </c>
      <c r="FU12" s="361"/>
      <c r="FV12" s="362"/>
      <c r="FW12" s="294"/>
      <c r="FX12" s="294"/>
      <c r="FY12" s="294"/>
      <c r="FZ12" s="361"/>
      <c r="GA12" s="362"/>
      <c r="GB12" s="294"/>
      <c r="GC12" s="294"/>
      <c r="GD12" s="294"/>
      <c r="GE12" s="363" t="s">
        <v>295</v>
      </c>
      <c r="GG12" s="230" t="s">
        <v>271</v>
      </c>
    </row>
    <row r="13" spans="1:195" ht="16.5" customHeight="1" x14ac:dyDescent="0.3">
      <c r="A13" s="61" t="s">
        <v>149</v>
      </c>
      <c r="B13" s="174"/>
      <c r="C13" s="175">
        <v>60</v>
      </c>
      <c r="D13" s="175">
        <v>63</v>
      </c>
      <c r="E13" s="175">
        <v>337</v>
      </c>
      <c r="F13" s="174"/>
      <c r="G13" s="176"/>
      <c r="H13" s="175">
        <v>62</v>
      </c>
      <c r="I13" s="175">
        <v>63</v>
      </c>
      <c r="J13" s="175">
        <v>332</v>
      </c>
      <c r="K13" s="174"/>
      <c r="L13" s="176"/>
      <c r="M13" s="175">
        <v>55</v>
      </c>
      <c r="N13" s="175">
        <v>80</v>
      </c>
      <c r="O13" s="175">
        <v>347</v>
      </c>
      <c r="P13" s="174"/>
      <c r="Q13" s="176"/>
      <c r="R13" s="175">
        <v>55</v>
      </c>
      <c r="S13" s="175">
        <v>80</v>
      </c>
      <c r="T13" s="175">
        <v>328</v>
      </c>
      <c r="U13" s="174"/>
      <c r="V13" s="176"/>
      <c r="W13" s="175">
        <v>69</v>
      </c>
      <c r="X13" s="175">
        <v>40</v>
      </c>
      <c r="Y13" s="175">
        <v>311</v>
      </c>
      <c r="Z13" s="174"/>
      <c r="AA13" s="181"/>
      <c r="AB13" s="175">
        <v>63</v>
      </c>
      <c r="AC13" s="175">
        <v>63</v>
      </c>
      <c r="AD13" s="175">
        <v>308</v>
      </c>
      <c r="AE13" s="174"/>
      <c r="AF13" s="181"/>
      <c r="AG13" s="175">
        <v>73</v>
      </c>
      <c r="AH13" s="175">
        <v>32</v>
      </c>
      <c r="AI13" s="175">
        <v>305</v>
      </c>
      <c r="AJ13" s="174"/>
      <c r="AK13" s="181"/>
      <c r="AL13" s="175">
        <v>69</v>
      </c>
      <c r="AM13" s="175">
        <v>40</v>
      </c>
      <c r="AN13" s="175">
        <v>302</v>
      </c>
      <c r="AO13" s="174"/>
      <c r="AP13" s="181"/>
      <c r="AQ13" s="175">
        <v>79</v>
      </c>
      <c r="AR13" s="175">
        <v>32</v>
      </c>
      <c r="AS13" s="175">
        <v>291</v>
      </c>
      <c r="AT13" s="174"/>
      <c r="AU13" s="181"/>
      <c r="AV13" s="175">
        <v>67</v>
      </c>
      <c r="AW13" s="175">
        <v>50</v>
      </c>
      <c r="AX13" s="175">
        <v>295</v>
      </c>
      <c r="AY13" s="179"/>
      <c r="AZ13" s="181"/>
      <c r="BA13" s="180">
        <v>68</v>
      </c>
      <c r="BB13" s="180">
        <v>40</v>
      </c>
      <c r="BC13" s="180">
        <v>293</v>
      </c>
      <c r="BD13" s="179"/>
      <c r="BE13" s="181"/>
      <c r="BF13" s="180">
        <v>73</v>
      </c>
      <c r="BG13" s="180">
        <v>32</v>
      </c>
      <c r="BH13" s="180">
        <v>292</v>
      </c>
      <c r="BI13" s="179"/>
      <c r="BJ13" s="181"/>
      <c r="BK13" s="180">
        <v>73</v>
      </c>
      <c r="BL13" s="180">
        <v>32</v>
      </c>
      <c r="BM13" s="180">
        <v>291</v>
      </c>
      <c r="BN13" s="179"/>
      <c r="BO13" s="181"/>
      <c r="BP13" s="180">
        <v>70</v>
      </c>
      <c r="BQ13" s="180">
        <v>40</v>
      </c>
      <c r="BR13" s="180">
        <v>293</v>
      </c>
      <c r="BS13" s="179"/>
      <c r="BT13" s="181"/>
      <c r="BU13" s="180">
        <v>73</v>
      </c>
      <c r="BV13" s="180">
        <v>32</v>
      </c>
      <c r="BW13" s="180">
        <v>291</v>
      </c>
      <c r="BX13" s="179"/>
      <c r="BY13" s="181"/>
      <c r="BZ13" s="180">
        <v>69</v>
      </c>
      <c r="CA13" s="180">
        <v>40</v>
      </c>
      <c r="CB13" s="180">
        <v>291</v>
      </c>
      <c r="CC13" s="187"/>
      <c r="CD13" s="188"/>
      <c r="CE13" s="189">
        <v>74</v>
      </c>
      <c r="CF13" s="189">
        <v>32</v>
      </c>
      <c r="CG13" s="189">
        <v>286</v>
      </c>
      <c r="CH13" s="187"/>
      <c r="CI13" s="188"/>
      <c r="CJ13" s="189">
        <v>76</v>
      </c>
      <c r="CK13" s="189">
        <v>32</v>
      </c>
      <c r="CL13" s="189">
        <v>293</v>
      </c>
      <c r="CM13" s="187"/>
      <c r="CN13" s="188"/>
      <c r="CO13" s="189">
        <v>67</v>
      </c>
      <c r="CP13" s="189">
        <v>50</v>
      </c>
      <c r="CQ13" s="189">
        <v>290</v>
      </c>
      <c r="CR13" s="187"/>
      <c r="CS13" s="188"/>
      <c r="CT13" s="189">
        <v>71</v>
      </c>
      <c r="CU13" s="189">
        <v>40</v>
      </c>
      <c r="CV13" s="189">
        <v>291</v>
      </c>
      <c r="CW13" s="187"/>
      <c r="CX13" s="188"/>
      <c r="CY13" s="189">
        <v>71</v>
      </c>
      <c r="CZ13" s="189">
        <v>40</v>
      </c>
      <c r="DA13" s="189">
        <v>293</v>
      </c>
      <c r="DB13" s="187"/>
      <c r="DC13" s="188"/>
      <c r="DD13" s="189">
        <v>60</v>
      </c>
      <c r="DE13" s="189">
        <v>63</v>
      </c>
      <c r="DF13" s="347">
        <v>271</v>
      </c>
      <c r="DG13" s="187"/>
      <c r="DH13" s="188"/>
      <c r="DI13" s="189">
        <v>75</v>
      </c>
      <c r="DJ13" s="189">
        <v>32</v>
      </c>
      <c r="DK13" s="189">
        <v>290</v>
      </c>
      <c r="DL13" s="187"/>
      <c r="DM13" s="188"/>
      <c r="DN13" s="189">
        <v>70</v>
      </c>
      <c r="DO13" s="189">
        <v>40</v>
      </c>
      <c r="DP13" s="189">
        <v>285</v>
      </c>
      <c r="DQ13" s="187"/>
      <c r="DR13" s="188"/>
      <c r="DS13" s="189">
        <v>70</v>
      </c>
      <c r="DT13" s="189">
        <v>40</v>
      </c>
      <c r="DU13" s="189">
        <v>289</v>
      </c>
      <c r="DV13" s="197"/>
      <c r="DW13" s="208"/>
      <c r="DX13" s="40"/>
      <c r="DY13" s="40"/>
      <c r="DZ13" s="40"/>
      <c r="EA13" s="20"/>
      <c r="EB13" s="29"/>
      <c r="EC13" s="20"/>
      <c r="ED13" s="20"/>
      <c r="EE13" s="20"/>
      <c r="EF13" s="20"/>
      <c r="EG13" s="29"/>
      <c r="EH13" s="20"/>
      <c r="EI13" s="20"/>
      <c r="EJ13" s="20"/>
      <c r="EK13" s="20"/>
      <c r="EL13" s="87" t="s">
        <v>149</v>
      </c>
      <c r="EM13" s="137"/>
      <c r="EN13" s="136"/>
      <c r="EO13" s="138">
        <v>73</v>
      </c>
      <c r="EP13" s="138">
        <v>32</v>
      </c>
      <c r="EQ13" s="138">
        <v>291</v>
      </c>
      <c r="ER13" s="133"/>
      <c r="ES13" s="134"/>
      <c r="ET13" s="135">
        <v>73</v>
      </c>
      <c r="EU13" s="135">
        <v>32</v>
      </c>
      <c r="EV13" s="135">
        <v>291</v>
      </c>
      <c r="EX13" s="6">
        <v>13</v>
      </c>
      <c r="EY13" s="37">
        <f t="shared" si="2"/>
        <v>13</v>
      </c>
      <c r="EZ13" s="6">
        <v>1</v>
      </c>
      <c r="FA13" s="6">
        <v>0</v>
      </c>
      <c r="FB13" s="6">
        <v>0</v>
      </c>
      <c r="FC13" s="6">
        <v>0</v>
      </c>
      <c r="FD13" s="34" t="s">
        <v>149</v>
      </c>
      <c r="FE13" s="35">
        <v>51.735494228817856</v>
      </c>
      <c r="FF13" s="34" t="s">
        <v>191</v>
      </c>
      <c r="FG13" s="34" t="s">
        <v>187</v>
      </c>
      <c r="FH13" s="36">
        <v>64</v>
      </c>
      <c r="FI13" s="34" t="s">
        <v>206</v>
      </c>
      <c r="FJ13" s="35">
        <f t="shared" si="0"/>
        <v>88.636363636363626</v>
      </c>
      <c r="FK13" s="35">
        <f t="shared" si="1"/>
        <v>33.468017578125</v>
      </c>
      <c r="FL13" s="34" t="s">
        <v>189</v>
      </c>
      <c r="FM13" s="37">
        <v>29</v>
      </c>
      <c r="FN13" s="37" t="b">
        <v>1</v>
      </c>
      <c r="FO13" s="37" t="b">
        <v>0</v>
      </c>
      <c r="FP13" s="34" t="s">
        <v>172</v>
      </c>
      <c r="FQ13" s="37" t="b">
        <v>1</v>
      </c>
      <c r="FR13" s="37" t="b">
        <v>0</v>
      </c>
      <c r="FS13" s="6" t="s">
        <v>332</v>
      </c>
      <c r="FT13" s="244" t="s">
        <v>149</v>
      </c>
      <c r="FU13" s="340"/>
      <c r="FV13" s="321"/>
      <c r="FW13" s="341">
        <v>75</v>
      </c>
      <c r="FX13" s="341">
        <v>32</v>
      </c>
      <c r="FY13" s="341">
        <v>289</v>
      </c>
      <c r="FZ13" s="342"/>
      <c r="GA13" s="343"/>
      <c r="GB13" s="344">
        <v>75</v>
      </c>
      <c r="GC13" s="344">
        <v>32</v>
      </c>
      <c r="GD13" s="344">
        <v>289</v>
      </c>
      <c r="GG13" s="6">
        <f>(GB13-C13)</f>
        <v>15</v>
      </c>
      <c r="GH13" s="6">
        <v>1</v>
      </c>
      <c r="GI13" s="6">
        <v>0</v>
      </c>
      <c r="GJ13" s="6">
        <v>1</v>
      </c>
      <c r="GK13" s="6">
        <v>0</v>
      </c>
      <c r="GL13" s="6">
        <v>1</v>
      </c>
      <c r="GM13" s="6">
        <v>0</v>
      </c>
    </row>
    <row r="14" spans="1:195" ht="16.5" customHeight="1" x14ac:dyDescent="0.3">
      <c r="A14" s="61" t="s">
        <v>150</v>
      </c>
      <c r="B14" s="174"/>
      <c r="C14" s="175">
        <v>75</v>
      </c>
      <c r="D14" s="175">
        <v>32</v>
      </c>
      <c r="E14" s="175">
        <v>309</v>
      </c>
      <c r="F14" s="174"/>
      <c r="G14" s="176"/>
      <c r="H14" s="175">
        <v>78</v>
      </c>
      <c r="I14" s="175">
        <v>25</v>
      </c>
      <c r="J14" s="175">
        <v>272</v>
      </c>
      <c r="K14" s="174"/>
      <c r="L14" s="176"/>
      <c r="M14" s="175">
        <v>83</v>
      </c>
      <c r="N14" s="175">
        <v>25</v>
      </c>
      <c r="O14" s="175">
        <v>265</v>
      </c>
      <c r="P14" s="174"/>
      <c r="Q14" s="176"/>
      <c r="R14" s="175">
        <v>76</v>
      </c>
      <c r="S14" s="175">
        <v>32</v>
      </c>
      <c r="T14" s="175">
        <v>267</v>
      </c>
      <c r="U14" s="174"/>
      <c r="V14" s="176"/>
      <c r="W14" s="175">
        <v>78</v>
      </c>
      <c r="X14" s="175">
        <v>25</v>
      </c>
      <c r="Y14" s="175">
        <v>273</v>
      </c>
      <c r="Z14" s="174"/>
      <c r="AA14" s="181"/>
      <c r="AB14" s="175">
        <v>85</v>
      </c>
      <c r="AC14" s="175">
        <v>20</v>
      </c>
      <c r="AD14" s="175">
        <v>262</v>
      </c>
      <c r="AE14" s="174"/>
      <c r="AF14" s="181"/>
      <c r="AG14" s="175">
        <v>80</v>
      </c>
      <c r="AH14" s="175">
        <v>25</v>
      </c>
      <c r="AI14" s="175">
        <v>262</v>
      </c>
      <c r="AJ14" s="174"/>
      <c r="AK14" s="181"/>
      <c r="AL14" s="175">
        <v>83</v>
      </c>
      <c r="AM14" s="175">
        <v>25</v>
      </c>
      <c r="AN14" s="175">
        <v>260</v>
      </c>
      <c r="AO14" s="174"/>
      <c r="AP14" s="181"/>
      <c r="AQ14" s="175">
        <v>87</v>
      </c>
      <c r="AR14" s="175">
        <v>20</v>
      </c>
      <c r="AS14" s="175">
        <v>259</v>
      </c>
      <c r="AT14" s="179"/>
      <c r="AU14" s="181"/>
      <c r="AV14" s="180">
        <v>80</v>
      </c>
      <c r="AW14" s="180">
        <v>80</v>
      </c>
      <c r="AX14" s="180">
        <v>261</v>
      </c>
      <c r="AY14" s="179"/>
      <c r="AZ14" s="181"/>
      <c r="BA14" s="180">
        <v>84</v>
      </c>
      <c r="BB14" s="180">
        <v>20</v>
      </c>
      <c r="BC14" s="180">
        <v>268</v>
      </c>
      <c r="BD14" s="179"/>
      <c r="BE14" s="181"/>
      <c r="BF14" s="180">
        <v>84</v>
      </c>
      <c r="BG14" s="180">
        <v>20</v>
      </c>
      <c r="BH14" s="180">
        <v>263</v>
      </c>
      <c r="BI14" s="179"/>
      <c r="BJ14" s="181"/>
      <c r="BK14" s="180">
        <v>79</v>
      </c>
      <c r="BL14" s="180">
        <v>25</v>
      </c>
      <c r="BM14" s="180">
        <v>266</v>
      </c>
      <c r="BN14" s="179"/>
      <c r="BO14" s="181"/>
      <c r="BP14" s="180">
        <v>80</v>
      </c>
      <c r="BQ14" s="180">
        <v>25</v>
      </c>
      <c r="BR14" s="180">
        <v>262</v>
      </c>
      <c r="BS14" s="179"/>
      <c r="BT14" s="181"/>
      <c r="BU14" s="180">
        <v>80</v>
      </c>
      <c r="BV14" s="180">
        <v>25</v>
      </c>
      <c r="BW14" s="180">
        <v>264</v>
      </c>
      <c r="BX14" s="187"/>
      <c r="BY14" s="188"/>
      <c r="BZ14" s="189">
        <v>80</v>
      </c>
      <c r="CA14" s="189">
        <v>25</v>
      </c>
      <c r="CB14" s="189">
        <v>261</v>
      </c>
      <c r="CC14" s="187"/>
      <c r="CD14" s="188"/>
      <c r="CE14" s="189">
        <v>80</v>
      </c>
      <c r="CF14" s="189">
        <v>25</v>
      </c>
      <c r="CG14" s="189">
        <v>260</v>
      </c>
      <c r="CH14" s="187"/>
      <c r="CI14" s="188"/>
      <c r="CJ14" s="189">
        <v>80</v>
      </c>
      <c r="CK14" s="189">
        <v>25</v>
      </c>
      <c r="CL14" s="189">
        <v>260</v>
      </c>
      <c r="CM14" s="187"/>
      <c r="CN14" s="188"/>
      <c r="CO14" s="189">
        <v>80</v>
      </c>
      <c r="CP14" s="189">
        <v>25</v>
      </c>
      <c r="CQ14" s="189">
        <v>262</v>
      </c>
      <c r="CR14" s="187"/>
      <c r="CS14" s="188"/>
      <c r="CT14" s="189">
        <v>80</v>
      </c>
      <c r="CU14" s="189">
        <v>25</v>
      </c>
      <c r="CV14" s="189">
        <v>261</v>
      </c>
      <c r="CW14" s="187"/>
      <c r="CX14" s="188"/>
      <c r="CY14" s="189">
        <v>78</v>
      </c>
      <c r="CZ14" s="189">
        <v>32</v>
      </c>
      <c r="DA14" s="189">
        <v>273</v>
      </c>
      <c r="DB14" s="197"/>
      <c r="DC14" s="208"/>
      <c r="DD14" s="40"/>
      <c r="DE14" s="40"/>
      <c r="DF14" s="40"/>
      <c r="DG14" s="20"/>
      <c r="DH14" s="29"/>
      <c r="DI14" s="20"/>
      <c r="DJ14" s="20"/>
      <c r="DK14" s="20"/>
      <c r="DL14" s="20"/>
      <c r="DM14" s="29"/>
      <c r="DN14" s="20"/>
      <c r="DO14" s="20"/>
      <c r="DP14" s="20"/>
      <c r="DQ14" s="20"/>
      <c r="DR14" s="29"/>
      <c r="DS14" s="20"/>
      <c r="DT14" s="20"/>
      <c r="DU14" s="20"/>
      <c r="DV14" s="20"/>
      <c r="DW14" s="29"/>
      <c r="DX14" s="20"/>
      <c r="DY14" s="20"/>
      <c r="DZ14" s="20"/>
      <c r="EA14" s="20"/>
      <c r="EB14" s="29"/>
      <c r="EC14" s="20"/>
      <c r="ED14" s="20"/>
      <c r="EE14" s="20"/>
      <c r="EF14" s="20"/>
      <c r="EG14" s="29"/>
      <c r="EH14" s="20"/>
      <c r="EI14" s="20"/>
      <c r="EJ14" s="20"/>
      <c r="EK14" s="20"/>
      <c r="EL14" s="87" t="s">
        <v>150</v>
      </c>
      <c r="EM14" s="137"/>
      <c r="EN14" s="136"/>
      <c r="EO14" s="138">
        <v>78</v>
      </c>
      <c r="EP14" s="138">
        <v>25</v>
      </c>
      <c r="EQ14" s="138">
        <v>266</v>
      </c>
      <c r="ER14" s="133"/>
      <c r="ES14" s="134"/>
      <c r="ET14" s="135">
        <v>79</v>
      </c>
      <c r="EU14" s="135">
        <v>25</v>
      </c>
      <c r="EV14" s="135">
        <v>266</v>
      </c>
      <c r="EX14" s="6">
        <v>13</v>
      </c>
      <c r="EY14" s="37">
        <f t="shared" si="2"/>
        <v>4</v>
      </c>
      <c r="EZ14" s="6">
        <v>0</v>
      </c>
      <c r="FA14" s="6">
        <v>0</v>
      </c>
      <c r="FB14" s="6">
        <v>0</v>
      </c>
      <c r="FC14" s="6">
        <v>0</v>
      </c>
      <c r="FD14" s="34" t="s">
        <v>150</v>
      </c>
      <c r="FE14" s="35">
        <v>53.50832759386099</v>
      </c>
      <c r="FF14" s="34" t="s">
        <v>186</v>
      </c>
      <c r="FG14" s="34" t="s">
        <v>187</v>
      </c>
      <c r="FH14" s="36">
        <v>67</v>
      </c>
      <c r="FI14" s="34" t="s">
        <v>220</v>
      </c>
      <c r="FJ14" s="35">
        <f t="shared" si="0"/>
        <v>106.81818181818181</v>
      </c>
      <c r="FK14" s="35">
        <f t="shared" si="1"/>
        <v>36.802183114279352</v>
      </c>
      <c r="FL14" s="34" t="s">
        <v>189</v>
      </c>
      <c r="FM14" s="37">
        <v>5.5</v>
      </c>
      <c r="FN14" s="37" t="b">
        <v>0</v>
      </c>
      <c r="FO14" s="37" t="b">
        <v>0</v>
      </c>
      <c r="FP14" s="34" t="s">
        <v>172</v>
      </c>
      <c r="FQ14" s="37" t="b">
        <v>0</v>
      </c>
      <c r="FR14" s="37" t="b">
        <v>0</v>
      </c>
      <c r="FS14" s="6" t="s">
        <v>330</v>
      </c>
      <c r="FT14" s="244" t="s">
        <v>150</v>
      </c>
      <c r="FU14" s="137"/>
      <c r="FV14" s="136"/>
      <c r="FW14" s="138"/>
      <c r="FX14" s="138"/>
      <c r="FY14" s="138"/>
      <c r="FZ14" s="342"/>
      <c r="GA14" s="343"/>
      <c r="GB14" s="344">
        <v>85</v>
      </c>
      <c r="GC14" s="344">
        <v>20</v>
      </c>
      <c r="GD14" s="344">
        <v>265</v>
      </c>
      <c r="GG14" s="6">
        <f>(GB14-C14)</f>
        <v>10</v>
      </c>
      <c r="GH14" s="6">
        <v>1</v>
      </c>
      <c r="GI14" s="6">
        <v>0</v>
      </c>
      <c r="GJ14" s="6">
        <v>1</v>
      </c>
      <c r="GK14" s="6">
        <v>0</v>
      </c>
      <c r="GL14" s="6">
        <v>0</v>
      </c>
      <c r="GM14" s="6">
        <v>0</v>
      </c>
    </row>
    <row r="15" spans="1:195" ht="16.5" customHeight="1" x14ac:dyDescent="0.3">
      <c r="A15" s="61" t="s">
        <v>151</v>
      </c>
      <c r="B15" s="174"/>
      <c r="C15" s="175">
        <v>51</v>
      </c>
      <c r="D15" s="175">
        <v>100</v>
      </c>
      <c r="E15" s="175">
        <v>432</v>
      </c>
      <c r="F15" s="174"/>
      <c r="G15" s="176"/>
      <c r="H15" s="175">
        <v>40</v>
      </c>
      <c r="I15" s="175">
        <v>160</v>
      </c>
      <c r="J15" s="175">
        <v>244</v>
      </c>
      <c r="K15" s="174"/>
      <c r="L15" s="176"/>
      <c r="M15" s="175">
        <v>50</v>
      </c>
      <c r="N15" s="175">
        <v>100</v>
      </c>
      <c r="O15" s="175">
        <v>242</v>
      </c>
      <c r="P15" s="174"/>
      <c r="Q15" s="176"/>
      <c r="R15" s="175">
        <v>52</v>
      </c>
      <c r="S15" s="175">
        <v>100</v>
      </c>
      <c r="T15" s="175">
        <v>253</v>
      </c>
      <c r="U15" s="174"/>
      <c r="V15" s="176"/>
      <c r="W15" s="175">
        <v>54</v>
      </c>
      <c r="X15" s="175">
        <v>80</v>
      </c>
      <c r="Y15" s="175">
        <v>262</v>
      </c>
      <c r="Z15" s="174"/>
      <c r="AA15" s="181"/>
      <c r="AB15" s="175">
        <v>57</v>
      </c>
      <c r="AC15" s="175">
        <v>80</v>
      </c>
      <c r="AD15" s="175">
        <v>255</v>
      </c>
      <c r="AE15" s="179"/>
      <c r="AF15" s="181"/>
      <c r="AG15" s="180">
        <v>60</v>
      </c>
      <c r="AH15" s="180">
        <v>63</v>
      </c>
      <c r="AI15" s="180">
        <v>258</v>
      </c>
      <c r="AJ15" s="179"/>
      <c r="AK15" s="181"/>
      <c r="AL15" s="180">
        <v>53</v>
      </c>
      <c r="AM15" s="180">
        <v>80</v>
      </c>
      <c r="AN15" s="180">
        <v>255</v>
      </c>
      <c r="AO15" s="179"/>
      <c r="AP15" s="181"/>
      <c r="AQ15" s="180">
        <v>59</v>
      </c>
      <c r="AR15" s="180">
        <v>63</v>
      </c>
      <c r="AS15" s="180">
        <v>252</v>
      </c>
      <c r="AT15" s="179"/>
      <c r="AU15" s="181"/>
      <c r="AV15" s="180">
        <v>59</v>
      </c>
      <c r="AW15" s="180">
        <v>63</v>
      </c>
      <c r="AX15" s="180">
        <v>252</v>
      </c>
      <c r="AY15" s="179"/>
      <c r="AZ15" s="181"/>
      <c r="BA15" s="180">
        <v>54</v>
      </c>
      <c r="BB15" s="180">
        <v>80</v>
      </c>
      <c r="BC15" s="180">
        <v>246</v>
      </c>
      <c r="BD15" s="179"/>
      <c r="BE15" s="181"/>
      <c r="BF15" s="180">
        <v>62</v>
      </c>
      <c r="BG15" s="180">
        <v>50</v>
      </c>
      <c r="BH15" s="180">
        <v>242</v>
      </c>
      <c r="BI15" s="179"/>
      <c r="BJ15" s="181"/>
      <c r="BK15" s="180">
        <v>54</v>
      </c>
      <c r="BL15" s="180">
        <v>80</v>
      </c>
      <c r="BM15" s="180">
        <v>238</v>
      </c>
      <c r="BN15" s="187"/>
      <c r="BO15" s="188"/>
      <c r="BP15" s="189">
        <v>54</v>
      </c>
      <c r="BQ15" s="189">
        <v>80</v>
      </c>
      <c r="BR15" s="189">
        <v>239</v>
      </c>
      <c r="BS15" s="187"/>
      <c r="BT15" s="188"/>
      <c r="BU15" s="189">
        <v>58</v>
      </c>
      <c r="BV15" s="189">
        <v>63</v>
      </c>
      <c r="BW15" s="189">
        <v>242</v>
      </c>
      <c r="BX15" s="187"/>
      <c r="BY15" s="188"/>
      <c r="BZ15" s="189">
        <v>59</v>
      </c>
      <c r="CA15" s="189">
        <v>63</v>
      </c>
      <c r="CB15" s="189">
        <v>237</v>
      </c>
      <c r="CC15" s="187"/>
      <c r="CD15" s="188"/>
      <c r="CE15" s="189">
        <v>60</v>
      </c>
      <c r="CF15" s="189">
        <v>63</v>
      </c>
      <c r="CG15" s="189">
        <v>239</v>
      </c>
      <c r="CH15" s="187"/>
      <c r="CI15" s="188"/>
      <c r="CJ15" s="189">
        <v>58</v>
      </c>
      <c r="CK15" s="189">
        <v>63</v>
      </c>
      <c r="CL15" s="189">
        <v>237</v>
      </c>
      <c r="CM15" s="187"/>
      <c r="CN15" s="188"/>
      <c r="CO15" s="189">
        <v>60</v>
      </c>
      <c r="CP15" s="189">
        <v>63</v>
      </c>
      <c r="CQ15" s="189">
        <v>236</v>
      </c>
      <c r="CR15" s="187"/>
      <c r="CS15" s="188"/>
      <c r="CT15" s="189">
        <v>65</v>
      </c>
      <c r="CU15" s="189">
        <v>50</v>
      </c>
      <c r="CV15" s="189">
        <v>238</v>
      </c>
      <c r="CW15" s="187"/>
      <c r="CX15" s="188"/>
      <c r="CY15" s="189">
        <v>66</v>
      </c>
      <c r="CZ15" s="189">
        <v>50</v>
      </c>
      <c r="DA15" s="189">
        <v>233</v>
      </c>
      <c r="DB15" s="187"/>
      <c r="DC15" s="188"/>
      <c r="DD15" s="189">
        <v>65</v>
      </c>
      <c r="DE15" s="189">
        <v>50</v>
      </c>
      <c r="DF15" s="189">
        <v>234</v>
      </c>
      <c r="DG15" s="187"/>
      <c r="DH15" s="188"/>
      <c r="DI15" s="189">
        <v>60</v>
      </c>
      <c r="DJ15" s="189">
        <v>63</v>
      </c>
      <c r="DK15" s="189">
        <v>233</v>
      </c>
      <c r="DL15" s="187"/>
      <c r="DM15" s="188"/>
      <c r="DN15" s="189">
        <v>65</v>
      </c>
      <c r="DO15" s="189">
        <v>50</v>
      </c>
      <c r="DP15" s="189">
        <v>233</v>
      </c>
      <c r="DQ15" s="187"/>
      <c r="DR15" s="188"/>
      <c r="DS15" s="189">
        <v>64</v>
      </c>
      <c r="DT15" s="189">
        <v>50</v>
      </c>
      <c r="DU15" s="189">
        <v>231</v>
      </c>
      <c r="DV15" s="187">
        <v>42591</v>
      </c>
      <c r="DW15" s="188">
        <f t="shared" ref="DW15:DW33" si="3">((DV15-B15)/365)*52</f>
        <v>6067.7589041095889</v>
      </c>
      <c r="DX15" s="189">
        <v>64</v>
      </c>
      <c r="DY15" s="189">
        <v>50</v>
      </c>
      <c r="DZ15" s="189">
        <v>231</v>
      </c>
      <c r="EA15" s="197"/>
      <c r="EB15" s="208"/>
      <c r="EC15" s="40"/>
      <c r="ED15" s="40"/>
      <c r="EE15" s="40"/>
      <c r="EF15" s="20"/>
      <c r="EG15" s="29"/>
      <c r="EH15" s="20"/>
      <c r="EI15" s="20"/>
      <c r="EJ15" s="20"/>
      <c r="EK15" s="40"/>
      <c r="EL15" s="27" t="s">
        <v>151</v>
      </c>
      <c r="EM15" s="202"/>
      <c r="EN15" s="136"/>
      <c r="EO15" s="203">
        <v>54</v>
      </c>
      <c r="EP15" s="203">
        <v>80</v>
      </c>
      <c r="EQ15" s="203">
        <v>239</v>
      </c>
      <c r="ER15" s="204"/>
      <c r="ES15" s="205"/>
      <c r="ET15" s="206">
        <v>54</v>
      </c>
      <c r="EU15" s="206">
        <v>80</v>
      </c>
      <c r="EV15" s="206">
        <v>239</v>
      </c>
      <c r="EY15" s="37" t="s">
        <v>271</v>
      </c>
      <c r="FD15" s="34" t="s">
        <v>151</v>
      </c>
      <c r="FE15" s="35">
        <v>38.837540651953319</v>
      </c>
      <c r="FF15" s="34" t="s">
        <v>186</v>
      </c>
      <c r="FG15" s="34" t="s">
        <v>192</v>
      </c>
      <c r="FH15" s="36">
        <v>63</v>
      </c>
      <c r="FI15" s="34" t="s">
        <v>211</v>
      </c>
      <c r="FJ15" s="35">
        <f t="shared" si="0"/>
        <v>85.454545454545453</v>
      </c>
      <c r="FK15" s="35">
        <f t="shared" si="1"/>
        <v>33.299067775258251</v>
      </c>
      <c r="FL15" s="34" t="s">
        <v>189</v>
      </c>
      <c r="FM15" s="37">
        <v>18</v>
      </c>
      <c r="FN15" s="37" t="b">
        <v>0</v>
      </c>
      <c r="FO15" s="37" t="b">
        <v>0</v>
      </c>
      <c r="FP15" s="34" t="s">
        <v>172</v>
      </c>
      <c r="FQ15" s="37" t="b">
        <v>0</v>
      </c>
      <c r="FR15" s="37" t="b">
        <v>1</v>
      </c>
      <c r="FS15" s="6" t="s">
        <v>333</v>
      </c>
      <c r="FT15" s="27" t="s">
        <v>151</v>
      </c>
      <c r="FU15" s="340"/>
      <c r="FV15" s="321"/>
      <c r="FW15" s="341">
        <v>65</v>
      </c>
      <c r="FX15" s="341">
        <v>50</v>
      </c>
      <c r="FY15" s="341">
        <v>228</v>
      </c>
      <c r="FZ15" s="342"/>
      <c r="GA15" s="383"/>
      <c r="GB15" s="344">
        <v>65</v>
      </c>
      <c r="GC15" s="344">
        <v>50</v>
      </c>
      <c r="GD15" s="344">
        <v>228</v>
      </c>
      <c r="GG15" s="6">
        <f>(GB15-C15)</f>
        <v>14</v>
      </c>
      <c r="GH15" s="6">
        <v>1</v>
      </c>
      <c r="GI15" s="6">
        <v>0</v>
      </c>
      <c r="GJ15" s="6">
        <v>1</v>
      </c>
      <c r="GK15" s="6">
        <v>0</v>
      </c>
      <c r="GL15" s="6">
        <v>0</v>
      </c>
      <c r="GM15" s="6">
        <v>0</v>
      </c>
    </row>
    <row r="16" spans="1:195" ht="16.5" customHeight="1" x14ac:dyDescent="0.3">
      <c r="A16" s="61" t="s">
        <v>152</v>
      </c>
      <c r="B16" s="174"/>
      <c r="C16" s="175">
        <v>79</v>
      </c>
      <c r="D16" s="175">
        <v>25</v>
      </c>
      <c r="E16" s="175">
        <v>345</v>
      </c>
      <c r="F16" s="174"/>
      <c r="G16" s="176"/>
      <c r="H16" s="175">
        <v>75</v>
      </c>
      <c r="I16" s="175">
        <v>32</v>
      </c>
      <c r="J16" s="175">
        <v>305</v>
      </c>
      <c r="K16" s="174"/>
      <c r="L16" s="176"/>
      <c r="M16" s="175">
        <v>75</v>
      </c>
      <c r="N16" s="175">
        <v>32</v>
      </c>
      <c r="O16" s="175">
        <v>313</v>
      </c>
      <c r="P16" s="174"/>
      <c r="Q16" s="176"/>
      <c r="R16" s="175">
        <v>80</v>
      </c>
      <c r="S16" s="175">
        <v>25</v>
      </c>
      <c r="T16" s="175">
        <v>284</v>
      </c>
      <c r="U16" s="174"/>
      <c r="V16" s="176"/>
      <c r="W16" s="175">
        <v>78</v>
      </c>
      <c r="X16" s="175">
        <v>25</v>
      </c>
      <c r="Y16" s="175">
        <v>262</v>
      </c>
      <c r="Z16" s="179"/>
      <c r="AA16" s="181"/>
      <c r="AB16" s="180">
        <v>77</v>
      </c>
      <c r="AC16" s="180">
        <v>32</v>
      </c>
      <c r="AD16" s="180">
        <v>255</v>
      </c>
      <c r="AE16" s="179"/>
      <c r="AF16" s="181"/>
      <c r="AG16" s="180">
        <v>75</v>
      </c>
      <c r="AH16" s="180">
        <v>32</v>
      </c>
      <c r="AI16" s="180">
        <v>263</v>
      </c>
      <c r="AJ16" s="179"/>
      <c r="AK16" s="181"/>
      <c r="AL16" s="180">
        <v>80</v>
      </c>
      <c r="AM16" s="180">
        <v>25</v>
      </c>
      <c r="AN16" s="180">
        <v>252</v>
      </c>
      <c r="AO16" s="179"/>
      <c r="AP16" s="181"/>
      <c r="AQ16" s="180">
        <v>80</v>
      </c>
      <c r="AR16" s="180">
        <v>25</v>
      </c>
      <c r="AS16" s="180">
        <v>256</v>
      </c>
      <c r="AT16" s="179"/>
      <c r="AU16" s="181"/>
      <c r="AV16" s="180">
        <v>80</v>
      </c>
      <c r="AW16" s="180">
        <v>25</v>
      </c>
      <c r="AX16" s="180">
        <v>242</v>
      </c>
      <c r="AY16" s="179"/>
      <c r="AZ16" s="181"/>
      <c r="BA16" s="180">
        <v>80</v>
      </c>
      <c r="BB16" s="180">
        <v>25</v>
      </c>
      <c r="BC16" s="180">
        <v>239</v>
      </c>
      <c r="BD16" s="179"/>
      <c r="BE16" s="181"/>
      <c r="BF16" s="180">
        <v>55</v>
      </c>
      <c r="BG16" s="180">
        <v>80</v>
      </c>
      <c r="BH16" s="180">
        <v>232</v>
      </c>
      <c r="BI16" s="187"/>
      <c r="BJ16" s="188"/>
      <c r="BK16" s="189">
        <v>75</v>
      </c>
      <c r="BL16" s="189">
        <v>32</v>
      </c>
      <c r="BM16" s="189">
        <v>228</v>
      </c>
      <c r="BN16" s="187"/>
      <c r="BO16" s="188"/>
      <c r="BP16" s="189">
        <v>80</v>
      </c>
      <c r="BQ16" s="189">
        <v>25</v>
      </c>
      <c r="BR16" s="189">
        <v>228</v>
      </c>
      <c r="BS16" s="187"/>
      <c r="BT16" s="188"/>
      <c r="BU16" s="189">
        <v>82</v>
      </c>
      <c r="BV16" s="189">
        <v>25</v>
      </c>
      <c r="BW16" s="189">
        <v>227</v>
      </c>
      <c r="BX16" s="187"/>
      <c r="BY16" s="188"/>
      <c r="BZ16" s="189">
        <v>80</v>
      </c>
      <c r="CA16" s="189">
        <v>25</v>
      </c>
      <c r="CB16" s="189">
        <v>225</v>
      </c>
      <c r="CC16" s="187"/>
      <c r="CD16" s="188"/>
      <c r="CE16" s="189">
        <v>80</v>
      </c>
      <c r="CF16" s="189">
        <v>25</v>
      </c>
      <c r="CG16" s="189">
        <v>226</v>
      </c>
      <c r="CH16" s="187"/>
      <c r="CI16" s="188"/>
      <c r="CJ16" s="189">
        <v>80</v>
      </c>
      <c r="CK16" s="189">
        <v>25</v>
      </c>
      <c r="CL16" s="189">
        <v>222</v>
      </c>
      <c r="CM16" s="38"/>
      <c r="CN16" s="29"/>
      <c r="CO16" s="20">
        <v>70</v>
      </c>
      <c r="CP16" s="20">
        <v>40</v>
      </c>
      <c r="CQ16" s="20">
        <v>224</v>
      </c>
      <c r="CR16" s="20"/>
      <c r="CS16" s="29"/>
      <c r="CT16" s="20"/>
      <c r="CU16" s="20"/>
      <c r="CV16" s="20"/>
      <c r="CW16" s="20"/>
      <c r="CX16" s="29"/>
      <c r="CY16" s="20"/>
      <c r="CZ16" s="20"/>
      <c r="DA16" s="20"/>
      <c r="DB16" s="20"/>
      <c r="DC16" s="29"/>
      <c r="DD16" s="20"/>
      <c r="DE16" s="20"/>
      <c r="DF16" s="20"/>
      <c r="DG16" s="20"/>
      <c r="DH16" s="29"/>
      <c r="DI16" s="20"/>
      <c r="DJ16" s="20"/>
      <c r="DK16" s="20"/>
      <c r="DL16" s="20"/>
      <c r="DM16" s="29"/>
      <c r="DN16" s="20"/>
      <c r="DO16" s="20"/>
      <c r="DP16" s="20"/>
      <c r="DQ16" s="20"/>
      <c r="DR16" s="29"/>
      <c r="DS16" s="20"/>
      <c r="DT16" s="20"/>
      <c r="DU16" s="20"/>
      <c r="DV16" s="20"/>
      <c r="DW16" s="29"/>
      <c r="DX16" s="20"/>
      <c r="DY16" s="20"/>
      <c r="DZ16" s="20"/>
      <c r="EA16" s="20"/>
      <c r="EB16" s="29"/>
      <c r="EC16" s="20"/>
      <c r="ED16" s="20"/>
      <c r="EE16" s="20"/>
      <c r="EF16" s="20"/>
      <c r="EG16" s="29"/>
      <c r="EH16" s="20"/>
      <c r="EI16" s="20"/>
      <c r="EJ16" s="20"/>
      <c r="EK16" s="20"/>
      <c r="EL16" s="27" t="s">
        <v>152</v>
      </c>
      <c r="EM16" s="202"/>
      <c r="EN16" s="136"/>
      <c r="EO16" s="203">
        <v>80</v>
      </c>
      <c r="EP16" s="203">
        <v>25</v>
      </c>
      <c r="EQ16" s="203">
        <v>228</v>
      </c>
      <c r="ER16" s="204"/>
      <c r="ES16" s="205"/>
      <c r="ET16" s="206">
        <v>80</v>
      </c>
      <c r="EU16" s="206">
        <v>25</v>
      </c>
      <c r="EV16" s="206">
        <v>228</v>
      </c>
      <c r="EW16" s="6" t="s">
        <v>449</v>
      </c>
      <c r="EY16" s="37" t="s">
        <v>271</v>
      </c>
      <c r="FD16" s="141" t="s">
        <v>152</v>
      </c>
      <c r="FE16" s="142">
        <v>69.68493150684931</v>
      </c>
      <c r="FF16" s="141" t="s">
        <v>191</v>
      </c>
      <c r="FG16" s="141" t="s">
        <v>187</v>
      </c>
      <c r="FH16" s="143">
        <v>69</v>
      </c>
      <c r="FI16" s="152">
        <v>275</v>
      </c>
      <c r="FJ16" s="142">
        <v>124.7</v>
      </c>
      <c r="FK16" s="142">
        <v>40.61</v>
      </c>
      <c r="FL16" s="141" t="s">
        <v>189</v>
      </c>
      <c r="FM16" s="166">
        <v>9</v>
      </c>
      <c r="FN16" s="37" t="b">
        <v>0</v>
      </c>
      <c r="FO16" s="37" t="b">
        <v>0</v>
      </c>
      <c r="FP16" s="34" t="s">
        <v>172</v>
      </c>
      <c r="FQ16" s="37" t="b">
        <v>0</v>
      </c>
      <c r="FR16" s="37" t="b">
        <v>1</v>
      </c>
      <c r="FS16" s="6" t="s">
        <v>333</v>
      </c>
      <c r="FT16" s="27" t="s">
        <v>152</v>
      </c>
      <c r="FU16" s="375"/>
      <c r="FV16" s="366"/>
      <c r="FW16" s="376"/>
      <c r="FX16" s="376"/>
      <c r="FY16" s="376"/>
      <c r="FZ16" s="377"/>
      <c r="GA16" s="378"/>
      <c r="GB16" s="379"/>
      <c r="GC16" s="379"/>
      <c r="GD16" s="379"/>
      <c r="GE16" s="230" t="s">
        <v>295</v>
      </c>
      <c r="GG16" s="230" t="s">
        <v>271</v>
      </c>
    </row>
    <row r="17" spans="1:195" ht="16.5" customHeight="1" x14ac:dyDescent="0.3">
      <c r="A17" s="61" t="s">
        <v>153</v>
      </c>
      <c r="B17" s="174"/>
      <c r="C17" s="175">
        <v>64</v>
      </c>
      <c r="D17" s="175">
        <v>50</v>
      </c>
      <c r="E17" s="175">
        <v>413</v>
      </c>
      <c r="F17" s="174"/>
      <c r="G17" s="176"/>
      <c r="H17" s="175">
        <v>63</v>
      </c>
      <c r="I17" s="175">
        <v>50</v>
      </c>
      <c r="J17" s="175">
        <v>378</v>
      </c>
      <c r="K17" s="174"/>
      <c r="L17" s="176"/>
      <c r="M17" s="175">
        <v>69</v>
      </c>
      <c r="N17" s="175">
        <v>40</v>
      </c>
      <c r="O17" s="175">
        <v>410</v>
      </c>
      <c r="P17" s="174"/>
      <c r="Q17" s="176"/>
      <c r="R17" s="175">
        <v>64</v>
      </c>
      <c r="S17" s="175">
        <v>50</v>
      </c>
      <c r="T17" s="175">
        <v>366</v>
      </c>
      <c r="U17" s="174"/>
      <c r="V17" s="176"/>
      <c r="W17" s="175">
        <v>67</v>
      </c>
      <c r="X17" s="175">
        <v>40</v>
      </c>
      <c r="Y17" s="175">
        <v>328</v>
      </c>
      <c r="Z17" s="174"/>
      <c r="AA17" s="181"/>
      <c r="AB17" s="175">
        <v>68</v>
      </c>
      <c r="AC17" s="175">
        <v>40</v>
      </c>
      <c r="AD17" s="175">
        <v>355</v>
      </c>
      <c r="AE17" s="174"/>
      <c r="AF17" s="181"/>
      <c r="AG17" s="175">
        <v>66</v>
      </c>
      <c r="AH17" s="175">
        <v>50</v>
      </c>
      <c r="AI17" s="175">
        <v>321</v>
      </c>
      <c r="AJ17" s="174"/>
      <c r="AK17" s="181"/>
      <c r="AL17" s="175">
        <v>65</v>
      </c>
      <c r="AM17" s="175">
        <v>50</v>
      </c>
      <c r="AN17" s="175">
        <v>312</v>
      </c>
      <c r="AO17" s="174"/>
      <c r="AP17" s="181"/>
      <c r="AQ17" s="175">
        <v>65</v>
      </c>
      <c r="AR17" s="175">
        <v>50</v>
      </c>
      <c r="AS17" s="175">
        <v>306</v>
      </c>
      <c r="AT17" s="174"/>
      <c r="AU17" s="181"/>
      <c r="AV17" s="175">
        <v>68</v>
      </c>
      <c r="AW17" s="175">
        <v>40</v>
      </c>
      <c r="AX17" s="175">
        <v>305</v>
      </c>
      <c r="AY17" s="174"/>
      <c r="AZ17" s="181"/>
      <c r="BA17" s="175">
        <v>64</v>
      </c>
      <c r="BB17" s="175">
        <v>50</v>
      </c>
      <c r="BC17" s="175">
        <v>299</v>
      </c>
      <c r="BD17" s="174"/>
      <c r="BE17" s="181"/>
      <c r="BF17" s="175">
        <v>68</v>
      </c>
      <c r="BG17" s="175">
        <v>50</v>
      </c>
      <c r="BH17" s="175">
        <v>297</v>
      </c>
      <c r="BI17" s="174"/>
      <c r="BJ17" s="181"/>
      <c r="BK17" s="175">
        <v>65</v>
      </c>
      <c r="BL17" s="175">
        <v>50</v>
      </c>
      <c r="BM17" s="175">
        <v>286</v>
      </c>
      <c r="BN17" s="174"/>
      <c r="BO17" s="181"/>
      <c r="BP17" s="175">
        <v>70</v>
      </c>
      <c r="BQ17" s="175">
        <v>40</v>
      </c>
      <c r="BR17" s="175">
        <v>290</v>
      </c>
      <c r="BS17" s="174"/>
      <c r="BT17" s="181"/>
      <c r="BU17" s="175">
        <v>69</v>
      </c>
      <c r="BV17" s="175">
        <v>40</v>
      </c>
      <c r="BW17" s="175">
        <v>284</v>
      </c>
      <c r="BX17" s="174"/>
      <c r="BY17" s="181"/>
      <c r="BZ17" s="175">
        <v>70</v>
      </c>
      <c r="CA17" s="175">
        <v>40</v>
      </c>
      <c r="CB17" s="175">
        <v>284</v>
      </c>
      <c r="CC17" s="174"/>
      <c r="CD17" s="181"/>
      <c r="CE17" s="175">
        <v>67</v>
      </c>
      <c r="CF17" s="175">
        <v>50</v>
      </c>
      <c r="CG17" s="175">
        <v>289</v>
      </c>
      <c r="CH17" s="174"/>
      <c r="CI17" s="181"/>
      <c r="CJ17" s="175">
        <v>67</v>
      </c>
      <c r="CK17" s="175">
        <v>50</v>
      </c>
      <c r="CL17" s="175">
        <v>283</v>
      </c>
      <c r="CM17" s="174"/>
      <c r="CN17" s="181"/>
      <c r="CO17" s="175">
        <v>72</v>
      </c>
      <c r="CP17" s="175">
        <v>40</v>
      </c>
      <c r="CQ17" s="175">
        <v>273</v>
      </c>
      <c r="CR17" s="174"/>
      <c r="CS17" s="181"/>
      <c r="CT17" s="175">
        <v>65</v>
      </c>
      <c r="CU17" s="175">
        <v>50</v>
      </c>
      <c r="CV17" s="175">
        <v>274</v>
      </c>
      <c r="CW17" s="174"/>
      <c r="CX17" s="181"/>
      <c r="CY17" s="175">
        <v>67</v>
      </c>
      <c r="CZ17" s="175">
        <v>50</v>
      </c>
      <c r="DA17" s="175">
        <v>263</v>
      </c>
      <c r="DB17" s="174"/>
      <c r="DC17" s="181"/>
      <c r="DD17" s="222">
        <v>74</v>
      </c>
      <c r="DE17" s="175">
        <v>32</v>
      </c>
      <c r="DF17" s="175">
        <v>258</v>
      </c>
      <c r="DG17" s="191"/>
      <c r="DH17" s="188"/>
      <c r="DI17" s="196">
        <v>75</v>
      </c>
      <c r="DJ17" s="196">
        <v>32</v>
      </c>
      <c r="DK17" s="196">
        <v>257</v>
      </c>
      <c r="DL17" s="191"/>
      <c r="DM17" s="188"/>
      <c r="DN17" s="196">
        <v>74</v>
      </c>
      <c r="DO17" s="196">
        <v>32</v>
      </c>
      <c r="DP17" s="196">
        <v>253</v>
      </c>
      <c r="DQ17" s="191"/>
      <c r="DR17" s="188"/>
      <c r="DS17" s="196">
        <v>70</v>
      </c>
      <c r="DT17" s="196">
        <v>40</v>
      </c>
      <c r="DU17" s="196">
        <v>255</v>
      </c>
      <c r="DV17" s="41"/>
      <c r="DW17" s="208"/>
      <c r="DX17" s="207"/>
      <c r="DY17" s="207"/>
      <c r="DZ17" s="207"/>
      <c r="EA17" s="18"/>
      <c r="EB17" s="29"/>
      <c r="EC17" s="2"/>
      <c r="ED17" s="2"/>
      <c r="EE17" s="2"/>
      <c r="EF17" s="18"/>
      <c r="EG17" s="29"/>
      <c r="EH17" s="2"/>
      <c r="EI17" s="2"/>
      <c r="EJ17" s="2"/>
      <c r="EK17" s="2"/>
      <c r="EL17" s="27" t="s">
        <v>153</v>
      </c>
      <c r="EM17" s="39"/>
      <c r="EN17" s="136"/>
      <c r="EO17" s="37">
        <v>70</v>
      </c>
      <c r="EP17" s="37">
        <v>40</v>
      </c>
      <c r="EQ17" s="37">
        <v>290</v>
      </c>
      <c r="ER17" s="39"/>
      <c r="ES17" s="84"/>
      <c r="ET17" s="37">
        <v>70</v>
      </c>
      <c r="EU17" s="37">
        <v>40</v>
      </c>
      <c r="EV17" s="37">
        <v>290</v>
      </c>
      <c r="EW17" s="37"/>
      <c r="EX17" s="37">
        <v>14</v>
      </c>
      <c r="EY17" s="37">
        <f t="shared" si="2"/>
        <v>6</v>
      </c>
      <c r="EZ17" s="37">
        <v>1</v>
      </c>
      <c r="FA17" s="37">
        <v>0</v>
      </c>
      <c r="FB17" s="37">
        <v>0</v>
      </c>
      <c r="FC17" s="37">
        <v>0</v>
      </c>
      <c r="FD17" s="34" t="s">
        <v>153</v>
      </c>
      <c r="FE17" s="35">
        <v>64.001523940892938</v>
      </c>
      <c r="FF17" s="34" t="s">
        <v>191</v>
      </c>
      <c r="FG17" s="34" t="s">
        <v>213</v>
      </c>
      <c r="FH17" s="36">
        <v>69</v>
      </c>
      <c r="FI17" s="34" t="s">
        <v>214</v>
      </c>
      <c r="FJ17" s="35">
        <f t="shared" si="0"/>
        <v>49.999999999999993</v>
      </c>
      <c r="FK17" s="35">
        <f t="shared" si="1"/>
        <v>16.242386053350138</v>
      </c>
      <c r="FL17" s="34" t="s">
        <v>189</v>
      </c>
      <c r="FM17" s="166">
        <v>10</v>
      </c>
      <c r="FN17" s="37" t="b">
        <v>0</v>
      </c>
      <c r="FO17" s="37" t="b">
        <v>0</v>
      </c>
      <c r="FP17" s="34" t="s">
        <v>172</v>
      </c>
      <c r="FQ17" s="37" t="b">
        <v>0</v>
      </c>
      <c r="FR17" s="37" t="b">
        <v>1</v>
      </c>
      <c r="FS17" s="6" t="s">
        <v>333</v>
      </c>
      <c r="FT17" s="27" t="s">
        <v>153</v>
      </c>
      <c r="FU17" s="314"/>
      <c r="FV17" s="321"/>
      <c r="FW17" s="316">
        <v>75</v>
      </c>
      <c r="FX17" s="316">
        <v>32</v>
      </c>
      <c r="FY17" s="316">
        <v>249</v>
      </c>
      <c r="FZ17" s="314"/>
      <c r="GA17" s="315"/>
      <c r="GB17" s="316">
        <v>75</v>
      </c>
      <c r="GC17" s="316">
        <v>32</v>
      </c>
      <c r="GD17" s="316">
        <v>249</v>
      </c>
      <c r="GE17" s="37"/>
      <c r="GG17" s="6">
        <f t="shared" ref="GG17:GG31" si="4">(GB17-C17)</f>
        <v>11</v>
      </c>
      <c r="GH17" s="6">
        <v>1</v>
      </c>
      <c r="GI17" s="6">
        <v>0</v>
      </c>
      <c r="GJ17" s="6">
        <v>1</v>
      </c>
      <c r="GK17" s="6">
        <v>0</v>
      </c>
      <c r="GL17" s="6">
        <v>0</v>
      </c>
      <c r="GM17" s="6">
        <v>0</v>
      </c>
    </row>
    <row r="18" spans="1:195" ht="16.5" customHeight="1" x14ac:dyDescent="0.3">
      <c r="A18" s="61" t="s">
        <v>154</v>
      </c>
      <c r="B18" s="174"/>
      <c r="C18" s="175">
        <v>82</v>
      </c>
      <c r="D18" s="175">
        <v>25</v>
      </c>
      <c r="E18" s="175">
        <v>416</v>
      </c>
      <c r="F18" s="174"/>
      <c r="G18" s="176"/>
      <c r="H18" s="175">
        <v>87</v>
      </c>
      <c r="I18" s="175">
        <v>20</v>
      </c>
      <c r="J18" s="175">
        <v>384</v>
      </c>
      <c r="K18" s="174"/>
      <c r="L18" s="176"/>
      <c r="M18" s="175">
        <v>92</v>
      </c>
      <c r="N18" s="175">
        <v>16</v>
      </c>
      <c r="O18" s="175">
        <v>364</v>
      </c>
      <c r="P18" s="174"/>
      <c r="Q18" s="176"/>
      <c r="R18" s="175">
        <v>88</v>
      </c>
      <c r="S18" s="175">
        <v>20</v>
      </c>
      <c r="T18" s="175">
        <v>352</v>
      </c>
      <c r="U18" s="174"/>
      <c r="V18" s="176"/>
      <c r="W18" s="175">
        <v>86</v>
      </c>
      <c r="X18" s="175">
        <v>20</v>
      </c>
      <c r="Y18" s="175">
        <v>347</v>
      </c>
      <c r="Z18" s="174"/>
      <c r="AA18" s="181"/>
      <c r="AB18" s="175">
        <v>82</v>
      </c>
      <c r="AC18" s="175">
        <v>25</v>
      </c>
      <c r="AD18" s="175">
        <v>337</v>
      </c>
      <c r="AE18" s="174"/>
      <c r="AF18" s="181"/>
      <c r="AG18" s="175">
        <v>86</v>
      </c>
      <c r="AH18" s="175">
        <v>25</v>
      </c>
      <c r="AI18" s="175">
        <v>328</v>
      </c>
      <c r="AJ18" s="174"/>
      <c r="AK18" s="181"/>
      <c r="AL18" s="175">
        <v>85</v>
      </c>
      <c r="AM18" s="175">
        <v>20</v>
      </c>
      <c r="AN18" s="175">
        <v>315</v>
      </c>
      <c r="AO18" s="174"/>
      <c r="AP18" s="181"/>
      <c r="AQ18" s="175">
        <v>89</v>
      </c>
      <c r="AR18" s="175">
        <v>16</v>
      </c>
      <c r="AS18" s="175">
        <v>308</v>
      </c>
      <c r="AT18" s="174"/>
      <c r="AU18" s="181"/>
      <c r="AV18" s="175">
        <v>90</v>
      </c>
      <c r="AW18" s="175">
        <v>16</v>
      </c>
      <c r="AX18" s="175">
        <v>302</v>
      </c>
      <c r="AY18" s="174"/>
      <c r="AZ18" s="181"/>
      <c r="BA18" s="175">
        <v>86</v>
      </c>
      <c r="BB18" s="175">
        <v>20</v>
      </c>
      <c r="BC18" s="175">
        <v>296</v>
      </c>
      <c r="BD18" s="174"/>
      <c r="BE18" s="181"/>
      <c r="BF18" s="175">
        <v>87</v>
      </c>
      <c r="BG18" s="175">
        <v>16</v>
      </c>
      <c r="BH18" s="175">
        <v>297</v>
      </c>
      <c r="BI18" s="174"/>
      <c r="BJ18" s="181"/>
      <c r="BK18" s="175">
        <v>88</v>
      </c>
      <c r="BL18" s="175">
        <v>16</v>
      </c>
      <c r="BM18" s="175">
        <v>292</v>
      </c>
      <c r="BN18" s="174"/>
      <c r="BO18" s="181"/>
      <c r="BP18" s="175">
        <v>94</v>
      </c>
      <c r="BQ18" s="175">
        <v>12</v>
      </c>
      <c r="BR18" s="175">
        <v>290</v>
      </c>
      <c r="BS18" s="174"/>
      <c r="BT18" s="181"/>
      <c r="BU18" s="175">
        <v>91</v>
      </c>
      <c r="BV18" s="175">
        <v>16</v>
      </c>
      <c r="BW18" s="175">
        <v>290</v>
      </c>
      <c r="BX18" s="174"/>
      <c r="BY18" s="181"/>
      <c r="BZ18" s="175">
        <v>92</v>
      </c>
      <c r="CA18" s="175">
        <v>16</v>
      </c>
      <c r="CB18" s="175">
        <v>289</v>
      </c>
      <c r="CC18" s="174"/>
      <c r="CD18" s="181"/>
      <c r="CE18" s="175">
        <v>85</v>
      </c>
      <c r="CF18" s="175">
        <v>25</v>
      </c>
      <c r="CG18" s="175">
        <v>290</v>
      </c>
      <c r="CH18" s="174"/>
      <c r="CI18" s="181"/>
      <c r="CJ18" s="175">
        <v>84</v>
      </c>
      <c r="CK18" s="175">
        <v>20</v>
      </c>
      <c r="CL18" s="175">
        <v>286</v>
      </c>
      <c r="CM18" s="174"/>
      <c r="CN18" s="181"/>
      <c r="CO18" s="175">
        <v>94</v>
      </c>
      <c r="CP18" s="175">
        <v>12.5</v>
      </c>
      <c r="CQ18" s="175">
        <v>288</v>
      </c>
      <c r="CR18" s="174"/>
      <c r="CS18" s="181"/>
      <c r="CT18" s="175">
        <v>94</v>
      </c>
      <c r="CU18" s="175">
        <v>12.5</v>
      </c>
      <c r="CV18" s="175">
        <v>283</v>
      </c>
      <c r="CW18" s="174"/>
      <c r="CX18" s="181"/>
      <c r="CY18" s="175">
        <v>98</v>
      </c>
      <c r="CZ18" s="175">
        <v>10</v>
      </c>
      <c r="DA18" s="175">
        <v>288</v>
      </c>
      <c r="DB18" s="174"/>
      <c r="DC18" s="181"/>
      <c r="DD18" s="175">
        <v>93</v>
      </c>
      <c r="DE18" s="175">
        <v>12.5</v>
      </c>
      <c r="DF18" s="175">
        <v>284</v>
      </c>
      <c r="DG18" s="191"/>
      <c r="DH18" s="188"/>
      <c r="DI18" s="196">
        <v>95</v>
      </c>
      <c r="DJ18" s="196">
        <v>12.5</v>
      </c>
      <c r="DK18" s="196">
        <v>286</v>
      </c>
      <c r="DL18" s="191"/>
      <c r="DM18" s="188"/>
      <c r="DN18" s="196">
        <v>95</v>
      </c>
      <c r="DO18" s="196">
        <v>12.5</v>
      </c>
      <c r="DP18" s="196">
        <v>283</v>
      </c>
      <c r="DQ18" s="191"/>
      <c r="DR18" s="188"/>
      <c r="DS18" s="196">
        <v>94</v>
      </c>
      <c r="DT18" s="196">
        <v>12.5</v>
      </c>
      <c r="DU18" s="196">
        <v>286</v>
      </c>
      <c r="DV18" s="191">
        <v>42319</v>
      </c>
      <c r="DW18" s="188">
        <f t="shared" si="3"/>
        <v>6029.0082191780821</v>
      </c>
      <c r="DX18" s="196">
        <v>92</v>
      </c>
      <c r="DY18" s="196">
        <v>16</v>
      </c>
      <c r="DZ18" s="196">
        <v>283</v>
      </c>
      <c r="EA18" s="41"/>
      <c r="EB18" s="208"/>
      <c r="EC18" s="207"/>
      <c r="ED18" s="207"/>
      <c r="EE18" s="207"/>
      <c r="EF18" s="18"/>
      <c r="EG18" s="29"/>
      <c r="EH18" s="2"/>
      <c r="EI18" s="2"/>
      <c r="EJ18" s="2"/>
      <c r="EK18" s="2"/>
      <c r="EL18" s="27" t="s">
        <v>154</v>
      </c>
      <c r="EM18" s="39"/>
      <c r="EN18" s="136"/>
      <c r="EO18" s="37">
        <v>94</v>
      </c>
      <c r="EP18" s="37">
        <v>12</v>
      </c>
      <c r="EQ18" s="37">
        <v>290</v>
      </c>
      <c r="ER18" s="39"/>
      <c r="ES18" s="84"/>
      <c r="ET18" s="37">
        <v>94</v>
      </c>
      <c r="EU18" s="37">
        <v>12</v>
      </c>
      <c r="EV18" s="37">
        <v>290</v>
      </c>
      <c r="EW18" s="37"/>
      <c r="EX18" s="37">
        <v>14</v>
      </c>
      <c r="EY18" s="37">
        <f t="shared" si="2"/>
        <v>12</v>
      </c>
      <c r="EZ18" s="37">
        <v>1</v>
      </c>
      <c r="FA18" s="37">
        <v>0</v>
      </c>
      <c r="FB18" s="37">
        <v>0</v>
      </c>
      <c r="FC18" s="37">
        <v>0</v>
      </c>
      <c r="FD18" s="34" t="s">
        <v>154</v>
      </c>
      <c r="FE18" s="35">
        <v>54.207330003805176</v>
      </c>
      <c r="FF18" s="34" t="s">
        <v>186</v>
      </c>
      <c r="FG18" s="34" t="s">
        <v>192</v>
      </c>
      <c r="FH18" s="36">
        <v>67</v>
      </c>
      <c r="FI18" s="34" t="s">
        <v>264</v>
      </c>
      <c r="FJ18" s="35">
        <f t="shared" si="0"/>
        <v>114.09090909090908</v>
      </c>
      <c r="FK18" s="35">
        <f t="shared" si="1"/>
        <v>39.307863666740921</v>
      </c>
      <c r="FL18" s="34" t="s">
        <v>202</v>
      </c>
      <c r="FM18" s="37">
        <v>20</v>
      </c>
      <c r="FN18" s="37" t="b">
        <v>0</v>
      </c>
      <c r="FO18" s="37" t="b">
        <v>0</v>
      </c>
      <c r="FP18" s="34" t="s">
        <v>172</v>
      </c>
      <c r="FQ18" s="37" t="b">
        <v>0</v>
      </c>
      <c r="FR18" s="37" t="b">
        <v>1</v>
      </c>
      <c r="FS18" s="6" t="s">
        <v>331</v>
      </c>
      <c r="FT18" s="27" t="s">
        <v>154</v>
      </c>
      <c r="FU18" s="314"/>
      <c r="FV18" s="321"/>
      <c r="FW18" s="316">
        <v>95</v>
      </c>
      <c r="FX18" s="316">
        <v>12.5</v>
      </c>
      <c r="FY18" s="316">
        <v>287</v>
      </c>
      <c r="FZ18" s="314"/>
      <c r="GA18" s="315"/>
      <c r="GB18" s="316">
        <v>95</v>
      </c>
      <c r="GC18" s="316">
        <v>12.5</v>
      </c>
      <c r="GD18" s="316">
        <v>287</v>
      </c>
      <c r="GE18" s="37"/>
      <c r="GG18" s="6">
        <f t="shared" si="4"/>
        <v>13</v>
      </c>
      <c r="GH18" s="6">
        <v>1</v>
      </c>
      <c r="GI18" s="6">
        <v>0</v>
      </c>
      <c r="GJ18" s="6">
        <v>1</v>
      </c>
      <c r="GK18" s="6">
        <v>0</v>
      </c>
      <c r="GL18" s="6">
        <v>0</v>
      </c>
      <c r="GM18" s="6">
        <v>0</v>
      </c>
    </row>
    <row r="19" spans="1:195" ht="16.5" customHeight="1" x14ac:dyDescent="0.3">
      <c r="A19" s="61" t="s">
        <v>155</v>
      </c>
      <c r="B19" s="174"/>
      <c r="C19" s="175">
        <v>59</v>
      </c>
      <c r="D19" s="175">
        <v>63</v>
      </c>
      <c r="E19" s="175">
        <v>593</v>
      </c>
      <c r="F19" s="174"/>
      <c r="G19" s="176"/>
      <c r="H19" s="175">
        <v>73</v>
      </c>
      <c r="I19" s="175">
        <v>40</v>
      </c>
      <c r="J19" s="175">
        <v>579</v>
      </c>
      <c r="K19" s="174"/>
      <c r="L19" s="176"/>
      <c r="M19" s="175">
        <v>69</v>
      </c>
      <c r="N19" s="175">
        <v>40</v>
      </c>
      <c r="O19" s="175">
        <v>571</v>
      </c>
      <c r="P19" s="174"/>
      <c r="Q19" s="176"/>
      <c r="R19" s="175">
        <v>72</v>
      </c>
      <c r="S19" s="175">
        <v>40</v>
      </c>
      <c r="T19" s="175">
        <v>497</v>
      </c>
      <c r="U19" s="174"/>
      <c r="V19" s="176"/>
      <c r="W19" s="175">
        <v>75</v>
      </c>
      <c r="X19" s="175">
        <v>25</v>
      </c>
      <c r="Y19" s="175">
        <v>551</v>
      </c>
      <c r="Z19" s="174"/>
      <c r="AA19" s="181"/>
      <c r="AB19" s="175">
        <v>79</v>
      </c>
      <c r="AC19" s="175">
        <v>25</v>
      </c>
      <c r="AD19" s="175">
        <v>565</v>
      </c>
      <c r="AE19" s="174"/>
      <c r="AF19" s="181"/>
      <c r="AG19" s="175">
        <v>78</v>
      </c>
      <c r="AH19" s="175">
        <v>25</v>
      </c>
      <c r="AI19" s="175">
        <v>545</v>
      </c>
      <c r="AJ19" s="174"/>
      <c r="AK19" s="181"/>
      <c r="AL19" s="175">
        <v>85</v>
      </c>
      <c r="AM19" s="175">
        <v>20</v>
      </c>
      <c r="AN19" s="175">
        <v>521</v>
      </c>
      <c r="AO19" s="174"/>
      <c r="AP19" s="181"/>
      <c r="AQ19" s="175">
        <v>83</v>
      </c>
      <c r="AR19" s="175">
        <v>20</v>
      </c>
      <c r="AS19" s="175">
        <v>476</v>
      </c>
      <c r="AT19" s="174"/>
      <c r="AU19" s="181"/>
      <c r="AV19" s="175">
        <v>82</v>
      </c>
      <c r="AW19" s="175">
        <v>20</v>
      </c>
      <c r="AX19" s="175">
        <v>457</v>
      </c>
      <c r="AY19" s="174"/>
      <c r="AZ19" s="181"/>
      <c r="BA19" s="175">
        <v>83</v>
      </c>
      <c r="BB19" s="175">
        <v>20</v>
      </c>
      <c r="BC19" s="175">
        <v>447</v>
      </c>
      <c r="BD19" s="174"/>
      <c r="BE19" s="181"/>
      <c r="BF19" s="175">
        <v>82</v>
      </c>
      <c r="BG19" s="175">
        <v>20</v>
      </c>
      <c r="BH19" s="175">
        <v>455</v>
      </c>
      <c r="BI19" s="174"/>
      <c r="BJ19" s="181"/>
      <c r="BK19" s="175">
        <v>85</v>
      </c>
      <c r="BL19" s="175">
        <v>20</v>
      </c>
      <c r="BM19" s="175">
        <v>448</v>
      </c>
      <c r="BN19" s="174"/>
      <c r="BO19" s="181"/>
      <c r="BP19" s="175">
        <v>81</v>
      </c>
      <c r="BQ19" s="175">
        <v>20</v>
      </c>
      <c r="BR19" s="175">
        <v>457</v>
      </c>
      <c r="BS19" s="179"/>
      <c r="BT19" s="181"/>
      <c r="BU19" s="180">
        <v>86</v>
      </c>
      <c r="BV19" s="180">
        <v>20</v>
      </c>
      <c r="BW19" s="180">
        <v>491</v>
      </c>
      <c r="BX19" s="179"/>
      <c r="BY19" s="181"/>
      <c r="BZ19" s="180">
        <v>86</v>
      </c>
      <c r="CA19" s="180">
        <v>20</v>
      </c>
      <c r="CB19" s="180">
        <v>449</v>
      </c>
      <c r="CC19" s="179"/>
      <c r="CD19" s="181"/>
      <c r="CE19" s="180">
        <v>83</v>
      </c>
      <c r="CF19" s="180">
        <v>20</v>
      </c>
      <c r="CG19" s="180">
        <v>448</v>
      </c>
      <c r="CH19" s="179"/>
      <c r="CI19" s="181"/>
      <c r="CJ19" s="180">
        <v>85</v>
      </c>
      <c r="CK19" s="180">
        <v>20</v>
      </c>
      <c r="CL19" s="180">
        <v>426</v>
      </c>
      <c r="CM19" s="179"/>
      <c r="CN19" s="181"/>
      <c r="CO19" s="180">
        <v>72</v>
      </c>
      <c r="CP19" s="180">
        <v>40</v>
      </c>
      <c r="CQ19" s="180">
        <v>393</v>
      </c>
      <c r="CR19" s="179"/>
      <c r="CS19" s="181"/>
      <c r="CT19" s="180">
        <v>85</v>
      </c>
      <c r="CU19" s="180">
        <v>20</v>
      </c>
      <c r="CV19" s="180">
        <v>322</v>
      </c>
      <c r="CW19" s="179"/>
      <c r="CX19" s="181"/>
      <c r="CY19" s="180">
        <v>79</v>
      </c>
      <c r="CZ19" s="180">
        <v>25</v>
      </c>
      <c r="DA19" s="180">
        <v>364</v>
      </c>
      <c r="DB19" s="179"/>
      <c r="DC19" s="181"/>
      <c r="DD19" s="180">
        <v>81</v>
      </c>
      <c r="DE19" s="180">
        <v>25</v>
      </c>
      <c r="DF19" s="180">
        <v>355</v>
      </c>
      <c r="DG19" s="187"/>
      <c r="DH19" s="188"/>
      <c r="DI19" s="189">
        <v>81</v>
      </c>
      <c r="DJ19" s="189">
        <v>25</v>
      </c>
      <c r="DK19" s="189">
        <v>341</v>
      </c>
      <c r="DL19" s="187"/>
      <c r="DM19" s="188"/>
      <c r="DN19" s="189">
        <v>82</v>
      </c>
      <c r="DO19" s="189">
        <v>25</v>
      </c>
      <c r="DP19" s="189">
        <v>333</v>
      </c>
      <c r="DQ19" s="187"/>
      <c r="DR19" s="188"/>
      <c r="DS19" s="189">
        <v>84</v>
      </c>
      <c r="DT19" s="189">
        <v>20</v>
      </c>
      <c r="DU19" s="189">
        <v>320</v>
      </c>
      <c r="DV19" s="187">
        <v>42331</v>
      </c>
      <c r="DW19" s="188">
        <f t="shared" si="3"/>
        <v>6030.7178082191786</v>
      </c>
      <c r="DX19" s="189">
        <v>85</v>
      </c>
      <c r="DY19" s="189">
        <v>20</v>
      </c>
      <c r="DZ19" s="189">
        <v>305</v>
      </c>
      <c r="EA19" s="199"/>
      <c r="EB19" s="62"/>
      <c r="EC19" s="57">
        <v>86</v>
      </c>
      <c r="ED19" s="57">
        <v>20</v>
      </c>
      <c r="EE19" s="57">
        <v>322</v>
      </c>
      <c r="EF19" s="20"/>
      <c r="EG19" s="29"/>
      <c r="EH19" s="20"/>
      <c r="EI19" s="20"/>
      <c r="EJ19" s="20"/>
      <c r="EK19" s="2"/>
      <c r="EL19" s="27" t="s">
        <v>155</v>
      </c>
      <c r="EM19" s="41"/>
      <c r="EN19" s="136"/>
      <c r="EO19" s="207">
        <v>81</v>
      </c>
      <c r="EP19" s="207">
        <v>20</v>
      </c>
      <c r="EQ19" s="207">
        <v>457</v>
      </c>
      <c r="ER19" s="41"/>
      <c r="ES19" s="198"/>
      <c r="ET19" s="207">
        <v>81</v>
      </c>
      <c r="EU19" s="207">
        <v>20</v>
      </c>
      <c r="EV19" s="207">
        <v>457</v>
      </c>
      <c r="EW19" s="53"/>
      <c r="EX19" s="80">
        <v>14</v>
      </c>
      <c r="EY19" s="37">
        <f t="shared" si="2"/>
        <v>22</v>
      </c>
      <c r="EZ19" s="160">
        <v>1</v>
      </c>
      <c r="FA19" s="160">
        <v>0</v>
      </c>
      <c r="FB19" s="160">
        <v>1</v>
      </c>
      <c r="FC19" s="160">
        <v>0</v>
      </c>
      <c r="FD19" s="34" t="s">
        <v>155</v>
      </c>
      <c r="FE19" s="35">
        <v>61.352356322932522</v>
      </c>
      <c r="FF19" s="34" t="s">
        <v>186</v>
      </c>
      <c r="FG19" s="34" t="s">
        <v>213</v>
      </c>
      <c r="FH19" s="36">
        <v>62</v>
      </c>
      <c r="FI19" s="34" t="s">
        <v>195</v>
      </c>
      <c r="FJ19" s="35">
        <f t="shared" si="0"/>
        <v>84.090909090909079</v>
      </c>
      <c r="FK19" s="35">
        <f t="shared" si="1"/>
        <v>33.833246618106138</v>
      </c>
      <c r="FL19" s="34" t="s">
        <v>189</v>
      </c>
      <c r="FM19" s="37">
        <v>3</v>
      </c>
      <c r="FN19" s="37" t="b">
        <v>0</v>
      </c>
      <c r="FO19" s="37" t="b">
        <v>0</v>
      </c>
      <c r="FP19" s="34" t="s">
        <v>172</v>
      </c>
      <c r="FQ19" s="37" t="b">
        <v>0</v>
      </c>
      <c r="FR19" s="37" t="b">
        <v>0</v>
      </c>
      <c r="FS19" s="6" t="s">
        <v>330</v>
      </c>
      <c r="FT19" s="27" t="s">
        <v>155</v>
      </c>
      <c r="FU19" s="301"/>
      <c r="FV19" s="321"/>
      <c r="FW19" s="302">
        <v>86</v>
      </c>
      <c r="FX19" s="302">
        <v>20</v>
      </c>
      <c r="FY19" s="302">
        <v>322</v>
      </c>
      <c r="FZ19" s="301"/>
      <c r="GA19" s="312"/>
      <c r="GB19" s="302">
        <v>86</v>
      </c>
      <c r="GC19" s="302">
        <v>20</v>
      </c>
      <c r="GD19" s="302">
        <v>322</v>
      </c>
      <c r="GE19" s="243"/>
      <c r="GG19" s="6">
        <f t="shared" si="4"/>
        <v>27</v>
      </c>
      <c r="GH19" s="6">
        <v>1</v>
      </c>
      <c r="GI19" s="6">
        <v>0</v>
      </c>
      <c r="GJ19" s="6">
        <v>1</v>
      </c>
      <c r="GK19" s="6">
        <v>0</v>
      </c>
      <c r="GL19" s="6">
        <v>1</v>
      </c>
      <c r="GM19" s="6">
        <v>0</v>
      </c>
    </row>
    <row r="20" spans="1:195" ht="16.5" customHeight="1" x14ac:dyDescent="0.3">
      <c r="A20" s="61" t="s">
        <v>156</v>
      </c>
      <c r="B20" s="174"/>
      <c r="C20" s="175">
        <v>71</v>
      </c>
      <c r="D20" s="175">
        <v>40</v>
      </c>
      <c r="E20" s="175">
        <v>481</v>
      </c>
      <c r="F20" s="174"/>
      <c r="G20" s="176"/>
      <c r="H20" s="175">
        <v>76</v>
      </c>
      <c r="I20" s="175">
        <v>32</v>
      </c>
      <c r="J20" s="175">
        <v>398</v>
      </c>
      <c r="K20" s="174"/>
      <c r="L20" s="176"/>
      <c r="M20" s="175">
        <v>78</v>
      </c>
      <c r="N20" s="175">
        <v>25</v>
      </c>
      <c r="O20" s="175">
        <v>370</v>
      </c>
      <c r="P20" s="174"/>
      <c r="Q20" s="176"/>
      <c r="R20" s="175">
        <v>74</v>
      </c>
      <c r="S20" s="175">
        <v>32</v>
      </c>
      <c r="T20" s="175">
        <v>345</v>
      </c>
      <c r="U20" s="174"/>
      <c r="V20" s="176"/>
      <c r="W20" s="175">
        <v>76</v>
      </c>
      <c r="X20" s="175">
        <v>32</v>
      </c>
      <c r="Y20" s="175">
        <v>352</v>
      </c>
      <c r="Z20" s="177"/>
      <c r="AA20" s="181"/>
      <c r="AB20" s="178">
        <v>74</v>
      </c>
      <c r="AC20" s="178">
        <v>32</v>
      </c>
      <c r="AD20" s="178">
        <v>369</v>
      </c>
      <c r="AE20" s="174"/>
      <c r="AF20" s="181"/>
      <c r="AG20" s="175">
        <v>74</v>
      </c>
      <c r="AH20" s="175">
        <v>32</v>
      </c>
      <c r="AI20" s="175">
        <v>362</v>
      </c>
      <c r="AJ20" s="174"/>
      <c r="AK20" s="181"/>
      <c r="AL20" s="175">
        <v>74</v>
      </c>
      <c r="AM20" s="175">
        <v>32</v>
      </c>
      <c r="AN20" s="175">
        <v>407</v>
      </c>
      <c r="AO20" s="174"/>
      <c r="AP20" s="181"/>
      <c r="AQ20" s="175">
        <v>78</v>
      </c>
      <c r="AR20" s="175">
        <v>25</v>
      </c>
      <c r="AS20" s="175">
        <v>366</v>
      </c>
      <c r="AT20" s="174"/>
      <c r="AU20" s="181"/>
      <c r="AV20" s="175">
        <v>79</v>
      </c>
      <c r="AW20" s="175">
        <v>25</v>
      </c>
      <c r="AX20" s="175">
        <v>350</v>
      </c>
      <c r="AY20" s="174"/>
      <c r="AZ20" s="181"/>
      <c r="BA20" s="175">
        <v>79</v>
      </c>
      <c r="BB20" s="175">
        <v>25</v>
      </c>
      <c r="BC20" s="175">
        <v>347</v>
      </c>
      <c r="BD20" s="174"/>
      <c r="BE20" s="181"/>
      <c r="BF20" s="175">
        <v>80</v>
      </c>
      <c r="BG20" s="175">
        <v>25</v>
      </c>
      <c r="BH20" s="175">
        <v>332</v>
      </c>
      <c r="BI20" s="179"/>
      <c r="BJ20" s="181"/>
      <c r="BK20" s="180">
        <v>79</v>
      </c>
      <c r="BL20" s="180">
        <v>25</v>
      </c>
      <c r="BM20" s="180">
        <v>334</v>
      </c>
      <c r="BN20" s="179"/>
      <c r="BO20" s="181"/>
      <c r="BP20" s="180">
        <v>74</v>
      </c>
      <c r="BQ20" s="180">
        <v>32</v>
      </c>
      <c r="BR20" s="180">
        <v>346</v>
      </c>
      <c r="BS20" s="179"/>
      <c r="BT20" s="181"/>
      <c r="BU20" s="180">
        <v>78</v>
      </c>
      <c r="BV20" s="180">
        <v>25</v>
      </c>
      <c r="BW20" s="180">
        <v>328</v>
      </c>
      <c r="BX20" s="179"/>
      <c r="BY20" s="181"/>
      <c r="BZ20" s="180">
        <v>84</v>
      </c>
      <c r="CA20" s="180">
        <v>20</v>
      </c>
      <c r="CB20" s="180">
        <v>331</v>
      </c>
      <c r="CC20" s="179"/>
      <c r="CD20" s="181"/>
      <c r="CE20" s="180">
        <v>79</v>
      </c>
      <c r="CF20" s="180">
        <v>25</v>
      </c>
      <c r="CG20" s="180">
        <v>321</v>
      </c>
      <c r="CH20" s="179"/>
      <c r="CI20" s="181"/>
      <c r="CJ20" s="180">
        <v>76</v>
      </c>
      <c r="CK20" s="180">
        <v>32</v>
      </c>
      <c r="CL20" s="180">
        <v>335</v>
      </c>
      <c r="CM20" s="179"/>
      <c r="CN20" s="181"/>
      <c r="CO20" s="180">
        <v>72</v>
      </c>
      <c r="CP20" s="180">
        <v>40</v>
      </c>
      <c r="CQ20" s="180">
        <v>344</v>
      </c>
      <c r="CR20" s="179"/>
      <c r="CS20" s="181"/>
      <c r="CT20" s="180">
        <v>78</v>
      </c>
      <c r="CU20" s="180">
        <v>32</v>
      </c>
      <c r="CV20" s="180">
        <v>331</v>
      </c>
      <c r="CW20" s="187"/>
      <c r="CX20" s="188"/>
      <c r="CY20" s="189">
        <v>79</v>
      </c>
      <c r="CZ20" s="189">
        <v>25</v>
      </c>
      <c r="DA20" s="189">
        <v>311</v>
      </c>
      <c r="DB20" s="187"/>
      <c r="DC20" s="188"/>
      <c r="DD20" s="189">
        <v>83</v>
      </c>
      <c r="DE20" s="189">
        <v>20</v>
      </c>
      <c r="DF20" s="189">
        <v>317</v>
      </c>
      <c r="DG20" s="187"/>
      <c r="DH20" s="188"/>
      <c r="DI20" s="189">
        <v>80</v>
      </c>
      <c r="DJ20" s="189">
        <v>25</v>
      </c>
      <c r="DK20" s="189">
        <v>316</v>
      </c>
      <c r="DL20" s="296"/>
      <c r="DM20" s="297"/>
      <c r="DN20" s="298">
        <v>75</v>
      </c>
      <c r="DO20" s="298">
        <v>32</v>
      </c>
      <c r="DP20" s="298">
        <v>285</v>
      </c>
      <c r="DQ20" s="298"/>
      <c r="DR20" s="29"/>
      <c r="DS20" s="20"/>
      <c r="DT20" s="20"/>
      <c r="DU20" s="20"/>
      <c r="DV20" s="20"/>
      <c r="DW20" s="29"/>
      <c r="DX20" s="20"/>
      <c r="DY20" s="20"/>
      <c r="DZ20" s="20"/>
      <c r="EA20" s="20"/>
      <c r="EB20" s="29"/>
      <c r="EC20" s="20"/>
      <c r="ED20" s="20"/>
      <c r="EE20" s="20"/>
      <c r="EF20" s="20"/>
      <c r="EG20" s="29"/>
      <c r="EH20" s="20"/>
      <c r="EI20" s="20"/>
      <c r="EJ20" s="20"/>
      <c r="EK20" s="20"/>
      <c r="EL20" s="27" t="s">
        <v>156</v>
      </c>
      <c r="EM20" s="41"/>
      <c r="EN20" s="136"/>
      <c r="EO20" s="207">
        <v>80</v>
      </c>
      <c r="EP20" s="207">
        <v>25</v>
      </c>
      <c r="EQ20" s="207">
        <v>332</v>
      </c>
      <c r="ER20" s="41"/>
      <c r="ES20" s="198"/>
      <c r="ET20" s="207">
        <v>80</v>
      </c>
      <c r="EU20" s="207">
        <v>25</v>
      </c>
      <c r="EV20" s="207">
        <v>332</v>
      </c>
      <c r="EW20" s="53"/>
      <c r="EX20" s="80">
        <v>12</v>
      </c>
      <c r="EY20" s="37">
        <f t="shared" si="2"/>
        <v>9</v>
      </c>
      <c r="EZ20" s="160">
        <v>1</v>
      </c>
      <c r="FA20" s="160">
        <v>0</v>
      </c>
      <c r="FB20" s="160">
        <v>0</v>
      </c>
      <c r="FC20" s="160">
        <v>0</v>
      </c>
      <c r="FD20" s="34" t="s">
        <v>156</v>
      </c>
      <c r="FE20" s="35">
        <v>54.437199835109084</v>
      </c>
      <c r="FF20" s="34" t="s">
        <v>186</v>
      </c>
      <c r="FG20" s="34" t="s">
        <v>187</v>
      </c>
      <c r="FH20" s="36">
        <v>68</v>
      </c>
      <c r="FI20" s="34" t="s">
        <v>201</v>
      </c>
      <c r="FJ20" s="35">
        <f t="shared" si="0"/>
        <v>86.36363636363636</v>
      </c>
      <c r="FK20" s="35">
        <f t="shared" si="1"/>
        <v>28.886245674740483</v>
      </c>
      <c r="FL20" s="34" t="s">
        <v>189</v>
      </c>
      <c r="FM20" s="37">
        <v>17</v>
      </c>
      <c r="FN20" s="37" t="b">
        <v>1</v>
      </c>
      <c r="FO20" s="37" t="b">
        <v>0</v>
      </c>
      <c r="FP20" s="34" t="s">
        <v>172</v>
      </c>
      <c r="FQ20" s="37" t="b">
        <v>0</v>
      </c>
      <c r="FR20" s="37" t="b">
        <v>1</v>
      </c>
      <c r="FS20" s="6" t="s">
        <v>333</v>
      </c>
      <c r="FT20" s="27" t="s">
        <v>156</v>
      </c>
      <c r="FU20" s="301"/>
      <c r="FV20" s="321"/>
      <c r="FW20" s="302">
        <v>75</v>
      </c>
      <c r="FX20" s="302">
        <v>32</v>
      </c>
      <c r="FY20" s="302">
        <v>285</v>
      </c>
      <c r="FZ20" s="301"/>
      <c r="GA20" s="312"/>
      <c r="GB20" s="302">
        <v>75</v>
      </c>
      <c r="GC20" s="302">
        <v>32</v>
      </c>
      <c r="GD20" s="302">
        <v>285</v>
      </c>
      <c r="GE20" s="243"/>
      <c r="GG20" s="6">
        <f t="shared" si="4"/>
        <v>4</v>
      </c>
      <c r="GH20" s="6">
        <v>0</v>
      </c>
      <c r="GI20" s="6">
        <v>0</v>
      </c>
      <c r="GJ20" s="6">
        <v>0</v>
      </c>
      <c r="GK20" s="6">
        <v>0</v>
      </c>
      <c r="GL20" s="6">
        <v>0</v>
      </c>
      <c r="GM20" s="6">
        <v>0</v>
      </c>
    </row>
    <row r="21" spans="1:195" ht="16.5" customHeight="1" x14ac:dyDescent="0.3">
      <c r="A21" s="61" t="s">
        <v>157</v>
      </c>
      <c r="B21" s="174"/>
      <c r="C21" s="175">
        <v>60</v>
      </c>
      <c r="D21" s="175">
        <v>50</v>
      </c>
      <c r="E21" s="175">
        <v>531</v>
      </c>
      <c r="F21" s="174"/>
      <c r="G21" s="176"/>
      <c r="H21" s="175">
        <v>70</v>
      </c>
      <c r="I21" s="175">
        <v>40</v>
      </c>
      <c r="J21" s="175">
        <v>497</v>
      </c>
      <c r="K21" s="174"/>
      <c r="L21" s="176"/>
      <c r="M21" s="175">
        <v>74</v>
      </c>
      <c r="N21" s="175">
        <v>32</v>
      </c>
      <c r="O21" s="175">
        <v>492</v>
      </c>
      <c r="P21" s="174"/>
      <c r="Q21" s="176"/>
      <c r="R21" s="175">
        <v>78</v>
      </c>
      <c r="S21" s="175">
        <v>25</v>
      </c>
      <c r="T21" s="175">
        <v>537</v>
      </c>
      <c r="U21" s="174"/>
      <c r="V21" s="176"/>
      <c r="W21" s="175">
        <v>73</v>
      </c>
      <c r="X21" s="175">
        <v>50</v>
      </c>
      <c r="Y21" s="175">
        <v>477</v>
      </c>
      <c r="Z21" s="174"/>
      <c r="AA21" s="181"/>
      <c r="AB21" s="175">
        <v>73</v>
      </c>
      <c r="AC21" s="175">
        <v>40</v>
      </c>
      <c r="AD21" s="175">
        <v>419</v>
      </c>
      <c r="AE21" s="174"/>
      <c r="AF21" s="181"/>
      <c r="AG21" s="175">
        <v>71</v>
      </c>
      <c r="AH21" s="175">
        <v>40</v>
      </c>
      <c r="AI21" s="175">
        <v>478</v>
      </c>
      <c r="AJ21" s="174"/>
      <c r="AK21" s="181"/>
      <c r="AL21" s="175">
        <v>71</v>
      </c>
      <c r="AM21" s="175">
        <v>40</v>
      </c>
      <c r="AN21" s="175">
        <v>480</v>
      </c>
      <c r="AO21" s="174"/>
      <c r="AP21" s="181"/>
      <c r="AQ21" s="175">
        <v>65</v>
      </c>
      <c r="AR21" s="175">
        <v>50</v>
      </c>
      <c r="AS21" s="175">
        <v>415</v>
      </c>
      <c r="AT21" s="174"/>
      <c r="AU21" s="181"/>
      <c r="AV21" s="175">
        <v>75</v>
      </c>
      <c r="AW21" s="175">
        <v>32</v>
      </c>
      <c r="AX21" s="175">
        <v>411</v>
      </c>
      <c r="AY21" s="174"/>
      <c r="AZ21" s="181"/>
      <c r="BA21" s="175">
        <v>67</v>
      </c>
      <c r="BB21" s="175">
        <v>50</v>
      </c>
      <c r="BC21" s="175">
        <v>486</v>
      </c>
      <c r="BD21" s="174"/>
      <c r="BE21" s="181"/>
      <c r="BF21" s="175">
        <v>67</v>
      </c>
      <c r="BG21" s="175">
        <v>40</v>
      </c>
      <c r="BH21" s="175">
        <v>457</v>
      </c>
      <c r="BI21" s="174"/>
      <c r="BJ21" s="181"/>
      <c r="BK21" s="175">
        <v>77</v>
      </c>
      <c r="BL21" s="175">
        <v>32</v>
      </c>
      <c r="BM21" s="175">
        <v>398</v>
      </c>
      <c r="BN21" s="179"/>
      <c r="BO21" s="181"/>
      <c r="BP21" s="180">
        <v>72</v>
      </c>
      <c r="BQ21" s="180">
        <v>40</v>
      </c>
      <c r="BR21" s="180">
        <v>377</v>
      </c>
      <c r="BS21" s="179"/>
      <c r="BT21" s="181"/>
      <c r="BU21" s="180">
        <v>69</v>
      </c>
      <c r="BV21" s="180">
        <v>40</v>
      </c>
      <c r="BW21" s="180">
        <v>426</v>
      </c>
      <c r="BX21" s="179"/>
      <c r="BY21" s="181"/>
      <c r="BZ21" s="180">
        <v>79</v>
      </c>
      <c r="CA21" s="180">
        <v>25</v>
      </c>
      <c r="CB21" s="180">
        <v>395</v>
      </c>
      <c r="CC21" s="179"/>
      <c r="CD21" s="181"/>
      <c r="CE21" s="180">
        <v>79</v>
      </c>
      <c r="CF21" s="180">
        <v>25</v>
      </c>
      <c r="CG21" s="180">
        <v>380</v>
      </c>
      <c r="CH21" s="179"/>
      <c r="CI21" s="181"/>
      <c r="CJ21" s="180">
        <v>78</v>
      </c>
      <c r="CK21" s="180">
        <v>25</v>
      </c>
      <c r="CL21" s="180">
        <v>382</v>
      </c>
      <c r="CM21" s="179"/>
      <c r="CN21" s="181"/>
      <c r="CO21" s="180">
        <v>81</v>
      </c>
      <c r="CP21" s="180">
        <v>25</v>
      </c>
      <c r="CQ21" s="180">
        <v>384</v>
      </c>
      <c r="CR21" s="179"/>
      <c r="CS21" s="181"/>
      <c r="CT21" s="180">
        <v>81</v>
      </c>
      <c r="CU21" s="180">
        <v>25</v>
      </c>
      <c r="CV21" s="180">
        <v>374</v>
      </c>
      <c r="CW21" s="179"/>
      <c r="CX21" s="181"/>
      <c r="CY21" s="180">
        <v>80</v>
      </c>
      <c r="CZ21" s="180">
        <v>25</v>
      </c>
      <c r="DA21" s="180">
        <v>384</v>
      </c>
      <c r="DB21" s="187"/>
      <c r="DC21" s="188"/>
      <c r="DD21" s="189">
        <v>84</v>
      </c>
      <c r="DE21" s="189">
        <v>20</v>
      </c>
      <c r="DF21" s="189">
        <v>360</v>
      </c>
      <c r="DG21" s="187"/>
      <c r="DH21" s="188"/>
      <c r="DI21" s="189">
        <v>80</v>
      </c>
      <c r="DJ21" s="189">
        <v>25</v>
      </c>
      <c r="DK21" s="189">
        <v>363</v>
      </c>
      <c r="DL21" s="187"/>
      <c r="DM21" s="188"/>
      <c r="DN21" s="189">
        <v>71</v>
      </c>
      <c r="DO21" s="189">
        <v>40</v>
      </c>
      <c r="DP21" s="189">
        <v>423</v>
      </c>
      <c r="DQ21" s="187"/>
      <c r="DR21" s="188"/>
      <c r="DS21" s="189">
        <v>85</v>
      </c>
      <c r="DT21" s="189">
        <v>20</v>
      </c>
      <c r="DU21" s="189">
        <v>325</v>
      </c>
      <c r="DV21" s="197"/>
      <c r="DW21" s="208"/>
      <c r="DX21" s="40"/>
      <c r="DY21" s="40"/>
      <c r="DZ21" s="40"/>
      <c r="EA21" s="20"/>
      <c r="EB21" s="29"/>
      <c r="EC21" s="20"/>
      <c r="ED21" s="20"/>
      <c r="EE21" s="20"/>
      <c r="EF21" s="20"/>
      <c r="EG21" s="29"/>
      <c r="EH21" s="20"/>
      <c r="EI21" s="20"/>
      <c r="EJ21" s="20"/>
      <c r="EK21" s="20"/>
      <c r="EL21" s="27" t="s">
        <v>157</v>
      </c>
      <c r="EM21" s="39"/>
      <c r="EN21" s="136"/>
      <c r="EO21" s="37">
        <v>77</v>
      </c>
      <c r="EP21" s="37">
        <v>32</v>
      </c>
      <c r="EQ21" s="37">
        <v>398</v>
      </c>
      <c r="ER21" s="39"/>
      <c r="ES21" s="84"/>
      <c r="ET21" s="37">
        <v>77</v>
      </c>
      <c r="EU21" s="37">
        <v>32</v>
      </c>
      <c r="EV21" s="37">
        <v>398</v>
      </c>
      <c r="EW21" s="37"/>
      <c r="EX21" s="37">
        <v>13</v>
      </c>
      <c r="EY21" s="37">
        <f t="shared" si="2"/>
        <v>17</v>
      </c>
      <c r="EZ21" s="37">
        <v>1</v>
      </c>
      <c r="FA21" s="37">
        <v>0</v>
      </c>
      <c r="FB21" s="37">
        <v>1</v>
      </c>
      <c r="FC21" s="37">
        <v>0</v>
      </c>
      <c r="FD21" s="34" t="s">
        <v>157</v>
      </c>
      <c r="FE21" s="35">
        <v>63.4129391171994</v>
      </c>
      <c r="FF21" s="34" t="s">
        <v>191</v>
      </c>
      <c r="FG21" s="34" t="s">
        <v>187</v>
      </c>
      <c r="FH21" s="36">
        <v>65</v>
      </c>
      <c r="FI21" s="34" t="s">
        <v>265</v>
      </c>
      <c r="FJ21" s="35">
        <f t="shared" si="0"/>
        <v>88.181818181818173</v>
      </c>
      <c r="FK21" s="35">
        <f t="shared" si="1"/>
        <v>32.279763313609465</v>
      </c>
      <c r="FL21" s="34" t="s">
        <v>189</v>
      </c>
      <c r="FM21" s="166">
        <v>18</v>
      </c>
      <c r="FN21" s="37" t="b">
        <v>0</v>
      </c>
      <c r="FO21" s="37" t="b">
        <v>0</v>
      </c>
      <c r="FP21" s="34" t="s">
        <v>172</v>
      </c>
      <c r="FQ21" s="37" t="b">
        <v>0</v>
      </c>
      <c r="FR21" s="37" t="b">
        <v>1</v>
      </c>
      <c r="FS21" s="6" t="s">
        <v>331</v>
      </c>
      <c r="FT21" s="27" t="s">
        <v>157</v>
      </c>
      <c r="FU21" s="314"/>
      <c r="FV21" s="321"/>
      <c r="FW21" s="316">
        <v>80</v>
      </c>
      <c r="FX21" s="316">
        <v>25</v>
      </c>
      <c r="FY21" s="316">
        <v>276</v>
      </c>
      <c r="FZ21" s="314"/>
      <c r="GA21" s="315"/>
      <c r="GB21" s="316">
        <v>80</v>
      </c>
      <c r="GC21" s="316">
        <v>25</v>
      </c>
      <c r="GD21" s="316">
        <v>276</v>
      </c>
      <c r="GE21" s="37"/>
      <c r="GG21" s="6">
        <f t="shared" si="4"/>
        <v>20</v>
      </c>
      <c r="GH21" s="6">
        <v>1</v>
      </c>
      <c r="GI21" s="6">
        <v>0</v>
      </c>
      <c r="GJ21" s="6">
        <v>1</v>
      </c>
      <c r="GK21" s="6">
        <v>0</v>
      </c>
      <c r="GL21" s="6">
        <v>1</v>
      </c>
      <c r="GM21" s="6">
        <v>0</v>
      </c>
    </row>
    <row r="22" spans="1:195" ht="16.5" customHeight="1" x14ac:dyDescent="0.3">
      <c r="A22" s="61" t="s">
        <v>158</v>
      </c>
      <c r="B22" s="174"/>
      <c r="C22" s="175">
        <v>52</v>
      </c>
      <c r="D22" s="175">
        <v>100</v>
      </c>
      <c r="E22" s="175">
        <v>253</v>
      </c>
      <c r="F22" s="174"/>
      <c r="G22" s="176"/>
      <c r="H22" s="175">
        <v>52</v>
      </c>
      <c r="I22" s="175">
        <v>100</v>
      </c>
      <c r="J22" s="175">
        <v>232</v>
      </c>
      <c r="K22" s="174"/>
      <c r="L22" s="176"/>
      <c r="M22" s="175">
        <v>48</v>
      </c>
      <c r="N22" s="175">
        <v>100</v>
      </c>
      <c r="O22" s="175">
        <v>200</v>
      </c>
      <c r="P22" s="174"/>
      <c r="Q22" s="176"/>
      <c r="R22" s="175">
        <v>54</v>
      </c>
      <c r="S22" s="175">
        <v>80</v>
      </c>
      <c r="T22" s="175">
        <v>178</v>
      </c>
      <c r="U22" s="174"/>
      <c r="V22" s="176"/>
      <c r="W22" s="175">
        <v>55</v>
      </c>
      <c r="X22" s="175">
        <v>80</v>
      </c>
      <c r="Y22" s="175">
        <v>166</v>
      </c>
      <c r="Z22" s="174"/>
      <c r="AA22" s="181"/>
      <c r="AB22" s="175">
        <v>56</v>
      </c>
      <c r="AC22" s="175">
        <v>63</v>
      </c>
      <c r="AD22" s="175">
        <v>169</v>
      </c>
      <c r="AE22" s="174"/>
      <c r="AF22" s="181"/>
      <c r="AG22" s="175">
        <v>55</v>
      </c>
      <c r="AH22" s="175">
        <v>80</v>
      </c>
      <c r="AI22" s="175">
        <v>170</v>
      </c>
      <c r="AJ22" s="174"/>
      <c r="AK22" s="181"/>
      <c r="AL22" s="175">
        <v>55</v>
      </c>
      <c r="AM22" s="175">
        <v>80</v>
      </c>
      <c r="AN22" s="175">
        <v>163</v>
      </c>
      <c r="AO22" s="174"/>
      <c r="AP22" s="181"/>
      <c r="AQ22" s="175">
        <v>56</v>
      </c>
      <c r="AR22" s="175">
        <v>80</v>
      </c>
      <c r="AS22" s="175">
        <v>155</v>
      </c>
      <c r="AT22" s="174"/>
      <c r="AU22" s="181"/>
      <c r="AV22" s="175">
        <v>57</v>
      </c>
      <c r="AW22" s="175">
        <v>63</v>
      </c>
      <c r="AX22" s="175">
        <v>156</v>
      </c>
      <c r="AY22" s="174"/>
      <c r="AZ22" s="181"/>
      <c r="BA22" s="175">
        <v>60</v>
      </c>
      <c r="BB22" s="175">
        <v>50</v>
      </c>
      <c r="BC22" s="175">
        <v>154</v>
      </c>
      <c r="BD22" s="174"/>
      <c r="BE22" s="181"/>
      <c r="BF22" s="175">
        <v>62</v>
      </c>
      <c r="BG22" s="175">
        <v>50</v>
      </c>
      <c r="BH22" s="175">
        <v>154</v>
      </c>
      <c r="BI22" s="174"/>
      <c r="BJ22" s="181"/>
      <c r="BK22" s="175">
        <v>64</v>
      </c>
      <c r="BL22" s="175">
        <v>50</v>
      </c>
      <c r="BM22" s="175">
        <v>153</v>
      </c>
      <c r="BN22" s="174"/>
      <c r="BO22" s="181"/>
      <c r="BP22" s="175">
        <v>61</v>
      </c>
      <c r="BQ22" s="175">
        <v>63</v>
      </c>
      <c r="BR22" s="175">
        <v>154</v>
      </c>
      <c r="BS22" s="179"/>
      <c r="BT22" s="181"/>
      <c r="BU22" s="180">
        <v>62</v>
      </c>
      <c r="BV22" s="180">
        <v>50</v>
      </c>
      <c r="BW22" s="180">
        <v>151</v>
      </c>
      <c r="BX22" s="179"/>
      <c r="BY22" s="181"/>
      <c r="BZ22" s="180">
        <v>62</v>
      </c>
      <c r="CA22" s="180">
        <v>63</v>
      </c>
      <c r="CB22" s="180">
        <v>157</v>
      </c>
      <c r="CC22" s="179"/>
      <c r="CD22" s="181"/>
      <c r="CE22" s="180">
        <v>60</v>
      </c>
      <c r="CF22" s="180">
        <v>63</v>
      </c>
      <c r="CG22" s="180">
        <v>152</v>
      </c>
      <c r="CH22" s="179"/>
      <c r="CI22" s="181"/>
      <c r="CJ22" s="180">
        <v>64</v>
      </c>
      <c r="CK22" s="180">
        <v>50</v>
      </c>
      <c r="CL22" s="180">
        <v>154</v>
      </c>
      <c r="CM22" s="179"/>
      <c r="CN22" s="181"/>
      <c r="CO22" s="180">
        <v>61</v>
      </c>
      <c r="CP22" s="180">
        <v>63</v>
      </c>
      <c r="CQ22" s="180">
        <v>154</v>
      </c>
      <c r="CR22" s="179"/>
      <c r="CS22" s="181"/>
      <c r="CT22" s="180">
        <v>63</v>
      </c>
      <c r="CU22" s="180">
        <v>50</v>
      </c>
      <c r="CV22" s="180">
        <v>152</v>
      </c>
      <c r="CW22" s="187"/>
      <c r="CX22" s="188"/>
      <c r="CY22" s="189">
        <v>68</v>
      </c>
      <c r="CZ22" s="189">
        <v>40</v>
      </c>
      <c r="DA22" s="189">
        <v>153</v>
      </c>
      <c r="DB22" s="187"/>
      <c r="DC22" s="188"/>
      <c r="DD22" s="189">
        <v>63</v>
      </c>
      <c r="DE22" s="189">
        <v>50</v>
      </c>
      <c r="DF22" s="189">
        <v>154</v>
      </c>
      <c r="DG22" s="187"/>
      <c r="DH22" s="188"/>
      <c r="DI22" s="189">
        <v>61</v>
      </c>
      <c r="DJ22" s="189">
        <v>63</v>
      </c>
      <c r="DK22" s="189">
        <v>158</v>
      </c>
      <c r="DL22" s="187"/>
      <c r="DM22" s="188"/>
      <c r="DN22" s="189">
        <v>60</v>
      </c>
      <c r="DO22" s="189">
        <v>63</v>
      </c>
      <c r="DP22" s="189">
        <v>158</v>
      </c>
      <c r="DQ22" s="187"/>
      <c r="DR22" s="188"/>
      <c r="DS22" s="189">
        <v>60</v>
      </c>
      <c r="DT22" s="189">
        <v>63</v>
      </c>
      <c r="DU22" s="189">
        <v>156</v>
      </c>
      <c r="DV22" s="197"/>
      <c r="DW22" s="208"/>
      <c r="DX22" s="40"/>
      <c r="DY22" s="40"/>
      <c r="DZ22" s="40"/>
      <c r="EA22" s="20"/>
      <c r="EB22" s="29"/>
      <c r="EC22" s="20"/>
      <c r="ED22" s="20"/>
      <c r="EE22" s="20"/>
      <c r="EF22" s="20"/>
      <c r="EG22" s="29"/>
      <c r="EH22" s="20"/>
      <c r="EI22" s="20"/>
      <c r="EJ22" s="20"/>
      <c r="EK22" s="20"/>
      <c r="EL22" s="27" t="s">
        <v>158</v>
      </c>
      <c r="EM22" s="39"/>
      <c r="EN22" s="136"/>
      <c r="EO22" s="37">
        <v>61</v>
      </c>
      <c r="EP22" s="37">
        <v>63</v>
      </c>
      <c r="EQ22" s="37">
        <v>154</v>
      </c>
      <c r="ER22" s="39"/>
      <c r="ES22" s="84"/>
      <c r="ET22" s="37">
        <v>61</v>
      </c>
      <c r="EU22" s="37">
        <v>63</v>
      </c>
      <c r="EV22" s="37">
        <v>154</v>
      </c>
      <c r="EW22" s="37"/>
      <c r="EX22" s="37">
        <v>14</v>
      </c>
      <c r="EY22" s="37">
        <f t="shared" si="2"/>
        <v>9</v>
      </c>
      <c r="EZ22" s="37">
        <v>1</v>
      </c>
      <c r="FA22" s="37">
        <v>0</v>
      </c>
      <c r="FB22" s="37">
        <v>0</v>
      </c>
      <c r="FC22" s="37">
        <v>0</v>
      </c>
      <c r="FD22" s="34" t="s">
        <v>158</v>
      </c>
      <c r="FE22" s="35">
        <v>48.546852232369353</v>
      </c>
      <c r="FF22" s="34" t="s">
        <v>191</v>
      </c>
      <c r="FG22" s="34" t="s">
        <v>187</v>
      </c>
      <c r="FH22" s="36">
        <v>66</v>
      </c>
      <c r="FI22" s="34" t="s">
        <v>211</v>
      </c>
      <c r="FJ22" s="35">
        <f t="shared" si="0"/>
        <v>85.454545454545453</v>
      </c>
      <c r="FK22" s="35">
        <f t="shared" si="1"/>
        <v>30.340679522497705</v>
      </c>
      <c r="FL22" s="34" t="s">
        <v>189</v>
      </c>
      <c r="FM22" s="37">
        <v>4</v>
      </c>
      <c r="FN22" s="37" t="b">
        <v>0</v>
      </c>
      <c r="FO22" s="37" t="b">
        <v>0</v>
      </c>
      <c r="FP22" s="34" t="s">
        <v>172</v>
      </c>
      <c r="FQ22" s="37" t="b">
        <v>0</v>
      </c>
      <c r="FR22" s="37" t="b">
        <v>1</v>
      </c>
      <c r="FS22" s="6" t="s">
        <v>332</v>
      </c>
      <c r="FT22" s="27" t="s">
        <v>158</v>
      </c>
      <c r="FU22" s="314"/>
      <c r="FV22" s="321"/>
      <c r="FW22" s="316">
        <v>65</v>
      </c>
      <c r="FX22" s="316">
        <v>50</v>
      </c>
      <c r="FY22" s="316">
        <v>156</v>
      </c>
      <c r="FZ22" s="314"/>
      <c r="GA22" s="315"/>
      <c r="GB22" s="316">
        <v>65</v>
      </c>
      <c r="GC22" s="316">
        <v>50</v>
      </c>
      <c r="GD22" s="316">
        <v>156</v>
      </c>
      <c r="GE22" s="37"/>
      <c r="GG22" s="6">
        <f t="shared" si="4"/>
        <v>13</v>
      </c>
      <c r="GH22" s="6">
        <v>1</v>
      </c>
      <c r="GI22" s="6">
        <v>0</v>
      </c>
      <c r="GJ22" s="6">
        <v>1</v>
      </c>
      <c r="GK22" s="6">
        <v>0</v>
      </c>
      <c r="GL22" s="6">
        <v>0</v>
      </c>
      <c r="GM22" s="6">
        <v>0</v>
      </c>
    </row>
    <row r="23" spans="1:195" ht="16.5" customHeight="1" x14ac:dyDescent="0.3">
      <c r="A23" s="61" t="s">
        <v>159</v>
      </c>
      <c r="B23" s="174"/>
      <c r="C23" s="175">
        <v>48</v>
      </c>
      <c r="D23" s="175">
        <v>100</v>
      </c>
      <c r="E23" s="175">
        <v>715</v>
      </c>
      <c r="F23" s="174"/>
      <c r="G23" s="176"/>
      <c r="H23" s="175">
        <v>43</v>
      </c>
      <c r="I23" s="175">
        <v>125</v>
      </c>
      <c r="J23" s="175">
        <v>723</v>
      </c>
      <c r="K23" s="174"/>
      <c r="L23" s="176"/>
      <c r="M23" s="175">
        <v>40</v>
      </c>
      <c r="N23" s="175">
        <v>160</v>
      </c>
      <c r="O23" s="175">
        <v>631</v>
      </c>
      <c r="P23" s="174"/>
      <c r="Q23" s="176"/>
      <c r="R23" s="175">
        <v>38</v>
      </c>
      <c r="S23" s="175">
        <v>160</v>
      </c>
      <c r="T23" s="175">
        <v>541</v>
      </c>
      <c r="U23" s="174"/>
      <c r="V23" s="176"/>
      <c r="W23" s="175">
        <v>30</v>
      </c>
      <c r="X23" s="175">
        <v>320</v>
      </c>
      <c r="Y23" s="175">
        <v>504</v>
      </c>
      <c r="Z23" s="174"/>
      <c r="AA23" s="181"/>
      <c r="AB23" s="175">
        <v>27</v>
      </c>
      <c r="AC23" s="175">
        <v>320</v>
      </c>
      <c r="AD23" s="175">
        <v>454</v>
      </c>
      <c r="AE23" s="174"/>
      <c r="AF23" s="181"/>
      <c r="AG23" s="175">
        <v>33</v>
      </c>
      <c r="AH23" s="175">
        <v>200</v>
      </c>
      <c r="AI23" s="175">
        <v>427</v>
      </c>
      <c r="AJ23" s="174"/>
      <c r="AK23" s="181"/>
      <c r="AL23" s="175">
        <v>44</v>
      </c>
      <c r="AM23" s="175">
        <v>160</v>
      </c>
      <c r="AN23" s="175">
        <v>397</v>
      </c>
      <c r="AO23" s="174"/>
      <c r="AP23" s="181"/>
      <c r="AQ23" s="175">
        <v>41</v>
      </c>
      <c r="AR23" s="175">
        <v>160</v>
      </c>
      <c r="AS23" s="175">
        <v>370</v>
      </c>
      <c r="AT23" s="174"/>
      <c r="AU23" s="181"/>
      <c r="AV23" s="175">
        <v>42</v>
      </c>
      <c r="AW23" s="175">
        <v>200</v>
      </c>
      <c r="AX23" s="175">
        <v>361</v>
      </c>
      <c r="AY23" s="174"/>
      <c r="AZ23" s="181"/>
      <c r="BA23" s="175">
        <v>40</v>
      </c>
      <c r="BB23" s="175">
        <v>160</v>
      </c>
      <c r="BC23" s="175">
        <v>350</v>
      </c>
      <c r="BD23" s="174"/>
      <c r="BE23" s="181"/>
      <c r="BF23" s="175">
        <v>42</v>
      </c>
      <c r="BG23" s="175">
        <v>125</v>
      </c>
      <c r="BH23" s="175">
        <v>371</v>
      </c>
      <c r="BI23" s="174"/>
      <c r="BJ23" s="181"/>
      <c r="BK23" s="175">
        <v>42</v>
      </c>
      <c r="BL23" s="175">
        <v>200</v>
      </c>
      <c r="BM23" s="175">
        <v>336</v>
      </c>
      <c r="BN23" s="179"/>
      <c r="BO23" s="181"/>
      <c r="BP23" s="180">
        <v>40</v>
      </c>
      <c r="BQ23" s="180">
        <v>160</v>
      </c>
      <c r="BR23" s="180">
        <v>349</v>
      </c>
      <c r="BS23" s="179"/>
      <c r="BT23" s="181"/>
      <c r="BU23" s="180">
        <v>42</v>
      </c>
      <c r="BV23" s="180">
        <v>160</v>
      </c>
      <c r="BW23" s="180">
        <v>314</v>
      </c>
      <c r="BX23" s="179"/>
      <c r="BY23" s="181"/>
      <c r="BZ23" s="180">
        <v>40</v>
      </c>
      <c r="CA23" s="180">
        <v>160</v>
      </c>
      <c r="CB23" s="180">
        <v>272</v>
      </c>
      <c r="CC23" s="179"/>
      <c r="CD23" s="181"/>
      <c r="CE23" s="180">
        <v>40</v>
      </c>
      <c r="CF23" s="180">
        <v>160</v>
      </c>
      <c r="CG23" s="180">
        <v>254</v>
      </c>
      <c r="CH23" s="179"/>
      <c r="CI23" s="181"/>
      <c r="CJ23" s="180">
        <v>41</v>
      </c>
      <c r="CK23" s="180">
        <v>160</v>
      </c>
      <c r="CL23" s="180">
        <v>241</v>
      </c>
      <c r="CM23" s="179"/>
      <c r="CN23" s="181"/>
      <c r="CO23" s="180">
        <v>41</v>
      </c>
      <c r="CP23" s="180">
        <v>160</v>
      </c>
      <c r="CQ23" s="180">
        <v>244</v>
      </c>
      <c r="CR23" s="179"/>
      <c r="CS23" s="181"/>
      <c r="CT23" s="180">
        <v>39</v>
      </c>
      <c r="CU23" s="180">
        <v>200</v>
      </c>
      <c r="CV23" s="180">
        <v>246</v>
      </c>
      <c r="CW23" s="179"/>
      <c r="CX23" s="181"/>
      <c r="CY23" s="180">
        <v>42</v>
      </c>
      <c r="CZ23" s="180">
        <v>160</v>
      </c>
      <c r="DA23" s="180">
        <v>243</v>
      </c>
      <c r="DB23" s="187"/>
      <c r="DC23" s="188"/>
      <c r="DD23" s="189">
        <v>40</v>
      </c>
      <c r="DE23" s="189">
        <v>160</v>
      </c>
      <c r="DF23" s="189">
        <v>242</v>
      </c>
      <c r="DG23" s="187"/>
      <c r="DH23" s="188"/>
      <c r="DI23" s="189">
        <v>42</v>
      </c>
      <c r="DJ23" s="189">
        <v>160</v>
      </c>
      <c r="DK23" s="189">
        <v>231</v>
      </c>
      <c r="DL23" s="187"/>
      <c r="DM23" s="188"/>
      <c r="DN23" s="189">
        <v>41</v>
      </c>
      <c r="DO23" s="189">
        <v>160</v>
      </c>
      <c r="DP23" s="189">
        <v>225</v>
      </c>
      <c r="DQ23" s="187"/>
      <c r="DR23" s="188"/>
      <c r="DS23" s="189">
        <v>41</v>
      </c>
      <c r="DT23" s="189">
        <v>160</v>
      </c>
      <c r="DU23" s="189">
        <v>229</v>
      </c>
      <c r="DV23" s="187">
        <v>42377</v>
      </c>
      <c r="DW23" s="188">
        <f t="shared" si="3"/>
        <v>6037.271232876712</v>
      </c>
      <c r="DX23" s="189">
        <v>41</v>
      </c>
      <c r="DY23" s="189">
        <v>160</v>
      </c>
      <c r="DZ23" s="189">
        <v>226</v>
      </c>
      <c r="EA23" s="197"/>
      <c r="EB23" s="208"/>
      <c r="EC23" s="40"/>
      <c r="ED23" s="40"/>
      <c r="EE23" s="40"/>
      <c r="EF23" s="20"/>
      <c r="EG23" s="29"/>
      <c r="EH23" s="20"/>
      <c r="EI23" s="20"/>
      <c r="EJ23" s="20"/>
      <c r="EK23" s="20"/>
      <c r="EL23" s="27" t="s">
        <v>159</v>
      </c>
      <c r="EM23" s="197"/>
      <c r="EN23" s="136"/>
      <c r="EO23" s="40">
        <v>40</v>
      </c>
      <c r="EP23" s="40">
        <v>160</v>
      </c>
      <c r="EQ23" s="40">
        <v>349</v>
      </c>
      <c r="ER23" s="197"/>
      <c r="ES23" s="208"/>
      <c r="ET23" s="40">
        <v>40</v>
      </c>
      <c r="EU23" s="40">
        <v>160</v>
      </c>
      <c r="EV23" s="40">
        <v>349</v>
      </c>
      <c r="EW23" s="20"/>
      <c r="EX23" s="20">
        <v>13</v>
      </c>
      <c r="EY23" s="37">
        <f t="shared" si="2"/>
        <v>-8</v>
      </c>
      <c r="EZ23" s="20">
        <v>0</v>
      </c>
      <c r="FA23" s="20">
        <v>1</v>
      </c>
      <c r="FB23" s="20">
        <v>0</v>
      </c>
      <c r="FC23" s="20">
        <v>0</v>
      </c>
      <c r="FD23" s="34" t="s">
        <v>159</v>
      </c>
      <c r="FE23" s="35">
        <v>66.872885908168442</v>
      </c>
      <c r="FF23" s="34" t="s">
        <v>186</v>
      </c>
      <c r="FG23" s="34" t="s">
        <v>192</v>
      </c>
      <c r="FH23" s="36">
        <v>74</v>
      </c>
      <c r="FI23" s="34" t="s">
        <v>258</v>
      </c>
      <c r="FJ23" s="35">
        <f t="shared" si="0"/>
        <v>101.81818181818181</v>
      </c>
      <c r="FK23" s="35">
        <f t="shared" si="1"/>
        <v>28.756756756756758</v>
      </c>
      <c r="FL23" s="34" t="s">
        <v>202</v>
      </c>
      <c r="FM23" s="37">
        <v>45</v>
      </c>
      <c r="FN23" s="37" t="b">
        <v>1</v>
      </c>
      <c r="FO23" s="37" t="b">
        <v>0</v>
      </c>
      <c r="FP23" s="34" t="s">
        <v>172</v>
      </c>
      <c r="FQ23" s="37" t="b">
        <v>1</v>
      </c>
      <c r="FR23" s="37" t="b">
        <v>0</v>
      </c>
      <c r="FS23" s="6" t="s">
        <v>332</v>
      </c>
      <c r="FT23" s="27" t="s">
        <v>159</v>
      </c>
      <c r="FU23" s="296"/>
      <c r="FV23" s="321"/>
      <c r="FW23" s="298">
        <v>38</v>
      </c>
      <c r="FX23" s="298">
        <v>160</v>
      </c>
      <c r="FY23" s="298">
        <v>223</v>
      </c>
      <c r="FZ23" s="296"/>
      <c r="GA23" s="297"/>
      <c r="GB23" s="298">
        <v>38</v>
      </c>
      <c r="GC23" s="298">
        <v>160</v>
      </c>
      <c r="GD23" s="298">
        <v>223</v>
      </c>
      <c r="GE23" s="20"/>
      <c r="GG23" s="6">
        <f t="shared" si="4"/>
        <v>-10</v>
      </c>
      <c r="GH23" s="6">
        <v>0</v>
      </c>
      <c r="GI23" s="6">
        <v>1</v>
      </c>
      <c r="GJ23" s="6">
        <v>0</v>
      </c>
      <c r="GK23" s="6">
        <v>1</v>
      </c>
      <c r="GL23" s="6">
        <v>0</v>
      </c>
      <c r="GM23" s="6">
        <v>0</v>
      </c>
    </row>
    <row r="24" spans="1:195" ht="18" customHeight="1" x14ac:dyDescent="0.3">
      <c r="A24" s="61" t="s">
        <v>160</v>
      </c>
      <c r="B24" s="174"/>
      <c r="C24" s="175">
        <v>78</v>
      </c>
      <c r="D24" s="175">
        <v>25</v>
      </c>
      <c r="E24" s="175">
        <v>277</v>
      </c>
      <c r="F24" s="174"/>
      <c r="G24" s="176"/>
      <c r="H24" s="175">
        <v>77</v>
      </c>
      <c r="I24" s="175">
        <v>32</v>
      </c>
      <c r="J24" s="175">
        <v>258</v>
      </c>
      <c r="K24" s="174"/>
      <c r="L24" s="176"/>
      <c r="M24" s="175">
        <v>84</v>
      </c>
      <c r="N24" s="175">
        <v>20</v>
      </c>
      <c r="O24" s="175">
        <v>258</v>
      </c>
      <c r="P24" s="174"/>
      <c r="Q24" s="176"/>
      <c r="R24" s="175">
        <v>84</v>
      </c>
      <c r="S24" s="175">
        <v>20</v>
      </c>
      <c r="T24" s="175">
        <v>249</v>
      </c>
      <c r="U24" s="174"/>
      <c r="V24" s="176"/>
      <c r="W24" s="175">
        <v>86</v>
      </c>
      <c r="X24" s="175">
        <v>20</v>
      </c>
      <c r="Y24" s="175">
        <v>238</v>
      </c>
      <c r="Z24" s="174"/>
      <c r="AA24" s="181"/>
      <c r="AB24" s="175">
        <v>79</v>
      </c>
      <c r="AC24" s="175">
        <v>25</v>
      </c>
      <c r="AD24" s="175">
        <v>232</v>
      </c>
      <c r="AE24" s="174"/>
      <c r="AF24" s="181"/>
      <c r="AG24" s="175">
        <v>88</v>
      </c>
      <c r="AH24" s="175">
        <v>16</v>
      </c>
      <c r="AI24" s="175">
        <v>222</v>
      </c>
      <c r="AJ24" s="174"/>
      <c r="AK24" s="181"/>
      <c r="AL24" s="175">
        <v>79</v>
      </c>
      <c r="AM24" s="175">
        <v>25</v>
      </c>
      <c r="AN24" s="175">
        <v>224</v>
      </c>
      <c r="AO24" s="174"/>
      <c r="AP24" s="181"/>
      <c r="AQ24" s="175">
        <v>87</v>
      </c>
      <c r="AR24" s="175">
        <v>20</v>
      </c>
      <c r="AS24" s="175">
        <v>216</v>
      </c>
      <c r="AT24" s="174"/>
      <c r="AU24" s="181"/>
      <c r="AV24" s="175">
        <v>81</v>
      </c>
      <c r="AW24" s="175">
        <v>16</v>
      </c>
      <c r="AX24" s="175">
        <v>216</v>
      </c>
      <c r="AY24" s="174"/>
      <c r="AZ24" s="181"/>
      <c r="BA24" s="175">
        <v>81</v>
      </c>
      <c r="BB24" s="175">
        <v>20</v>
      </c>
      <c r="BC24" s="175">
        <v>214</v>
      </c>
      <c r="BD24" s="174"/>
      <c r="BE24" s="181"/>
      <c r="BF24" s="175">
        <v>84</v>
      </c>
      <c r="BG24" s="175">
        <v>20</v>
      </c>
      <c r="BH24" s="175">
        <v>222</v>
      </c>
      <c r="BI24" s="174"/>
      <c r="BJ24" s="181"/>
      <c r="BK24" s="175">
        <v>81</v>
      </c>
      <c r="BL24" s="175">
        <v>20</v>
      </c>
      <c r="BM24" s="175">
        <v>218</v>
      </c>
      <c r="BN24" s="179"/>
      <c r="BO24" s="181"/>
      <c r="BP24" s="180">
        <v>85</v>
      </c>
      <c r="BQ24" s="180">
        <v>20</v>
      </c>
      <c r="BR24" s="180">
        <v>219</v>
      </c>
      <c r="BS24" s="179"/>
      <c r="BT24" s="181"/>
      <c r="BU24" s="180">
        <v>84</v>
      </c>
      <c r="BV24" s="180">
        <v>20</v>
      </c>
      <c r="BW24" s="180">
        <v>218</v>
      </c>
      <c r="BX24" s="179"/>
      <c r="BY24" s="181"/>
      <c r="BZ24" s="180">
        <v>82</v>
      </c>
      <c r="CA24" s="180">
        <v>25</v>
      </c>
      <c r="CB24" s="180">
        <v>218</v>
      </c>
      <c r="CC24" s="179"/>
      <c r="CD24" s="181"/>
      <c r="CE24" s="180">
        <v>84</v>
      </c>
      <c r="CF24" s="180">
        <v>20</v>
      </c>
      <c r="CG24" s="180">
        <v>219</v>
      </c>
      <c r="CH24" s="179"/>
      <c r="CI24" s="181"/>
      <c r="CJ24" s="180">
        <v>85</v>
      </c>
      <c r="CK24" s="180">
        <v>20</v>
      </c>
      <c r="CL24" s="180">
        <v>218</v>
      </c>
      <c r="CM24" s="179"/>
      <c r="CN24" s="181"/>
      <c r="CO24" s="180">
        <v>84</v>
      </c>
      <c r="CP24" s="180">
        <v>20</v>
      </c>
      <c r="CQ24" s="180">
        <v>219</v>
      </c>
      <c r="CR24" s="179"/>
      <c r="CS24" s="181"/>
      <c r="CT24" s="180">
        <v>85</v>
      </c>
      <c r="CU24" s="180">
        <v>20</v>
      </c>
      <c r="CV24" s="180">
        <v>215</v>
      </c>
      <c r="CW24" s="179"/>
      <c r="CX24" s="181"/>
      <c r="CY24" s="180">
        <v>86</v>
      </c>
      <c r="CZ24" s="180">
        <v>16</v>
      </c>
      <c r="DA24" s="180">
        <v>218</v>
      </c>
      <c r="DB24" s="187"/>
      <c r="DC24" s="188"/>
      <c r="DD24" s="189">
        <v>89</v>
      </c>
      <c r="DE24" s="189">
        <v>16</v>
      </c>
      <c r="DF24" s="189">
        <v>218</v>
      </c>
      <c r="DG24" s="187"/>
      <c r="DH24" s="188"/>
      <c r="DI24" s="189">
        <v>87</v>
      </c>
      <c r="DJ24" s="189">
        <v>20</v>
      </c>
      <c r="DK24" s="189">
        <v>214</v>
      </c>
      <c r="DL24" s="187"/>
      <c r="DM24" s="188"/>
      <c r="DN24" s="86">
        <v>85</v>
      </c>
      <c r="DO24" s="86">
        <v>20</v>
      </c>
      <c r="DP24" s="86">
        <v>228</v>
      </c>
      <c r="DQ24" s="187"/>
      <c r="DR24" s="188"/>
      <c r="DS24" s="189">
        <v>82</v>
      </c>
      <c r="DT24" s="189">
        <v>20</v>
      </c>
      <c r="DU24" s="189">
        <v>221</v>
      </c>
      <c r="DV24" s="187">
        <v>42388</v>
      </c>
      <c r="DW24" s="188">
        <f>((DV24-B24)/365)*52</f>
        <v>6038.8383561643841</v>
      </c>
      <c r="DX24" s="189">
        <v>87</v>
      </c>
      <c r="DY24" s="189">
        <v>20</v>
      </c>
      <c r="DZ24" s="189">
        <v>216</v>
      </c>
      <c r="EA24" s="197"/>
      <c r="EB24" s="208"/>
      <c r="EC24" s="40"/>
      <c r="ED24" s="40"/>
      <c r="EE24" s="40"/>
      <c r="EF24" s="20"/>
      <c r="EG24" s="29"/>
      <c r="EH24" s="20"/>
      <c r="EI24" s="20"/>
      <c r="EJ24" s="20"/>
      <c r="EK24" s="20"/>
      <c r="EL24" s="27" t="s">
        <v>160</v>
      </c>
      <c r="EM24" s="197"/>
      <c r="EN24" s="136"/>
      <c r="EO24" s="40">
        <v>85</v>
      </c>
      <c r="EP24" s="40">
        <v>20</v>
      </c>
      <c r="EQ24" s="40">
        <v>219</v>
      </c>
      <c r="ER24" s="197"/>
      <c r="ES24" s="208"/>
      <c r="ET24" s="40">
        <v>85</v>
      </c>
      <c r="EU24" s="40">
        <v>20</v>
      </c>
      <c r="EV24" s="40">
        <v>219</v>
      </c>
      <c r="EW24" s="20"/>
      <c r="EX24" s="20">
        <v>14</v>
      </c>
      <c r="EY24" s="37">
        <f t="shared" si="2"/>
        <v>7</v>
      </c>
      <c r="EZ24" s="20">
        <v>1</v>
      </c>
      <c r="FA24" s="20">
        <v>0</v>
      </c>
      <c r="FB24" s="20">
        <v>0</v>
      </c>
      <c r="FC24" s="20">
        <v>0</v>
      </c>
      <c r="FD24" s="34" t="s">
        <v>160</v>
      </c>
      <c r="FE24" s="35">
        <v>64.031246607052267</v>
      </c>
      <c r="FF24" s="34" t="s">
        <v>191</v>
      </c>
      <c r="FG24" s="34" t="s">
        <v>192</v>
      </c>
      <c r="FH24" s="36">
        <v>64</v>
      </c>
      <c r="FI24" s="34" t="s">
        <v>252</v>
      </c>
      <c r="FJ24" s="35">
        <f t="shared" si="0"/>
        <v>109.99999999999999</v>
      </c>
      <c r="FK24" s="35">
        <f t="shared" si="1"/>
        <v>41.53466796875</v>
      </c>
      <c r="FL24" s="34" t="s">
        <v>189</v>
      </c>
      <c r="FM24" s="37">
        <v>15</v>
      </c>
      <c r="FN24" s="37" t="b">
        <v>1</v>
      </c>
      <c r="FO24" s="37" t="b">
        <v>1</v>
      </c>
      <c r="FP24" s="34" t="s">
        <v>235</v>
      </c>
      <c r="FQ24" s="37" t="b">
        <v>0</v>
      </c>
      <c r="FR24" s="37" t="b">
        <v>1</v>
      </c>
      <c r="FS24" s="6" t="s">
        <v>330</v>
      </c>
      <c r="FT24" s="27" t="s">
        <v>160</v>
      </c>
      <c r="FU24" s="296"/>
      <c r="FV24" s="321"/>
      <c r="FW24" s="298">
        <v>82</v>
      </c>
      <c r="FX24" s="298">
        <v>25</v>
      </c>
      <c r="FY24" s="298">
        <v>216</v>
      </c>
      <c r="FZ24" s="296"/>
      <c r="GA24" s="297"/>
      <c r="GB24" s="298">
        <v>82</v>
      </c>
      <c r="GC24" s="298">
        <v>25</v>
      </c>
      <c r="GD24" s="298">
        <v>216</v>
      </c>
      <c r="GE24" s="20"/>
      <c r="GG24" s="6">
        <f t="shared" si="4"/>
        <v>4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0</v>
      </c>
    </row>
    <row r="25" spans="1:195" ht="16.5" customHeight="1" x14ac:dyDescent="0.3">
      <c r="A25" s="61" t="s">
        <v>161</v>
      </c>
      <c r="B25" s="174"/>
      <c r="C25" s="175">
        <v>68</v>
      </c>
      <c r="D25" s="175">
        <v>40</v>
      </c>
      <c r="E25" s="175">
        <v>365</v>
      </c>
      <c r="F25" s="174"/>
      <c r="G25" s="176"/>
      <c r="H25" s="175">
        <v>75</v>
      </c>
      <c r="I25" s="175">
        <v>32</v>
      </c>
      <c r="J25" s="175">
        <v>331</v>
      </c>
      <c r="K25" s="174"/>
      <c r="L25" s="176"/>
      <c r="M25" s="175">
        <v>71</v>
      </c>
      <c r="N25" s="175">
        <v>40</v>
      </c>
      <c r="O25" s="175">
        <v>332</v>
      </c>
      <c r="P25" s="174"/>
      <c r="Q25" s="176"/>
      <c r="R25" s="175">
        <v>73</v>
      </c>
      <c r="S25" s="175">
        <v>40</v>
      </c>
      <c r="T25" s="175">
        <v>347</v>
      </c>
      <c r="U25" s="174"/>
      <c r="V25" s="176"/>
      <c r="W25" s="175">
        <v>75</v>
      </c>
      <c r="X25" s="175">
        <v>32</v>
      </c>
      <c r="Y25" s="175">
        <v>327</v>
      </c>
      <c r="Z25" s="174"/>
      <c r="AA25" s="181"/>
      <c r="AB25" s="175">
        <v>78</v>
      </c>
      <c r="AC25" s="175">
        <v>25</v>
      </c>
      <c r="AD25" s="175">
        <v>330</v>
      </c>
      <c r="AE25" s="174"/>
      <c r="AF25" s="181"/>
      <c r="AG25" s="175">
        <v>78</v>
      </c>
      <c r="AH25" s="175">
        <v>25</v>
      </c>
      <c r="AI25" s="175">
        <v>329</v>
      </c>
      <c r="AJ25" s="174"/>
      <c r="AK25" s="181"/>
      <c r="AL25" s="175">
        <v>78</v>
      </c>
      <c r="AM25" s="175">
        <v>25</v>
      </c>
      <c r="AN25" s="175">
        <v>346</v>
      </c>
      <c r="AO25" s="174"/>
      <c r="AP25" s="181"/>
      <c r="AQ25" s="175">
        <v>79</v>
      </c>
      <c r="AR25" s="175">
        <v>25</v>
      </c>
      <c r="AS25" s="175">
        <v>337</v>
      </c>
      <c r="AT25" s="179"/>
      <c r="AU25" s="181"/>
      <c r="AV25" s="180">
        <v>82</v>
      </c>
      <c r="AW25" s="180">
        <v>20</v>
      </c>
      <c r="AX25" s="180">
        <v>359</v>
      </c>
      <c r="AY25" s="179"/>
      <c r="AZ25" s="181"/>
      <c r="BA25" s="180">
        <v>78</v>
      </c>
      <c r="BB25" s="180">
        <v>25</v>
      </c>
      <c r="BC25" s="180">
        <v>348</v>
      </c>
      <c r="BD25" s="179"/>
      <c r="BE25" s="181"/>
      <c r="BF25" s="180">
        <v>81</v>
      </c>
      <c r="BG25" s="180">
        <v>25</v>
      </c>
      <c r="BH25" s="180">
        <v>344</v>
      </c>
      <c r="BI25" s="179"/>
      <c r="BJ25" s="181"/>
      <c r="BK25" s="180">
        <v>84</v>
      </c>
      <c r="BL25" s="180">
        <v>20</v>
      </c>
      <c r="BM25" s="180">
        <v>350</v>
      </c>
      <c r="BN25" s="179"/>
      <c r="BO25" s="181"/>
      <c r="BP25" s="180">
        <v>80</v>
      </c>
      <c r="BQ25" s="180">
        <v>25</v>
      </c>
      <c r="BR25" s="180">
        <v>356</v>
      </c>
      <c r="BS25" s="179"/>
      <c r="BT25" s="181"/>
      <c r="BU25" s="180">
        <v>84</v>
      </c>
      <c r="BV25" s="180">
        <v>20</v>
      </c>
      <c r="BW25" s="180">
        <v>364</v>
      </c>
      <c r="BX25" s="179"/>
      <c r="BY25" s="181"/>
      <c r="BZ25" s="180">
        <v>85</v>
      </c>
      <c r="CA25" s="180">
        <v>20</v>
      </c>
      <c r="CB25" s="180">
        <v>364</v>
      </c>
      <c r="CC25" s="187"/>
      <c r="CD25" s="188"/>
      <c r="CE25" s="189">
        <v>85</v>
      </c>
      <c r="CF25" s="189">
        <v>20</v>
      </c>
      <c r="CG25" s="189">
        <v>374</v>
      </c>
      <c r="CH25" s="187"/>
      <c r="CI25" s="188"/>
      <c r="CJ25" s="189">
        <v>85</v>
      </c>
      <c r="CK25" s="189">
        <v>20</v>
      </c>
      <c r="CL25" s="189">
        <v>381</v>
      </c>
      <c r="CM25" s="187"/>
      <c r="CN25" s="188"/>
      <c r="CO25" s="189">
        <v>82</v>
      </c>
      <c r="CP25" s="189">
        <v>25</v>
      </c>
      <c r="CQ25" s="189">
        <v>388</v>
      </c>
      <c r="CR25" s="187"/>
      <c r="CS25" s="188"/>
      <c r="CT25" s="189">
        <v>78</v>
      </c>
      <c r="CU25" s="189">
        <v>25</v>
      </c>
      <c r="CV25" s="189">
        <v>390</v>
      </c>
      <c r="CW25" s="187"/>
      <c r="CX25" s="188"/>
      <c r="CY25" s="189">
        <v>83</v>
      </c>
      <c r="CZ25" s="189">
        <v>20</v>
      </c>
      <c r="DA25" s="189">
        <v>401</v>
      </c>
      <c r="DB25" s="187"/>
      <c r="DC25" s="188"/>
      <c r="DD25" s="189">
        <v>84</v>
      </c>
      <c r="DE25" s="189">
        <v>20</v>
      </c>
      <c r="DF25" s="189">
        <v>391</v>
      </c>
      <c r="DG25" s="187"/>
      <c r="DH25" s="188"/>
      <c r="DI25" s="189">
        <v>84</v>
      </c>
      <c r="DJ25" s="189">
        <v>20</v>
      </c>
      <c r="DK25" s="189">
        <v>370</v>
      </c>
      <c r="DL25" s="187"/>
      <c r="DM25" s="188"/>
      <c r="DN25" s="189">
        <v>82</v>
      </c>
      <c r="DO25" s="189">
        <v>20</v>
      </c>
      <c r="DP25" s="189">
        <v>321</v>
      </c>
      <c r="DQ25" s="187"/>
      <c r="DR25" s="188"/>
      <c r="DS25" s="189">
        <v>79</v>
      </c>
      <c r="DT25" s="189">
        <v>25</v>
      </c>
      <c r="DU25" s="189">
        <v>303</v>
      </c>
      <c r="DV25" s="187">
        <v>42515</v>
      </c>
      <c r="DW25" s="188">
        <f t="shared" si="3"/>
        <v>6056.9315068493152</v>
      </c>
      <c r="DX25" s="189">
        <v>84</v>
      </c>
      <c r="DY25" s="189">
        <v>20</v>
      </c>
      <c r="DZ25" s="189">
        <v>296</v>
      </c>
      <c r="EA25" s="197"/>
      <c r="EB25" s="208"/>
      <c r="EC25" s="40"/>
      <c r="ED25" s="40"/>
      <c r="EE25" s="40"/>
      <c r="EF25" s="20"/>
      <c r="EG25" s="29"/>
      <c r="EH25" s="20"/>
      <c r="EI25" s="20"/>
      <c r="EJ25" s="20"/>
      <c r="EK25" s="20"/>
      <c r="EL25" s="27" t="s">
        <v>161</v>
      </c>
      <c r="EM25" s="209"/>
      <c r="EN25" s="136"/>
      <c r="EO25" s="210">
        <v>84</v>
      </c>
      <c r="EP25" s="210">
        <v>20</v>
      </c>
      <c r="EQ25" s="210">
        <v>364</v>
      </c>
      <c r="ER25" s="167"/>
      <c r="ES25" s="211"/>
      <c r="ET25" s="54">
        <v>80</v>
      </c>
      <c r="EU25" s="54">
        <v>25</v>
      </c>
      <c r="EV25" s="54">
        <v>356</v>
      </c>
      <c r="EX25" s="6">
        <v>14</v>
      </c>
      <c r="EY25" s="37">
        <f t="shared" si="2"/>
        <v>12</v>
      </c>
      <c r="EZ25" s="6">
        <v>1</v>
      </c>
      <c r="FA25" s="6">
        <v>0</v>
      </c>
      <c r="FB25" s="6">
        <v>0</v>
      </c>
      <c r="FC25" s="6">
        <v>0</v>
      </c>
      <c r="FD25" s="34" t="s">
        <v>161</v>
      </c>
      <c r="FE25" s="35">
        <v>66.511359271943178</v>
      </c>
      <c r="FF25" s="34" t="s">
        <v>191</v>
      </c>
      <c r="FG25" s="34" t="s">
        <v>187</v>
      </c>
      <c r="FH25" s="36">
        <v>66</v>
      </c>
      <c r="FI25" s="34" t="s">
        <v>225</v>
      </c>
      <c r="FJ25" s="35">
        <f t="shared" si="0"/>
        <v>93.181818181818173</v>
      </c>
      <c r="FK25" s="35">
        <f t="shared" si="1"/>
        <v>33.084251606978881</v>
      </c>
      <c r="FL25" s="34" t="s">
        <v>189</v>
      </c>
      <c r="FM25" s="37">
        <v>26</v>
      </c>
      <c r="FN25" s="37" t="b">
        <v>0</v>
      </c>
      <c r="FO25" s="37" t="b">
        <v>0</v>
      </c>
      <c r="FP25" s="34" t="s">
        <v>172</v>
      </c>
      <c r="FQ25" s="37" t="b">
        <v>0</v>
      </c>
      <c r="FR25" s="37" t="b">
        <v>0</v>
      </c>
      <c r="FS25" s="6" t="s">
        <v>331</v>
      </c>
      <c r="FT25" s="27" t="s">
        <v>161</v>
      </c>
      <c r="FU25" s="353"/>
      <c r="FV25" s="321"/>
      <c r="FW25" s="384">
        <v>84</v>
      </c>
      <c r="FX25" s="384">
        <v>20</v>
      </c>
      <c r="FY25" s="384">
        <v>273</v>
      </c>
      <c r="FZ25" s="306"/>
      <c r="GA25" s="354"/>
      <c r="GB25" s="307">
        <v>84</v>
      </c>
      <c r="GC25" s="307">
        <v>20</v>
      </c>
      <c r="GD25" s="307">
        <v>273</v>
      </c>
      <c r="GG25" s="6">
        <f t="shared" si="4"/>
        <v>16</v>
      </c>
      <c r="GH25" s="6">
        <v>1</v>
      </c>
      <c r="GI25" s="6">
        <v>0</v>
      </c>
      <c r="GJ25" s="6">
        <v>1</v>
      </c>
      <c r="GK25" s="6">
        <v>0</v>
      </c>
      <c r="GL25" s="6">
        <v>1</v>
      </c>
      <c r="GM25" s="6">
        <v>0</v>
      </c>
    </row>
    <row r="26" spans="1:195" ht="16.5" customHeight="1" x14ac:dyDescent="0.3">
      <c r="A26" s="61" t="s">
        <v>162</v>
      </c>
      <c r="B26" s="174"/>
      <c r="C26" s="175">
        <v>73</v>
      </c>
      <c r="D26" s="175">
        <v>40</v>
      </c>
      <c r="E26" s="175">
        <v>511</v>
      </c>
      <c r="F26" s="174"/>
      <c r="G26" s="176"/>
      <c r="H26" s="175">
        <v>88</v>
      </c>
      <c r="I26" s="175">
        <v>20</v>
      </c>
      <c r="J26" s="175">
        <v>424</v>
      </c>
      <c r="K26" s="174"/>
      <c r="L26" s="176"/>
      <c r="M26" s="175">
        <v>88</v>
      </c>
      <c r="N26" s="175">
        <v>16</v>
      </c>
      <c r="O26" s="175">
        <v>407</v>
      </c>
      <c r="P26" s="174"/>
      <c r="Q26" s="176"/>
      <c r="R26" s="175">
        <v>87</v>
      </c>
      <c r="S26" s="175">
        <v>20</v>
      </c>
      <c r="T26" s="175">
        <v>395</v>
      </c>
      <c r="U26" s="174"/>
      <c r="V26" s="176"/>
      <c r="W26" s="175">
        <v>85</v>
      </c>
      <c r="X26" s="175">
        <v>20</v>
      </c>
      <c r="Y26" s="175">
        <v>386</v>
      </c>
      <c r="Z26" s="174"/>
      <c r="AA26" s="181"/>
      <c r="AB26" s="175">
        <v>88</v>
      </c>
      <c r="AC26" s="175">
        <v>16</v>
      </c>
      <c r="AD26" s="175">
        <v>353</v>
      </c>
      <c r="AE26" s="174"/>
      <c r="AF26" s="181"/>
      <c r="AG26" s="175">
        <v>87</v>
      </c>
      <c r="AH26" s="175">
        <v>20</v>
      </c>
      <c r="AI26" s="175">
        <v>346</v>
      </c>
      <c r="AJ26" s="174"/>
      <c r="AK26" s="181"/>
      <c r="AL26" s="175">
        <v>89</v>
      </c>
      <c r="AM26" s="175">
        <v>16</v>
      </c>
      <c r="AN26" s="175">
        <v>328</v>
      </c>
      <c r="AO26" s="179"/>
      <c r="AP26" s="181"/>
      <c r="AQ26" s="180">
        <v>88</v>
      </c>
      <c r="AR26" s="180">
        <v>20</v>
      </c>
      <c r="AS26" s="180">
        <v>322</v>
      </c>
      <c r="AT26" s="179"/>
      <c r="AU26" s="181"/>
      <c r="AV26" s="180">
        <v>85</v>
      </c>
      <c r="AW26" s="180">
        <v>20</v>
      </c>
      <c r="AX26" s="180">
        <v>314</v>
      </c>
      <c r="AY26" s="179"/>
      <c r="AZ26" s="181"/>
      <c r="BA26" s="180">
        <v>84</v>
      </c>
      <c r="BB26" s="180">
        <v>20</v>
      </c>
      <c r="BC26" s="180">
        <v>295</v>
      </c>
      <c r="BD26" s="179"/>
      <c r="BE26" s="181"/>
      <c r="BF26" s="180">
        <v>84</v>
      </c>
      <c r="BG26" s="180">
        <v>20</v>
      </c>
      <c r="BH26" s="180">
        <v>294</v>
      </c>
      <c r="BI26" s="179"/>
      <c r="BJ26" s="181"/>
      <c r="BK26" s="180">
        <v>88</v>
      </c>
      <c r="BL26" s="180">
        <v>16</v>
      </c>
      <c r="BM26" s="180">
        <v>295</v>
      </c>
      <c r="BN26" s="179"/>
      <c r="BO26" s="181"/>
      <c r="BP26" s="180">
        <v>84</v>
      </c>
      <c r="BQ26" s="180">
        <v>20</v>
      </c>
      <c r="BR26" s="180">
        <v>317</v>
      </c>
      <c r="BS26" s="179"/>
      <c r="BT26" s="181"/>
      <c r="BU26" s="180">
        <v>84</v>
      </c>
      <c r="BV26" s="180">
        <v>20</v>
      </c>
      <c r="BW26" s="180">
        <v>300</v>
      </c>
      <c r="BX26" s="179"/>
      <c r="BY26" s="181"/>
      <c r="BZ26" s="180">
        <v>82</v>
      </c>
      <c r="CA26" s="180">
        <v>25</v>
      </c>
      <c r="CB26" s="180">
        <v>307</v>
      </c>
      <c r="CC26" s="187"/>
      <c r="CD26" s="188"/>
      <c r="CE26" s="189">
        <v>84</v>
      </c>
      <c r="CF26" s="189">
        <v>20</v>
      </c>
      <c r="CG26" s="189">
        <v>304</v>
      </c>
      <c r="CH26" s="187"/>
      <c r="CI26" s="188"/>
      <c r="CJ26" s="189">
        <v>84</v>
      </c>
      <c r="CK26" s="189">
        <v>20</v>
      </c>
      <c r="CL26" s="189">
        <v>303</v>
      </c>
      <c r="CM26" s="187"/>
      <c r="CN26" s="188"/>
      <c r="CO26" s="189">
        <v>87</v>
      </c>
      <c r="CP26" s="189">
        <v>20</v>
      </c>
      <c r="CQ26" s="189">
        <v>305</v>
      </c>
      <c r="CR26" s="187"/>
      <c r="CS26" s="188"/>
      <c r="CT26" s="189">
        <v>84</v>
      </c>
      <c r="CU26" s="189">
        <v>20</v>
      </c>
      <c r="CV26" s="189">
        <v>288</v>
      </c>
      <c r="CW26" s="187"/>
      <c r="CX26" s="188"/>
      <c r="CY26" s="189">
        <v>84</v>
      </c>
      <c r="CZ26" s="189">
        <v>20</v>
      </c>
      <c r="DA26" s="189">
        <v>331</v>
      </c>
      <c r="DB26" s="187"/>
      <c r="DC26" s="188"/>
      <c r="DD26" s="189">
        <v>88</v>
      </c>
      <c r="DE26" s="189">
        <v>16</v>
      </c>
      <c r="DF26" s="189">
        <v>291</v>
      </c>
      <c r="DG26" s="187"/>
      <c r="DH26" s="188"/>
      <c r="DI26" s="189">
        <v>87</v>
      </c>
      <c r="DJ26" s="189">
        <v>20</v>
      </c>
      <c r="DK26" s="189">
        <v>291</v>
      </c>
      <c r="DL26" s="187"/>
      <c r="DM26" s="188"/>
      <c r="DN26" s="189">
        <v>87</v>
      </c>
      <c r="DO26" s="189">
        <v>20</v>
      </c>
      <c r="DP26" s="189">
        <v>290</v>
      </c>
      <c r="DQ26" s="187"/>
      <c r="DR26" s="188"/>
      <c r="DS26" s="189">
        <v>87</v>
      </c>
      <c r="DT26" s="189">
        <v>20</v>
      </c>
      <c r="DU26" s="189">
        <v>278</v>
      </c>
      <c r="DV26" s="187">
        <v>42513</v>
      </c>
      <c r="DW26" s="188">
        <f t="shared" si="3"/>
        <v>6056.6465753424654</v>
      </c>
      <c r="DX26" s="189">
        <v>88</v>
      </c>
      <c r="DY26" s="189">
        <v>16</v>
      </c>
      <c r="DZ26" s="189">
        <v>277</v>
      </c>
      <c r="EA26" s="197"/>
      <c r="EB26" s="208"/>
      <c r="EC26" s="40"/>
      <c r="ED26" s="40"/>
      <c r="EE26" s="40"/>
      <c r="EF26" s="20"/>
      <c r="EG26" s="29"/>
      <c r="EH26" s="20"/>
      <c r="EI26" s="20"/>
      <c r="EJ26" s="20"/>
      <c r="EK26" s="20"/>
      <c r="EL26" s="27" t="s">
        <v>162</v>
      </c>
      <c r="EM26" s="209"/>
      <c r="EN26" s="136"/>
      <c r="EO26" s="212">
        <v>84</v>
      </c>
      <c r="EP26" s="212">
        <v>20</v>
      </c>
      <c r="EQ26" s="212">
        <v>300</v>
      </c>
      <c r="ER26" s="167"/>
      <c r="ES26" s="211"/>
      <c r="ET26" s="54">
        <v>84</v>
      </c>
      <c r="EU26" s="54">
        <v>20</v>
      </c>
      <c r="EV26" s="54">
        <v>317</v>
      </c>
      <c r="EX26" s="6">
        <v>14</v>
      </c>
      <c r="EY26" s="37">
        <f t="shared" si="2"/>
        <v>11</v>
      </c>
      <c r="EZ26" s="6">
        <v>1</v>
      </c>
      <c r="FA26" s="6">
        <v>0</v>
      </c>
      <c r="FB26" s="6">
        <v>0</v>
      </c>
      <c r="FC26" s="6">
        <v>0</v>
      </c>
      <c r="FD26" s="34" t="s">
        <v>162</v>
      </c>
      <c r="FE26" s="35">
        <v>62.390745243531207</v>
      </c>
      <c r="FF26" s="34" t="s">
        <v>191</v>
      </c>
      <c r="FG26" s="34" t="s">
        <v>192</v>
      </c>
      <c r="FH26" s="36">
        <v>67</v>
      </c>
      <c r="FI26" s="34" t="s">
        <v>266</v>
      </c>
      <c r="FJ26" s="35">
        <f t="shared" si="0"/>
        <v>95.909090909090907</v>
      </c>
      <c r="FK26" s="35">
        <f t="shared" si="1"/>
        <v>33.04366228558699</v>
      </c>
      <c r="FL26" s="34" t="s">
        <v>189</v>
      </c>
      <c r="FM26" s="37">
        <v>7</v>
      </c>
      <c r="FN26" s="37" t="b">
        <v>1</v>
      </c>
      <c r="FO26" s="37" t="b">
        <v>0</v>
      </c>
      <c r="FP26" s="34" t="s">
        <v>172</v>
      </c>
      <c r="FQ26" s="37" t="b">
        <v>0</v>
      </c>
      <c r="FR26" s="37" t="b">
        <v>1</v>
      </c>
      <c r="FS26" s="6" t="s">
        <v>330</v>
      </c>
      <c r="FT26" s="27" t="s">
        <v>162</v>
      </c>
      <c r="FU26" s="353"/>
      <c r="FV26" s="321"/>
      <c r="FW26" s="341">
        <v>83</v>
      </c>
      <c r="FX26" s="341">
        <v>25</v>
      </c>
      <c r="FY26" s="341">
        <v>276</v>
      </c>
      <c r="FZ26" s="306"/>
      <c r="GA26" s="354"/>
      <c r="GB26" s="307">
        <v>83</v>
      </c>
      <c r="GC26" s="307">
        <v>25</v>
      </c>
      <c r="GD26" s="307">
        <v>276</v>
      </c>
      <c r="GG26" s="6">
        <f t="shared" si="4"/>
        <v>10</v>
      </c>
      <c r="GH26" s="6">
        <v>1</v>
      </c>
      <c r="GI26" s="6">
        <v>0</v>
      </c>
      <c r="GJ26" s="6">
        <v>1</v>
      </c>
      <c r="GK26" s="6">
        <v>0</v>
      </c>
      <c r="GL26" s="6">
        <v>0</v>
      </c>
      <c r="GM26" s="6">
        <v>0</v>
      </c>
    </row>
    <row r="27" spans="1:195" ht="16.5" customHeight="1" x14ac:dyDescent="0.3">
      <c r="A27" s="61" t="s">
        <v>163</v>
      </c>
      <c r="B27" s="174"/>
      <c r="C27" s="175">
        <v>77</v>
      </c>
      <c r="D27" s="175">
        <v>32</v>
      </c>
      <c r="E27" s="175">
        <v>291</v>
      </c>
      <c r="F27" s="174"/>
      <c r="G27" s="176"/>
      <c r="H27" s="175">
        <v>87</v>
      </c>
      <c r="I27" s="175">
        <v>20</v>
      </c>
      <c r="J27" s="175">
        <v>266</v>
      </c>
      <c r="K27" s="174"/>
      <c r="L27" s="176"/>
      <c r="M27" s="175">
        <v>79</v>
      </c>
      <c r="N27" s="175">
        <v>25</v>
      </c>
      <c r="O27" s="175">
        <v>262</v>
      </c>
      <c r="P27" s="174"/>
      <c r="Q27" s="176"/>
      <c r="R27" s="175">
        <v>84</v>
      </c>
      <c r="S27" s="175">
        <v>20</v>
      </c>
      <c r="T27" s="175">
        <v>261</v>
      </c>
      <c r="U27" s="174"/>
      <c r="V27" s="176"/>
      <c r="W27" s="175">
        <v>83</v>
      </c>
      <c r="X27" s="175">
        <v>20</v>
      </c>
      <c r="Y27" s="175">
        <v>258</v>
      </c>
      <c r="Z27" s="174"/>
      <c r="AA27" s="181"/>
      <c r="AB27" s="175">
        <v>85</v>
      </c>
      <c r="AC27" s="175">
        <v>20</v>
      </c>
      <c r="AD27" s="175">
        <v>259</v>
      </c>
      <c r="AE27" s="174"/>
      <c r="AF27" s="181"/>
      <c r="AG27" s="175">
        <v>84</v>
      </c>
      <c r="AH27" s="175">
        <v>20</v>
      </c>
      <c r="AI27" s="175">
        <v>264</v>
      </c>
      <c r="AJ27" s="174"/>
      <c r="AK27" s="181"/>
      <c r="AL27" s="175">
        <v>84</v>
      </c>
      <c r="AM27" s="175">
        <v>20</v>
      </c>
      <c r="AN27" s="175">
        <v>260</v>
      </c>
      <c r="AO27" s="179"/>
      <c r="AP27" s="181"/>
      <c r="AQ27" s="180">
        <v>84</v>
      </c>
      <c r="AR27" s="180">
        <v>20</v>
      </c>
      <c r="AS27" s="180">
        <v>258</v>
      </c>
      <c r="AT27" s="179"/>
      <c r="AU27" s="181"/>
      <c r="AV27" s="180">
        <v>80</v>
      </c>
      <c r="AW27" s="180">
        <v>25</v>
      </c>
      <c r="AX27" s="180">
        <v>262</v>
      </c>
      <c r="AY27" s="179"/>
      <c r="AZ27" s="181"/>
      <c r="BA27" s="180">
        <v>85</v>
      </c>
      <c r="BB27" s="180">
        <v>20</v>
      </c>
      <c r="BC27" s="180">
        <v>259</v>
      </c>
      <c r="BD27" s="179"/>
      <c r="BE27" s="181"/>
      <c r="BF27" s="180">
        <v>85</v>
      </c>
      <c r="BG27" s="180">
        <v>20</v>
      </c>
      <c r="BH27" s="180">
        <v>257</v>
      </c>
      <c r="BI27" s="179"/>
      <c r="BJ27" s="181"/>
      <c r="BK27" s="180">
        <v>86</v>
      </c>
      <c r="BL27" s="180">
        <v>20</v>
      </c>
      <c r="BM27" s="180">
        <v>263</v>
      </c>
      <c r="BN27" s="179"/>
      <c r="BO27" s="181"/>
      <c r="BP27" s="180">
        <v>84</v>
      </c>
      <c r="BQ27" s="180">
        <v>20</v>
      </c>
      <c r="BR27" s="180">
        <v>259</v>
      </c>
      <c r="BS27" s="179"/>
      <c r="BT27" s="181"/>
      <c r="BU27" s="180">
        <v>85</v>
      </c>
      <c r="BV27" s="180">
        <v>20</v>
      </c>
      <c r="BW27" s="180">
        <v>251</v>
      </c>
      <c r="BX27" s="187"/>
      <c r="BY27" s="188"/>
      <c r="BZ27" s="189">
        <v>82</v>
      </c>
      <c r="CA27" s="189">
        <v>20</v>
      </c>
      <c r="CB27" s="189">
        <v>251</v>
      </c>
      <c r="CC27" s="187"/>
      <c r="CD27" s="188"/>
      <c r="CE27" s="189">
        <v>86</v>
      </c>
      <c r="CF27" s="189">
        <v>20</v>
      </c>
      <c r="CG27" s="189">
        <v>250</v>
      </c>
      <c r="CH27" s="187"/>
      <c r="CI27" s="188"/>
      <c r="CJ27" s="189">
        <v>85</v>
      </c>
      <c r="CK27" s="189">
        <v>20</v>
      </c>
      <c r="CL27" s="189">
        <v>254</v>
      </c>
      <c r="CM27" s="187"/>
      <c r="CN27" s="188"/>
      <c r="CO27" s="189">
        <v>82</v>
      </c>
      <c r="CP27" s="189">
        <v>20</v>
      </c>
      <c r="CQ27" s="189">
        <v>257</v>
      </c>
      <c r="CR27" s="187"/>
      <c r="CS27" s="188"/>
      <c r="CT27" s="189">
        <v>83</v>
      </c>
      <c r="CU27" s="189">
        <v>20</v>
      </c>
      <c r="CV27" s="189">
        <v>253</v>
      </c>
      <c r="CW27" s="187"/>
      <c r="CX27" s="188"/>
      <c r="CY27" s="189">
        <v>72</v>
      </c>
      <c r="CZ27" s="189">
        <v>32</v>
      </c>
      <c r="DA27" s="189">
        <v>254</v>
      </c>
      <c r="DB27" s="187"/>
      <c r="DC27" s="188"/>
      <c r="DD27" s="189">
        <v>77</v>
      </c>
      <c r="DE27" s="189">
        <v>25</v>
      </c>
      <c r="DF27" s="189">
        <v>252</v>
      </c>
      <c r="DG27" s="187"/>
      <c r="DH27" s="188"/>
      <c r="DI27" s="189">
        <v>73</v>
      </c>
      <c r="DJ27" s="189">
        <v>32</v>
      </c>
      <c r="DK27" s="189">
        <v>254</v>
      </c>
      <c r="DL27" s="187"/>
      <c r="DM27" s="188"/>
      <c r="DN27" s="189">
        <v>76</v>
      </c>
      <c r="DO27" s="189">
        <v>32</v>
      </c>
      <c r="DP27" s="189">
        <v>251</v>
      </c>
      <c r="DQ27" s="197"/>
      <c r="DR27" s="208"/>
      <c r="DS27" s="40"/>
      <c r="DT27" s="40"/>
      <c r="DU27" s="40"/>
      <c r="DV27" s="20"/>
      <c r="DW27" s="29"/>
      <c r="DX27" s="20"/>
      <c r="DY27" s="20"/>
      <c r="DZ27" s="20"/>
      <c r="EA27" s="20"/>
      <c r="EB27" s="29"/>
      <c r="EC27" s="20"/>
      <c r="ED27" s="20"/>
      <c r="EE27" s="20"/>
      <c r="EF27" s="20"/>
      <c r="EG27" s="29"/>
      <c r="EH27" s="20"/>
      <c r="EI27" s="20"/>
      <c r="EJ27" s="20"/>
      <c r="EK27" s="20"/>
      <c r="EL27" s="27" t="s">
        <v>163</v>
      </c>
      <c r="EM27" s="202"/>
      <c r="EN27" s="136"/>
      <c r="EO27" s="203">
        <v>86</v>
      </c>
      <c r="EP27" s="203">
        <v>20</v>
      </c>
      <c r="EQ27" s="203">
        <v>263</v>
      </c>
      <c r="ER27" s="204"/>
      <c r="ES27" s="213"/>
      <c r="ET27" s="206">
        <v>86</v>
      </c>
      <c r="EU27" s="206">
        <v>20</v>
      </c>
      <c r="EV27" s="206">
        <v>263</v>
      </c>
      <c r="EX27" s="6">
        <v>13</v>
      </c>
      <c r="EY27" s="37">
        <f t="shared" si="2"/>
        <v>9</v>
      </c>
      <c r="EZ27" s="6">
        <v>1</v>
      </c>
      <c r="FA27" s="6">
        <v>0</v>
      </c>
      <c r="FB27" s="6">
        <v>0</v>
      </c>
      <c r="FC27" s="6">
        <v>0</v>
      </c>
      <c r="FD27" s="34" t="s">
        <v>163</v>
      </c>
      <c r="FE27" s="35">
        <v>57.394520547945206</v>
      </c>
      <c r="FF27" s="34" t="s">
        <v>186</v>
      </c>
      <c r="FG27" s="34" t="s">
        <v>213</v>
      </c>
      <c r="FH27" s="36">
        <v>70</v>
      </c>
      <c r="FI27" s="34" t="s">
        <v>206</v>
      </c>
      <c r="FJ27" s="35">
        <f t="shared" si="0"/>
        <v>88.636363636363626</v>
      </c>
      <c r="FK27" s="35">
        <f t="shared" si="1"/>
        <v>27.976530612244897</v>
      </c>
      <c r="FL27" s="34" t="s">
        <v>189</v>
      </c>
      <c r="FM27" s="37">
        <v>19</v>
      </c>
      <c r="FN27" s="37" t="b">
        <v>1</v>
      </c>
      <c r="FO27" s="37" t="b">
        <v>0</v>
      </c>
      <c r="FP27" s="34" t="s">
        <v>172</v>
      </c>
      <c r="FQ27" s="37" t="b">
        <v>0</v>
      </c>
      <c r="FR27" s="37" t="b">
        <v>1</v>
      </c>
      <c r="FS27" s="6" t="s">
        <v>333</v>
      </c>
      <c r="FT27" s="27" t="s">
        <v>163</v>
      </c>
      <c r="FU27" s="340"/>
      <c r="FV27" s="321"/>
      <c r="FW27" s="341">
        <v>70</v>
      </c>
      <c r="FX27" s="341">
        <v>40</v>
      </c>
      <c r="FY27" s="341">
        <v>252</v>
      </c>
      <c r="FZ27" s="342"/>
      <c r="GA27" s="343"/>
      <c r="GB27" s="344">
        <v>70</v>
      </c>
      <c r="GC27" s="344">
        <v>40</v>
      </c>
      <c r="GD27" s="344">
        <v>252</v>
      </c>
      <c r="GG27" s="6">
        <f t="shared" si="4"/>
        <v>-7</v>
      </c>
      <c r="GH27" s="6">
        <v>0</v>
      </c>
      <c r="GI27" s="6">
        <v>1</v>
      </c>
      <c r="GJ27" s="6">
        <v>0</v>
      </c>
      <c r="GK27" s="6">
        <v>0</v>
      </c>
      <c r="GL27" s="6">
        <v>0</v>
      </c>
      <c r="GM27" s="6">
        <v>0</v>
      </c>
    </row>
    <row r="28" spans="1:195" ht="16.5" customHeight="1" x14ac:dyDescent="0.3">
      <c r="A28" s="61" t="s">
        <v>164</v>
      </c>
      <c r="B28" s="174"/>
      <c r="C28" s="175">
        <v>66</v>
      </c>
      <c r="D28" s="175">
        <v>50</v>
      </c>
      <c r="E28" s="175">
        <v>699</v>
      </c>
      <c r="F28" s="174"/>
      <c r="G28" s="176"/>
      <c r="H28" s="175">
        <v>60</v>
      </c>
      <c r="I28" s="175">
        <v>63</v>
      </c>
      <c r="J28" s="175">
        <v>302</v>
      </c>
      <c r="K28" s="174"/>
      <c r="L28" s="176"/>
      <c r="M28" s="175">
        <v>71</v>
      </c>
      <c r="N28" s="175">
        <v>40</v>
      </c>
      <c r="O28" s="175">
        <v>281</v>
      </c>
      <c r="P28" s="174"/>
      <c r="Q28" s="176"/>
      <c r="R28" s="175">
        <v>81</v>
      </c>
      <c r="S28" s="175">
        <v>25</v>
      </c>
      <c r="T28" s="175">
        <v>273</v>
      </c>
      <c r="U28" s="174"/>
      <c r="V28" s="176"/>
      <c r="W28" s="175">
        <v>79</v>
      </c>
      <c r="X28" s="175">
        <v>25</v>
      </c>
      <c r="Y28" s="175">
        <v>272</v>
      </c>
      <c r="Z28" s="179"/>
      <c r="AA28" s="181"/>
      <c r="AB28" s="180">
        <v>84</v>
      </c>
      <c r="AC28" s="180">
        <v>20</v>
      </c>
      <c r="AD28" s="180">
        <v>265</v>
      </c>
      <c r="AE28" s="179"/>
      <c r="AF28" s="181"/>
      <c r="AG28" s="180">
        <v>84</v>
      </c>
      <c r="AH28" s="180">
        <v>20</v>
      </c>
      <c r="AI28" s="180">
        <v>264</v>
      </c>
      <c r="AJ28" s="179"/>
      <c r="AK28" s="181"/>
      <c r="AL28" s="180">
        <v>84</v>
      </c>
      <c r="AM28" s="180">
        <v>20</v>
      </c>
      <c r="AN28" s="180">
        <v>263</v>
      </c>
      <c r="AO28" s="179"/>
      <c r="AP28" s="181"/>
      <c r="AQ28" s="180">
        <v>86</v>
      </c>
      <c r="AR28" s="180">
        <v>20</v>
      </c>
      <c r="AS28" s="180">
        <v>262</v>
      </c>
      <c r="AT28" s="179"/>
      <c r="AU28" s="181"/>
      <c r="AV28" s="180">
        <v>85</v>
      </c>
      <c r="AW28" s="180">
        <v>20</v>
      </c>
      <c r="AX28" s="180">
        <v>255</v>
      </c>
      <c r="AY28" s="179"/>
      <c r="AZ28" s="181"/>
      <c r="BA28" s="180">
        <v>83</v>
      </c>
      <c r="BB28" s="180">
        <v>20</v>
      </c>
      <c r="BC28" s="180">
        <v>259</v>
      </c>
      <c r="BD28" s="179"/>
      <c r="BE28" s="181"/>
      <c r="BF28" s="180">
        <v>87</v>
      </c>
      <c r="BG28" s="180">
        <v>20</v>
      </c>
      <c r="BH28" s="180">
        <v>260</v>
      </c>
      <c r="BI28" s="179"/>
      <c r="BJ28" s="181"/>
      <c r="BK28" s="180">
        <v>82</v>
      </c>
      <c r="BL28" s="180">
        <v>20</v>
      </c>
      <c r="BM28" s="180">
        <v>255</v>
      </c>
      <c r="BN28" s="187"/>
      <c r="BO28" s="188"/>
      <c r="BP28" s="189">
        <v>84</v>
      </c>
      <c r="BQ28" s="189">
        <v>20</v>
      </c>
      <c r="BR28" s="189">
        <v>256</v>
      </c>
      <c r="BS28" s="187"/>
      <c r="BT28" s="188"/>
      <c r="BU28" s="189">
        <v>85</v>
      </c>
      <c r="BV28" s="189">
        <v>20</v>
      </c>
      <c r="BW28" s="189">
        <v>254</v>
      </c>
      <c r="BX28" s="187"/>
      <c r="BY28" s="188"/>
      <c r="BZ28" s="189">
        <v>86</v>
      </c>
      <c r="CA28" s="189">
        <v>20</v>
      </c>
      <c r="CB28" s="189">
        <v>256</v>
      </c>
      <c r="CC28" s="187"/>
      <c r="CD28" s="188"/>
      <c r="CE28" s="189">
        <v>81</v>
      </c>
      <c r="CF28" s="189">
        <v>20</v>
      </c>
      <c r="CG28" s="189">
        <v>257</v>
      </c>
      <c r="CH28" s="187"/>
      <c r="CI28" s="188"/>
      <c r="CJ28" s="189">
        <v>84</v>
      </c>
      <c r="CK28" s="189">
        <v>20</v>
      </c>
      <c r="CL28" s="189">
        <v>257</v>
      </c>
      <c r="CM28" s="187"/>
      <c r="CN28" s="188"/>
      <c r="CO28" s="189">
        <v>71</v>
      </c>
      <c r="CP28" s="189">
        <v>40</v>
      </c>
      <c r="CQ28" s="189">
        <v>326</v>
      </c>
      <c r="CR28" s="187"/>
      <c r="CS28" s="188"/>
      <c r="CT28" s="189">
        <v>84</v>
      </c>
      <c r="CU28" s="189">
        <v>20</v>
      </c>
      <c r="CV28" s="189">
        <v>256</v>
      </c>
      <c r="CW28" s="187"/>
      <c r="CX28" s="188"/>
      <c r="CY28" s="189">
        <v>87</v>
      </c>
      <c r="CZ28" s="189">
        <v>20</v>
      </c>
      <c r="DA28" s="189">
        <v>258</v>
      </c>
      <c r="DB28" s="187"/>
      <c r="DC28" s="188"/>
      <c r="DD28" s="189">
        <v>84</v>
      </c>
      <c r="DE28" s="189">
        <v>20</v>
      </c>
      <c r="DF28" s="189">
        <v>262</v>
      </c>
      <c r="DG28" s="187"/>
      <c r="DH28" s="188"/>
      <c r="DI28" s="189">
        <v>86</v>
      </c>
      <c r="DJ28" s="189">
        <v>20</v>
      </c>
      <c r="DK28" s="189">
        <v>258</v>
      </c>
      <c r="DL28" s="296"/>
      <c r="DM28" s="297"/>
      <c r="DN28" s="298">
        <v>86</v>
      </c>
      <c r="DO28" s="298">
        <v>20</v>
      </c>
      <c r="DP28" s="298">
        <v>261</v>
      </c>
      <c r="DQ28" s="20"/>
      <c r="DR28" s="29"/>
      <c r="DS28" s="20"/>
      <c r="DT28" s="20"/>
      <c r="DU28" s="20"/>
      <c r="DV28" s="20"/>
      <c r="DW28" s="29"/>
      <c r="DX28" s="20"/>
      <c r="DY28" s="20"/>
      <c r="DZ28" s="20"/>
      <c r="EA28" s="20"/>
      <c r="EB28" s="29"/>
      <c r="EC28" s="20"/>
      <c r="ED28" s="20"/>
      <c r="EE28" s="20"/>
      <c r="EF28" s="20"/>
      <c r="EG28" s="29"/>
      <c r="EH28" s="20"/>
      <c r="EI28" s="20"/>
      <c r="EJ28" s="20"/>
      <c r="EK28" s="20"/>
      <c r="EL28" s="27" t="s">
        <v>164</v>
      </c>
      <c r="EM28" s="214"/>
      <c r="EN28" s="136"/>
      <c r="EO28" s="210">
        <v>82</v>
      </c>
      <c r="EP28" s="210">
        <v>20</v>
      </c>
      <c r="EQ28" s="210">
        <v>255</v>
      </c>
      <c r="ER28" s="167"/>
      <c r="ES28" s="211"/>
      <c r="ET28" s="54">
        <v>82</v>
      </c>
      <c r="EU28" s="54">
        <v>20</v>
      </c>
      <c r="EV28" s="54">
        <v>255</v>
      </c>
      <c r="EX28" s="6">
        <v>13</v>
      </c>
      <c r="EY28" s="37">
        <f t="shared" si="2"/>
        <v>16</v>
      </c>
      <c r="EZ28" s="6">
        <v>1</v>
      </c>
      <c r="FA28" s="6">
        <v>0</v>
      </c>
      <c r="FB28" s="6">
        <v>1</v>
      </c>
      <c r="FC28" s="6">
        <v>0</v>
      </c>
      <c r="FD28" s="34" t="s">
        <v>164</v>
      </c>
      <c r="FE28" s="35">
        <v>57.229124809741258</v>
      </c>
      <c r="FF28" s="34" t="s">
        <v>191</v>
      </c>
      <c r="FG28" s="34" t="s">
        <v>192</v>
      </c>
      <c r="FH28" s="36">
        <v>65</v>
      </c>
      <c r="FI28" s="34" t="s">
        <v>198</v>
      </c>
      <c r="FJ28" s="35">
        <f t="shared" si="0"/>
        <v>81.818181818181813</v>
      </c>
      <c r="FK28" s="35">
        <f t="shared" si="1"/>
        <v>29.950295857988166</v>
      </c>
      <c r="FL28" s="34" t="s">
        <v>189</v>
      </c>
      <c r="FM28" s="37">
        <v>23</v>
      </c>
      <c r="FN28" s="37" t="b">
        <v>1</v>
      </c>
      <c r="FO28" s="37" t="b">
        <v>0</v>
      </c>
      <c r="FP28" s="34" t="s">
        <v>172</v>
      </c>
      <c r="FQ28" s="37" t="b">
        <v>0</v>
      </c>
      <c r="FR28" s="37" t="b">
        <v>0</v>
      </c>
      <c r="FS28" s="6" t="s">
        <v>333</v>
      </c>
      <c r="FT28" s="27" t="s">
        <v>164</v>
      </c>
      <c r="FU28" s="382"/>
      <c r="FV28" s="321"/>
      <c r="FW28" s="384">
        <v>86</v>
      </c>
      <c r="FX28" s="384">
        <v>20</v>
      </c>
      <c r="FY28" s="384">
        <v>261</v>
      </c>
      <c r="FZ28" s="306"/>
      <c r="GA28" s="354"/>
      <c r="GB28" s="307">
        <v>86</v>
      </c>
      <c r="GC28" s="307">
        <v>20</v>
      </c>
      <c r="GD28" s="307">
        <v>263</v>
      </c>
      <c r="GG28" s="6">
        <f t="shared" si="4"/>
        <v>20</v>
      </c>
      <c r="GH28" s="6">
        <v>1</v>
      </c>
      <c r="GI28" s="6">
        <v>0</v>
      </c>
      <c r="GJ28" s="6">
        <v>1</v>
      </c>
      <c r="GK28" s="6">
        <v>0</v>
      </c>
      <c r="GL28" s="6">
        <v>1</v>
      </c>
      <c r="GM28" s="6">
        <v>0</v>
      </c>
    </row>
    <row r="29" spans="1:195" ht="16.5" customHeight="1" x14ac:dyDescent="0.3">
      <c r="A29" s="61" t="s">
        <v>165</v>
      </c>
      <c r="B29" s="174"/>
      <c r="C29" s="175">
        <v>69</v>
      </c>
      <c r="D29" s="175">
        <v>40</v>
      </c>
      <c r="E29" s="175">
        <v>395</v>
      </c>
      <c r="F29" s="174"/>
      <c r="G29" s="176"/>
      <c r="H29" s="175">
        <v>62</v>
      </c>
      <c r="I29" s="175">
        <v>63</v>
      </c>
      <c r="J29" s="175">
        <v>338</v>
      </c>
      <c r="K29" s="174"/>
      <c r="L29" s="176"/>
      <c r="M29" s="175">
        <v>73</v>
      </c>
      <c r="N29" s="175">
        <v>32</v>
      </c>
      <c r="O29" s="175">
        <v>337</v>
      </c>
      <c r="P29" s="174"/>
      <c r="Q29" s="176"/>
      <c r="R29" s="175">
        <v>74</v>
      </c>
      <c r="S29" s="175">
        <v>40</v>
      </c>
      <c r="T29" s="175">
        <v>299</v>
      </c>
      <c r="U29" s="174"/>
      <c r="V29" s="176"/>
      <c r="W29" s="175">
        <v>72</v>
      </c>
      <c r="X29" s="175">
        <v>40</v>
      </c>
      <c r="Y29" s="175">
        <v>323</v>
      </c>
      <c r="Z29" s="174"/>
      <c r="AA29" s="181"/>
      <c r="AB29" s="175">
        <v>69</v>
      </c>
      <c r="AC29" s="175">
        <v>40</v>
      </c>
      <c r="AD29" s="175">
        <v>296</v>
      </c>
      <c r="AE29" s="174"/>
      <c r="AF29" s="181"/>
      <c r="AG29" s="175">
        <v>74</v>
      </c>
      <c r="AH29" s="175">
        <v>32</v>
      </c>
      <c r="AI29" s="175">
        <v>298</v>
      </c>
      <c r="AJ29" s="174"/>
      <c r="AK29" s="181"/>
      <c r="AL29" s="175">
        <v>75</v>
      </c>
      <c r="AM29" s="175">
        <v>32</v>
      </c>
      <c r="AN29" s="175">
        <v>271</v>
      </c>
      <c r="AO29" s="177"/>
      <c r="AP29" s="181"/>
      <c r="AQ29" s="178">
        <v>81</v>
      </c>
      <c r="AR29" s="178">
        <v>25</v>
      </c>
      <c r="AS29" s="178">
        <v>317</v>
      </c>
      <c r="AT29" s="174"/>
      <c r="AU29" s="181"/>
      <c r="AV29" s="175">
        <v>73</v>
      </c>
      <c r="AW29" s="175">
        <v>32</v>
      </c>
      <c r="AX29" s="175">
        <v>295</v>
      </c>
      <c r="AY29" s="174"/>
      <c r="AZ29" s="181"/>
      <c r="BA29" s="175">
        <v>78</v>
      </c>
      <c r="BB29" s="175">
        <v>32</v>
      </c>
      <c r="BC29" s="175">
        <v>266</v>
      </c>
      <c r="BD29" s="174"/>
      <c r="BE29" s="181"/>
      <c r="BF29" s="175">
        <v>75</v>
      </c>
      <c r="BG29" s="175">
        <v>32</v>
      </c>
      <c r="BH29" s="175">
        <v>264</v>
      </c>
      <c r="BI29" s="174"/>
      <c r="BJ29" s="181"/>
      <c r="BK29" s="175">
        <v>78</v>
      </c>
      <c r="BL29" s="175">
        <v>25</v>
      </c>
      <c r="BM29" s="175">
        <v>264</v>
      </c>
      <c r="BN29" s="179"/>
      <c r="BO29" s="181"/>
      <c r="BP29" s="180">
        <v>77</v>
      </c>
      <c r="BQ29" s="180">
        <v>32</v>
      </c>
      <c r="BR29" s="180">
        <v>250</v>
      </c>
      <c r="BS29" s="179"/>
      <c r="BT29" s="181"/>
      <c r="BU29" s="180">
        <v>75</v>
      </c>
      <c r="BV29" s="180">
        <v>32</v>
      </c>
      <c r="BW29" s="180">
        <v>247</v>
      </c>
      <c r="BX29" s="179"/>
      <c r="BY29" s="181"/>
      <c r="BZ29" s="180">
        <v>75</v>
      </c>
      <c r="CA29" s="180">
        <v>32</v>
      </c>
      <c r="CB29" s="180">
        <v>240</v>
      </c>
      <c r="CC29" s="179"/>
      <c r="CD29" s="181"/>
      <c r="CE29" s="180">
        <v>72</v>
      </c>
      <c r="CF29" s="180">
        <v>32</v>
      </c>
      <c r="CG29" s="180">
        <v>248</v>
      </c>
      <c r="CH29" s="179"/>
      <c r="CI29" s="181"/>
      <c r="CJ29" s="180">
        <v>75</v>
      </c>
      <c r="CK29" s="180">
        <v>32</v>
      </c>
      <c r="CL29" s="180">
        <v>254</v>
      </c>
      <c r="CM29" s="187"/>
      <c r="CN29" s="188"/>
      <c r="CO29" s="189">
        <v>70</v>
      </c>
      <c r="CP29" s="189">
        <v>40</v>
      </c>
      <c r="CQ29" s="189">
        <v>265</v>
      </c>
      <c r="CR29" s="195"/>
      <c r="CS29" s="188"/>
      <c r="CT29" s="86">
        <v>79</v>
      </c>
      <c r="CU29" s="86">
        <v>25</v>
      </c>
      <c r="CV29" s="86">
        <v>250</v>
      </c>
      <c r="CW29" s="195"/>
      <c r="CX29" s="188"/>
      <c r="CY29" s="86">
        <v>80</v>
      </c>
      <c r="CZ29" s="86">
        <v>25</v>
      </c>
      <c r="DA29" s="86">
        <v>254</v>
      </c>
      <c r="DB29" s="187"/>
      <c r="DC29" s="188"/>
      <c r="DD29" s="189">
        <v>75</v>
      </c>
      <c r="DE29" s="189">
        <v>25</v>
      </c>
      <c r="DF29" s="189">
        <v>252</v>
      </c>
      <c r="DG29" s="197"/>
      <c r="DH29" s="208"/>
      <c r="DI29" s="40"/>
      <c r="DJ29" s="40"/>
      <c r="DK29" s="40"/>
      <c r="DL29" s="20"/>
      <c r="DM29" s="29"/>
      <c r="DN29" s="20"/>
      <c r="DO29" s="20"/>
      <c r="DP29" s="20"/>
      <c r="DQ29" s="20"/>
      <c r="DR29" s="29"/>
      <c r="DS29" s="20"/>
      <c r="DT29" s="20"/>
      <c r="DU29" s="20"/>
      <c r="DV29" s="20"/>
      <c r="DW29" s="29"/>
      <c r="DX29" s="20"/>
      <c r="DY29" s="20"/>
      <c r="DZ29" s="20"/>
      <c r="EA29" s="20"/>
      <c r="EB29" s="29"/>
      <c r="EC29" s="20"/>
      <c r="ED29" s="20"/>
      <c r="EE29" s="20"/>
      <c r="EF29" s="20"/>
      <c r="EG29" s="29"/>
      <c r="EH29" s="20"/>
      <c r="EI29" s="20"/>
      <c r="EJ29" s="20"/>
      <c r="EK29" s="2"/>
      <c r="EL29" s="87" t="s">
        <v>165</v>
      </c>
      <c r="EM29" s="39"/>
      <c r="EN29" s="193"/>
      <c r="EO29" s="37">
        <v>78</v>
      </c>
      <c r="EP29" s="37">
        <v>25</v>
      </c>
      <c r="EQ29" s="37">
        <v>264</v>
      </c>
      <c r="ER29" s="39"/>
      <c r="ES29" s="84"/>
      <c r="ET29" s="37">
        <v>78</v>
      </c>
      <c r="EU29" s="37">
        <v>25</v>
      </c>
      <c r="EV29" s="37">
        <v>264</v>
      </c>
      <c r="EW29" s="37"/>
      <c r="EX29" s="37">
        <v>13</v>
      </c>
      <c r="EY29" s="37">
        <f t="shared" si="2"/>
        <v>9</v>
      </c>
      <c r="EZ29" s="37">
        <v>1</v>
      </c>
      <c r="FA29" s="37">
        <v>0</v>
      </c>
      <c r="FB29" s="37">
        <v>0</v>
      </c>
      <c r="FC29" s="37">
        <v>0</v>
      </c>
      <c r="FD29" s="34" t="s">
        <v>165</v>
      </c>
      <c r="FE29" s="35">
        <v>55.116822964231361</v>
      </c>
      <c r="FF29" s="34" t="s">
        <v>191</v>
      </c>
      <c r="FG29" s="34" t="s">
        <v>192</v>
      </c>
      <c r="FH29" s="36">
        <v>65</v>
      </c>
      <c r="FI29" s="34" t="s">
        <v>256</v>
      </c>
      <c r="FJ29" s="35">
        <f t="shared" si="0"/>
        <v>118.63636363636363</v>
      </c>
      <c r="FK29" s="35">
        <f t="shared" si="1"/>
        <v>43.427928994082841</v>
      </c>
      <c r="FL29" s="34" t="s">
        <v>189</v>
      </c>
      <c r="FM29" s="37">
        <v>12</v>
      </c>
      <c r="FN29" s="37" t="b">
        <v>0</v>
      </c>
      <c r="FO29" s="37" t="b">
        <v>0</v>
      </c>
      <c r="FP29" s="34" t="s">
        <v>172</v>
      </c>
      <c r="FQ29" s="37" t="b">
        <v>0</v>
      </c>
      <c r="FR29" s="37" t="b">
        <v>1</v>
      </c>
      <c r="FS29" s="6" t="s">
        <v>333</v>
      </c>
      <c r="FT29" s="244" t="s">
        <v>165</v>
      </c>
      <c r="FU29" s="314"/>
      <c r="FV29" s="321"/>
      <c r="FW29" s="316">
        <v>72</v>
      </c>
      <c r="FX29" s="316">
        <v>40</v>
      </c>
      <c r="FY29" s="316">
        <v>240</v>
      </c>
      <c r="FZ29" s="314"/>
      <c r="GA29" s="315"/>
      <c r="GB29" s="316">
        <v>72</v>
      </c>
      <c r="GC29" s="316">
        <v>40</v>
      </c>
      <c r="GD29" s="316">
        <v>240</v>
      </c>
      <c r="GE29" s="37"/>
      <c r="GG29" s="6">
        <f t="shared" si="4"/>
        <v>3</v>
      </c>
      <c r="GH29" s="6">
        <v>0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</row>
    <row r="30" spans="1:195" ht="16.5" customHeight="1" x14ac:dyDescent="0.3">
      <c r="A30" s="61" t="s">
        <v>166</v>
      </c>
      <c r="B30" s="174"/>
      <c r="C30" s="175">
        <v>65</v>
      </c>
      <c r="D30" s="175">
        <v>50</v>
      </c>
      <c r="E30" s="175">
        <v>366</v>
      </c>
      <c r="F30" s="174"/>
      <c r="G30" s="176"/>
      <c r="H30" s="175">
        <v>67</v>
      </c>
      <c r="I30" s="175">
        <v>50</v>
      </c>
      <c r="J30" s="175">
        <v>367</v>
      </c>
      <c r="K30" s="174"/>
      <c r="L30" s="176"/>
      <c r="M30" s="175">
        <v>64</v>
      </c>
      <c r="N30" s="175">
        <v>50</v>
      </c>
      <c r="O30" s="175">
        <v>345</v>
      </c>
      <c r="P30" s="174"/>
      <c r="Q30" s="176"/>
      <c r="R30" s="175">
        <v>65</v>
      </c>
      <c r="S30" s="175">
        <v>50</v>
      </c>
      <c r="T30" s="175">
        <v>341</v>
      </c>
      <c r="U30" s="174"/>
      <c r="V30" s="176"/>
      <c r="W30" s="175">
        <v>64</v>
      </c>
      <c r="X30" s="175">
        <v>63</v>
      </c>
      <c r="Y30" s="175">
        <v>347</v>
      </c>
      <c r="Z30" s="174"/>
      <c r="AA30" s="181"/>
      <c r="AB30" s="175">
        <v>70</v>
      </c>
      <c r="AC30" s="175">
        <v>40</v>
      </c>
      <c r="AD30" s="175">
        <v>342</v>
      </c>
      <c r="AE30" s="174"/>
      <c r="AF30" s="181"/>
      <c r="AG30" s="175">
        <v>69</v>
      </c>
      <c r="AH30" s="175">
        <v>40</v>
      </c>
      <c r="AI30" s="175">
        <v>344</v>
      </c>
      <c r="AJ30" s="174"/>
      <c r="AK30" s="181"/>
      <c r="AL30" s="175">
        <v>69</v>
      </c>
      <c r="AM30" s="175">
        <v>40</v>
      </c>
      <c r="AN30" s="175">
        <v>339</v>
      </c>
      <c r="AO30" s="174"/>
      <c r="AP30" s="181"/>
      <c r="AQ30" s="175">
        <v>67</v>
      </c>
      <c r="AR30" s="175">
        <v>50</v>
      </c>
      <c r="AS30" s="175">
        <v>341</v>
      </c>
      <c r="AT30" s="174"/>
      <c r="AU30" s="181"/>
      <c r="AV30" s="175">
        <v>74</v>
      </c>
      <c r="AW30" s="175">
        <v>32</v>
      </c>
      <c r="AX30" s="175">
        <v>339</v>
      </c>
      <c r="AY30" s="174"/>
      <c r="AZ30" s="181"/>
      <c r="BA30" s="175">
        <v>74</v>
      </c>
      <c r="BB30" s="175">
        <v>32</v>
      </c>
      <c r="BC30" s="175">
        <v>341</v>
      </c>
      <c r="BD30" s="174"/>
      <c r="BE30" s="181"/>
      <c r="BF30" s="175">
        <v>77</v>
      </c>
      <c r="BG30" s="175">
        <v>32</v>
      </c>
      <c r="BH30" s="175">
        <v>341</v>
      </c>
      <c r="BI30" s="179"/>
      <c r="BJ30" s="181"/>
      <c r="BK30" s="180">
        <v>73</v>
      </c>
      <c r="BL30" s="180">
        <v>32</v>
      </c>
      <c r="BM30" s="180">
        <v>343</v>
      </c>
      <c r="BN30" s="179"/>
      <c r="BO30" s="181"/>
      <c r="BP30" s="180">
        <v>74</v>
      </c>
      <c r="BQ30" s="180">
        <v>32</v>
      </c>
      <c r="BR30" s="180">
        <v>341</v>
      </c>
      <c r="BS30" s="179"/>
      <c r="BT30" s="181"/>
      <c r="BU30" s="180">
        <v>72</v>
      </c>
      <c r="BV30" s="180">
        <v>32</v>
      </c>
      <c r="BW30" s="180">
        <v>344</v>
      </c>
      <c r="BX30" s="179"/>
      <c r="BY30" s="181"/>
      <c r="BZ30" s="180">
        <v>72</v>
      </c>
      <c r="CA30" s="180">
        <v>40</v>
      </c>
      <c r="CB30" s="180">
        <v>345</v>
      </c>
      <c r="CC30" s="179"/>
      <c r="CD30" s="181"/>
      <c r="CE30" s="180">
        <v>69</v>
      </c>
      <c r="CF30" s="180">
        <v>40</v>
      </c>
      <c r="CG30" s="180">
        <v>347</v>
      </c>
      <c r="CH30" s="179"/>
      <c r="CI30" s="181"/>
      <c r="CJ30" s="180">
        <v>70</v>
      </c>
      <c r="CK30" s="180">
        <v>40</v>
      </c>
      <c r="CL30" s="180">
        <v>347</v>
      </c>
      <c r="CM30" s="179"/>
      <c r="CN30" s="181"/>
      <c r="CO30" s="180">
        <v>73</v>
      </c>
      <c r="CP30" s="180">
        <v>40</v>
      </c>
      <c r="CQ30" s="180">
        <v>345</v>
      </c>
      <c r="CR30" s="187"/>
      <c r="CS30" s="188"/>
      <c r="CT30" s="189">
        <v>76</v>
      </c>
      <c r="CU30" s="189">
        <v>32</v>
      </c>
      <c r="CV30" s="189">
        <v>348</v>
      </c>
      <c r="CW30" s="187"/>
      <c r="CX30" s="188"/>
      <c r="CY30" s="189">
        <v>73</v>
      </c>
      <c r="CZ30" s="189">
        <v>40</v>
      </c>
      <c r="DA30" s="189">
        <v>341</v>
      </c>
      <c r="DB30" s="187"/>
      <c r="DC30" s="188"/>
      <c r="DD30" s="189">
        <v>72</v>
      </c>
      <c r="DE30" s="189">
        <v>40</v>
      </c>
      <c r="DF30" s="189">
        <v>342</v>
      </c>
      <c r="DG30" s="187"/>
      <c r="DH30" s="188"/>
      <c r="DI30" s="189">
        <v>74</v>
      </c>
      <c r="DJ30" s="189">
        <v>32</v>
      </c>
      <c r="DK30" s="189">
        <v>344</v>
      </c>
      <c r="DL30" s="187"/>
      <c r="DM30" s="188"/>
      <c r="DN30" s="189">
        <v>74</v>
      </c>
      <c r="DO30" s="189">
        <v>32</v>
      </c>
      <c r="DP30" s="189">
        <v>346</v>
      </c>
      <c r="DQ30" s="296"/>
      <c r="DR30" s="297"/>
      <c r="DS30" s="298">
        <v>72</v>
      </c>
      <c r="DT30" s="298">
        <v>40</v>
      </c>
      <c r="DU30" s="298">
        <v>342</v>
      </c>
      <c r="DV30" s="20"/>
      <c r="DW30" s="29"/>
      <c r="DX30" s="20"/>
      <c r="DY30" s="20"/>
      <c r="DZ30" s="20"/>
      <c r="EA30" s="20"/>
      <c r="EB30" s="29"/>
      <c r="EC30" s="20"/>
      <c r="ED30" s="20"/>
      <c r="EE30" s="20"/>
      <c r="EF30" s="20"/>
      <c r="EG30" s="29"/>
      <c r="EH30" s="20"/>
      <c r="EI30" s="20"/>
      <c r="EJ30" s="20"/>
      <c r="EK30" s="2"/>
      <c r="EL30" s="87" t="s">
        <v>166</v>
      </c>
      <c r="EM30" s="39"/>
      <c r="EN30" s="193"/>
      <c r="EO30" s="37">
        <v>77</v>
      </c>
      <c r="EP30" s="37">
        <v>32</v>
      </c>
      <c r="EQ30" s="37">
        <v>341</v>
      </c>
      <c r="ER30" s="39"/>
      <c r="ES30" s="84"/>
      <c r="ET30" s="37">
        <v>77</v>
      </c>
      <c r="EU30" s="37">
        <v>32</v>
      </c>
      <c r="EV30" s="37">
        <v>341</v>
      </c>
      <c r="EW30" s="37"/>
      <c r="EX30" s="37">
        <v>12</v>
      </c>
      <c r="EY30" s="37">
        <f t="shared" si="2"/>
        <v>12</v>
      </c>
      <c r="EZ30" s="37">
        <v>1</v>
      </c>
      <c r="FA30" s="37">
        <v>0</v>
      </c>
      <c r="FB30" s="37">
        <v>0</v>
      </c>
      <c r="FC30" s="37">
        <v>0</v>
      </c>
      <c r="FD30" s="34" t="s">
        <v>166</v>
      </c>
      <c r="FE30" s="35">
        <v>37.579838375190263</v>
      </c>
      <c r="FF30" s="34" t="s">
        <v>186</v>
      </c>
      <c r="FG30" s="34" t="s">
        <v>213</v>
      </c>
      <c r="FH30" s="36">
        <v>62</v>
      </c>
      <c r="FI30" s="34" t="s">
        <v>230</v>
      </c>
      <c r="FJ30" s="35">
        <f t="shared" si="0"/>
        <v>65.909090909090907</v>
      </c>
      <c r="FK30" s="35">
        <f t="shared" si="1"/>
        <v>26.517950052029136</v>
      </c>
      <c r="FL30" s="34" t="s">
        <v>189</v>
      </c>
      <c r="FM30" s="166">
        <v>12</v>
      </c>
      <c r="FN30" s="37" t="b">
        <v>0</v>
      </c>
      <c r="FO30" s="37" t="b">
        <v>0</v>
      </c>
      <c r="FP30" s="34" t="s">
        <v>172</v>
      </c>
      <c r="FQ30" s="37" t="b">
        <v>0</v>
      </c>
      <c r="FR30" s="37" t="b">
        <v>1</v>
      </c>
      <c r="FS30" s="6" t="s">
        <v>331</v>
      </c>
      <c r="FT30" s="244" t="s">
        <v>166</v>
      </c>
      <c r="FU30" s="314"/>
      <c r="FV30" s="321"/>
      <c r="FW30" s="316">
        <v>72</v>
      </c>
      <c r="FX30" s="316">
        <v>40</v>
      </c>
      <c r="FY30" s="316">
        <v>342</v>
      </c>
      <c r="FZ30" s="314"/>
      <c r="GA30" s="315"/>
      <c r="GB30" s="316">
        <v>72</v>
      </c>
      <c r="GC30" s="316">
        <v>40</v>
      </c>
      <c r="GD30" s="316">
        <v>342</v>
      </c>
      <c r="GE30" s="37"/>
      <c r="GG30" s="6">
        <f t="shared" si="4"/>
        <v>7</v>
      </c>
      <c r="GH30" s="6">
        <v>1</v>
      </c>
      <c r="GI30" s="6">
        <v>0</v>
      </c>
      <c r="GJ30" s="6">
        <v>0</v>
      </c>
      <c r="GK30" s="6">
        <v>0</v>
      </c>
      <c r="GL30" s="6">
        <v>0</v>
      </c>
      <c r="GM30" s="6">
        <v>0</v>
      </c>
    </row>
    <row r="31" spans="1:195" s="230" customFormat="1" ht="16.5" customHeight="1" x14ac:dyDescent="0.3">
      <c r="A31" s="223" t="s">
        <v>167</v>
      </c>
      <c r="B31" s="224"/>
      <c r="C31" s="225">
        <v>73</v>
      </c>
      <c r="D31" s="225">
        <v>40</v>
      </c>
      <c r="E31" s="225">
        <v>428</v>
      </c>
      <c r="F31" s="224"/>
      <c r="G31" s="226"/>
      <c r="H31" s="225">
        <v>73</v>
      </c>
      <c r="I31" s="225">
        <v>40</v>
      </c>
      <c r="J31" s="225">
        <v>367</v>
      </c>
      <c r="K31" s="224"/>
      <c r="L31" s="226"/>
      <c r="M31" s="225">
        <v>74</v>
      </c>
      <c r="N31" s="225">
        <v>32</v>
      </c>
      <c r="O31" s="225">
        <v>429</v>
      </c>
      <c r="P31" s="224"/>
      <c r="Q31" s="226"/>
      <c r="R31" s="225">
        <v>75</v>
      </c>
      <c r="S31" s="225">
        <v>32</v>
      </c>
      <c r="T31" s="225">
        <v>452</v>
      </c>
      <c r="U31" s="224"/>
      <c r="V31" s="226"/>
      <c r="W31" s="225">
        <v>74</v>
      </c>
      <c r="X31" s="225">
        <v>32</v>
      </c>
      <c r="Y31" s="225">
        <v>455</v>
      </c>
      <c r="Z31" s="224"/>
      <c r="AA31" s="227"/>
      <c r="AB31" s="225">
        <v>70</v>
      </c>
      <c r="AC31" s="225">
        <v>40</v>
      </c>
      <c r="AD31" s="225">
        <v>415</v>
      </c>
      <c r="AE31" s="224"/>
      <c r="AF31" s="227"/>
      <c r="AG31" s="225">
        <v>74</v>
      </c>
      <c r="AH31" s="225">
        <v>32</v>
      </c>
      <c r="AI31" s="225">
        <v>440</v>
      </c>
      <c r="AJ31" s="224"/>
      <c r="AK31" s="227"/>
      <c r="AL31" s="225">
        <v>69</v>
      </c>
      <c r="AM31" s="225">
        <v>40</v>
      </c>
      <c r="AN31" s="225">
        <v>574</v>
      </c>
      <c r="AO31" s="224"/>
      <c r="AP31" s="227"/>
      <c r="AQ31" s="225">
        <v>64</v>
      </c>
      <c r="AR31" s="225">
        <v>50</v>
      </c>
      <c r="AS31" s="225">
        <v>552</v>
      </c>
      <c r="AT31" s="224"/>
      <c r="AU31" s="227"/>
      <c r="AV31" s="225">
        <v>69</v>
      </c>
      <c r="AW31" s="225">
        <v>40</v>
      </c>
      <c r="AX31" s="225">
        <v>415</v>
      </c>
      <c r="AY31" s="228"/>
      <c r="AZ31" s="227"/>
      <c r="BA31" s="229">
        <v>69</v>
      </c>
      <c r="BB31" s="229">
        <v>40</v>
      </c>
      <c r="BC31" s="229">
        <v>443</v>
      </c>
      <c r="BD31" s="228"/>
      <c r="BE31" s="227"/>
      <c r="BF31" s="229">
        <v>72</v>
      </c>
      <c r="BG31" s="229">
        <v>40</v>
      </c>
      <c r="BH31" s="229">
        <v>592</v>
      </c>
      <c r="BI31" s="228"/>
      <c r="BJ31" s="227"/>
      <c r="BK31" s="229">
        <v>69</v>
      </c>
      <c r="BL31" s="229">
        <v>40</v>
      </c>
      <c r="BM31" s="229">
        <v>503</v>
      </c>
      <c r="BN31" s="228"/>
      <c r="BO31" s="227"/>
      <c r="BP31" s="229">
        <v>70</v>
      </c>
      <c r="BQ31" s="229">
        <v>40</v>
      </c>
      <c r="BR31" s="229">
        <v>503</v>
      </c>
      <c r="BS31" s="228"/>
      <c r="BT31" s="227"/>
      <c r="BU31" s="229">
        <v>69</v>
      </c>
      <c r="BV31" s="229">
        <v>50</v>
      </c>
      <c r="BW31" s="229">
        <v>513</v>
      </c>
      <c r="BX31" s="228"/>
      <c r="BY31" s="227"/>
      <c r="BZ31" s="229">
        <v>71</v>
      </c>
      <c r="CA31" s="229">
        <v>40</v>
      </c>
      <c r="CB31" s="229">
        <v>520</v>
      </c>
      <c r="CC31" s="228"/>
      <c r="CD31" s="227"/>
      <c r="CE31" s="229">
        <v>76</v>
      </c>
      <c r="CF31" s="229">
        <v>32</v>
      </c>
      <c r="CG31" s="229">
        <v>505</v>
      </c>
      <c r="CH31" s="228"/>
      <c r="CI31" s="227"/>
      <c r="CJ31" s="229">
        <v>67</v>
      </c>
      <c r="CK31" s="229">
        <v>40</v>
      </c>
      <c r="CL31" s="229">
        <v>643</v>
      </c>
      <c r="CM31" s="229"/>
      <c r="CN31" s="227"/>
      <c r="CO31" s="229"/>
      <c r="CP31" s="229"/>
      <c r="CQ31" s="229"/>
      <c r="CR31" s="229"/>
      <c r="CS31" s="227"/>
      <c r="CT31" s="229"/>
      <c r="CU31" s="229"/>
      <c r="CV31" s="229"/>
      <c r="CW31" s="229"/>
      <c r="CX31" s="227"/>
      <c r="CY31" s="229"/>
      <c r="CZ31" s="229"/>
      <c r="DA31" s="229"/>
      <c r="DB31" s="229"/>
      <c r="DC31" s="227"/>
      <c r="DD31" s="229"/>
      <c r="DE31" s="229"/>
      <c r="DF31" s="229"/>
      <c r="DG31" s="229"/>
      <c r="DH31" s="227"/>
      <c r="DI31" s="229"/>
      <c r="DJ31" s="229"/>
      <c r="DK31" s="229"/>
      <c r="DL31" s="229"/>
      <c r="DM31" s="227"/>
      <c r="DN31" s="229"/>
      <c r="DO31" s="229"/>
      <c r="DP31" s="229"/>
      <c r="DQ31" s="229"/>
      <c r="DR31" s="227"/>
      <c r="DS31" s="229"/>
      <c r="DT31" s="229"/>
      <c r="DU31" s="229"/>
      <c r="DV31" s="229"/>
      <c r="DW31" s="227"/>
      <c r="DX31" s="229"/>
      <c r="DY31" s="229"/>
      <c r="DZ31" s="229"/>
      <c r="EA31" s="229"/>
      <c r="EB31" s="227"/>
      <c r="EC31" s="229"/>
      <c r="ED31" s="229"/>
      <c r="EE31" s="229"/>
      <c r="EF31" s="229"/>
      <c r="EG31" s="227"/>
      <c r="EH31" s="229"/>
      <c r="EI31" s="229"/>
      <c r="EJ31" s="229"/>
      <c r="EK31" s="229"/>
      <c r="EL31" s="223" t="s">
        <v>167</v>
      </c>
      <c r="EM31" s="365"/>
      <c r="EN31" s="366"/>
      <c r="EO31" s="367">
        <v>64</v>
      </c>
      <c r="EP31" s="367">
        <v>40</v>
      </c>
      <c r="EQ31" s="367">
        <v>503</v>
      </c>
      <c r="ER31" s="368"/>
      <c r="ES31" s="369"/>
      <c r="ET31" s="230">
        <v>72</v>
      </c>
      <c r="EU31" s="230">
        <v>40</v>
      </c>
      <c r="EV31" s="230">
        <v>592</v>
      </c>
      <c r="EW31" s="230" t="s">
        <v>427</v>
      </c>
      <c r="EX31" s="230">
        <v>11</v>
      </c>
      <c r="EY31" s="294">
        <f t="shared" si="2"/>
        <v>-1</v>
      </c>
      <c r="EZ31" s="230">
        <v>0</v>
      </c>
      <c r="FA31" s="230">
        <v>0</v>
      </c>
      <c r="FB31" s="230">
        <v>0</v>
      </c>
      <c r="FC31" s="230">
        <v>0</v>
      </c>
      <c r="FD31" s="291" t="s">
        <v>167</v>
      </c>
      <c r="FE31" s="292">
        <v>69.6157282470827</v>
      </c>
      <c r="FF31" s="291" t="s">
        <v>191</v>
      </c>
      <c r="FG31" s="291" t="s">
        <v>192</v>
      </c>
      <c r="FH31" s="293">
        <v>65</v>
      </c>
      <c r="FI31" s="291" t="s">
        <v>231</v>
      </c>
      <c r="FJ31" s="292">
        <f t="shared" si="0"/>
        <v>87.72727272727272</v>
      </c>
      <c r="FK31" s="292">
        <f t="shared" si="1"/>
        <v>32.113372781065088</v>
      </c>
      <c r="FL31" s="291" t="s">
        <v>189</v>
      </c>
      <c r="FM31" s="294">
        <v>18</v>
      </c>
      <c r="FN31" s="294" t="b">
        <v>1</v>
      </c>
      <c r="FO31" s="294" t="b">
        <v>0</v>
      </c>
      <c r="FP31" s="291" t="s">
        <v>172</v>
      </c>
      <c r="FQ31" s="294" t="b">
        <v>1</v>
      </c>
      <c r="FR31" s="294" t="b">
        <v>1</v>
      </c>
      <c r="FS31" s="230" t="s">
        <v>332</v>
      </c>
      <c r="FT31" s="223" t="s">
        <v>167</v>
      </c>
      <c r="FU31" s="365"/>
      <c r="FV31" s="366"/>
      <c r="FW31" s="367"/>
      <c r="FX31" s="367"/>
      <c r="FY31" s="367"/>
      <c r="FZ31" s="306"/>
      <c r="GA31" s="307"/>
      <c r="GB31" s="307">
        <v>67</v>
      </c>
      <c r="GC31" s="307">
        <v>50</v>
      </c>
      <c r="GD31" s="307">
        <v>500</v>
      </c>
      <c r="GE31" s="273" t="s">
        <v>453</v>
      </c>
      <c r="GG31" s="6">
        <f t="shared" si="4"/>
        <v>-6</v>
      </c>
      <c r="GH31" s="230">
        <v>0</v>
      </c>
      <c r="GI31" s="230">
        <v>1</v>
      </c>
      <c r="GJ31" s="230">
        <v>0</v>
      </c>
      <c r="GK31" s="230">
        <v>0</v>
      </c>
      <c r="GL31" s="230">
        <v>0</v>
      </c>
      <c r="GM31" s="230">
        <v>0</v>
      </c>
    </row>
    <row r="32" spans="1:195" s="230" customFormat="1" ht="16.5" customHeight="1" x14ac:dyDescent="0.3">
      <c r="A32" s="223" t="s">
        <v>168</v>
      </c>
      <c r="B32" s="224"/>
      <c r="C32" s="225">
        <v>53</v>
      </c>
      <c r="D32" s="225">
        <v>80</v>
      </c>
      <c r="E32" s="225">
        <v>556</v>
      </c>
      <c r="F32" s="224"/>
      <c r="G32" s="226"/>
      <c r="H32" s="225">
        <v>59</v>
      </c>
      <c r="I32" s="225">
        <v>63</v>
      </c>
      <c r="J32" s="225">
        <v>381</v>
      </c>
      <c r="K32" s="224"/>
      <c r="L32" s="226"/>
      <c r="M32" s="225">
        <v>69</v>
      </c>
      <c r="N32" s="225">
        <v>40</v>
      </c>
      <c r="O32" s="225">
        <v>362</v>
      </c>
      <c r="P32" s="224"/>
      <c r="Q32" s="226"/>
      <c r="R32" s="225">
        <v>68</v>
      </c>
      <c r="S32" s="225">
        <v>40</v>
      </c>
      <c r="T32" s="225">
        <v>307</v>
      </c>
      <c r="U32" s="224"/>
      <c r="V32" s="226"/>
      <c r="W32" s="225">
        <v>69</v>
      </c>
      <c r="X32" s="225">
        <v>40</v>
      </c>
      <c r="Y32" s="225">
        <v>308</v>
      </c>
      <c r="Z32" s="224"/>
      <c r="AA32" s="227"/>
      <c r="AB32" s="225">
        <v>62</v>
      </c>
      <c r="AC32" s="225">
        <v>50</v>
      </c>
      <c r="AD32" s="225">
        <v>289</v>
      </c>
      <c r="AE32" s="224"/>
      <c r="AF32" s="227"/>
      <c r="AG32" s="225">
        <v>72</v>
      </c>
      <c r="AH32" s="225">
        <v>32</v>
      </c>
      <c r="AI32" s="225">
        <v>287</v>
      </c>
      <c r="AJ32" s="224"/>
      <c r="AK32" s="227"/>
      <c r="AL32" s="225">
        <v>70</v>
      </c>
      <c r="AM32" s="225">
        <v>50</v>
      </c>
      <c r="AN32" s="225">
        <v>290</v>
      </c>
      <c r="AO32" s="224"/>
      <c r="AP32" s="227"/>
      <c r="AQ32" s="225">
        <v>74</v>
      </c>
      <c r="AR32" s="225">
        <v>32</v>
      </c>
      <c r="AS32" s="225">
        <v>290</v>
      </c>
      <c r="AT32" s="224"/>
      <c r="AU32" s="227"/>
      <c r="AV32" s="225">
        <v>72</v>
      </c>
      <c r="AW32" s="225">
        <v>63</v>
      </c>
      <c r="AX32" s="225">
        <v>276</v>
      </c>
      <c r="AY32" s="228"/>
      <c r="AZ32" s="227"/>
      <c r="BA32" s="229">
        <v>70</v>
      </c>
      <c r="BB32" s="229">
        <v>40</v>
      </c>
      <c r="BC32" s="229">
        <v>275</v>
      </c>
      <c r="BD32" s="228"/>
      <c r="BE32" s="227"/>
      <c r="BF32" s="229">
        <v>70</v>
      </c>
      <c r="BG32" s="229">
        <v>40</v>
      </c>
      <c r="BH32" s="229">
        <v>269</v>
      </c>
      <c r="BI32" s="228"/>
      <c r="BJ32" s="227"/>
      <c r="BK32" s="229">
        <v>70</v>
      </c>
      <c r="BL32" s="229">
        <v>40</v>
      </c>
      <c r="BM32" s="229">
        <v>268</v>
      </c>
      <c r="BN32" s="228"/>
      <c r="BO32" s="227"/>
      <c r="BP32" s="229">
        <v>68</v>
      </c>
      <c r="BQ32" s="229">
        <v>50</v>
      </c>
      <c r="BR32" s="229">
        <v>262</v>
      </c>
      <c r="BS32" s="228"/>
      <c r="BT32" s="227"/>
      <c r="BU32" s="229">
        <v>73</v>
      </c>
      <c r="BV32" s="229">
        <v>40</v>
      </c>
      <c r="BW32" s="229">
        <v>260</v>
      </c>
      <c r="BX32" s="228"/>
      <c r="BY32" s="227"/>
      <c r="BZ32" s="229">
        <v>70</v>
      </c>
      <c r="CA32" s="229">
        <v>40</v>
      </c>
      <c r="CB32" s="229">
        <v>266</v>
      </c>
      <c r="CC32" s="229"/>
      <c r="CD32" s="227"/>
      <c r="CE32" s="229"/>
      <c r="CF32" s="229"/>
      <c r="CG32" s="229"/>
      <c r="CH32" s="229"/>
      <c r="CI32" s="227"/>
      <c r="CJ32" s="229"/>
      <c r="CK32" s="229"/>
      <c r="CL32" s="229"/>
      <c r="CM32" s="229"/>
      <c r="CN32" s="227"/>
      <c r="CO32" s="229"/>
      <c r="CP32" s="229"/>
      <c r="CQ32" s="229"/>
      <c r="CR32" s="229"/>
      <c r="CS32" s="227"/>
      <c r="CT32" s="229"/>
      <c r="CU32" s="229"/>
      <c r="CV32" s="229"/>
      <c r="CW32" s="229"/>
      <c r="CX32" s="227"/>
      <c r="CY32" s="229"/>
      <c r="CZ32" s="229"/>
      <c r="DA32" s="229"/>
      <c r="DB32" s="229"/>
      <c r="DC32" s="227"/>
      <c r="DD32" s="229"/>
      <c r="DE32" s="229"/>
      <c r="DF32" s="229"/>
      <c r="DG32" s="229"/>
      <c r="DH32" s="227"/>
      <c r="DI32" s="229"/>
      <c r="DJ32" s="229"/>
      <c r="DK32" s="229"/>
      <c r="DL32" s="229"/>
      <c r="DM32" s="227"/>
      <c r="DN32" s="229"/>
      <c r="DO32" s="229"/>
      <c r="DP32" s="229"/>
      <c r="DQ32" s="229"/>
      <c r="DR32" s="227"/>
      <c r="DS32" s="229"/>
      <c r="DT32" s="229"/>
      <c r="DU32" s="229"/>
      <c r="DV32" s="229"/>
      <c r="DW32" s="227"/>
      <c r="DX32" s="229"/>
      <c r="DY32" s="229"/>
      <c r="DZ32" s="229"/>
      <c r="EA32" s="229"/>
      <c r="EB32" s="227"/>
      <c r="EC32" s="229"/>
      <c r="ED32" s="229"/>
      <c r="EE32" s="229"/>
      <c r="EF32" s="229"/>
      <c r="EG32" s="227"/>
      <c r="EH32" s="229"/>
      <c r="EI32" s="229"/>
      <c r="EJ32" s="229"/>
      <c r="EK32" s="229"/>
      <c r="EL32" s="223" t="s">
        <v>168</v>
      </c>
      <c r="EM32" s="370"/>
      <c r="EN32" s="366"/>
      <c r="EO32" s="371">
        <v>61</v>
      </c>
      <c r="EP32" s="371">
        <v>50</v>
      </c>
      <c r="EQ32" s="371">
        <v>265</v>
      </c>
      <c r="ER32" s="282"/>
      <c r="ES32" s="372"/>
      <c r="ET32" s="230">
        <v>68</v>
      </c>
      <c r="EU32" s="230">
        <v>50</v>
      </c>
      <c r="EV32" s="230">
        <v>262</v>
      </c>
      <c r="EW32" s="230" t="s">
        <v>295</v>
      </c>
      <c r="EX32" s="230">
        <v>14</v>
      </c>
      <c r="EY32" s="294">
        <f t="shared" si="2"/>
        <v>15</v>
      </c>
      <c r="EZ32" s="230">
        <v>1</v>
      </c>
      <c r="FA32" s="230">
        <v>0</v>
      </c>
      <c r="FB32" s="230">
        <v>1</v>
      </c>
      <c r="FC32" s="230">
        <v>0</v>
      </c>
      <c r="FD32" s="291" t="s">
        <v>168</v>
      </c>
      <c r="FE32" s="292">
        <v>79.328063387874181</v>
      </c>
      <c r="FF32" s="291" t="s">
        <v>186</v>
      </c>
      <c r="FG32" s="291" t="s">
        <v>213</v>
      </c>
      <c r="FH32" s="293">
        <v>62</v>
      </c>
      <c r="FI32" s="291" t="s">
        <v>259</v>
      </c>
      <c r="FJ32" s="292">
        <f t="shared" si="0"/>
        <v>70.454545454545453</v>
      </c>
      <c r="FK32" s="292">
        <f t="shared" si="1"/>
        <v>28.346774193548388</v>
      </c>
      <c r="FL32" s="291" t="s">
        <v>189</v>
      </c>
      <c r="FM32" s="294">
        <v>12</v>
      </c>
      <c r="FN32" s="294" t="b">
        <v>0</v>
      </c>
      <c r="FO32" s="294" t="b">
        <v>0</v>
      </c>
      <c r="FP32" s="291" t="s">
        <v>260</v>
      </c>
      <c r="FQ32" s="294" t="b">
        <v>0</v>
      </c>
      <c r="FR32" s="294" t="b">
        <v>1</v>
      </c>
      <c r="FS32" s="230" t="s">
        <v>332</v>
      </c>
      <c r="FT32" s="223" t="s">
        <v>168</v>
      </c>
      <c r="FU32" s="370"/>
      <c r="FV32" s="366"/>
      <c r="FW32" s="371"/>
      <c r="FX32" s="371"/>
      <c r="FY32" s="371"/>
      <c r="FZ32" s="282"/>
      <c r="GA32" s="372"/>
      <c r="GE32" s="230" t="s">
        <v>295</v>
      </c>
      <c r="GG32" s="230" t="s">
        <v>271</v>
      </c>
    </row>
    <row r="33" spans="1:195" ht="16.5" customHeight="1" x14ac:dyDescent="0.3">
      <c r="A33" s="61" t="s">
        <v>169</v>
      </c>
      <c r="B33" s="174"/>
      <c r="C33" s="175">
        <v>78</v>
      </c>
      <c r="D33" s="175">
        <v>25</v>
      </c>
      <c r="E33" s="175">
        <v>307</v>
      </c>
      <c r="F33" s="174"/>
      <c r="G33" s="176"/>
      <c r="H33" s="175">
        <v>77</v>
      </c>
      <c r="I33" s="175">
        <v>32</v>
      </c>
      <c r="J33" s="175">
        <v>301</v>
      </c>
      <c r="K33" s="174"/>
      <c r="L33" s="176"/>
      <c r="M33" s="175">
        <v>84</v>
      </c>
      <c r="N33" s="175">
        <v>20</v>
      </c>
      <c r="O33" s="175">
        <v>298</v>
      </c>
      <c r="P33" s="174"/>
      <c r="Q33" s="176"/>
      <c r="R33" s="175">
        <v>79</v>
      </c>
      <c r="S33" s="175">
        <v>25</v>
      </c>
      <c r="T33" s="175">
        <v>299</v>
      </c>
      <c r="U33" s="174"/>
      <c r="V33" s="176"/>
      <c r="W33" s="175">
        <v>76</v>
      </c>
      <c r="X33" s="175">
        <v>40</v>
      </c>
      <c r="Y33" s="175">
        <v>304</v>
      </c>
      <c r="Z33" s="174"/>
      <c r="AA33" s="181"/>
      <c r="AB33" s="175">
        <v>78</v>
      </c>
      <c r="AC33" s="175">
        <v>25</v>
      </c>
      <c r="AD33" s="175">
        <v>299</v>
      </c>
      <c r="AE33" s="174"/>
      <c r="AF33" s="181"/>
      <c r="AG33" s="175">
        <v>80</v>
      </c>
      <c r="AH33" s="175">
        <v>25</v>
      </c>
      <c r="AI33" s="175">
        <v>301</v>
      </c>
      <c r="AJ33" s="174"/>
      <c r="AK33" s="181"/>
      <c r="AL33" s="175">
        <v>76</v>
      </c>
      <c r="AM33" s="175">
        <v>25</v>
      </c>
      <c r="AN33" s="175">
        <v>326</v>
      </c>
      <c r="AO33" s="179"/>
      <c r="AP33" s="181"/>
      <c r="AQ33" s="180">
        <v>78</v>
      </c>
      <c r="AR33" s="180">
        <v>25</v>
      </c>
      <c r="AS33" s="180">
        <v>328</v>
      </c>
      <c r="AT33" s="179"/>
      <c r="AU33" s="181"/>
      <c r="AV33" s="180">
        <v>76</v>
      </c>
      <c r="AW33" s="180">
        <v>32</v>
      </c>
      <c r="AX33" s="180">
        <v>361</v>
      </c>
      <c r="AY33" s="179"/>
      <c r="AZ33" s="181"/>
      <c r="BA33" s="180">
        <v>81</v>
      </c>
      <c r="BB33" s="180">
        <v>25</v>
      </c>
      <c r="BC33" s="180">
        <v>361</v>
      </c>
      <c r="BD33" s="179"/>
      <c r="BE33" s="181"/>
      <c r="BF33" s="180">
        <v>78</v>
      </c>
      <c r="BG33" s="180">
        <v>32</v>
      </c>
      <c r="BH33" s="180">
        <v>370</v>
      </c>
      <c r="BI33" s="179"/>
      <c r="BJ33" s="181"/>
      <c r="BK33" s="180">
        <v>79</v>
      </c>
      <c r="BL33" s="180">
        <v>25</v>
      </c>
      <c r="BM33" s="180">
        <v>374</v>
      </c>
      <c r="BN33" s="179"/>
      <c r="BO33" s="181"/>
      <c r="BP33" s="180">
        <v>76</v>
      </c>
      <c r="BQ33" s="180">
        <v>32</v>
      </c>
      <c r="BR33" s="180">
        <v>375</v>
      </c>
      <c r="BS33" s="179"/>
      <c r="BT33" s="181"/>
      <c r="BU33" s="180">
        <v>75</v>
      </c>
      <c r="BV33" s="180">
        <v>40</v>
      </c>
      <c r="BW33" s="180">
        <v>381</v>
      </c>
      <c r="BX33" s="179"/>
      <c r="BY33" s="181"/>
      <c r="BZ33" s="180">
        <v>77</v>
      </c>
      <c r="CA33" s="180">
        <v>32</v>
      </c>
      <c r="CB33" s="180">
        <v>371</v>
      </c>
      <c r="CC33" s="179"/>
      <c r="CD33" s="181"/>
      <c r="CE33" s="180">
        <v>70</v>
      </c>
      <c r="CF33" s="180">
        <v>50</v>
      </c>
      <c r="CG33" s="180">
        <v>386</v>
      </c>
      <c r="CH33" s="187"/>
      <c r="CI33" s="188"/>
      <c r="CJ33" s="189">
        <v>78</v>
      </c>
      <c r="CK33" s="189">
        <v>25</v>
      </c>
      <c r="CL33" s="189">
        <v>384</v>
      </c>
      <c r="CM33" s="187"/>
      <c r="CN33" s="188"/>
      <c r="CO33" s="189">
        <v>75</v>
      </c>
      <c r="CP33" s="189">
        <v>40</v>
      </c>
      <c r="CQ33" s="189">
        <v>394</v>
      </c>
      <c r="CR33" s="187"/>
      <c r="CS33" s="188"/>
      <c r="CT33" s="189">
        <v>73</v>
      </c>
      <c r="CU33" s="189">
        <v>40</v>
      </c>
      <c r="CV33" s="189">
        <v>377</v>
      </c>
      <c r="CW33" s="187"/>
      <c r="CX33" s="188"/>
      <c r="CY33" s="189">
        <v>77</v>
      </c>
      <c r="CZ33" s="189">
        <v>25</v>
      </c>
      <c r="DA33" s="189">
        <v>382</v>
      </c>
      <c r="DB33" s="187"/>
      <c r="DC33" s="188"/>
      <c r="DD33" s="189">
        <v>77</v>
      </c>
      <c r="DE33" s="189">
        <v>32</v>
      </c>
      <c r="DF33" s="189">
        <v>388</v>
      </c>
      <c r="DG33" s="187"/>
      <c r="DH33" s="188"/>
      <c r="DI33" s="189">
        <v>76</v>
      </c>
      <c r="DJ33" s="189">
        <v>32</v>
      </c>
      <c r="DK33" s="189">
        <v>389</v>
      </c>
      <c r="DL33" s="187"/>
      <c r="DM33" s="188"/>
      <c r="DN33" s="189">
        <v>78</v>
      </c>
      <c r="DO33" s="189">
        <v>32</v>
      </c>
      <c r="DP33" s="189">
        <v>384</v>
      </c>
      <c r="DQ33" s="187"/>
      <c r="DR33" s="188"/>
      <c r="DS33" s="189">
        <v>69</v>
      </c>
      <c r="DT33" s="189">
        <v>40</v>
      </c>
      <c r="DU33" s="189">
        <v>387</v>
      </c>
      <c r="DV33" s="187">
        <v>42493</v>
      </c>
      <c r="DW33" s="188">
        <f t="shared" si="3"/>
        <v>6053.7972602739728</v>
      </c>
      <c r="DX33" s="189">
        <v>67</v>
      </c>
      <c r="DY33" s="189">
        <v>50</v>
      </c>
      <c r="DZ33" s="189">
        <v>409</v>
      </c>
      <c r="EA33" s="296"/>
      <c r="EB33" s="297"/>
      <c r="EC33" s="298">
        <v>68</v>
      </c>
      <c r="ED33" s="298">
        <v>40</v>
      </c>
      <c r="EE33" s="298">
        <v>530</v>
      </c>
      <c r="EF33" s="20"/>
      <c r="EG33" s="29"/>
      <c r="EH33" s="20"/>
      <c r="EI33" s="20"/>
      <c r="EJ33" s="20"/>
      <c r="EK33" s="20"/>
      <c r="EL33" s="27" t="s">
        <v>169</v>
      </c>
      <c r="EM33" s="214"/>
      <c r="EN33" s="136"/>
      <c r="EO33" s="212">
        <v>76</v>
      </c>
      <c r="EP33" s="212">
        <v>32</v>
      </c>
      <c r="EQ33" s="212">
        <v>375</v>
      </c>
      <c r="ES33" s="159"/>
      <c r="ET33" s="6">
        <v>76</v>
      </c>
      <c r="EU33" s="6">
        <v>32</v>
      </c>
      <c r="EV33" s="6">
        <v>375</v>
      </c>
      <c r="EX33" s="6">
        <v>14</v>
      </c>
      <c r="EY33" s="37">
        <f t="shared" si="2"/>
        <v>-2</v>
      </c>
      <c r="EZ33" s="6">
        <v>0</v>
      </c>
      <c r="FA33" s="6">
        <v>0</v>
      </c>
      <c r="FB33" s="6">
        <v>0</v>
      </c>
      <c r="FC33" s="6">
        <v>0</v>
      </c>
      <c r="FD33" s="34" t="s">
        <v>169</v>
      </c>
      <c r="FE33" s="35">
        <v>62.887068524860481</v>
      </c>
      <c r="FF33" s="34" t="s">
        <v>191</v>
      </c>
      <c r="FG33" s="34" t="s">
        <v>213</v>
      </c>
      <c r="FH33" s="36">
        <v>59</v>
      </c>
      <c r="FI33" s="34" t="s">
        <v>199</v>
      </c>
      <c r="FJ33" s="35">
        <f t="shared" si="0"/>
        <v>77.72727272727272</v>
      </c>
      <c r="FK33" s="35">
        <f t="shared" si="1"/>
        <v>34.534041941970699</v>
      </c>
      <c r="FL33" s="34" t="s">
        <v>189</v>
      </c>
      <c r="FM33" s="37">
        <v>8</v>
      </c>
      <c r="FN33" s="37" t="b">
        <v>1</v>
      </c>
      <c r="FO33" s="37" t="b">
        <v>0</v>
      </c>
      <c r="FP33" s="34" t="s">
        <v>172</v>
      </c>
      <c r="FQ33" s="37" t="b">
        <v>1</v>
      </c>
      <c r="FR33" s="37" t="b">
        <v>1</v>
      </c>
      <c r="FS33" s="6" t="s">
        <v>330</v>
      </c>
      <c r="FT33" s="27" t="s">
        <v>169</v>
      </c>
      <c r="FU33" s="353"/>
      <c r="FV33" s="321"/>
      <c r="FW33" s="373">
        <v>68</v>
      </c>
      <c r="FX33" s="373">
        <v>40</v>
      </c>
      <c r="FY33" s="373">
        <v>530</v>
      </c>
      <c r="FZ33" s="306"/>
      <c r="GA33" s="350"/>
      <c r="GB33" s="307">
        <v>68</v>
      </c>
      <c r="GC33" s="307">
        <v>40</v>
      </c>
      <c r="GD33" s="307">
        <v>530</v>
      </c>
      <c r="GG33" s="6">
        <f>(GB33-C33)</f>
        <v>-10</v>
      </c>
      <c r="GH33" s="6">
        <v>0</v>
      </c>
      <c r="GI33" s="6">
        <v>1</v>
      </c>
      <c r="GJ33" s="6">
        <v>0</v>
      </c>
      <c r="GK33" s="6">
        <v>1</v>
      </c>
      <c r="GL33" s="6">
        <v>0</v>
      </c>
      <c r="GM33" s="6">
        <v>0</v>
      </c>
    </row>
    <row r="34" spans="1:195" ht="16.5" customHeight="1" x14ac:dyDescent="0.3">
      <c r="A34" s="61" t="s">
        <v>170</v>
      </c>
      <c r="B34" s="174"/>
      <c r="C34" s="175">
        <v>67</v>
      </c>
      <c r="D34" s="175">
        <v>40</v>
      </c>
      <c r="E34" s="175">
        <v>528</v>
      </c>
      <c r="F34" s="174"/>
      <c r="G34" s="176"/>
      <c r="H34" s="175">
        <v>64</v>
      </c>
      <c r="I34" s="175">
        <v>50</v>
      </c>
      <c r="J34" s="175">
        <v>496</v>
      </c>
      <c r="K34" s="174"/>
      <c r="L34" s="176"/>
      <c r="M34" s="175">
        <v>63</v>
      </c>
      <c r="N34" s="175">
        <v>50</v>
      </c>
      <c r="O34" s="175">
        <v>522</v>
      </c>
      <c r="P34" s="174"/>
      <c r="Q34" s="176"/>
      <c r="R34" s="175">
        <v>69</v>
      </c>
      <c r="S34" s="175">
        <v>40</v>
      </c>
      <c r="T34" s="175">
        <v>438</v>
      </c>
      <c r="U34" s="174"/>
      <c r="V34" s="176"/>
      <c r="W34" s="175">
        <v>72</v>
      </c>
      <c r="X34" s="175">
        <v>40</v>
      </c>
      <c r="Y34" s="175">
        <v>454</v>
      </c>
      <c r="Z34" s="174"/>
      <c r="AA34" s="181"/>
      <c r="AB34" s="175">
        <v>66</v>
      </c>
      <c r="AC34" s="175">
        <v>50</v>
      </c>
      <c r="AD34" s="175">
        <v>439</v>
      </c>
      <c r="AE34" s="179"/>
      <c r="AF34" s="181"/>
      <c r="AG34" s="180">
        <v>65</v>
      </c>
      <c r="AH34" s="180">
        <v>50</v>
      </c>
      <c r="AI34" s="180">
        <v>455</v>
      </c>
      <c r="AJ34" s="179"/>
      <c r="AK34" s="181"/>
      <c r="AL34" s="180">
        <v>69</v>
      </c>
      <c r="AM34" s="180">
        <v>40</v>
      </c>
      <c r="AN34" s="180">
        <v>422</v>
      </c>
      <c r="AO34" s="179"/>
      <c r="AP34" s="181"/>
      <c r="AQ34" s="180">
        <v>70</v>
      </c>
      <c r="AR34" s="180">
        <v>40</v>
      </c>
      <c r="AS34" s="180">
        <v>401</v>
      </c>
      <c r="AT34" s="179"/>
      <c r="AU34" s="181"/>
      <c r="AV34" s="180">
        <v>69</v>
      </c>
      <c r="AW34" s="180">
        <v>40</v>
      </c>
      <c r="AX34" s="180">
        <v>410</v>
      </c>
      <c r="AY34" s="179"/>
      <c r="AZ34" s="181"/>
      <c r="BA34" s="180">
        <v>72</v>
      </c>
      <c r="BB34" s="180">
        <v>40</v>
      </c>
      <c r="BC34" s="180">
        <v>392</v>
      </c>
      <c r="BD34" s="179"/>
      <c r="BE34" s="181"/>
      <c r="BF34" s="180">
        <v>69</v>
      </c>
      <c r="BG34" s="180">
        <v>40</v>
      </c>
      <c r="BH34" s="180">
        <v>360</v>
      </c>
      <c r="BI34" s="179"/>
      <c r="BJ34" s="181"/>
      <c r="BK34" s="180">
        <v>69</v>
      </c>
      <c r="BL34" s="180">
        <v>40</v>
      </c>
      <c r="BM34" s="180">
        <v>387</v>
      </c>
      <c r="BN34" s="179"/>
      <c r="BO34" s="181"/>
      <c r="BP34" s="180">
        <v>69</v>
      </c>
      <c r="BQ34" s="180">
        <v>40</v>
      </c>
      <c r="BR34" s="180">
        <v>362</v>
      </c>
      <c r="BS34" s="187"/>
      <c r="BT34" s="188"/>
      <c r="BU34" s="189">
        <v>69</v>
      </c>
      <c r="BV34" s="189">
        <v>40</v>
      </c>
      <c r="BW34" s="189">
        <v>389</v>
      </c>
      <c r="BX34" s="187"/>
      <c r="BY34" s="188"/>
      <c r="BZ34" s="189">
        <v>71</v>
      </c>
      <c r="CA34" s="189">
        <v>40</v>
      </c>
      <c r="CB34" s="189">
        <v>360</v>
      </c>
      <c r="CC34" s="187"/>
      <c r="CD34" s="188"/>
      <c r="CE34" s="189">
        <v>73</v>
      </c>
      <c r="CF34" s="189">
        <v>40</v>
      </c>
      <c r="CG34" s="189">
        <v>339</v>
      </c>
      <c r="CH34" s="187"/>
      <c r="CI34" s="188"/>
      <c r="CJ34" s="189">
        <v>72</v>
      </c>
      <c r="CK34" s="189">
        <v>40</v>
      </c>
      <c r="CL34" s="189">
        <v>333</v>
      </c>
      <c r="CM34" s="187"/>
      <c r="CN34" s="188"/>
      <c r="CO34" s="189">
        <v>73</v>
      </c>
      <c r="CP34" s="189">
        <v>32</v>
      </c>
      <c r="CQ34" s="189">
        <v>334</v>
      </c>
      <c r="CR34" s="187"/>
      <c r="CS34" s="188"/>
      <c r="CT34" s="189">
        <v>70</v>
      </c>
      <c r="CU34" s="189">
        <v>40</v>
      </c>
      <c r="CV34" s="189">
        <v>329</v>
      </c>
      <c r="CW34" s="296"/>
      <c r="CX34" s="297"/>
      <c r="CY34" s="298">
        <v>67</v>
      </c>
      <c r="CZ34" s="298">
        <v>40</v>
      </c>
      <c r="DA34" s="298">
        <v>440</v>
      </c>
      <c r="DB34" s="20"/>
      <c r="DC34" s="29"/>
      <c r="DD34" s="20"/>
      <c r="DE34" s="20"/>
      <c r="DF34" s="20"/>
      <c r="DG34" s="20"/>
      <c r="DH34" s="29"/>
      <c r="DI34" s="20"/>
      <c r="DJ34" s="20"/>
      <c r="DK34" s="20"/>
      <c r="DL34" s="20"/>
      <c r="DM34" s="29"/>
      <c r="DN34" s="20"/>
      <c r="DO34" s="20"/>
      <c r="DP34" s="20"/>
      <c r="DQ34" s="20"/>
      <c r="DR34" s="29"/>
      <c r="DS34" s="20"/>
      <c r="DT34" s="20"/>
      <c r="DU34" s="20"/>
      <c r="DV34" s="20"/>
      <c r="DW34" s="29"/>
      <c r="DX34" s="20"/>
      <c r="DY34" s="20"/>
      <c r="DZ34" s="20"/>
      <c r="EA34" s="20"/>
      <c r="EB34" s="29"/>
      <c r="EC34" s="20"/>
      <c r="ED34" s="20"/>
      <c r="EE34" s="20"/>
      <c r="EF34" s="20"/>
      <c r="EG34" s="29"/>
      <c r="EH34" s="20"/>
      <c r="EI34" s="20"/>
      <c r="EJ34" s="20"/>
      <c r="EK34" s="20"/>
      <c r="EL34" s="87" t="s">
        <v>170</v>
      </c>
      <c r="EM34" s="32"/>
      <c r="EN34" s="193"/>
      <c r="EO34" s="33">
        <v>69</v>
      </c>
      <c r="EP34" s="33">
        <v>40</v>
      </c>
      <c r="EQ34" s="33">
        <v>360</v>
      </c>
      <c r="ES34" s="159"/>
      <c r="ET34" s="6">
        <v>69</v>
      </c>
      <c r="EU34" s="6">
        <v>40</v>
      </c>
      <c r="EV34" s="6">
        <v>360</v>
      </c>
      <c r="EX34" s="6">
        <v>12</v>
      </c>
      <c r="EY34" s="37">
        <f t="shared" si="2"/>
        <v>2</v>
      </c>
      <c r="EZ34" s="6">
        <v>0</v>
      </c>
      <c r="FA34" s="6">
        <v>0</v>
      </c>
      <c r="FB34" s="6">
        <v>0</v>
      </c>
      <c r="FC34" s="6">
        <v>0</v>
      </c>
      <c r="FD34" s="34" t="s">
        <v>170</v>
      </c>
      <c r="FE34" s="35">
        <v>69.026780695078628</v>
      </c>
      <c r="FF34" s="34" t="s">
        <v>186</v>
      </c>
      <c r="FG34" s="34" t="s">
        <v>192</v>
      </c>
      <c r="FH34" s="36">
        <v>70</v>
      </c>
      <c r="FI34" s="34" t="s">
        <v>267</v>
      </c>
      <c r="FJ34" s="35">
        <f t="shared" si="0"/>
        <v>96.818181818181813</v>
      </c>
      <c r="FK34" s="35">
        <f t="shared" si="1"/>
        <v>30.558979591836735</v>
      </c>
      <c r="FL34" s="34" t="s">
        <v>189</v>
      </c>
      <c r="FM34" s="166">
        <v>15</v>
      </c>
      <c r="FN34" s="37" t="b">
        <v>0</v>
      </c>
      <c r="FO34" s="37" t="b">
        <v>0</v>
      </c>
      <c r="FP34" s="34" t="s">
        <v>172</v>
      </c>
      <c r="FQ34" s="37" t="b">
        <v>0</v>
      </c>
      <c r="FR34" s="37" t="b">
        <v>1</v>
      </c>
      <c r="FS34" s="6" t="s">
        <v>333</v>
      </c>
      <c r="FT34" s="244" t="s">
        <v>170</v>
      </c>
      <c r="FU34" s="382"/>
      <c r="FV34" s="321"/>
      <c r="FW34" s="373">
        <v>67</v>
      </c>
      <c r="FX34" s="373">
        <v>40</v>
      </c>
      <c r="FY34" s="373">
        <v>440</v>
      </c>
      <c r="FZ34" s="306"/>
      <c r="GA34" s="350"/>
      <c r="GB34" s="307">
        <v>67</v>
      </c>
      <c r="GC34" s="307">
        <v>40</v>
      </c>
      <c r="GD34" s="307">
        <v>440</v>
      </c>
      <c r="GE34" s="6" t="s">
        <v>431</v>
      </c>
      <c r="GG34" s="6">
        <f>(GB34-C34)</f>
        <v>0</v>
      </c>
      <c r="GH34" s="6">
        <v>0</v>
      </c>
      <c r="GI34" s="6">
        <v>0</v>
      </c>
      <c r="GJ34" s="6">
        <v>0</v>
      </c>
      <c r="GK34" s="6">
        <v>0</v>
      </c>
      <c r="GL34" s="6">
        <v>0</v>
      </c>
      <c r="GM34" s="6">
        <v>0</v>
      </c>
    </row>
    <row r="35" spans="1:195" x14ac:dyDescent="0.3">
      <c r="FU35" s="5"/>
      <c r="FV35" s="5"/>
      <c r="FZ35" s="5"/>
      <c r="GA35" s="5"/>
    </row>
    <row r="36" spans="1:195" x14ac:dyDescent="0.3">
      <c r="C36" s="7"/>
      <c r="D36" s="7"/>
      <c r="E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AA36" s="56" t="e">
        <f>AVERAGE(AA5:AA34)</f>
        <v>#DIV/0!</v>
      </c>
      <c r="AF36" s="56"/>
      <c r="AG36" s="56"/>
      <c r="AH36" s="56"/>
      <c r="AI36" s="56"/>
      <c r="EO36" s="6" t="s">
        <v>271</v>
      </c>
      <c r="EP36" s="6" t="s">
        <v>271</v>
      </c>
      <c r="EQ36" s="6" t="s">
        <v>271</v>
      </c>
      <c r="ES36" s="56"/>
      <c r="ET36" s="56"/>
      <c r="EU36" s="56"/>
      <c r="EV36" s="56"/>
      <c r="EX36" s="56"/>
      <c r="EY36" s="56"/>
      <c r="EZ36" s="56"/>
      <c r="FA36" s="56"/>
      <c r="FB36" s="56"/>
      <c r="FC36" s="56"/>
      <c r="FE36" s="7"/>
      <c r="FF36" s="34" t="s">
        <v>274</v>
      </c>
      <c r="FG36" s="34" t="s">
        <v>276</v>
      </c>
      <c r="FK36" s="7">
        <f>AVERAGE(FK5:FK34)</f>
        <v>31.726338338432733</v>
      </c>
      <c r="FL36" s="34" t="s">
        <v>279</v>
      </c>
      <c r="FM36" s="6">
        <f>AVERAGE(FM5:FM34)</f>
        <v>15.75</v>
      </c>
      <c r="FN36" s="6" t="s">
        <v>346</v>
      </c>
      <c r="FO36" s="6" t="s">
        <v>273</v>
      </c>
      <c r="FQ36" s="6" t="s">
        <v>354</v>
      </c>
      <c r="FR36" s="6" t="s">
        <v>356</v>
      </c>
      <c r="FS36" s="6" t="s">
        <v>347</v>
      </c>
      <c r="FU36" s="5"/>
      <c r="FV36" s="5"/>
      <c r="FZ36" s="5"/>
      <c r="GA36" s="56"/>
      <c r="GB36" s="56"/>
      <c r="GC36" s="56"/>
      <c r="GD36" s="56"/>
    </row>
    <row r="37" spans="1:195" x14ac:dyDescent="0.3">
      <c r="C37" s="6" t="s">
        <v>271</v>
      </c>
      <c r="D37" s="6" t="s">
        <v>271</v>
      </c>
      <c r="E37" s="6" t="s">
        <v>271</v>
      </c>
      <c r="FF37" s="34" t="s">
        <v>275</v>
      </c>
      <c r="FG37" s="34" t="s">
        <v>277</v>
      </c>
      <c r="FL37" s="34" t="s">
        <v>280</v>
      </c>
      <c r="FN37" s="6" t="s">
        <v>348</v>
      </c>
      <c r="FO37" s="6" t="s">
        <v>349</v>
      </c>
      <c r="FQ37" s="6" t="s">
        <v>353</v>
      </c>
      <c r="FR37" s="6" t="s">
        <v>355</v>
      </c>
      <c r="FS37" s="6" t="s">
        <v>350</v>
      </c>
    </row>
    <row r="38" spans="1:195" x14ac:dyDescent="0.3">
      <c r="A38" s="220"/>
      <c r="B38" s="221" t="s">
        <v>394</v>
      </c>
      <c r="C38" s="220"/>
      <c r="EP38" s="54"/>
      <c r="FG38" s="6" t="s">
        <v>278</v>
      </c>
      <c r="FS38" s="6" t="s">
        <v>351</v>
      </c>
    </row>
    <row r="39" spans="1:195" x14ac:dyDescent="0.3">
      <c r="A39" s="220" t="s">
        <v>395</v>
      </c>
      <c r="B39" s="221"/>
      <c r="C39" s="220"/>
      <c r="FS39" s="6" t="s">
        <v>352</v>
      </c>
    </row>
    <row r="40" spans="1:195" x14ac:dyDescent="0.3">
      <c r="A40" s="63"/>
      <c r="B40" s="139"/>
    </row>
    <row r="41" spans="1:195" x14ac:dyDescent="0.3">
      <c r="A41" s="86" t="s">
        <v>396</v>
      </c>
      <c r="B41" s="63"/>
    </row>
    <row r="42" spans="1:195" x14ac:dyDescent="0.3">
      <c r="A42" s="63"/>
      <c r="B42" s="139"/>
      <c r="C42" s="63"/>
      <c r="D42" s="63"/>
      <c r="E42" s="63"/>
    </row>
    <row r="43" spans="1:195" x14ac:dyDescent="0.3">
      <c r="A43" s="348" t="s">
        <v>422</v>
      </c>
      <c r="B43" s="58"/>
      <c r="C43" s="60"/>
      <c r="D43" s="60"/>
      <c r="E43" s="60"/>
    </row>
    <row r="44" spans="1:195" x14ac:dyDescent="0.3">
      <c r="A44" s="54"/>
      <c r="B44" s="167"/>
      <c r="C44" s="54"/>
      <c r="D44" s="54"/>
      <c r="E44" s="54"/>
    </row>
  </sheetData>
  <mergeCells count="35">
    <mergeCell ref="FU3:FX3"/>
    <mergeCell ref="FZ3:GC3"/>
    <mergeCell ref="A1:EL1"/>
    <mergeCell ref="A2:A3"/>
    <mergeCell ref="C2:EL2"/>
    <mergeCell ref="B3:E3"/>
    <mergeCell ref="F3:J3"/>
    <mergeCell ref="K3:O3"/>
    <mergeCell ref="P3:T3"/>
    <mergeCell ref="U3:Y3"/>
    <mergeCell ref="Z3:AD3"/>
    <mergeCell ref="AE3:AI3"/>
    <mergeCell ref="CM3:CQ3"/>
    <mergeCell ref="DB3:DF3"/>
    <mergeCell ref="CH3:CL3"/>
    <mergeCell ref="CR3:CV3"/>
    <mergeCell ref="CW3:DA3"/>
    <mergeCell ref="DG3:DK3"/>
    <mergeCell ref="EM3:EP3"/>
    <mergeCell ref="ER3:EU3"/>
    <mergeCell ref="BN3:BR3"/>
    <mergeCell ref="BS3:BW3"/>
    <mergeCell ref="BX3:CB3"/>
    <mergeCell ref="DL3:DP3"/>
    <mergeCell ref="DV3:DZ3"/>
    <mergeCell ref="EA3:EE3"/>
    <mergeCell ref="DQ3:DU3"/>
    <mergeCell ref="EF3:EJ3"/>
    <mergeCell ref="BI3:BM3"/>
    <mergeCell ref="CC3:CG3"/>
    <mergeCell ref="AJ3:AN3"/>
    <mergeCell ref="AO3:AS3"/>
    <mergeCell ref="AT3:AX3"/>
    <mergeCell ref="AY3:BC3"/>
    <mergeCell ref="BD3:B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P76"/>
  <sheetViews>
    <sheetView topLeftCell="FV37" zoomScale="55" zoomScaleNormal="55" workbookViewId="0">
      <selection activeCell="GA29" sqref="GA29"/>
    </sheetView>
  </sheetViews>
  <sheetFormatPr defaultColWidth="9.109375" defaultRowHeight="14.4" x14ac:dyDescent="0.3"/>
  <cols>
    <col min="1" max="1" width="12.77734375" style="6" customWidth="1"/>
    <col min="2" max="2" width="22.109375" style="5" customWidth="1"/>
    <col min="3" max="5" width="9.109375" style="6" customWidth="1"/>
    <col min="6" max="6" width="20.44140625" style="5" customWidth="1"/>
    <col min="7" max="7" width="11.5546875" style="5" customWidth="1"/>
    <col min="8" max="10" width="9.109375" style="6" customWidth="1"/>
    <col min="11" max="11" width="20.44140625" style="5" customWidth="1"/>
    <col min="12" max="12" width="11.109375" style="5" customWidth="1"/>
    <col min="13" max="15" width="9.109375" style="6" customWidth="1"/>
    <col min="16" max="16" width="20.44140625" style="5" customWidth="1"/>
    <col min="17" max="17" width="14" style="5" customWidth="1"/>
    <col min="18" max="20" width="9.109375" style="6" customWidth="1"/>
    <col min="21" max="21" width="21.88671875" style="6" customWidth="1"/>
    <col min="22" max="22" width="20.44140625" style="5" customWidth="1"/>
    <col min="23" max="23" width="10.5546875" style="5" customWidth="1"/>
    <col min="24" max="26" width="9.109375" style="6" customWidth="1"/>
    <col min="27" max="27" width="20.44140625" style="5" customWidth="1"/>
    <col min="28" max="28" width="9.77734375" style="5" customWidth="1"/>
    <col min="29" max="31" width="9.109375" style="6" customWidth="1"/>
    <col min="32" max="32" width="20.44140625" style="5" customWidth="1"/>
    <col min="33" max="33" width="11.21875" style="5" customWidth="1"/>
    <col min="34" max="36" width="9.109375" style="6" customWidth="1"/>
    <col min="37" max="37" width="20.44140625" style="5" customWidth="1"/>
    <col min="38" max="38" width="11.21875" style="5" customWidth="1"/>
    <col min="39" max="41" width="9.109375" style="6" customWidth="1"/>
    <col min="42" max="42" width="20.44140625" style="5" customWidth="1"/>
    <col min="43" max="43" width="12.21875" style="5" customWidth="1"/>
    <col min="44" max="46" width="9.109375" style="6" customWidth="1"/>
    <col min="47" max="47" width="20.44140625" style="5" customWidth="1"/>
    <col min="48" max="48" width="10.21875" style="5" customWidth="1"/>
    <col min="49" max="51" width="9.109375" style="6" customWidth="1"/>
    <col min="52" max="52" width="20.44140625" style="5" customWidth="1"/>
    <col min="53" max="53" width="10.5546875" style="5" customWidth="1"/>
    <col min="54" max="56" width="9.109375" style="6" customWidth="1"/>
    <col min="57" max="57" width="20.44140625" style="6" customWidth="1"/>
    <col min="58" max="58" width="12.44140625" style="6" customWidth="1"/>
    <col min="59" max="61" width="9.109375" style="6" customWidth="1"/>
    <col min="62" max="62" width="20.44140625" style="6" customWidth="1"/>
    <col min="63" max="63" width="13" style="6" customWidth="1"/>
    <col min="64" max="65" width="9.109375" style="6" customWidth="1"/>
    <col min="66" max="66" width="13" style="6" customWidth="1"/>
    <col min="67" max="67" width="20.44140625" style="6" customWidth="1"/>
    <col min="68" max="68" width="11.21875" style="6" customWidth="1"/>
    <col min="69" max="71" width="9.109375" style="6" customWidth="1"/>
    <col min="72" max="72" width="20.44140625" style="6" customWidth="1"/>
    <col min="73" max="73" width="12.44140625" style="6" customWidth="1"/>
    <col min="74" max="76" width="9.109375" style="6" customWidth="1"/>
    <col min="77" max="77" width="20.44140625" style="6" customWidth="1"/>
    <col min="78" max="78" width="13.77734375" style="6" customWidth="1"/>
    <col min="79" max="81" width="9.109375" style="6" customWidth="1"/>
    <col min="82" max="82" width="20.44140625" style="6" customWidth="1"/>
    <col min="83" max="83" width="11.88671875" style="6" customWidth="1"/>
    <col min="84" max="86" width="9.109375" style="6" customWidth="1"/>
    <col min="87" max="87" width="20.44140625" style="6" customWidth="1"/>
    <col min="88" max="88" width="11.44140625" style="6" customWidth="1"/>
    <col min="89" max="91" width="9.109375" style="6" customWidth="1"/>
    <col min="92" max="92" width="20.44140625" style="6" customWidth="1"/>
    <col min="93" max="93" width="11.88671875" style="6" customWidth="1"/>
    <col min="94" max="96" width="9.109375" style="6" customWidth="1"/>
    <col min="97" max="97" width="20.44140625" style="6" customWidth="1"/>
    <col min="98" max="98" width="12.44140625" style="6" customWidth="1"/>
    <col min="99" max="101" width="9.109375" style="6" customWidth="1"/>
    <col min="102" max="102" width="20.44140625" style="6" customWidth="1"/>
    <col min="103" max="103" width="10.109375" style="6" customWidth="1"/>
    <col min="104" max="106" width="9.109375" style="6" customWidth="1"/>
    <col min="107" max="107" width="20.44140625" style="6" customWidth="1"/>
    <col min="108" max="108" width="12" style="6" customWidth="1"/>
    <col min="109" max="111" width="9.109375" style="6" customWidth="1"/>
    <col min="112" max="112" width="20.44140625" style="6" customWidth="1"/>
    <col min="113" max="113" width="13.109375" style="6" customWidth="1"/>
    <col min="114" max="116" width="9.109375" style="6" customWidth="1"/>
    <col min="117" max="117" width="20.44140625" style="6" customWidth="1"/>
    <col min="118" max="118" width="12.44140625" style="6" customWidth="1"/>
    <col min="119" max="121" width="9.109375" style="6" customWidth="1"/>
    <col min="122" max="122" width="20.44140625" style="6" customWidth="1"/>
    <col min="123" max="123" width="12.44140625" style="6" customWidth="1"/>
    <col min="124" max="126" width="9.109375" style="6" customWidth="1"/>
    <col min="127" max="127" width="20.44140625" style="6" customWidth="1"/>
    <col min="128" max="128" width="11.109375" style="6" customWidth="1"/>
    <col min="129" max="131" width="9.109375" style="6" customWidth="1"/>
    <col min="132" max="132" width="20.44140625" style="6" customWidth="1"/>
    <col min="133" max="133" width="11.44140625" style="6" customWidth="1"/>
    <col min="134" max="137" width="9.109375" style="6" customWidth="1"/>
    <col min="138" max="138" width="91.21875" style="6" bestFit="1" customWidth="1"/>
    <col min="139" max="139" width="13.109375" style="3" customWidth="1"/>
    <col min="140" max="140" width="14.21875" style="3" bestFit="1" customWidth="1"/>
    <col min="141" max="142" width="9.109375" style="4" customWidth="1"/>
    <col min="143" max="143" width="13.44140625" style="4" customWidth="1"/>
    <col min="144" max="145" width="12.21875" style="5" customWidth="1"/>
    <col min="146" max="146" width="9.109375" style="6" customWidth="1"/>
    <col min="147" max="147" width="11.21875" style="6" customWidth="1"/>
    <col min="148" max="148" width="12.5546875" style="6" customWidth="1"/>
    <col min="149" max="149" width="8" style="68" customWidth="1"/>
    <col min="150" max="150" width="86.109375" style="68" customWidth="1"/>
    <col min="151" max="151" width="17" style="6" customWidth="1"/>
    <col min="152" max="152" width="21.21875" style="6" customWidth="1"/>
    <col min="153" max="153" width="17" style="6" customWidth="1"/>
    <col min="154" max="154" width="23.88671875" style="6" customWidth="1"/>
    <col min="155" max="155" width="21" style="6" customWidth="1"/>
    <col min="156" max="156" width="21.44140625" style="6" customWidth="1"/>
    <col min="157" max="157" width="20" style="6" customWidth="1"/>
    <col min="158" max="158" width="21.21875" style="6" customWidth="1"/>
    <col min="159" max="159" width="20.109375" style="6" customWidth="1"/>
    <col min="160" max="160" width="15.88671875" style="6" customWidth="1"/>
    <col min="161" max="161" width="18" style="6" customWidth="1"/>
    <col min="162" max="162" width="25.109375" style="6" bestFit="1" customWidth="1"/>
    <col min="163" max="163" width="27.21875" style="6" customWidth="1"/>
    <col min="164" max="164" width="15.88671875" style="6" customWidth="1"/>
    <col min="165" max="166" width="15.88671875" style="7" customWidth="1"/>
    <col min="167" max="167" width="20.109375" style="6" customWidth="1"/>
    <col min="168" max="169" width="15.88671875" style="6" customWidth="1"/>
    <col min="170" max="170" width="20.5546875" style="6" customWidth="1"/>
    <col min="171" max="171" width="24.109375" style="6" customWidth="1"/>
    <col min="172" max="172" width="20.44140625" style="6" customWidth="1"/>
    <col min="173" max="173" width="21.5546875" style="6" customWidth="1"/>
    <col min="174" max="174" width="20.5546875" style="6" customWidth="1"/>
    <col min="175" max="175" width="25" style="6" customWidth="1"/>
    <col min="176" max="176" width="11.21875" style="6" bestFit="1" customWidth="1"/>
    <col min="177" max="177" width="13" style="6" bestFit="1" customWidth="1"/>
    <col min="178" max="178" width="9.109375" style="6"/>
    <col min="179" max="179" width="9.109375" style="6" customWidth="1"/>
    <col min="180" max="180" width="11.5546875" style="6" bestFit="1" customWidth="1"/>
    <col min="181" max="181" width="12" style="6" bestFit="1" customWidth="1"/>
    <col min="182" max="182" width="12.109375" style="6" bestFit="1" customWidth="1"/>
    <col min="183" max="184" width="9.109375" style="6"/>
    <col min="185" max="185" width="11.5546875" style="6" bestFit="1" customWidth="1"/>
    <col min="186" max="186" width="13.109375" style="6" customWidth="1"/>
    <col min="187" max="187" width="44.44140625" style="6" customWidth="1"/>
    <col min="188" max="188" width="21.77734375" style="6" customWidth="1"/>
    <col min="189" max="189" width="22.44140625" style="6" customWidth="1"/>
    <col min="190" max="190" width="18.77734375" style="6" customWidth="1"/>
    <col min="191" max="191" width="25.44140625" style="6" customWidth="1"/>
    <col min="192" max="192" width="21.77734375" style="6" customWidth="1"/>
    <col min="193" max="193" width="21" style="6" customWidth="1"/>
    <col min="194" max="194" width="19.88671875" style="6" customWidth="1"/>
    <col min="195" max="195" width="22.44140625" style="6" customWidth="1"/>
    <col min="196" max="196" width="21.21875" style="6" customWidth="1"/>
    <col min="197" max="197" width="20.109375" style="6" customWidth="1"/>
    <col min="198" max="198" width="21" style="6" customWidth="1"/>
    <col min="199" max="16384" width="9.109375" style="6"/>
  </cols>
  <sheetData>
    <row r="1" spans="1:198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393"/>
      <c r="BZ1" s="393"/>
      <c r="CA1" s="393"/>
      <c r="CB1" s="393"/>
      <c r="CC1" s="393"/>
      <c r="CD1" s="393"/>
      <c r="CE1"/>
      <c r="CF1" s="393"/>
      <c r="CG1" s="393"/>
      <c r="CH1" s="393"/>
      <c r="CI1" s="393"/>
      <c r="CJ1" s="393"/>
      <c r="CK1" s="393"/>
      <c r="CL1" s="393"/>
      <c r="CM1" s="393"/>
      <c r="CN1" s="393"/>
      <c r="CO1" s="393"/>
      <c r="CP1" s="393"/>
      <c r="CQ1" s="393"/>
      <c r="CR1" s="393"/>
      <c r="CS1" s="393"/>
      <c r="CT1" s="393"/>
      <c r="CU1" s="393"/>
      <c r="CV1" s="393"/>
      <c r="CW1" s="393"/>
      <c r="CX1" s="393"/>
      <c r="CY1" s="393"/>
      <c r="CZ1" s="393"/>
      <c r="DA1" s="393"/>
      <c r="DB1" s="393"/>
      <c r="DC1" s="393"/>
      <c r="DD1" s="393"/>
      <c r="DE1" s="393"/>
      <c r="DF1" s="393"/>
      <c r="DG1" s="393"/>
      <c r="DH1" s="393"/>
      <c r="DI1" s="393"/>
      <c r="DJ1" s="393"/>
      <c r="DK1" s="393"/>
      <c r="DL1" s="393"/>
      <c r="DM1" s="393"/>
      <c r="DN1" s="393"/>
      <c r="DO1" s="393"/>
      <c r="DP1" s="393"/>
      <c r="DQ1" s="393"/>
      <c r="DR1" s="393"/>
      <c r="DS1" s="393"/>
      <c r="DT1" s="393"/>
      <c r="DU1" s="393"/>
      <c r="DV1" s="393"/>
      <c r="DW1" s="393"/>
      <c r="DX1" s="393"/>
      <c r="DY1" s="393"/>
      <c r="DZ1" s="393"/>
      <c r="EA1" s="393"/>
      <c r="EB1" s="393"/>
      <c r="EC1" s="393"/>
      <c r="ED1" s="393"/>
      <c r="EE1" s="393"/>
      <c r="EF1" s="393"/>
      <c r="EG1" s="393"/>
      <c r="EH1" s="393"/>
    </row>
    <row r="2" spans="1:198" x14ac:dyDescent="0.3">
      <c r="A2" s="393"/>
      <c r="B2" s="8" t="s">
        <v>0</v>
      </c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B2" s="393"/>
      <c r="AC2" s="393"/>
      <c r="AD2" s="393"/>
      <c r="AE2" s="393"/>
      <c r="AF2" s="393"/>
      <c r="AG2" s="393"/>
      <c r="AH2" s="393"/>
      <c r="AI2" s="393"/>
      <c r="AJ2" s="393"/>
      <c r="AK2" s="393"/>
      <c r="AL2" s="393"/>
      <c r="AM2" s="393"/>
      <c r="AN2" s="393"/>
      <c r="AO2" s="393"/>
      <c r="AP2" s="393"/>
      <c r="AQ2" s="393"/>
      <c r="AR2" s="393"/>
      <c r="AS2" s="393"/>
      <c r="AT2" s="393"/>
      <c r="AU2" s="393"/>
      <c r="AV2" s="393"/>
      <c r="AW2" s="393"/>
      <c r="AX2" s="393"/>
      <c r="AY2" s="393"/>
      <c r="AZ2" s="393"/>
      <c r="BA2" s="393"/>
      <c r="BB2" s="393"/>
      <c r="BC2" s="393"/>
      <c r="BD2" s="393"/>
      <c r="BE2" s="393"/>
      <c r="BF2" s="393"/>
      <c r="BG2" s="393"/>
      <c r="BH2" s="393"/>
      <c r="BI2" s="393"/>
      <c r="BJ2" s="393"/>
      <c r="BK2" s="393"/>
      <c r="BL2" s="393"/>
      <c r="BM2" s="393"/>
      <c r="BN2" s="393"/>
      <c r="BO2" s="393"/>
      <c r="BP2" s="393"/>
      <c r="BQ2" s="393"/>
      <c r="BR2" s="393"/>
      <c r="BS2" s="393"/>
      <c r="BT2" s="393"/>
      <c r="BU2" s="393"/>
      <c r="BV2" s="393"/>
      <c r="BW2" s="393"/>
      <c r="BX2" s="393"/>
      <c r="BY2" s="393"/>
      <c r="BZ2" s="393"/>
      <c r="CA2" s="393"/>
      <c r="CB2" s="393"/>
      <c r="CC2" s="393"/>
      <c r="CD2" s="393"/>
      <c r="CE2" s="393"/>
      <c r="CF2" s="393"/>
      <c r="CG2" s="393"/>
      <c r="CH2" s="393"/>
      <c r="CI2" s="393"/>
      <c r="CJ2" s="393"/>
      <c r="CK2" s="393"/>
      <c r="CL2" s="393"/>
      <c r="CM2" s="393"/>
      <c r="CN2" s="393"/>
      <c r="CO2" s="393"/>
      <c r="CP2" s="393"/>
      <c r="CQ2" s="393"/>
      <c r="CR2" s="393"/>
      <c r="CS2" s="393"/>
      <c r="CT2" s="393"/>
      <c r="CU2" s="393"/>
      <c r="CV2" s="393"/>
      <c r="CW2" s="393"/>
      <c r="CX2" s="393"/>
      <c r="CY2" s="393"/>
      <c r="CZ2" s="393"/>
      <c r="DA2" s="393"/>
      <c r="DB2" s="393"/>
      <c r="DC2" s="393"/>
      <c r="DD2" s="393"/>
      <c r="DE2" s="393"/>
      <c r="DF2" s="393"/>
      <c r="DG2" s="393"/>
      <c r="DH2" s="393"/>
      <c r="DI2" s="393"/>
      <c r="DJ2" s="393"/>
      <c r="DK2" s="393"/>
      <c r="DL2" s="393"/>
      <c r="DM2" s="393"/>
      <c r="DN2" s="393"/>
      <c r="DO2" s="393"/>
      <c r="DP2" s="393"/>
      <c r="DQ2" s="393"/>
      <c r="DR2" s="393"/>
      <c r="DS2" s="393"/>
      <c r="DT2" s="393"/>
      <c r="DU2" s="393"/>
      <c r="DV2" s="393"/>
      <c r="DW2" s="393"/>
      <c r="DX2" s="393"/>
      <c r="DY2" s="393"/>
      <c r="DZ2" s="393"/>
      <c r="EA2" s="393"/>
      <c r="EB2" s="393"/>
      <c r="EC2" s="393"/>
      <c r="ED2" s="393"/>
      <c r="EE2" s="393"/>
      <c r="EF2" s="393"/>
      <c r="EG2" s="393"/>
      <c r="EH2" s="393"/>
    </row>
    <row r="3" spans="1:198" x14ac:dyDescent="0.3">
      <c r="A3" s="393"/>
      <c r="B3" s="394" t="s">
        <v>1</v>
      </c>
      <c r="C3" s="394"/>
      <c r="D3" s="394"/>
      <c r="E3" s="394"/>
      <c r="F3" s="394" t="s">
        <v>2</v>
      </c>
      <c r="G3" s="394"/>
      <c r="H3" s="394"/>
      <c r="I3" s="394"/>
      <c r="J3" s="394"/>
      <c r="K3" s="394" t="s">
        <v>3</v>
      </c>
      <c r="L3" s="394"/>
      <c r="M3" s="394"/>
      <c r="N3" s="394"/>
      <c r="O3" s="394"/>
      <c r="P3" s="394" t="s">
        <v>4</v>
      </c>
      <c r="Q3" s="394"/>
      <c r="R3" s="394"/>
      <c r="S3" s="394"/>
      <c r="T3" s="394"/>
      <c r="U3" s="394"/>
      <c r="V3" s="394" t="s">
        <v>5</v>
      </c>
      <c r="W3" s="394"/>
      <c r="X3" s="394"/>
      <c r="Y3" s="394"/>
      <c r="Z3" s="394"/>
      <c r="AA3" s="394" t="s">
        <v>6</v>
      </c>
      <c r="AB3" s="394"/>
      <c r="AC3" s="394"/>
      <c r="AD3" s="394"/>
      <c r="AE3" s="394"/>
      <c r="AF3" s="394" t="s">
        <v>7</v>
      </c>
      <c r="AG3" s="394"/>
      <c r="AH3" s="394"/>
      <c r="AI3" s="394"/>
      <c r="AJ3" s="394"/>
      <c r="AK3" s="394" t="s">
        <v>8</v>
      </c>
      <c r="AL3" s="394"/>
      <c r="AM3" s="394"/>
      <c r="AN3" s="394"/>
      <c r="AO3" s="394"/>
      <c r="AP3" s="394" t="s">
        <v>9</v>
      </c>
      <c r="AQ3" s="394"/>
      <c r="AR3" s="394"/>
      <c r="AS3" s="394"/>
      <c r="AT3" s="394"/>
      <c r="AU3" s="394" t="s">
        <v>10</v>
      </c>
      <c r="AV3" s="394"/>
      <c r="AW3" s="394"/>
      <c r="AX3" s="394"/>
      <c r="AY3" s="394"/>
      <c r="AZ3" s="394" t="s">
        <v>11</v>
      </c>
      <c r="BA3" s="394"/>
      <c r="BB3" s="394"/>
      <c r="BC3" s="394"/>
      <c r="BD3" s="394"/>
      <c r="BE3" s="394" t="s">
        <v>12</v>
      </c>
      <c r="BF3" s="394"/>
      <c r="BG3" s="394"/>
      <c r="BH3" s="394"/>
      <c r="BI3" s="394"/>
      <c r="BJ3" s="394" t="s">
        <v>13</v>
      </c>
      <c r="BK3" s="394"/>
      <c r="BL3" s="394"/>
      <c r="BM3" s="394"/>
      <c r="BN3" s="394"/>
      <c r="BO3" s="394" t="s">
        <v>14</v>
      </c>
      <c r="BP3" s="394"/>
      <c r="BQ3" s="394"/>
      <c r="BR3" s="394"/>
      <c r="BS3" s="394"/>
      <c r="BT3" s="394" t="s">
        <v>15</v>
      </c>
      <c r="BU3" s="394"/>
      <c r="BV3" s="394"/>
      <c r="BW3" s="394"/>
      <c r="BX3" s="394"/>
      <c r="BY3" s="398">
        <v>16</v>
      </c>
      <c r="BZ3" s="398"/>
      <c r="CA3" s="398"/>
      <c r="CB3" s="398"/>
      <c r="CC3" s="398"/>
      <c r="CD3" s="394">
        <v>17</v>
      </c>
      <c r="CE3" s="393"/>
      <c r="CF3" s="394"/>
      <c r="CG3" s="394"/>
      <c r="CH3" s="394"/>
      <c r="CI3" s="398">
        <v>18</v>
      </c>
      <c r="CJ3" s="398"/>
      <c r="CK3" s="398"/>
      <c r="CL3" s="398"/>
      <c r="CM3" s="398"/>
      <c r="CN3" s="398">
        <v>19</v>
      </c>
      <c r="CO3" s="398"/>
      <c r="CP3" s="398"/>
      <c r="CQ3" s="398"/>
      <c r="CR3" s="398"/>
      <c r="CS3" s="398">
        <v>20</v>
      </c>
      <c r="CT3" s="398"/>
      <c r="CU3" s="398"/>
      <c r="CV3" s="398"/>
      <c r="CW3" s="398"/>
      <c r="CX3" s="398">
        <v>21</v>
      </c>
      <c r="CY3" s="398"/>
      <c r="CZ3" s="398"/>
      <c r="DA3" s="398"/>
      <c r="DB3" s="398"/>
      <c r="DC3" s="398">
        <v>22</v>
      </c>
      <c r="DD3" s="398"/>
      <c r="DE3" s="398"/>
      <c r="DF3" s="398"/>
      <c r="DG3" s="398"/>
      <c r="DH3" s="398">
        <v>23</v>
      </c>
      <c r="DI3" s="398"/>
      <c r="DJ3" s="398"/>
      <c r="DK3" s="398"/>
      <c r="DL3" s="398"/>
      <c r="DM3" s="398">
        <v>24</v>
      </c>
      <c r="DN3" s="398"/>
      <c r="DO3" s="398"/>
      <c r="DP3" s="398"/>
      <c r="DQ3" s="398"/>
      <c r="DR3" s="398">
        <v>25</v>
      </c>
      <c r="DS3" s="398"/>
      <c r="DT3" s="398"/>
      <c r="DU3" s="398"/>
      <c r="DV3" s="398"/>
      <c r="DW3" s="398">
        <v>26</v>
      </c>
      <c r="DX3" s="398"/>
      <c r="DY3" s="398"/>
      <c r="DZ3" s="398"/>
      <c r="EA3" s="398"/>
      <c r="EB3" s="398">
        <v>27</v>
      </c>
      <c r="EC3" s="398"/>
      <c r="ED3" s="398"/>
      <c r="EE3" s="398"/>
      <c r="EF3" s="398"/>
      <c r="EG3" s="394"/>
      <c r="EH3" s="72" t="s">
        <v>294</v>
      </c>
      <c r="EI3" s="392" t="s">
        <v>174</v>
      </c>
      <c r="EJ3" s="392"/>
      <c r="EK3" s="392"/>
      <c r="EL3" s="392"/>
      <c r="EN3" s="392" t="s">
        <v>173</v>
      </c>
      <c r="EO3" s="392"/>
      <c r="EP3" s="392"/>
      <c r="EQ3" s="392"/>
      <c r="EU3" s="392" t="s">
        <v>271</v>
      </c>
      <c r="EV3" s="392"/>
      <c r="EW3" s="392"/>
      <c r="EX3" s="392"/>
      <c r="EY3" s="392"/>
      <c r="EZ3" s="392"/>
      <c r="FA3" s="392"/>
      <c r="FB3" s="392"/>
      <c r="FC3" s="392"/>
      <c r="FT3" s="392" t="s">
        <v>419</v>
      </c>
      <c r="FU3" s="392"/>
      <c r="FV3" s="392"/>
      <c r="FW3" s="392"/>
      <c r="FX3" s="4"/>
      <c r="FY3" s="392"/>
      <c r="FZ3" s="395" t="s">
        <v>420</v>
      </c>
      <c r="GA3" s="396"/>
      <c r="GB3" s="396"/>
      <c r="GC3" s="397"/>
      <c r="GD3" s="68"/>
      <c r="GE3" s="68"/>
    </row>
    <row r="4" spans="1:198" ht="33" customHeight="1" x14ac:dyDescent="0.3">
      <c r="A4" s="10" t="s">
        <v>16</v>
      </c>
      <c r="B4" s="11" t="s">
        <v>17</v>
      </c>
      <c r="C4" s="394" t="s">
        <v>18</v>
      </c>
      <c r="D4" s="394" t="s">
        <v>19</v>
      </c>
      <c r="E4" s="394" t="s">
        <v>20</v>
      </c>
      <c r="F4" s="11" t="s">
        <v>289</v>
      </c>
      <c r="G4" s="11" t="s">
        <v>286</v>
      </c>
      <c r="H4" s="394" t="s">
        <v>18</v>
      </c>
      <c r="I4" s="394" t="s">
        <v>19</v>
      </c>
      <c r="J4" s="394" t="s">
        <v>20</v>
      </c>
      <c r="K4" s="11" t="s">
        <v>289</v>
      </c>
      <c r="L4" s="11" t="s">
        <v>287</v>
      </c>
      <c r="M4" s="394" t="s">
        <v>18</v>
      </c>
      <c r="N4" s="394" t="s">
        <v>19</v>
      </c>
      <c r="O4" s="394" t="s">
        <v>20</v>
      </c>
      <c r="P4" s="11" t="s">
        <v>289</v>
      </c>
      <c r="Q4" s="11" t="s">
        <v>287</v>
      </c>
      <c r="R4" s="394" t="s">
        <v>18</v>
      </c>
      <c r="S4" s="394" t="s">
        <v>19</v>
      </c>
      <c r="T4" s="394" t="s">
        <v>20</v>
      </c>
      <c r="U4" s="28" t="s">
        <v>288</v>
      </c>
      <c r="V4" s="11" t="s">
        <v>289</v>
      </c>
      <c r="W4" s="11" t="s">
        <v>287</v>
      </c>
      <c r="X4" s="394" t="s">
        <v>18</v>
      </c>
      <c r="Y4" s="394" t="s">
        <v>19</v>
      </c>
      <c r="Z4" s="394" t="s">
        <v>20</v>
      </c>
      <c r="AA4" s="11" t="s">
        <v>290</v>
      </c>
      <c r="AB4" s="11" t="s">
        <v>287</v>
      </c>
      <c r="AC4" s="394" t="s">
        <v>18</v>
      </c>
      <c r="AD4" s="394" t="s">
        <v>19</v>
      </c>
      <c r="AE4" s="394" t="s">
        <v>20</v>
      </c>
      <c r="AF4" s="11" t="s">
        <v>289</v>
      </c>
      <c r="AG4" s="11" t="s">
        <v>287</v>
      </c>
      <c r="AH4" s="394" t="s">
        <v>18</v>
      </c>
      <c r="AI4" s="394" t="s">
        <v>19</v>
      </c>
      <c r="AJ4" s="394" t="s">
        <v>20</v>
      </c>
      <c r="AK4" s="11" t="s">
        <v>289</v>
      </c>
      <c r="AL4" s="11" t="s">
        <v>287</v>
      </c>
      <c r="AM4" s="394" t="s">
        <v>18</v>
      </c>
      <c r="AN4" s="394" t="s">
        <v>19</v>
      </c>
      <c r="AO4" s="394" t="s">
        <v>20</v>
      </c>
      <c r="AP4" s="11" t="s">
        <v>289</v>
      </c>
      <c r="AQ4" s="11" t="s">
        <v>287</v>
      </c>
      <c r="AR4" s="394" t="s">
        <v>18</v>
      </c>
      <c r="AS4" s="394" t="s">
        <v>19</v>
      </c>
      <c r="AT4" s="394" t="s">
        <v>20</v>
      </c>
      <c r="AU4" s="11" t="s">
        <v>289</v>
      </c>
      <c r="AV4" s="11" t="s">
        <v>287</v>
      </c>
      <c r="AW4" s="394" t="s">
        <v>18</v>
      </c>
      <c r="AX4" s="394" t="s">
        <v>19</v>
      </c>
      <c r="AY4" s="394" t="s">
        <v>20</v>
      </c>
      <c r="AZ4" s="11" t="s">
        <v>289</v>
      </c>
      <c r="BA4" s="11" t="s">
        <v>287</v>
      </c>
      <c r="BB4" s="394" t="s">
        <v>18</v>
      </c>
      <c r="BC4" s="394" t="s">
        <v>19</v>
      </c>
      <c r="BD4" s="394" t="s">
        <v>20</v>
      </c>
      <c r="BE4" s="394" t="s">
        <v>289</v>
      </c>
      <c r="BF4" s="394" t="s">
        <v>287</v>
      </c>
      <c r="BG4" s="394" t="s">
        <v>18</v>
      </c>
      <c r="BH4" s="394" t="s">
        <v>19</v>
      </c>
      <c r="BI4" s="394" t="s">
        <v>20</v>
      </c>
      <c r="BJ4" s="394" t="s">
        <v>289</v>
      </c>
      <c r="BK4" s="394" t="s">
        <v>287</v>
      </c>
      <c r="BL4" s="394" t="s">
        <v>18</v>
      </c>
      <c r="BM4" s="394" t="s">
        <v>19</v>
      </c>
      <c r="BN4" s="394" t="s">
        <v>20</v>
      </c>
      <c r="BO4" s="394" t="s">
        <v>289</v>
      </c>
      <c r="BP4" s="394" t="s">
        <v>287</v>
      </c>
      <c r="BQ4" s="394" t="s">
        <v>18</v>
      </c>
      <c r="BR4" s="394" t="s">
        <v>19</v>
      </c>
      <c r="BS4" s="394" t="s">
        <v>20</v>
      </c>
      <c r="BT4" s="394" t="s">
        <v>289</v>
      </c>
      <c r="BU4" s="394" t="s">
        <v>287</v>
      </c>
      <c r="BV4" s="394" t="s">
        <v>18</v>
      </c>
      <c r="BW4" s="394" t="s">
        <v>19</v>
      </c>
      <c r="BX4" s="394" t="s">
        <v>20</v>
      </c>
      <c r="BY4" s="394" t="s">
        <v>289</v>
      </c>
      <c r="BZ4" s="394" t="s">
        <v>287</v>
      </c>
      <c r="CA4" s="394" t="s">
        <v>18</v>
      </c>
      <c r="CB4" s="394" t="s">
        <v>19</v>
      </c>
      <c r="CC4" s="394" t="s">
        <v>20</v>
      </c>
      <c r="CD4" s="394" t="s">
        <v>289</v>
      </c>
      <c r="CE4" s="394" t="s">
        <v>287</v>
      </c>
      <c r="CF4" s="394" t="s">
        <v>18</v>
      </c>
      <c r="CG4" s="394" t="s">
        <v>19</v>
      </c>
      <c r="CH4" s="394" t="s">
        <v>20</v>
      </c>
      <c r="CI4" s="394" t="s">
        <v>289</v>
      </c>
      <c r="CJ4" s="394" t="s">
        <v>287</v>
      </c>
      <c r="CK4" s="394" t="s">
        <v>18</v>
      </c>
      <c r="CL4" s="394" t="s">
        <v>19</v>
      </c>
      <c r="CM4" s="394" t="s">
        <v>20</v>
      </c>
      <c r="CN4" s="394" t="s">
        <v>289</v>
      </c>
      <c r="CO4" s="394" t="s">
        <v>287</v>
      </c>
      <c r="CP4" s="394" t="s">
        <v>18</v>
      </c>
      <c r="CQ4" s="394" t="s">
        <v>19</v>
      </c>
      <c r="CR4" s="394" t="s">
        <v>20</v>
      </c>
      <c r="CS4" s="394" t="s">
        <v>289</v>
      </c>
      <c r="CT4" s="394" t="s">
        <v>287</v>
      </c>
      <c r="CU4" s="394" t="s">
        <v>18</v>
      </c>
      <c r="CV4" s="394" t="s">
        <v>19</v>
      </c>
      <c r="CW4" s="394" t="s">
        <v>20</v>
      </c>
      <c r="CX4" s="394" t="s">
        <v>289</v>
      </c>
      <c r="CY4" s="394" t="s">
        <v>287</v>
      </c>
      <c r="CZ4" s="394" t="s">
        <v>18</v>
      </c>
      <c r="DA4" s="394" t="s">
        <v>19</v>
      </c>
      <c r="DB4" s="394" t="s">
        <v>20</v>
      </c>
      <c r="DC4" s="394" t="s">
        <v>289</v>
      </c>
      <c r="DD4" s="394" t="s">
        <v>287</v>
      </c>
      <c r="DE4" s="394" t="s">
        <v>18</v>
      </c>
      <c r="DF4" s="394" t="s">
        <v>19</v>
      </c>
      <c r="DG4" s="394" t="s">
        <v>20</v>
      </c>
      <c r="DH4" s="394" t="s">
        <v>289</v>
      </c>
      <c r="DI4" s="394" t="s">
        <v>287</v>
      </c>
      <c r="DJ4" s="394" t="s">
        <v>18</v>
      </c>
      <c r="DK4" s="394" t="s">
        <v>19</v>
      </c>
      <c r="DL4" s="394" t="s">
        <v>20</v>
      </c>
      <c r="DM4" s="394" t="s">
        <v>289</v>
      </c>
      <c r="DN4" s="394" t="s">
        <v>287</v>
      </c>
      <c r="DO4" s="394" t="s">
        <v>18</v>
      </c>
      <c r="DP4" s="394" t="s">
        <v>19</v>
      </c>
      <c r="DQ4" s="394" t="s">
        <v>20</v>
      </c>
      <c r="DR4" s="394" t="s">
        <v>289</v>
      </c>
      <c r="DS4" s="394" t="s">
        <v>287</v>
      </c>
      <c r="DT4" s="394" t="s">
        <v>18</v>
      </c>
      <c r="DU4" s="394" t="s">
        <v>19</v>
      </c>
      <c r="DV4" s="394" t="s">
        <v>20</v>
      </c>
      <c r="DW4" s="394" t="s">
        <v>289</v>
      </c>
      <c r="DX4" s="394" t="s">
        <v>287</v>
      </c>
      <c r="DY4" s="394" t="s">
        <v>18</v>
      </c>
      <c r="DZ4" s="394" t="s">
        <v>19</v>
      </c>
      <c r="EA4" s="394" t="s">
        <v>20</v>
      </c>
      <c r="EB4" s="394" t="s">
        <v>289</v>
      </c>
      <c r="EC4" s="394" t="s">
        <v>287</v>
      </c>
      <c r="ED4" s="394" t="s">
        <v>18</v>
      </c>
      <c r="EE4" s="394" t="s">
        <v>19</v>
      </c>
      <c r="EF4" s="394" t="s">
        <v>20</v>
      </c>
      <c r="EG4" s="394"/>
      <c r="EH4" s="157"/>
      <c r="EI4" s="10" t="s">
        <v>16</v>
      </c>
      <c r="EJ4" s="12" t="s">
        <v>81</v>
      </c>
      <c r="EK4" s="12" t="s">
        <v>287</v>
      </c>
      <c r="EL4" s="13" t="s">
        <v>18</v>
      </c>
      <c r="EM4" s="13" t="s">
        <v>171</v>
      </c>
      <c r="EN4" s="13" t="s">
        <v>82</v>
      </c>
      <c r="EO4" s="14" t="s">
        <v>81</v>
      </c>
      <c r="EP4" s="14" t="s">
        <v>287</v>
      </c>
      <c r="EQ4" s="15" t="s">
        <v>18</v>
      </c>
      <c r="ER4" s="15" t="s">
        <v>171</v>
      </c>
      <c r="ES4" s="15" t="s">
        <v>82</v>
      </c>
      <c r="ET4" s="69" t="s">
        <v>294</v>
      </c>
      <c r="EU4" s="81" t="s">
        <v>308</v>
      </c>
      <c r="EV4" s="81" t="s">
        <v>345</v>
      </c>
      <c r="EW4" s="81" t="s">
        <v>343</v>
      </c>
      <c r="EX4" s="164" t="s">
        <v>339</v>
      </c>
      <c r="EY4" s="85" t="s">
        <v>340</v>
      </c>
      <c r="EZ4" s="85" t="s">
        <v>336</v>
      </c>
      <c r="FA4" s="85" t="s">
        <v>337</v>
      </c>
      <c r="FB4" s="85" t="s">
        <v>338</v>
      </c>
      <c r="FC4" s="85" t="s">
        <v>341</v>
      </c>
      <c r="FD4" s="144" t="s">
        <v>327</v>
      </c>
      <c r="FE4" s="17" t="s">
        <v>268</v>
      </c>
      <c r="FF4" s="16" t="s">
        <v>176</v>
      </c>
      <c r="FG4" s="16" t="s">
        <v>177</v>
      </c>
      <c r="FH4" s="16" t="s">
        <v>281</v>
      </c>
      <c r="FI4" s="16" t="s">
        <v>178</v>
      </c>
      <c r="FJ4" s="17" t="s">
        <v>270</v>
      </c>
      <c r="FK4" s="17" t="s">
        <v>272</v>
      </c>
      <c r="FL4" s="16" t="s">
        <v>179</v>
      </c>
      <c r="FM4" s="16" t="s">
        <v>180</v>
      </c>
      <c r="FN4" s="16" t="s">
        <v>181</v>
      </c>
      <c r="FO4" s="16" t="s">
        <v>182</v>
      </c>
      <c r="FP4" s="16" t="s">
        <v>183</v>
      </c>
      <c r="FQ4" s="16" t="s">
        <v>184</v>
      </c>
      <c r="FR4" s="16" t="s">
        <v>185</v>
      </c>
      <c r="FS4" s="144" t="s">
        <v>328</v>
      </c>
      <c r="FT4" s="10" t="s">
        <v>16</v>
      </c>
      <c r="FU4" s="12" t="s">
        <v>81</v>
      </c>
      <c r="FV4" s="12" t="s">
        <v>287</v>
      </c>
      <c r="FW4" s="13" t="s">
        <v>18</v>
      </c>
      <c r="FX4" s="13" t="s">
        <v>171</v>
      </c>
      <c r="FY4" s="13" t="s">
        <v>82</v>
      </c>
      <c r="FZ4" s="14" t="s">
        <v>81</v>
      </c>
      <c r="GA4" s="14" t="s">
        <v>287</v>
      </c>
      <c r="GB4" s="15" t="s">
        <v>18</v>
      </c>
      <c r="GC4" s="15" t="s">
        <v>171</v>
      </c>
      <c r="GD4" s="15" t="s">
        <v>82</v>
      </c>
      <c r="GE4" s="69" t="s">
        <v>294</v>
      </c>
      <c r="GF4" s="81" t="s">
        <v>441</v>
      </c>
      <c r="GG4" s="81" t="s">
        <v>345</v>
      </c>
      <c r="GH4" s="81" t="s">
        <v>442</v>
      </c>
      <c r="GI4" s="164" t="s">
        <v>339</v>
      </c>
      <c r="GJ4" s="165" t="s">
        <v>436</v>
      </c>
      <c r="GK4" s="165" t="s">
        <v>437</v>
      </c>
      <c r="GL4" s="165" t="s">
        <v>438</v>
      </c>
      <c r="GM4" s="165" t="s">
        <v>468</v>
      </c>
      <c r="GN4" s="165" t="s">
        <v>469</v>
      </c>
      <c r="GO4" s="165" t="s">
        <v>439</v>
      </c>
      <c r="GP4" s="165" t="s">
        <v>440</v>
      </c>
    </row>
    <row r="5" spans="1:198" ht="18" customHeight="1" x14ac:dyDescent="0.3">
      <c r="A5" s="61" t="s">
        <v>21</v>
      </c>
      <c r="B5" s="174"/>
      <c r="C5" s="175">
        <v>55</v>
      </c>
      <c r="D5" s="175">
        <v>80</v>
      </c>
      <c r="E5" s="175">
        <v>556</v>
      </c>
      <c r="F5" s="174"/>
      <c r="G5" s="176"/>
      <c r="H5" s="175">
        <v>53</v>
      </c>
      <c r="I5" s="175">
        <v>100</v>
      </c>
      <c r="J5" s="175">
        <v>533</v>
      </c>
      <c r="K5" s="174"/>
      <c r="L5" s="176"/>
      <c r="M5" s="175">
        <v>51</v>
      </c>
      <c r="N5" s="175">
        <v>100</v>
      </c>
      <c r="O5" s="175">
        <v>543</v>
      </c>
      <c r="P5" s="174"/>
      <c r="Q5" s="176"/>
      <c r="R5" s="175">
        <v>54</v>
      </c>
      <c r="S5" s="175">
        <v>80</v>
      </c>
      <c r="T5" s="175">
        <v>519</v>
      </c>
      <c r="U5" s="175">
        <v>0</v>
      </c>
      <c r="V5" s="174"/>
      <c r="W5" s="176"/>
      <c r="X5" s="175">
        <v>50</v>
      </c>
      <c r="Y5" s="175">
        <v>100</v>
      </c>
      <c r="Z5" s="175">
        <v>523</v>
      </c>
      <c r="AA5" s="174"/>
      <c r="AB5" s="176"/>
      <c r="AC5" s="175">
        <v>52</v>
      </c>
      <c r="AD5" s="175">
        <v>100</v>
      </c>
      <c r="AE5" s="175">
        <v>536</v>
      </c>
      <c r="AF5" s="174"/>
      <c r="AG5" s="176"/>
      <c r="AH5" s="175">
        <v>53</v>
      </c>
      <c r="AI5" s="175">
        <v>80</v>
      </c>
      <c r="AJ5" s="175">
        <v>548</v>
      </c>
      <c r="AK5" s="174"/>
      <c r="AL5" s="176"/>
      <c r="AM5" s="175">
        <v>53</v>
      </c>
      <c r="AN5" s="175">
        <v>80</v>
      </c>
      <c r="AO5" s="175">
        <v>475</v>
      </c>
      <c r="AP5" s="174"/>
      <c r="AQ5" s="176"/>
      <c r="AR5" s="175">
        <v>54</v>
      </c>
      <c r="AS5" s="175">
        <v>80</v>
      </c>
      <c r="AT5" s="175">
        <v>367</v>
      </c>
      <c r="AU5" s="174"/>
      <c r="AV5" s="176"/>
      <c r="AW5" s="175">
        <v>55</v>
      </c>
      <c r="AX5" s="175">
        <v>80</v>
      </c>
      <c r="AY5" s="175">
        <v>326</v>
      </c>
      <c r="AZ5" s="174"/>
      <c r="BA5" s="176"/>
      <c r="BB5" s="175">
        <v>55</v>
      </c>
      <c r="BC5" s="175">
        <v>80</v>
      </c>
      <c r="BD5" s="175">
        <v>313</v>
      </c>
      <c r="BE5" s="174"/>
      <c r="BF5" s="176"/>
      <c r="BG5" s="175">
        <v>60</v>
      </c>
      <c r="BH5" s="175">
        <v>63</v>
      </c>
      <c r="BI5" s="175">
        <v>333</v>
      </c>
      <c r="BJ5" s="174"/>
      <c r="BK5" s="176"/>
      <c r="BL5" s="175">
        <v>54</v>
      </c>
      <c r="BM5" s="175">
        <v>80</v>
      </c>
      <c r="BN5" s="175">
        <v>326</v>
      </c>
      <c r="BO5" s="179"/>
      <c r="BP5" s="181"/>
      <c r="BQ5" s="180">
        <v>55</v>
      </c>
      <c r="BR5" s="180">
        <v>80</v>
      </c>
      <c r="BS5" s="180">
        <v>291</v>
      </c>
      <c r="BT5" s="179"/>
      <c r="BU5" s="181"/>
      <c r="BV5" s="180">
        <v>60</v>
      </c>
      <c r="BW5" s="180">
        <v>63</v>
      </c>
      <c r="BX5" s="180">
        <v>279</v>
      </c>
      <c r="BY5" s="179"/>
      <c r="BZ5" s="181"/>
      <c r="CA5" s="180">
        <v>65</v>
      </c>
      <c r="CB5" s="180">
        <v>50</v>
      </c>
      <c r="CC5" s="180">
        <v>259</v>
      </c>
      <c r="CD5" s="187"/>
      <c r="CE5" s="190"/>
      <c r="CF5" s="189">
        <v>60</v>
      </c>
      <c r="CG5" s="189">
        <v>63</v>
      </c>
      <c r="CH5" s="189">
        <v>265</v>
      </c>
      <c r="CI5" s="197"/>
      <c r="CJ5" s="198"/>
      <c r="CK5" s="40"/>
      <c r="CL5" s="40"/>
      <c r="CM5" s="40"/>
      <c r="CN5" s="20"/>
      <c r="CO5" s="19"/>
      <c r="CP5" s="20"/>
      <c r="CQ5" s="20"/>
      <c r="CR5" s="20"/>
      <c r="CS5" s="20"/>
      <c r="CT5" s="19"/>
      <c r="CU5" s="20"/>
      <c r="CV5" s="20"/>
      <c r="CW5" s="20"/>
      <c r="CX5" s="20"/>
      <c r="CY5" s="20"/>
      <c r="CZ5" s="20"/>
      <c r="DA5" s="20"/>
      <c r="DB5" s="20"/>
      <c r="DC5" s="20"/>
      <c r="DD5" s="52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393"/>
      <c r="EH5" s="158"/>
      <c r="EI5" s="394" t="s">
        <v>21</v>
      </c>
      <c r="EJ5" s="128"/>
      <c r="EK5" s="129"/>
      <c r="EL5" s="122">
        <v>59</v>
      </c>
      <c r="EM5" s="122">
        <v>63</v>
      </c>
      <c r="EN5" s="122">
        <v>333</v>
      </c>
      <c r="EO5" s="128"/>
      <c r="EP5" s="129"/>
      <c r="EQ5" s="89">
        <v>59</v>
      </c>
      <c r="ER5" s="89">
        <v>63</v>
      </c>
      <c r="ES5" s="89">
        <v>333</v>
      </c>
      <c r="ET5" s="106"/>
      <c r="EU5" s="68">
        <v>12</v>
      </c>
      <c r="EV5" s="68">
        <v>1</v>
      </c>
      <c r="EW5" s="68">
        <v>8</v>
      </c>
      <c r="EX5" s="68">
        <v>8</v>
      </c>
      <c r="EY5" s="68">
        <f>(EQ5-C5)</f>
        <v>4</v>
      </c>
      <c r="EZ5" s="68">
        <v>0</v>
      </c>
      <c r="FA5" s="68">
        <v>0</v>
      </c>
      <c r="FB5" s="68">
        <v>0</v>
      </c>
      <c r="FC5" s="68">
        <v>0</v>
      </c>
      <c r="FD5" s="394" t="s">
        <v>21</v>
      </c>
      <c r="FE5" s="24">
        <v>58.571649638508376</v>
      </c>
      <c r="FF5" s="23" t="s">
        <v>186</v>
      </c>
      <c r="FG5" s="23" t="s">
        <v>187</v>
      </c>
      <c r="FH5" s="23">
        <v>67</v>
      </c>
      <c r="FI5" s="23" t="s">
        <v>190</v>
      </c>
      <c r="FJ5" s="24">
        <f>(FI5/2.2)</f>
        <v>118.18181818181817</v>
      </c>
      <c r="FK5" s="24">
        <f>(FI5*703)/(FH5*FH5)</f>
        <v>40.717308977500558</v>
      </c>
      <c r="FL5" s="23" t="s">
        <v>189</v>
      </c>
      <c r="FM5" s="25">
        <v>20</v>
      </c>
      <c r="FN5" s="25" t="b">
        <v>1</v>
      </c>
      <c r="FO5" s="25" t="b">
        <v>0</v>
      </c>
      <c r="FP5" s="23" t="s">
        <v>172</v>
      </c>
      <c r="FQ5" s="25" t="b">
        <v>0</v>
      </c>
      <c r="FR5" s="25" t="b">
        <v>1</v>
      </c>
      <c r="FS5" s="6" t="s">
        <v>333</v>
      </c>
      <c r="FT5" s="394" t="s">
        <v>21</v>
      </c>
      <c r="FU5" s="313"/>
      <c r="FV5" s="311"/>
      <c r="FW5" s="253">
        <v>65</v>
      </c>
      <c r="FX5" s="253">
        <v>50</v>
      </c>
      <c r="FY5" s="253">
        <v>257</v>
      </c>
      <c r="FZ5" s="313"/>
      <c r="GA5" s="311"/>
      <c r="GB5" s="300">
        <v>65</v>
      </c>
      <c r="GC5" s="300">
        <v>50</v>
      </c>
      <c r="GD5" s="300">
        <v>257</v>
      </c>
      <c r="GE5" s="106"/>
      <c r="GG5" s="6">
        <v>1</v>
      </c>
      <c r="GI5" s="6">
        <v>12</v>
      </c>
      <c r="GJ5" s="6">
        <f>(GB5-C5)</f>
        <v>10</v>
      </c>
      <c r="GK5" s="6">
        <v>1</v>
      </c>
      <c r="GL5" s="6">
        <v>0</v>
      </c>
      <c r="GM5" s="6">
        <v>1</v>
      </c>
      <c r="GN5" s="6">
        <v>0</v>
      </c>
      <c r="GO5" s="6">
        <v>0</v>
      </c>
      <c r="GP5" s="6">
        <v>0</v>
      </c>
    </row>
    <row r="6" spans="1:198" ht="18" customHeight="1" x14ac:dyDescent="0.3">
      <c r="A6" s="61" t="s">
        <v>22</v>
      </c>
      <c r="B6" s="174"/>
      <c r="C6" s="175">
        <v>79</v>
      </c>
      <c r="D6" s="175">
        <v>25</v>
      </c>
      <c r="E6" s="175">
        <v>446</v>
      </c>
      <c r="F6" s="174"/>
      <c r="G6" s="176"/>
      <c r="H6" s="175">
        <v>83</v>
      </c>
      <c r="I6" s="175">
        <v>20</v>
      </c>
      <c r="J6" s="175">
        <v>432</v>
      </c>
      <c r="K6" s="174"/>
      <c r="L6" s="176"/>
      <c r="M6" s="175">
        <v>90</v>
      </c>
      <c r="N6" s="175">
        <v>16</v>
      </c>
      <c r="O6" s="175">
        <v>391</v>
      </c>
      <c r="P6" s="174"/>
      <c r="Q6" s="176"/>
      <c r="R6" s="175">
        <v>84</v>
      </c>
      <c r="S6" s="175">
        <v>20</v>
      </c>
      <c r="T6" s="175">
        <v>358</v>
      </c>
      <c r="U6" s="175">
        <v>0</v>
      </c>
      <c r="V6" s="174"/>
      <c r="W6" s="176"/>
      <c r="X6" s="175">
        <v>88</v>
      </c>
      <c r="Y6" s="175">
        <v>16</v>
      </c>
      <c r="Z6" s="175">
        <v>355</v>
      </c>
      <c r="AA6" s="174"/>
      <c r="AB6" s="176"/>
      <c r="AC6" s="175">
        <v>89</v>
      </c>
      <c r="AD6" s="175">
        <v>16</v>
      </c>
      <c r="AE6" s="175">
        <v>370</v>
      </c>
      <c r="AF6" s="174"/>
      <c r="AG6" s="176"/>
      <c r="AH6" s="175">
        <v>87</v>
      </c>
      <c r="AI6" s="175">
        <v>20</v>
      </c>
      <c r="AJ6" s="175">
        <v>447</v>
      </c>
      <c r="AK6" s="174"/>
      <c r="AL6" s="176"/>
      <c r="AM6" s="175">
        <v>84</v>
      </c>
      <c r="AN6" s="175">
        <v>20</v>
      </c>
      <c r="AO6" s="175">
        <v>398</v>
      </c>
      <c r="AP6" s="174"/>
      <c r="AQ6" s="176"/>
      <c r="AR6" s="175">
        <v>87</v>
      </c>
      <c r="AS6" s="175">
        <v>20</v>
      </c>
      <c r="AT6" s="175">
        <v>425</v>
      </c>
      <c r="AU6" s="174"/>
      <c r="AV6" s="176"/>
      <c r="AW6" s="175">
        <v>85</v>
      </c>
      <c r="AX6" s="175">
        <v>20</v>
      </c>
      <c r="AY6" s="175">
        <v>460</v>
      </c>
      <c r="AZ6" s="174"/>
      <c r="BA6" s="176"/>
      <c r="BB6" s="175">
        <v>90</v>
      </c>
      <c r="BC6" s="175">
        <v>16</v>
      </c>
      <c r="BD6" s="175">
        <v>447</v>
      </c>
      <c r="BE6" s="174"/>
      <c r="BF6" s="176"/>
      <c r="BG6" s="175">
        <v>84</v>
      </c>
      <c r="BH6" s="175">
        <v>20</v>
      </c>
      <c r="BI6" s="175">
        <v>496</v>
      </c>
      <c r="BJ6" s="174"/>
      <c r="BK6" s="181"/>
      <c r="BL6" s="175">
        <v>83</v>
      </c>
      <c r="BM6" s="175">
        <v>25</v>
      </c>
      <c r="BN6" s="175">
        <v>539</v>
      </c>
      <c r="BO6" s="174"/>
      <c r="BP6" s="181"/>
      <c r="BQ6" s="175">
        <v>84</v>
      </c>
      <c r="BR6" s="175">
        <v>20</v>
      </c>
      <c r="BS6" s="175">
        <v>487</v>
      </c>
      <c r="BT6" s="174"/>
      <c r="BU6" s="181"/>
      <c r="BV6" s="175">
        <v>79</v>
      </c>
      <c r="BW6" s="175">
        <v>25</v>
      </c>
      <c r="BX6" s="175">
        <v>474</v>
      </c>
      <c r="BY6" s="174"/>
      <c r="BZ6" s="176"/>
      <c r="CA6" s="175">
        <v>84</v>
      </c>
      <c r="CB6" s="175">
        <v>20</v>
      </c>
      <c r="CC6" s="175">
        <v>425</v>
      </c>
      <c r="CD6" s="174"/>
      <c r="CE6" s="176"/>
      <c r="CF6" s="175">
        <v>76</v>
      </c>
      <c r="CG6" s="175">
        <v>32</v>
      </c>
      <c r="CH6" s="175">
        <v>411</v>
      </c>
      <c r="CI6" s="174"/>
      <c r="CJ6" s="176"/>
      <c r="CK6" s="175">
        <v>79</v>
      </c>
      <c r="CL6" s="175">
        <v>25</v>
      </c>
      <c r="CM6" s="175">
        <v>392</v>
      </c>
      <c r="CN6" s="174"/>
      <c r="CO6" s="176"/>
      <c r="CP6" s="175">
        <v>80</v>
      </c>
      <c r="CQ6" s="175">
        <v>25</v>
      </c>
      <c r="CR6" s="175">
        <v>431</v>
      </c>
      <c r="CS6" s="174"/>
      <c r="CT6" s="176"/>
      <c r="CU6" s="175">
        <v>80</v>
      </c>
      <c r="CV6" s="175">
        <v>25</v>
      </c>
      <c r="CW6" s="175">
        <v>412</v>
      </c>
      <c r="CX6" s="195"/>
      <c r="CY6" s="86"/>
      <c r="CZ6" s="86">
        <v>78</v>
      </c>
      <c r="DA6" s="86">
        <v>25</v>
      </c>
      <c r="DB6" s="86">
        <v>402</v>
      </c>
      <c r="DC6" s="191"/>
      <c r="DD6" s="52"/>
      <c r="DE6" s="196">
        <v>79</v>
      </c>
      <c r="DF6" s="196">
        <v>25</v>
      </c>
      <c r="DG6" s="196">
        <v>457</v>
      </c>
      <c r="DH6" s="191"/>
      <c r="DI6" s="190"/>
      <c r="DJ6" s="196">
        <v>74</v>
      </c>
      <c r="DK6" s="196">
        <v>32</v>
      </c>
      <c r="DL6" s="196">
        <v>394</v>
      </c>
      <c r="DM6" s="191"/>
      <c r="DN6" s="190"/>
      <c r="DO6" s="196">
        <v>84</v>
      </c>
      <c r="DP6" s="196">
        <v>20</v>
      </c>
      <c r="DQ6" s="196">
        <v>457</v>
      </c>
      <c r="DR6" s="301"/>
      <c r="DS6" s="190"/>
      <c r="DT6" s="302">
        <v>80</v>
      </c>
      <c r="DU6" s="302">
        <v>25</v>
      </c>
      <c r="DV6" s="302">
        <v>367</v>
      </c>
      <c r="DW6" s="18" t="s">
        <v>271</v>
      </c>
      <c r="DX6" s="18"/>
      <c r="DY6" s="393"/>
      <c r="DZ6" s="393"/>
      <c r="EA6" s="393"/>
      <c r="EB6" s="18" t="s">
        <v>271</v>
      </c>
      <c r="EC6" s="18"/>
      <c r="ED6" s="393"/>
      <c r="EE6" s="393"/>
      <c r="EF6" s="393"/>
      <c r="EG6" s="393"/>
      <c r="EH6" s="158"/>
      <c r="EI6" s="394" t="s">
        <v>22</v>
      </c>
      <c r="EJ6" s="107"/>
      <c r="EK6" s="108"/>
      <c r="EL6" s="109">
        <v>83</v>
      </c>
      <c r="EM6" s="109">
        <v>25</v>
      </c>
      <c r="EN6" s="109">
        <v>539</v>
      </c>
      <c r="EO6" s="110"/>
      <c r="EP6" s="111"/>
      <c r="EQ6" s="109">
        <v>84</v>
      </c>
      <c r="ER6" s="109">
        <v>20</v>
      </c>
      <c r="ES6" s="109">
        <v>496</v>
      </c>
      <c r="ET6" s="112"/>
      <c r="EU6" s="70">
        <v>12</v>
      </c>
      <c r="EV6" s="70">
        <v>0</v>
      </c>
      <c r="EW6" s="70">
        <v>4</v>
      </c>
      <c r="EX6" s="70">
        <v>4</v>
      </c>
      <c r="EY6" s="68">
        <f t="shared" ref="EY6:EY62" si="0">(EQ6-C6)</f>
        <v>5</v>
      </c>
      <c r="EZ6" s="70">
        <v>1</v>
      </c>
      <c r="FA6" s="70">
        <v>0</v>
      </c>
      <c r="FB6" s="70">
        <v>0</v>
      </c>
      <c r="FC6" s="68">
        <v>0</v>
      </c>
      <c r="FD6" s="394" t="s">
        <v>22</v>
      </c>
      <c r="FE6" s="24">
        <v>65.576617770167431</v>
      </c>
      <c r="FF6" s="23" t="s">
        <v>191</v>
      </c>
      <c r="FG6" s="23" t="s">
        <v>187</v>
      </c>
      <c r="FH6" s="23">
        <v>64</v>
      </c>
      <c r="FI6" s="23" t="s">
        <v>239</v>
      </c>
      <c r="FJ6" s="24">
        <f t="shared" ref="FJ6:FJ64" si="1">(FI6/2.2)</f>
        <v>68.181818181818173</v>
      </c>
      <c r="FK6" s="24">
        <f t="shared" ref="FK6:FK64" si="2">(FI6*703)/(FH6*FH6)</f>
        <v>25.74462890625</v>
      </c>
      <c r="FL6" s="23" t="s">
        <v>189</v>
      </c>
      <c r="FM6" s="25">
        <v>20</v>
      </c>
      <c r="FN6" s="25" t="b">
        <v>1</v>
      </c>
      <c r="FO6" s="25" t="b">
        <v>0</v>
      </c>
      <c r="FP6" s="23" t="s">
        <v>172</v>
      </c>
      <c r="FQ6" s="25" t="b">
        <v>0</v>
      </c>
      <c r="FR6" s="25" t="b">
        <v>1</v>
      </c>
      <c r="FS6" s="63" t="s">
        <v>333</v>
      </c>
      <c r="FT6" s="394" t="s">
        <v>22</v>
      </c>
      <c r="FU6" s="251"/>
      <c r="FV6" s="252"/>
      <c r="FW6" s="305">
        <v>80</v>
      </c>
      <c r="FX6" s="305">
        <v>25</v>
      </c>
      <c r="FY6" s="305">
        <v>367</v>
      </c>
      <c r="FZ6" s="303"/>
      <c r="GA6" s="304"/>
      <c r="GB6" s="305">
        <v>80</v>
      </c>
      <c r="GC6" s="305">
        <v>25</v>
      </c>
      <c r="GD6" s="305">
        <v>367</v>
      </c>
      <c r="GE6" s="112"/>
      <c r="GG6" s="6">
        <v>0</v>
      </c>
      <c r="GI6" s="6">
        <v>4</v>
      </c>
      <c r="GJ6" s="6">
        <f>(GB6-C6)</f>
        <v>1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</row>
    <row r="7" spans="1:198" s="230" customFormat="1" ht="18" customHeight="1" x14ac:dyDescent="0.3">
      <c r="A7" s="223" t="s">
        <v>23</v>
      </c>
      <c r="B7" s="224"/>
      <c r="C7" s="225">
        <v>61</v>
      </c>
      <c r="D7" s="225">
        <v>63</v>
      </c>
      <c r="E7" s="225">
        <v>467</v>
      </c>
      <c r="F7" s="224"/>
      <c r="G7" s="226"/>
      <c r="H7" s="225">
        <v>61</v>
      </c>
      <c r="I7" s="225">
        <v>63</v>
      </c>
      <c r="J7" s="225">
        <v>424</v>
      </c>
      <c r="K7" s="224"/>
      <c r="L7" s="226"/>
      <c r="M7" s="225">
        <v>53</v>
      </c>
      <c r="N7" s="225">
        <v>80</v>
      </c>
      <c r="O7" s="225">
        <v>341</v>
      </c>
      <c r="P7" s="229"/>
      <c r="Q7" s="226"/>
      <c r="R7" s="229"/>
      <c r="S7" s="229"/>
      <c r="T7" s="229"/>
      <c r="U7" s="229">
        <v>0</v>
      </c>
      <c r="V7" s="229"/>
      <c r="W7" s="226"/>
      <c r="X7" s="229"/>
      <c r="Y7" s="229"/>
      <c r="Z7" s="229"/>
      <c r="AA7" s="229"/>
      <c r="AB7" s="226"/>
      <c r="AC7" s="229"/>
      <c r="AD7" s="229"/>
      <c r="AE7" s="229"/>
      <c r="AF7" s="229"/>
      <c r="AG7" s="226"/>
      <c r="AH7" s="229"/>
      <c r="AI7" s="229"/>
      <c r="AJ7" s="229"/>
      <c r="AK7" s="229"/>
      <c r="AL7" s="226"/>
      <c r="AM7" s="229"/>
      <c r="AN7" s="229"/>
      <c r="AO7" s="229"/>
      <c r="AP7" s="229"/>
      <c r="AQ7" s="226"/>
      <c r="AR7" s="229"/>
      <c r="AS7" s="229"/>
      <c r="AT7" s="229"/>
      <c r="AU7" s="229"/>
      <c r="AV7" s="226"/>
      <c r="AW7" s="229"/>
      <c r="AX7" s="229"/>
      <c r="AY7" s="229"/>
      <c r="AZ7" s="229"/>
      <c r="BA7" s="226"/>
      <c r="BB7" s="229"/>
      <c r="BC7" s="229"/>
      <c r="BD7" s="229"/>
      <c r="BE7" s="229"/>
      <c r="BF7" s="226"/>
      <c r="BG7" s="229"/>
      <c r="BH7" s="229"/>
      <c r="BI7" s="229"/>
      <c r="BJ7" s="229"/>
      <c r="BK7" s="226"/>
      <c r="BL7" s="229"/>
      <c r="BM7" s="229"/>
      <c r="BN7" s="229"/>
      <c r="BO7" s="229"/>
      <c r="BP7" s="227"/>
      <c r="BQ7" s="229"/>
      <c r="BR7" s="229"/>
      <c r="BS7" s="229"/>
      <c r="BT7" s="229"/>
      <c r="BU7" s="227"/>
      <c r="BV7" s="229"/>
      <c r="BW7" s="229"/>
      <c r="BX7" s="229"/>
      <c r="BY7" s="229"/>
      <c r="BZ7" s="227"/>
      <c r="CA7" s="229"/>
      <c r="CB7" s="229"/>
      <c r="CC7" s="229"/>
      <c r="CD7" s="229"/>
      <c r="CE7" s="226"/>
      <c r="CF7" s="229"/>
      <c r="CG7" s="229"/>
      <c r="CH7" s="229"/>
      <c r="CI7" s="229"/>
      <c r="CJ7" s="226"/>
      <c r="CK7" s="229"/>
      <c r="CL7" s="229"/>
      <c r="CM7" s="229"/>
      <c r="CN7" s="229"/>
      <c r="CO7" s="226"/>
      <c r="CP7" s="229"/>
      <c r="CQ7" s="229"/>
      <c r="CR7" s="229"/>
      <c r="CS7" s="229"/>
      <c r="CT7" s="226"/>
      <c r="CU7" s="229"/>
      <c r="CV7" s="229"/>
      <c r="CW7" s="229"/>
      <c r="CX7" s="229"/>
      <c r="CY7" s="226"/>
      <c r="CZ7" s="229"/>
      <c r="DA7" s="229"/>
      <c r="DB7" s="229"/>
      <c r="DC7" s="229"/>
      <c r="DD7" s="52"/>
      <c r="DE7" s="229"/>
      <c r="DF7" s="229"/>
      <c r="DG7" s="229"/>
      <c r="DH7" s="229"/>
      <c r="DI7" s="229"/>
      <c r="DJ7" s="229"/>
      <c r="DK7" s="229"/>
      <c r="DL7" s="229"/>
      <c r="DM7" s="229"/>
      <c r="DN7" s="229"/>
      <c r="DO7" s="229"/>
      <c r="DP7" s="229"/>
      <c r="DQ7" s="229"/>
      <c r="DR7" s="229"/>
      <c r="DS7" s="229"/>
      <c r="DT7" s="229"/>
      <c r="DU7" s="229"/>
      <c r="DV7" s="229"/>
      <c r="DW7" s="229"/>
      <c r="DX7" s="229"/>
      <c r="DY7" s="229"/>
      <c r="DZ7" s="229"/>
      <c r="EA7" s="229"/>
      <c r="EB7" s="229"/>
      <c r="EC7" s="229"/>
      <c r="ED7" s="229"/>
      <c r="EE7" s="229"/>
      <c r="EF7" s="229"/>
      <c r="EG7" s="229"/>
      <c r="EH7" s="229" t="s">
        <v>296</v>
      </c>
      <c r="EI7" s="223" t="s">
        <v>23</v>
      </c>
      <c r="EJ7" s="269"/>
      <c r="EK7" s="270"/>
      <c r="EL7" s="271"/>
      <c r="EM7" s="271"/>
      <c r="EN7" s="271"/>
      <c r="EO7" s="269"/>
      <c r="EP7" s="270"/>
      <c r="EQ7" s="266"/>
      <c r="ER7" s="266"/>
      <c r="ES7" s="266"/>
      <c r="ET7" s="272" t="s">
        <v>296</v>
      </c>
      <c r="EU7" s="273" t="s">
        <v>271</v>
      </c>
      <c r="EV7" s="273">
        <v>0</v>
      </c>
      <c r="EW7" s="273"/>
      <c r="EX7" s="273"/>
      <c r="EY7" s="273" t="s">
        <v>271</v>
      </c>
      <c r="EZ7" s="273"/>
      <c r="FA7" s="273"/>
      <c r="FB7" s="273"/>
      <c r="FC7" s="273"/>
      <c r="FD7" s="223" t="s">
        <v>23</v>
      </c>
      <c r="FE7" s="275">
        <v>72.987455955098937</v>
      </c>
      <c r="FF7" s="274" t="s">
        <v>186</v>
      </c>
      <c r="FG7" s="274" t="s">
        <v>192</v>
      </c>
      <c r="FH7" s="274">
        <v>73</v>
      </c>
      <c r="FI7" s="274" t="s">
        <v>240</v>
      </c>
      <c r="FJ7" s="275">
        <f t="shared" si="1"/>
        <v>113.63636363636363</v>
      </c>
      <c r="FK7" s="275">
        <f t="shared" si="2"/>
        <v>32.979921185963597</v>
      </c>
      <c r="FL7" s="274" t="s">
        <v>189</v>
      </c>
      <c r="FM7" s="276">
        <v>30</v>
      </c>
      <c r="FN7" s="276" t="b">
        <v>1</v>
      </c>
      <c r="FO7" s="276" t="b">
        <v>0</v>
      </c>
      <c r="FP7" s="274" t="s">
        <v>172</v>
      </c>
      <c r="FQ7" s="276" t="b">
        <v>0</v>
      </c>
      <c r="FR7" s="276" t="b">
        <v>1</v>
      </c>
      <c r="FS7" s="230" t="s">
        <v>333</v>
      </c>
      <c r="FT7" s="223" t="s">
        <v>23</v>
      </c>
      <c r="FU7" s="269"/>
      <c r="FV7" s="270"/>
      <c r="FW7" s="271"/>
      <c r="FX7" s="271"/>
      <c r="FY7" s="271"/>
      <c r="FZ7" s="269"/>
      <c r="GA7" s="270"/>
      <c r="GB7" s="266"/>
      <c r="GC7" s="266"/>
      <c r="GD7" s="266"/>
      <c r="GE7" s="272" t="s">
        <v>456</v>
      </c>
      <c r="GG7" s="230">
        <v>0</v>
      </c>
      <c r="GI7" s="230">
        <v>4</v>
      </c>
      <c r="GJ7" s="230" t="s">
        <v>271</v>
      </c>
    </row>
    <row r="8" spans="1:198" ht="18" customHeight="1" x14ac:dyDescent="0.3">
      <c r="A8" s="61" t="s">
        <v>24</v>
      </c>
      <c r="B8" s="174"/>
      <c r="C8" s="175">
        <v>55</v>
      </c>
      <c r="D8" s="175">
        <v>80</v>
      </c>
      <c r="E8" s="175">
        <v>578</v>
      </c>
      <c r="F8" s="174"/>
      <c r="G8" s="176"/>
      <c r="H8" s="175">
        <v>55</v>
      </c>
      <c r="I8" s="175">
        <v>80</v>
      </c>
      <c r="J8" s="175">
        <v>379</v>
      </c>
      <c r="K8" s="174"/>
      <c r="L8" s="176"/>
      <c r="M8" s="175">
        <v>55</v>
      </c>
      <c r="N8" s="175">
        <v>80</v>
      </c>
      <c r="O8" s="175">
        <v>311</v>
      </c>
      <c r="P8" s="174"/>
      <c r="Q8" s="176"/>
      <c r="R8" s="175">
        <v>54</v>
      </c>
      <c r="S8" s="175">
        <v>80</v>
      </c>
      <c r="T8" s="175">
        <v>314</v>
      </c>
      <c r="U8" s="175">
        <v>1</v>
      </c>
      <c r="V8" s="174"/>
      <c r="W8" s="176"/>
      <c r="X8" s="175">
        <v>62</v>
      </c>
      <c r="Y8" s="175">
        <v>63</v>
      </c>
      <c r="Z8" s="175">
        <v>296</v>
      </c>
      <c r="AA8" s="174"/>
      <c r="AB8" s="176"/>
      <c r="AC8" s="175">
        <v>60</v>
      </c>
      <c r="AD8" s="175">
        <v>63</v>
      </c>
      <c r="AE8" s="175">
        <v>279</v>
      </c>
      <c r="AF8" s="174"/>
      <c r="AG8" s="176"/>
      <c r="AH8" s="175">
        <v>63</v>
      </c>
      <c r="AI8" s="175">
        <v>63</v>
      </c>
      <c r="AJ8" s="175">
        <v>276</v>
      </c>
      <c r="AK8" s="174"/>
      <c r="AL8" s="176"/>
      <c r="AM8" s="175">
        <v>66</v>
      </c>
      <c r="AN8" s="175">
        <v>50</v>
      </c>
      <c r="AO8" s="175">
        <v>272</v>
      </c>
      <c r="AP8" s="174"/>
      <c r="AQ8" s="176"/>
      <c r="AR8" s="175">
        <v>73</v>
      </c>
      <c r="AS8" s="175">
        <v>40</v>
      </c>
      <c r="AT8" s="175">
        <v>256</v>
      </c>
      <c r="AU8" s="179"/>
      <c r="AV8" s="176"/>
      <c r="AW8" s="180">
        <v>69</v>
      </c>
      <c r="AX8" s="180">
        <v>40</v>
      </c>
      <c r="AY8" s="180">
        <v>262</v>
      </c>
      <c r="AZ8" s="179"/>
      <c r="BA8" s="176"/>
      <c r="BB8" s="180">
        <v>70</v>
      </c>
      <c r="BC8" s="180">
        <v>40</v>
      </c>
      <c r="BD8" s="180">
        <v>262</v>
      </c>
      <c r="BE8" s="179"/>
      <c r="BF8" s="176"/>
      <c r="BG8" s="180">
        <v>80</v>
      </c>
      <c r="BH8" s="180">
        <v>25</v>
      </c>
      <c r="BI8" s="180">
        <v>253</v>
      </c>
      <c r="BJ8" s="187"/>
      <c r="BK8" s="190"/>
      <c r="BL8" s="189">
        <v>74</v>
      </c>
      <c r="BM8" s="189">
        <v>32</v>
      </c>
      <c r="BN8" s="189">
        <v>246</v>
      </c>
      <c r="BO8" s="187"/>
      <c r="BP8" s="188"/>
      <c r="BQ8" s="189">
        <v>73</v>
      </c>
      <c r="BR8" s="189">
        <v>40</v>
      </c>
      <c r="BS8" s="189">
        <v>251</v>
      </c>
      <c r="BT8" s="197"/>
      <c r="BU8" s="208"/>
      <c r="BV8" s="40"/>
      <c r="BW8" s="40"/>
      <c r="BX8" s="40"/>
      <c r="BY8" s="20"/>
      <c r="BZ8" s="29"/>
      <c r="CA8" s="20"/>
      <c r="CB8" s="20"/>
      <c r="CC8" s="20"/>
      <c r="CD8" s="20"/>
      <c r="CE8" s="19"/>
      <c r="CF8" s="20"/>
      <c r="CG8" s="20"/>
      <c r="CH8" s="20"/>
      <c r="CI8" s="20"/>
      <c r="CJ8" s="19"/>
      <c r="CK8" s="20"/>
      <c r="CL8" s="20"/>
      <c r="CM8" s="20"/>
      <c r="CN8" s="20"/>
      <c r="CO8" s="19"/>
      <c r="CP8" s="20"/>
      <c r="CQ8" s="20"/>
      <c r="CR8" s="20"/>
      <c r="CS8" s="20"/>
      <c r="CT8" s="19"/>
      <c r="CU8" s="20"/>
      <c r="CV8" s="20"/>
      <c r="CW8" s="20"/>
      <c r="CX8" s="20"/>
      <c r="CY8" s="19"/>
      <c r="CZ8" s="20"/>
      <c r="DA8" s="20"/>
      <c r="DB8" s="20"/>
      <c r="DC8" s="20"/>
      <c r="DD8" s="52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393"/>
      <c r="EH8" s="158"/>
      <c r="EI8" s="394" t="s">
        <v>24</v>
      </c>
      <c r="EJ8" s="120"/>
      <c r="EK8" s="132"/>
      <c r="EL8" s="123">
        <v>72</v>
      </c>
      <c r="EM8" s="123">
        <v>40</v>
      </c>
      <c r="EN8" s="123">
        <v>255</v>
      </c>
      <c r="EO8" s="113"/>
      <c r="EP8" s="114"/>
      <c r="EQ8" s="115">
        <v>73</v>
      </c>
      <c r="ER8" s="115">
        <v>40</v>
      </c>
      <c r="ES8" s="115">
        <v>256</v>
      </c>
      <c r="ET8" s="116" t="s">
        <v>297</v>
      </c>
      <c r="EU8" s="67">
        <v>8</v>
      </c>
      <c r="EV8" s="67">
        <v>1</v>
      </c>
      <c r="EW8" s="67">
        <v>8</v>
      </c>
      <c r="EX8" s="67">
        <v>8</v>
      </c>
      <c r="EY8" s="68">
        <f t="shared" si="0"/>
        <v>18</v>
      </c>
      <c r="EZ8" s="67">
        <v>1</v>
      </c>
      <c r="FA8" s="67">
        <v>0</v>
      </c>
      <c r="FB8" s="67">
        <v>1</v>
      </c>
      <c r="FC8" s="68">
        <v>0</v>
      </c>
      <c r="FD8" s="394" t="s">
        <v>24</v>
      </c>
      <c r="FE8" s="24">
        <v>66.278189180618966</v>
      </c>
      <c r="FF8" s="23" t="s">
        <v>186</v>
      </c>
      <c r="FG8" s="23" t="s">
        <v>192</v>
      </c>
      <c r="FH8" s="23">
        <v>70</v>
      </c>
      <c r="FI8" s="23" t="s">
        <v>241</v>
      </c>
      <c r="FJ8" s="24">
        <f t="shared" si="1"/>
        <v>97.72727272727272</v>
      </c>
      <c r="FK8" s="24">
        <f t="shared" si="2"/>
        <v>30.84591836734694</v>
      </c>
      <c r="FL8" s="23" t="s">
        <v>189</v>
      </c>
      <c r="FM8" s="25">
        <v>25</v>
      </c>
      <c r="FN8" s="25" t="b">
        <v>0</v>
      </c>
      <c r="FO8" s="25" t="b">
        <v>0</v>
      </c>
      <c r="FP8" s="23" t="s">
        <v>172</v>
      </c>
      <c r="FQ8" s="25" t="b">
        <v>0</v>
      </c>
      <c r="FR8" s="25" t="b">
        <v>1</v>
      </c>
      <c r="FS8" s="6" t="s">
        <v>333</v>
      </c>
      <c r="FT8" s="394" t="s">
        <v>24</v>
      </c>
      <c r="FU8" s="320"/>
      <c r="FV8" s="318"/>
      <c r="FW8" s="319"/>
      <c r="FX8" s="319"/>
      <c r="FY8" s="319"/>
      <c r="FZ8" s="313"/>
      <c r="GA8" s="311"/>
      <c r="GB8" s="322">
        <v>76</v>
      </c>
      <c r="GC8" s="322">
        <v>32</v>
      </c>
      <c r="GD8" s="322">
        <v>250</v>
      </c>
      <c r="GE8" s="116"/>
      <c r="GG8" s="6">
        <v>1</v>
      </c>
      <c r="GI8" s="6">
        <v>8</v>
      </c>
      <c r="GJ8" s="6">
        <f>(GB8-C8)</f>
        <v>21</v>
      </c>
      <c r="GK8" s="6">
        <v>1</v>
      </c>
      <c r="GL8" s="6">
        <v>0</v>
      </c>
      <c r="GM8" s="6">
        <v>1</v>
      </c>
      <c r="GN8" s="6">
        <v>0</v>
      </c>
      <c r="GO8" s="6">
        <v>1</v>
      </c>
      <c r="GP8" s="6">
        <v>0</v>
      </c>
    </row>
    <row r="9" spans="1:198" s="230" customFormat="1" ht="18" customHeight="1" x14ac:dyDescent="0.3">
      <c r="A9" s="223" t="s">
        <v>25</v>
      </c>
      <c r="B9" s="224"/>
      <c r="C9" s="225">
        <v>76</v>
      </c>
      <c r="D9" s="225">
        <v>32</v>
      </c>
      <c r="E9" s="225">
        <v>442</v>
      </c>
      <c r="F9" s="224"/>
      <c r="G9" s="226"/>
      <c r="H9" s="225">
        <v>74</v>
      </c>
      <c r="I9" s="225">
        <v>32</v>
      </c>
      <c r="J9" s="225">
        <v>360</v>
      </c>
      <c r="K9" s="224"/>
      <c r="L9" s="226"/>
      <c r="M9" s="225">
        <v>75</v>
      </c>
      <c r="N9" s="225">
        <v>32</v>
      </c>
      <c r="O9" s="225">
        <v>349</v>
      </c>
      <c r="P9" s="224"/>
      <c r="Q9" s="226"/>
      <c r="R9" s="225">
        <v>80</v>
      </c>
      <c r="S9" s="225">
        <v>25</v>
      </c>
      <c r="T9" s="225">
        <v>330</v>
      </c>
      <c r="U9" s="225">
        <v>0</v>
      </c>
      <c r="V9" s="224"/>
      <c r="W9" s="226"/>
      <c r="X9" s="225">
        <v>83</v>
      </c>
      <c r="Y9" s="225">
        <v>25</v>
      </c>
      <c r="Z9" s="225">
        <v>328</v>
      </c>
      <c r="AA9" s="224"/>
      <c r="AB9" s="226"/>
      <c r="AC9" s="225">
        <v>81</v>
      </c>
      <c r="AD9" s="225">
        <v>25</v>
      </c>
      <c r="AE9" s="225">
        <v>339</v>
      </c>
      <c r="AF9" s="224"/>
      <c r="AG9" s="226"/>
      <c r="AH9" s="225">
        <v>85</v>
      </c>
      <c r="AI9" s="225">
        <v>20</v>
      </c>
      <c r="AJ9" s="225">
        <v>336</v>
      </c>
      <c r="AK9" s="224"/>
      <c r="AL9" s="226"/>
      <c r="AM9" s="225">
        <v>85</v>
      </c>
      <c r="AN9" s="225">
        <v>20</v>
      </c>
      <c r="AO9" s="225">
        <v>354</v>
      </c>
      <c r="AP9" s="224"/>
      <c r="AQ9" s="226"/>
      <c r="AR9" s="225">
        <v>85</v>
      </c>
      <c r="AS9" s="225">
        <v>20</v>
      </c>
      <c r="AT9" s="225">
        <v>360</v>
      </c>
      <c r="AU9" s="224"/>
      <c r="AV9" s="226"/>
      <c r="AW9" s="225">
        <v>84</v>
      </c>
      <c r="AX9" s="225">
        <v>20</v>
      </c>
      <c r="AY9" s="225">
        <v>351</v>
      </c>
      <c r="AZ9" s="224"/>
      <c r="BA9" s="226"/>
      <c r="BB9" s="225">
        <v>80</v>
      </c>
      <c r="BC9" s="225">
        <v>25</v>
      </c>
      <c r="BD9" s="225">
        <v>362</v>
      </c>
      <c r="BE9" s="224"/>
      <c r="BF9" s="226"/>
      <c r="BG9" s="225">
        <v>85</v>
      </c>
      <c r="BH9" s="225">
        <v>20</v>
      </c>
      <c r="BI9" s="225">
        <v>348</v>
      </c>
      <c r="BJ9" s="224"/>
      <c r="BK9" s="226"/>
      <c r="BL9" s="225">
        <v>85</v>
      </c>
      <c r="BM9" s="225">
        <v>20</v>
      </c>
      <c r="BN9" s="225">
        <v>359</v>
      </c>
      <c r="BO9" s="228"/>
      <c r="BP9" s="227"/>
      <c r="BQ9" s="229">
        <v>85</v>
      </c>
      <c r="BR9" s="229">
        <v>20</v>
      </c>
      <c r="BS9" s="229">
        <v>343</v>
      </c>
      <c r="BT9" s="228"/>
      <c r="BU9" s="227"/>
      <c r="BV9" s="229">
        <v>90</v>
      </c>
      <c r="BW9" s="229">
        <v>16</v>
      </c>
      <c r="BX9" s="229">
        <v>341</v>
      </c>
      <c r="BY9" s="228"/>
      <c r="BZ9" s="227"/>
      <c r="CA9" s="229">
        <v>87</v>
      </c>
      <c r="CB9" s="229">
        <v>20</v>
      </c>
      <c r="CC9" s="229">
        <v>346</v>
      </c>
      <c r="CD9" s="228"/>
      <c r="CE9" s="226"/>
      <c r="CF9" s="229">
        <v>90</v>
      </c>
      <c r="CG9" s="229">
        <v>16</v>
      </c>
      <c r="CH9" s="229">
        <v>342</v>
      </c>
      <c r="CI9" s="228"/>
      <c r="CJ9" s="226"/>
      <c r="CK9" s="229">
        <v>90</v>
      </c>
      <c r="CL9" s="229">
        <v>16</v>
      </c>
      <c r="CM9" s="229">
        <v>337</v>
      </c>
      <c r="CN9" s="228"/>
      <c r="CO9" s="226"/>
      <c r="CP9" s="229">
        <v>88</v>
      </c>
      <c r="CQ9" s="229">
        <v>20</v>
      </c>
      <c r="CR9" s="229">
        <v>333</v>
      </c>
      <c r="CS9" s="229"/>
      <c r="CT9" s="226"/>
      <c r="CU9" s="229"/>
      <c r="CV9" s="229"/>
      <c r="CW9" s="229"/>
      <c r="CX9" s="229"/>
      <c r="CY9" s="226"/>
      <c r="CZ9" s="229"/>
      <c r="DA9" s="229"/>
      <c r="DB9" s="229"/>
      <c r="DC9" s="229"/>
      <c r="DD9" s="351"/>
      <c r="DE9" s="229"/>
      <c r="DF9" s="229"/>
      <c r="DG9" s="229"/>
      <c r="DH9" s="229"/>
      <c r="DI9" s="229"/>
      <c r="DJ9" s="229"/>
      <c r="DK9" s="229"/>
      <c r="DL9" s="229"/>
      <c r="DM9" s="229"/>
      <c r="DN9" s="229"/>
      <c r="DO9" s="229"/>
      <c r="DP9" s="229"/>
      <c r="DQ9" s="229"/>
      <c r="DR9" s="229"/>
      <c r="DS9" s="229"/>
      <c r="DT9" s="229"/>
      <c r="DU9" s="229"/>
      <c r="DV9" s="229"/>
      <c r="DW9" s="229"/>
      <c r="DX9" s="229"/>
      <c r="DY9" s="229"/>
      <c r="DZ9" s="229"/>
      <c r="EA9" s="229"/>
      <c r="EB9" s="229"/>
      <c r="EC9" s="229"/>
      <c r="ED9" s="229"/>
      <c r="EE9" s="229"/>
      <c r="EF9" s="229"/>
      <c r="EG9" s="225"/>
      <c r="EH9" s="225" t="s">
        <v>450</v>
      </c>
      <c r="EI9" s="223" t="s">
        <v>25</v>
      </c>
      <c r="EJ9" s="279"/>
      <c r="EK9" s="280"/>
      <c r="EL9" s="364">
        <v>85</v>
      </c>
      <c r="EM9" s="364">
        <v>20</v>
      </c>
      <c r="EN9" s="364">
        <v>343</v>
      </c>
      <c r="EO9" s="277"/>
      <c r="EP9" s="278"/>
      <c r="EQ9" s="285">
        <v>85</v>
      </c>
      <c r="ER9" s="285">
        <v>20</v>
      </c>
      <c r="ES9" s="285">
        <v>359</v>
      </c>
      <c r="ET9" s="286"/>
      <c r="EU9" s="287">
        <v>13</v>
      </c>
      <c r="EV9" s="287">
        <v>0</v>
      </c>
      <c r="EW9" s="287">
        <v>4</v>
      </c>
      <c r="EX9" s="287">
        <v>4</v>
      </c>
      <c r="EY9" s="273">
        <f t="shared" si="0"/>
        <v>9</v>
      </c>
      <c r="EZ9" s="287">
        <v>1</v>
      </c>
      <c r="FA9" s="287">
        <v>0</v>
      </c>
      <c r="FB9" s="287">
        <v>0</v>
      </c>
      <c r="FC9" s="273">
        <v>0</v>
      </c>
      <c r="FD9" s="223" t="s">
        <v>25</v>
      </c>
      <c r="FE9" s="275">
        <v>52.154912259005577</v>
      </c>
      <c r="FF9" s="274" t="s">
        <v>191</v>
      </c>
      <c r="FG9" s="274" t="s">
        <v>187</v>
      </c>
      <c r="FH9" s="274">
        <v>64</v>
      </c>
      <c r="FI9" s="274" t="s">
        <v>242</v>
      </c>
      <c r="FJ9" s="275">
        <f t="shared" si="1"/>
        <v>92.72727272727272</v>
      </c>
      <c r="FK9" s="275">
        <f t="shared" si="2"/>
        <v>35.0126953125</v>
      </c>
      <c r="FL9" s="274" t="s">
        <v>189</v>
      </c>
      <c r="FM9" s="276">
        <v>15</v>
      </c>
      <c r="FN9" s="276" t="b">
        <v>1</v>
      </c>
      <c r="FO9" s="276" t="b">
        <v>0</v>
      </c>
      <c r="FP9" s="274" t="s">
        <v>172</v>
      </c>
      <c r="FQ9" s="276" t="b">
        <v>0</v>
      </c>
      <c r="FR9" s="276" t="b">
        <v>1</v>
      </c>
      <c r="FS9" s="230" t="s">
        <v>333</v>
      </c>
      <c r="FT9" s="223" t="s">
        <v>25</v>
      </c>
      <c r="FU9" s="279"/>
      <c r="FV9" s="280"/>
      <c r="FW9" s="364"/>
      <c r="FX9" s="364"/>
      <c r="FY9" s="364"/>
      <c r="FZ9" s="277"/>
      <c r="GA9" s="278"/>
      <c r="GB9" s="285"/>
      <c r="GC9" s="285"/>
      <c r="GD9" s="285"/>
      <c r="GE9" s="286" t="s">
        <v>449</v>
      </c>
      <c r="GG9" s="230">
        <v>0</v>
      </c>
      <c r="GI9" s="230">
        <v>4</v>
      </c>
      <c r="GJ9" s="230" t="s">
        <v>271</v>
      </c>
    </row>
    <row r="10" spans="1:198" ht="18" customHeight="1" x14ac:dyDescent="0.3">
      <c r="A10" s="61" t="s">
        <v>26</v>
      </c>
      <c r="B10" s="174"/>
      <c r="C10" s="175">
        <v>40</v>
      </c>
      <c r="D10" s="175">
        <v>160</v>
      </c>
      <c r="E10" s="175">
        <v>770</v>
      </c>
      <c r="F10" s="174"/>
      <c r="G10" s="176"/>
      <c r="H10" s="175">
        <v>70</v>
      </c>
      <c r="I10" s="175">
        <v>40</v>
      </c>
      <c r="J10" s="175">
        <v>418</v>
      </c>
      <c r="K10" s="174"/>
      <c r="L10" s="176"/>
      <c r="M10" s="175">
        <v>59</v>
      </c>
      <c r="N10" s="175">
        <v>63</v>
      </c>
      <c r="O10" s="175">
        <v>586</v>
      </c>
      <c r="P10" s="174"/>
      <c r="Q10" s="176"/>
      <c r="R10" s="175">
        <v>65</v>
      </c>
      <c r="S10" s="175">
        <v>50</v>
      </c>
      <c r="T10" s="175">
        <v>691</v>
      </c>
      <c r="U10" s="175">
        <v>0</v>
      </c>
      <c r="V10" s="174"/>
      <c r="W10" s="176"/>
      <c r="X10" s="175">
        <v>71</v>
      </c>
      <c r="Y10" s="175">
        <v>40</v>
      </c>
      <c r="Z10" s="175">
        <v>314</v>
      </c>
      <c r="AA10" s="174"/>
      <c r="AB10" s="176"/>
      <c r="AC10" s="175">
        <v>69</v>
      </c>
      <c r="AD10" s="175">
        <v>50</v>
      </c>
      <c r="AE10" s="175">
        <v>654</v>
      </c>
      <c r="AF10" s="174"/>
      <c r="AG10" s="176"/>
      <c r="AH10" s="175">
        <v>75</v>
      </c>
      <c r="AI10" s="175">
        <v>32</v>
      </c>
      <c r="AJ10" s="175">
        <v>324</v>
      </c>
      <c r="AK10" s="174"/>
      <c r="AL10" s="176"/>
      <c r="AM10" s="175">
        <v>64</v>
      </c>
      <c r="AN10" s="175">
        <v>50</v>
      </c>
      <c r="AO10" s="175">
        <v>662</v>
      </c>
      <c r="AP10" s="174"/>
      <c r="AQ10" s="176"/>
      <c r="AR10" s="175">
        <v>73</v>
      </c>
      <c r="AS10" s="175">
        <v>40</v>
      </c>
      <c r="AT10" s="175">
        <v>573</v>
      </c>
      <c r="AU10" s="174"/>
      <c r="AV10" s="176"/>
      <c r="AW10" s="175">
        <v>74</v>
      </c>
      <c r="AX10" s="175">
        <v>32</v>
      </c>
      <c r="AY10" s="175">
        <v>446</v>
      </c>
      <c r="AZ10" s="174"/>
      <c r="BA10" s="176"/>
      <c r="BB10" s="175">
        <v>79</v>
      </c>
      <c r="BC10" s="175">
        <v>25</v>
      </c>
      <c r="BD10" s="175">
        <v>301</v>
      </c>
      <c r="BE10" s="179"/>
      <c r="BF10" s="176"/>
      <c r="BG10" s="180">
        <v>75</v>
      </c>
      <c r="BH10" s="180">
        <v>32</v>
      </c>
      <c r="BI10" s="180">
        <v>485</v>
      </c>
      <c r="BJ10" s="179"/>
      <c r="BK10" s="176"/>
      <c r="BL10" s="180">
        <v>73</v>
      </c>
      <c r="BM10" s="180">
        <v>40</v>
      </c>
      <c r="BN10" s="180">
        <v>258</v>
      </c>
      <c r="BO10" s="179"/>
      <c r="BP10" s="181"/>
      <c r="BQ10" s="180">
        <v>73</v>
      </c>
      <c r="BR10" s="180">
        <v>32</v>
      </c>
      <c r="BS10" s="180">
        <v>341</v>
      </c>
      <c r="BT10" s="179"/>
      <c r="BU10" s="181"/>
      <c r="BV10" s="180">
        <v>73</v>
      </c>
      <c r="BW10" s="180">
        <v>32</v>
      </c>
      <c r="BX10" s="180">
        <v>589</v>
      </c>
      <c r="BY10" s="179"/>
      <c r="BZ10" s="181"/>
      <c r="CA10" s="180">
        <v>74</v>
      </c>
      <c r="CB10" s="180">
        <v>32</v>
      </c>
      <c r="CC10" s="180">
        <v>341</v>
      </c>
      <c r="CD10" s="179"/>
      <c r="CE10" s="176"/>
      <c r="CF10" s="180">
        <v>70</v>
      </c>
      <c r="CG10" s="180">
        <v>40</v>
      </c>
      <c r="CH10" s="180">
        <v>516</v>
      </c>
      <c r="CI10" s="187"/>
      <c r="CJ10" s="190"/>
      <c r="CK10" s="189">
        <v>78</v>
      </c>
      <c r="CL10" s="189">
        <v>25</v>
      </c>
      <c r="CM10" s="189">
        <v>348</v>
      </c>
      <c r="CN10" s="187"/>
      <c r="CO10" s="190"/>
      <c r="CP10" s="189">
        <v>79</v>
      </c>
      <c r="CQ10" s="189">
        <v>25</v>
      </c>
      <c r="CR10" s="189">
        <v>358</v>
      </c>
      <c r="CS10" s="187"/>
      <c r="CT10" s="190"/>
      <c r="CU10" s="189">
        <v>75</v>
      </c>
      <c r="CV10" s="189">
        <v>32</v>
      </c>
      <c r="CW10" s="189">
        <v>263</v>
      </c>
      <c r="CX10" s="187"/>
      <c r="CY10" s="190"/>
      <c r="CZ10" s="189">
        <v>75</v>
      </c>
      <c r="DA10" s="189">
        <v>32</v>
      </c>
      <c r="DB10" s="189">
        <v>603</v>
      </c>
      <c r="DC10" s="187"/>
      <c r="DD10" s="52"/>
      <c r="DE10" s="189">
        <v>76</v>
      </c>
      <c r="DF10" s="189">
        <v>32</v>
      </c>
      <c r="DG10" s="189">
        <v>255</v>
      </c>
      <c r="DH10" s="197"/>
      <c r="DI10" s="40"/>
      <c r="DJ10" s="40"/>
      <c r="DK10" s="40"/>
      <c r="DL10" s="4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393"/>
      <c r="EH10" s="158"/>
      <c r="EI10" s="394" t="s">
        <v>26</v>
      </c>
      <c r="EJ10" s="107"/>
      <c r="EK10" s="117"/>
      <c r="EL10" s="118">
        <v>75</v>
      </c>
      <c r="EM10" s="118">
        <v>32</v>
      </c>
      <c r="EN10" s="118">
        <v>485</v>
      </c>
      <c r="EO10" s="119"/>
      <c r="EP10" s="114"/>
      <c r="EQ10" s="109">
        <v>80</v>
      </c>
      <c r="ER10" s="109">
        <v>25</v>
      </c>
      <c r="ES10" s="109">
        <v>264</v>
      </c>
      <c r="ET10" s="112"/>
      <c r="EU10" s="70">
        <v>11</v>
      </c>
      <c r="EV10" s="70">
        <v>1</v>
      </c>
      <c r="EW10" s="70">
        <v>6</v>
      </c>
      <c r="EX10" s="70">
        <v>6</v>
      </c>
      <c r="EY10" s="68">
        <f t="shared" si="0"/>
        <v>40</v>
      </c>
      <c r="EZ10" s="70">
        <v>1</v>
      </c>
      <c r="FA10" s="70">
        <v>0</v>
      </c>
      <c r="FB10" s="70">
        <v>1</v>
      </c>
      <c r="FC10" s="68">
        <v>0</v>
      </c>
      <c r="FD10" s="394" t="s">
        <v>26</v>
      </c>
      <c r="FE10" s="24">
        <v>57.79581075596144</v>
      </c>
      <c r="FF10" s="23" t="s">
        <v>191</v>
      </c>
      <c r="FG10" s="23" t="s">
        <v>187</v>
      </c>
      <c r="FH10" s="23">
        <v>62</v>
      </c>
      <c r="FI10" s="23" t="s">
        <v>196</v>
      </c>
      <c r="FJ10" s="24">
        <f t="shared" si="1"/>
        <v>99.999999999999986</v>
      </c>
      <c r="FK10" s="24">
        <f t="shared" si="2"/>
        <v>40.234131113423516</v>
      </c>
      <c r="FL10" s="23" t="s">
        <v>189</v>
      </c>
      <c r="FM10" s="25">
        <v>16</v>
      </c>
      <c r="FN10" s="25" t="b">
        <v>0</v>
      </c>
      <c r="FO10" s="25" t="b">
        <v>0</v>
      </c>
      <c r="FP10" s="23" t="s">
        <v>172</v>
      </c>
      <c r="FQ10" s="25" t="b">
        <v>1</v>
      </c>
      <c r="FR10" s="25" t="b">
        <v>1</v>
      </c>
      <c r="FS10" s="6" t="s">
        <v>333</v>
      </c>
      <c r="FT10" s="394" t="s">
        <v>26</v>
      </c>
      <c r="FU10" s="251"/>
      <c r="FV10" s="252"/>
      <c r="FW10" s="329">
        <v>80</v>
      </c>
      <c r="FX10" s="329">
        <v>25</v>
      </c>
      <c r="FY10" s="329">
        <v>254</v>
      </c>
      <c r="FZ10" s="310"/>
      <c r="GA10" s="311"/>
      <c r="GB10" s="305">
        <v>80</v>
      </c>
      <c r="GC10" s="305">
        <v>25</v>
      </c>
      <c r="GD10" s="305">
        <v>254</v>
      </c>
      <c r="GE10" s="112"/>
      <c r="GG10" s="6">
        <v>1</v>
      </c>
      <c r="GI10" s="6">
        <v>6</v>
      </c>
      <c r="GJ10" s="6">
        <f>(GB10-C10)</f>
        <v>40</v>
      </c>
      <c r="GK10" s="6">
        <v>1</v>
      </c>
      <c r="GL10" s="6">
        <v>0</v>
      </c>
      <c r="GM10" s="6">
        <v>1</v>
      </c>
      <c r="GN10" s="6">
        <v>0</v>
      </c>
      <c r="GO10" s="6">
        <v>1</v>
      </c>
      <c r="GP10" s="6">
        <v>0</v>
      </c>
    </row>
    <row r="11" spans="1:198" s="63" customFormat="1" ht="18" customHeight="1" x14ac:dyDescent="0.3">
      <c r="A11" s="61" t="s">
        <v>27</v>
      </c>
      <c r="B11" s="174"/>
      <c r="C11" s="175">
        <v>74</v>
      </c>
      <c r="D11" s="175">
        <v>32</v>
      </c>
      <c r="E11" s="175">
        <v>460</v>
      </c>
      <c r="F11" s="174"/>
      <c r="G11" s="176"/>
      <c r="H11" s="175">
        <v>75</v>
      </c>
      <c r="I11" s="175">
        <v>32</v>
      </c>
      <c r="J11" s="175">
        <v>284</v>
      </c>
      <c r="K11" s="174"/>
      <c r="L11" s="176"/>
      <c r="M11" s="175">
        <v>77</v>
      </c>
      <c r="N11" s="175">
        <v>32</v>
      </c>
      <c r="O11" s="175">
        <v>287</v>
      </c>
      <c r="P11" s="174"/>
      <c r="Q11" s="176"/>
      <c r="R11" s="175">
        <v>78</v>
      </c>
      <c r="S11" s="175">
        <v>25</v>
      </c>
      <c r="T11" s="175">
        <v>297</v>
      </c>
      <c r="U11" s="175">
        <v>1</v>
      </c>
      <c r="V11" s="174"/>
      <c r="W11" s="176"/>
      <c r="X11" s="175">
        <v>79</v>
      </c>
      <c r="Y11" s="175">
        <v>25</v>
      </c>
      <c r="Z11" s="175">
        <v>265</v>
      </c>
      <c r="AA11" s="174"/>
      <c r="AB11" s="176"/>
      <c r="AC11" s="175">
        <v>78</v>
      </c>
      <c r="AD11" s="175">
        <v>25</v>
      </c>
      <c r="AE11" s="175">
        <v>247</v>
      </c>
      <c r="AF11" s="174"/>
      <c r="AG11" s="176"/>
      <c r="AH11" s="175">
        <v>84</v>
      </c>
      <c r="AI11" s="175">
        <v>20</v>
      </c>
      <c r="AJ11" s="175">
        <v>337</v>
      </c>
      <c r="AK11" s="174"/>
      <c r="AL11" s="176"/>
      <c r="AM11" s="175">
        <v>81</v>
      </c>
      <c r="AN11" s="175">
        <v>25</v>
      </c>
      <c r="AO11" s="175">
        <v>323</v>
      </c>
      <c r="AP11" s="179"/>
      <c r="AQ11" s="176"/>
      <c r="AR11" s="180">
        <v>85</v>
      </c>
      <c r="AS11" s="180">
        <v>20</v>
      </c>
      <c r="AT11" s="180">
        <v>287</v>
      </c>
      <c r="AU11" s="179"/>
      <c r="AV11" s="176"/>
      <c r="AW11" s="180">
        <v>75</v>
      </c>
      <c r="AX11" s="180">
        <v>32</v>
      </c>
      <c r="AY11" s="180">
        <v>289</v>
      </c>
      <c r="AZ11" s="187"/>
      <c r="BA11" s="190"/>
      <c r="BB11" s="189">
        <v>80</v>
      </c>
      <c r="BC11" s="189">
        <v>25</v>
      </c>
      <c r="BD11" s="189">
        <v>263</v>
      </c>
      <c r="BE11" s="187"/>
      <c r="BF11" s="190"/>
      <c r="BG11" s="189">
        <v>80</v>
      </c>
      <c r="BH11" s="189">
        <v>25</v>
      </c>
      <c r="BI11" s="189">
        <v>246</v>
      </c>
      <c r="BJ11" s="197"/>
      <c r="BK11" s="198"/>
      <c r="BL11" s="40"/>
      <c r="BM11" s="40"/>
      <c r="BN11" s="40"/>
      <c r="BO11" s="57"/>
      <c r="BP11" s="62"/>
      <c r="BQ11" s="57"/>
      <c r="BR11" s="57"/>
      <c r="BS11" s="57"/>
      <c r="BT11" s="57"/>
      <c r="BU11" s="62"/>
      <c r="BV11" s="57"/>
      <c r="BW11" s="57"/>
      <c r="BX11" s="57"/>
      <c r="BY11" s="57"/>
      <c r="BZ11" s="62"/>
      <c r="CA11" s="57"/>
      <c r="CB11" s="57"/>
      <c r="CC11" s="57"/>
      <c r="CD11" s="57"/>
      <c r="CE11" s="19"/>
      <c r="CF11" s="57"/>
      <c r="CG11" s="57"/>
      <c r="CH11" s="57"/>
      <c r="CI11" s="57"/>
      <c r="CJ11" s="19"/>
      <c r="CK11" s="57"/>
      <c r="CL11" s="57"/>
      <c r="CM11" s="57"/>
      <c r="CN11" s="57"/>
      <c r="CO11" s="19"/>
      <c r="CP11" s="57"/>
      <c r="CQ11" s="57"/>
      <c r="CR11" s="57"/>
      <c r="CS11" s="57"/>
      <c r="CT11" s="19"/>
      <c r="CU11" s="57"/>
      <c r="CV11" s="57"/>
      <c r="CW11" s="57"/>
      <c r="CX11" s="57"/>
      <c r="CY11" s="19"/>
      <c r="CZ11" s="57"/>
      <c r="DA11" s="57"/>
      <c r="DB11" s="57"/>
      <c r="DC11" s="57"/>
      <c r="DD11" s="52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60"/>
      <c r="EH11" s="158"/>
      <c r="EI11" s="61" t="s">
        <v>27</v>
      </c>
      <c r="EJ11" s="120"/>
      <c r="EK11" s="117"/>
      <c r="EL11" s="123">
        <v>75</v>
      </c>
      <c r="EM11" s="123">
        <v>32</v>
      </c>
      <c r="EN11" s="123">
        <v>238</v>
      </c>
      <c r="EO11" s="128"/>
      <c r="EP11" s="129"/>
      <c r="EQ11" s="150">
        <v>85</v>
      </c>
      <c r="ER11" s="150">
        <v>20</v>
      </c>
      <c r="ES11" s="150">
        <v>287</v>
      </c>
      <c r="ET11" s="121" t="s">
        <v>319</v>
      </c>
      <c r="EU11" s="71">
        <v>8</v>
      </c>
      <c r="EV11" s="71">
        <v>1</v>
      </c>
      <c r="EW11" s="71">
        <v>8</v>
      </c>
      <c r="EX11" s="71">
        <v>8</v>
      </c>
      <c r="EY11" s="68">
        <f t="shared" si="0"/>
        <v>11</v>
      </c>
      <c r="EZ11" s="71">
        <v>1</v>
      </c>
      <c r="FA11" s="71">
        <v>0</v>
      </c>
      <c r="FB11" s="71">
        <v>0</v>
      </c>
      <c r="FC11" s="71">
        <v>0</v>
      </c>
      <c r="FD11" s="61" t="s">
        <v>27</v>
      </c>
      <c r="FE11" s="65">
        <v>41.091933409436841</v>
      </c>
      <c r="FF11" s="64" t="s">
        <v>191</v>
      </c>
      <c r="FG11" s="64" t="s">
        <v>187</v>
      </c>
      <c r="FH11" s="64">
        <v>68</v>
      </c>
      <c r="FI11" s="64" t="s">
        <v>243</v>
      </c>
      <c r="FJ11" s="65">
        <f t="shared" si="1"/>
        <v>93.636363636363626</v>
      </c>
      <c r="FK11" s="65">
        <f t="shared" si="2"/>
        <v>31.318771626297579</v>
      </c>
      <c r="FL11" s="64" t="s">
        <v>189</v>
      </c>
      <c r="FM11" s="66">
        <v>21</v>
      </c>
      <c r="FN11" s="66" t="b">
        <v>0</v>
      </c>
      <c r="FO11" s="66" t="b">
        <v>0</v>
      </c>
      <c r="FP11" s="64" t="s">
        <v>172</v>
      </c>
      <c r="FQ11" s="66" t="b">
        <v>0</v>
      </c>
      <c r="FR11" s="66" t="b">
        <v>1</v>
      </c>
      <c r="FS11" s="63" t="s">
        <v>332</v>
      </c>
      <c r="FT11" s="61" t="s">
        <v>27</v>
      </c>
      <c r="FU11" s="251"/>
      <c r="FV11" s="252"/>
      <c r="FW11" s="253">
        <v>80</v>
      </c>
      <c r="FX11" s="253">
        <v>25</v>
      </c>
      <c r="FY11" s="253">
        <v>228</v>
      </c>
      <c r="FZ11" s="313"/>
      <c r="GA11" s="311"/>
      <c r="GB11" s="300">
        <v>80</v>
      </c>
      <c r="GC11" s="300">
        <v>25</v>
      </c>
      <c r="GD11" s="300">
        <v>228</v>
      </c>
      <c r="GE11" s="121"/>
      <c r="GG11" s="63">
        <v>1</v>
      </c>
      <c r="GI11" s="63">
        <v>16</v>
      </c>
      <c r="GJ11" s="6">
        <f>(GB11-C11)</f>
        <v>6</v>
      </c>
      <c r="GK11" s="63">
        <v>1</v>
      </c>
      <c r="GL11" s="63">
        <v>0</v>
      </c>
      <c r="GM11" s="63">
        <v>0</v>
      </c>
      <c r="GN11" s="63">
        <v>0</v>
      </c>
      <c r="GO11" s="63">
        <v>0</v>
      </c>
      <c r="GP11" s="63">
        <v>0</v>
      </c>
    </row>
    <row r="12" spans="1:198" ht="18" customHeight="1" x14ac:dyDescent="0.3">
      <c r="A12" s="61" t="s">
        <v>28</v>
      </c>
      <c r="B12" s="174"/>
      <c r="C12" s="175">
        <v>54</v>
      </c>
      <c r="D12" s="175">
        <v>80</v>
      </c>
      <c r="E12" s="175">
        <v>383</v>
      </c>
      <c r="F12" s="174"/>
      <c r="G12" s="176"/>
      <c r="H12" s="175">
        <v>50</v>
      </c>
      <c r="I12" s="175">
        <v>100</v>
      </c>
      <c r="J12" s="175">
        <v>353</v>
      </c>
      <c r="K12" s="174"/>
      <c r="L12" s="176"/>
      <c r="M12" s="175">
        <v>54</v>
      </c>
      <c r="N12" s="175">
        <v>80</v>
      </c>
      <c r="O12" s="175">
        <v>384</v>
      </c>
      <c r="P12" s="174"/>
      <c r="Q12" s="176"/>
      <c r="R12" s="175">
        <v>57</v>
      </c>
      <c r="S12" s="175">
        <v>80</v>
      </c>
      <c r="T12" s="175">
        <v>351</v>
      </c>
      <c r="U12" s="175">
        <v>0</v>
      </c>
      <c r="V12" s="174"/>
      <c r="W12" s="176"/>
      <c r="X12" s="175">
        <v>54</v>
      </c>
      <c r="Y12" s="175">
        <v>80</v>
      </c>
      <c r="Z12" s="175">
        <v>338</v>
      </c>
      <c r="AA12" s="174"/>
      <c r="AB12" s="176"/>
      <c r="AC12" s="175">
        <v>51</v>
      </c>
      <c r="AD12" s="175">
        <v>100</v>
      </c>
      <c r="AE12" s="175">
        <v>345</v>
      </c>
      <c r="AF12" s="174"/>
      <c r="AG12" s="176"/>
      <c r="AH12" s="175">
        <v>54</v>
      </c>
      <c r="AI12" s="175">
        <v>80</v>
      </c>
      <c r="AJ12" s="175">
        <v>334</v>
      </c>
      <c r="AK12" s="174"/>
      <c r="AL12" s="176"/>
      <c r="AM12" s="175">
        <v>54</v>
      </c>
      <c r="AN12" s="175">
        <v>100</v>
      </c>
      <c r="AO12" s="175">
        <v>341</v>
      </c>
      <c r="AP12" s="174"/>
      <c r="AQ12" s="176"/>
      <c r="AR12" s="175">
        <v>54</v>
      </c>
      <c r="AS12" s="175">
        <v>80</v>
      </c>
      <c r="AT12" s="175">
        <v>351</v>
      </c>
      <c r="AU12" s="174"/>
      <c r="AV12" s="176"/>
      <c r="AW12" s="175">
        <v>64</v>
      </c>
      <c r="AX12" s="175">
        <v>50</v>
      </c>
      <c r="AY12" s="175">
        <v>349</v>
      </c>
      <c r="AZ12" s="174"/>
      <c r="BA12" s="176"/>
      <c r="BB12" s="175">
        <v>54</v>
      </c>
      <c r="BC12" s="175">
        <v>80</v>
      </c>
      <c r="BD12" s="175">
        <v>342</v>
      </c>
      <c r="BE12" s="179"/>
      <c r="BF12" s="176"/>
      <c r="BG12" s="180">
        <v>66</v>
      </c>
      <c r="BH12" s="180">
        <v>50</v>
      </c>
      <c r="BI12" s="180">
        <v>346</v>
      </c>
      <c r="BJ12" s="179"/>
      <c r="BK12" s="181"/>
      <c r="BL12" s="180">
        <v>54</v>
      </c>
      <c r="BM12" s="180">
        <v>80</v>
      </c>
      <c r="BN12" s="180">
        <v>343</v>
      </c>
      <c r="BO12" s="177"/>
      <c r="BP12" s="178"/>
      <c r="BQ12" s="178">
        <v>50</v>
      </c>
      <c r="BR12" s="178">
        <v>100</v>
      </c>
      <c r="BS12" s="178">
        <v>347</v>
      </c>
      <c r="BT12" s="179"/>
      <c r="BU12" s="181"/>
      <c r="BV12" s="180">
        <v>69</v>
      </c>
      <c r="BW12" s="180">
        <v>40</v>
      </c>
      <c r="BX12" s="180">
        <v>351</v>
      </c>
      <c r="BY12" s="179"/>
      <c r="BZ12" s="181"/>
      <c r="CA12" s="180">
        <v>67</v>
      </c>
      <c r="CB12" s="180">
        <v>50</v>
      </c>
      <c r="CC12" s="180">
        <v>336</v>
      </c>
      <c r="CD12" s="179"/>
      <c r="CE12" s="176"/>
      <c r="CF12" s="180">
        <v>62</v>
      </c>
      <c r="CG12" s="180">
        <v>50</v>
      </c>
      <c r="CH12" s="180">
        <v>333</v>
      </c>
      <c r="CI12" s="179"/>
      <c r="CJ12" s="176"/>
      <c r="CK12" s="180">
        <v>67</v>
      </c>
      <c r="CL12" s="180">
        <v>50</v>
      </c>
      <c r="CM12" s="180">
        <v>327</v>
      </c>
      <c r="CN12" s="187"/>
      <c r="CO12" s="190"/>
      <c r="CP12" s="189">
        <v>57</v>
      </c>
      <c r="CQ12" s="189">
        <v>80</v>
      </c>
      <c r="CR12" s="189">
        <v>324</v>
      </c>
      <c r="CS12" s="187"/>
      <c r="CT12" s="190"/>
      <c r="CU12" s="189">
        <v>67</v>
      </c>
      <c r="CV12" s="189">
        <v>50</v>
      </c>
      <c r="CW12" s="189">
        <v>317</v>
      </c>
      <c r="CX12" s="187"/>
      <c r="CY12" s="190"/>
      <c r="CZ12" s="189">
        <v>68</v>
      </c>
      <c r="DA12" s="189">
        <v>40</v>
      </c>
      <c r="DB12" s="189">
        <v>319</v>
      </c>
      <c r="DC12" s="187"/>
      <c r="DD12" s="52"/>
      <c r="DE12" s="189">
        <v>60</v>
      </c>
      <c r="DF12" s="189">
        <v>63</v>
      </c>
      <c r="DG12" s="189">
        <v>310</v>
      </c>
      <c r="DH12" s="38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393"/>
      <c r="EH12" s="158"/>
      <c r="EI12" s="394" t="s">
        <v>28</v>
      </c>
      <c r="EJ12" s="90"/>
      <c r="EK12" s="117"/>
      <c r="EL12" s="89">
        <v>50</v>
      </c>
      <c r="EM12" s="89">
        <v>100</v>
      </c>
      <c r="EN12" s="89">
        <v>347</v>
      </c>
      <c r="EO12" s="113"/>
      <c r="EP12" s="114"/>
      <c r="EQ12" s="118">
        <v>54</v>
      </c>
      <c r="ER12" s="118">
        <v>80</v>
      </c>
      <c r="ES12" s="118">
        <v>343</v>
      </c>
      <c r="ET12" s="112"/>
      <c r="EU12" s="70">
        <v>13</v>
      </c>
      <c r="EV12" s="70">
        <v>0</v>
      </c>
      <c r="EW12" s="70">
        <v>4</v>
      </c>
      <c r="EX12" s="70">
        <v>4</v>
      </c>
      <c r="EY12" s="68">
        <f t="shared" si="0"/>
        <v>0</v>
      </c>
      <c r="EZ12" s="70">
        <v>0</v>
      </c>
      <c r="FA12" s="70">
        <v>0</v>
      </c>
      <c r="FB12" s="70">
        <v>0</v>
      </c>
      <c r="FC12" s="68">
        <v>0</v>
      </c>
      <c r="FD12" s="394" t="s">
        <v>28</v>
      </c>
      <c r="FE12" s="24">
        <v>66.930453069507863</v>
      </c>
      <c r="FF12" s="23" t="s">
        <v>186</v>
      </c>
      <c r="FG12" s="23" t="s">
        <v>192</v>
      </c>
      <c r="FH12" s="23">
        <v>72</v>
      </c>
      <c r="FI12" s="23" t="s">
        <v>190</v>
      </c>
      <c r="FJ12" s="24">
        <f t="shared" si="1"/>
        <v>118.18181818181817</v>
      </c>
      <c r="FK12" s="24">
        <f t="shared" si="2"/>
        <v>35.258487654320987</v>
      </c>
      <c r="FL12" s="23" t="s">
        <v>189</v>
      </c>
      <c r="FM12" s="25">
        <v>14</v>
      </c>
      <c r="FN12" s="25" t="b">
        <v>1</v>
      </c>
      <c r="FO12" s="25" t="b">
        <v>0</v>
      </c>
      <c r="FP12" s="23" t="s">
        <v>172</v>
      </c>
      <c r="FQ12" s="25" t="b">
        <v>1</v>
      </c>
      <c r="FR12" s="25" t="b">
        <v>1</v>
      </c>
      <c r="FS12" s="6" t="s">
        <v>333</v>
      </c>
      <c r="FT12" s="394" t="s">
        <v>28</v>
      </c>
      <c r="FU12" s="299"/>
      <c r="FV12" s="252"/>
      <c r="FW12" s="300">
        <v>64</v>
      </c>
      <c r="FX12" s="300">
        <v>50</v>
      </c>
      <c r="FY12" s="300">
        <v>299</v>
      </c>
      <c r="FZ12" s="313"/>
      <c r="GA12" s="311"/>
      <c r="GB12" s="329">
        <v>64</v>
      </c>
      <c r="GC12" s="329">
        <v>50</v>
      </c>
      <c r="GD12" s="329">
        <v>299</v>
      </c>
      <c r="GE12" s="112"/>
      <c r="GG12" s="6">
        <v>1</v>
      </c>
      <c r="GI12" s="6">
        <v>12</v>
      </c>
      <c r="GJ12" s="6">
        <f>(GB12-C12)</f>
        <v>10</v>
      </c>
      <c r="GK12" s="6">
        <v>1</v>
      </c>
      <c r="GL12" s="6">
        <v>0</v>
      </c>
      <c r="GM12" s="6">
        <v>1</v>
      </c>
      <c r="GN12" s="6">
        <v>0</v>
      </c>
      <c r="GO12" s="6">
        <v>0</v>
      </c>
      <c r="GP12" s="6">
        <v>0</v>
      </c>
    </row>
    <row r="13" spans="1:198" ht="18" customHeight="1" x14ac:dyDescent="0.3">
      <c r="A13" s="61" t="s">
        <v>29</v>
      </c>
      <c r="B13" s="174"/>
      <c r="C13" s="175">
        <v>70</v>
      </c>
      <c r="D13" s="175">
        <v>40</v>
      </c>
      <c r="E13" s="175">
        <v>327</v>
      </c>
      <c r="F13" s="174"/>
      <c r="G13" s="176"/>
      <c r="H13" s="175">
        <v>74</v>
      </c>
      <c r="I13" s="175">
        <v>32</v>
      </c>
      <c r="J13" s="175">
        <v>250</v>
      </c>
      <c r="K13" s="174"/>
      <c r="L13" s="176"/>
      <c r="M13" s="175">
        <v>74</v>
      </c>
      <c r="N13" s="175">
        <v>32</v>
      </c>
      <c r="O13" s="175">
        <v>233</v>
      </c>
      <c r="P13" s="174"/>
      <c r="Q13" s="176"/>
      <c r="R13" s="175">
        <v>78</v>
      </c>
      <c r="S13" s="175">
        <v>32</v>
      </c>
      <c r="T13" s="175">
        <v>229</v>
      </c>
      <c r="U13" s="175">
        <v>1</v>
      </c>
      <c r="V13" s="174"/>
      <c r="W13" s="176"/>
      <c r="X13" s="175">
        <v>75</v>
      </c>
      <c r="Y13" s="175">
        <v>32</v>
      </c>
      <c r="Z13" s="175">
        <v>228</v>
      </c>
      <c r="AA13" s="174"/>
      <c r="AB13" s="176"/>
      <c r="AC13" s="175">
        <v>75</v>
      </c>
      <c r="AD13" s="175">
        <v>32</v>
      </c>
      <c r="AE13" s="175">
        <v>227</v>
      </c>
      <c r="AF13" s="174"/>
      <c r="AG13" s="176"/>
      <c r="AH13" s="175">
        <v>75</v>
      </c>
      <c r="AI13" s="175">
        <v>32</v>
      </c>
      <c r="AJ13" s="175">
        <v>230</v>
      </c>
      <c r="AK13" s="174"/>
      <c r="AL13" s="176"/>
      <c r="AM13" s="175">
        <v>75</v>
      </c>
      <c r="AN13" s="175">
        <v>32</v>
      </c>
      <c r="AO13" s="175">
        <v>234</v>
      </c>
      <c r="AP13" s="179"/>
      <c r="AQ13" s="176"/>
      <c r="AR13" s="180">
        <v>75</v>
      </c>
      <c r="AS13" s="180">
        <v>32</v>
      </c>
      <c r="AT13" s="180">
        <v>231</v>
      </c>
      <c r="AU13" s="179"/>
      <c r="AV13" s="176"/>
      <c r="AW13" s="180">
        <v>75</v>
      </c>
      <c r="AX13" s="180">
        <v>32</v>
      </c>
      <c r="AY13" s="180">
        <v>229</v>
      </c>
      <c r="AZ13" s="187"/>
      <c r="BA13" s="190"/>
      <c r="BB13" s="189">
        <v>71</v>
      </c>
      <c r="BC13" s="189">
        <v>40</v>
      </c>
      <c r="BD13" s="189">
        <v>238</v>
      </c>
      <c r="BE13" s="187"/>
      <c r="BF13" s="190"/>
      <c r="BG13" s="189">
        <v>75</v>
      </c>
      <c r="BH13" s="189">
        <v>32</v>
      </c>
      <c r="BI13" s="189">
        <v>231</v>
      </c>
      <c r="BJ13" s="197"/>
      <c r="BK13" s="198"/>
      <c r="BL13" s="40"/>
      <c r="BM13" s="40"/>
      <c r="BN13" s="40"/>
      <c r="BO13" s="20"/>
      <c r="BP13" s="29"/>
      <c r="BQ13" s="20"/>
      <c r="BR13" s="20"/>
      <c r="BS13" s="20"/>
      <c r="BT13" s="20"/>
      <c r="BU13" s="29"/>
      <c r="BV13" s="20"/>
      <c r="BW13" s="20"/>
      <c r="BX13" s="20"/>
      <c r="BY13" s="20"/>
      <c r="BZ13" s="29"/>
      <c r="CA13" s="20"/>
      <c r="CB13" s="20"/>
      <c r="CC13" s="20"/>
      <c r="CD13" s="20"/>
      <c r="CE13" s="19"/>
      <c r="CF13" s="20"/>
      <c r="CG13" s="20"/>
      <c r="CH13" s="20"/>
      <c r="CI13" s="20"/>
      <c r="CJ13" s="19"/>
      <c r="CK13" s="20"/>
      <c r="CL13" s="20"/>
      <c r="CM13" s="20"/>
      <c r="CN13" s="20"/>
      <c r="CO13" s="19"/>
      <c r="CP13" s="20"/>
      <c r="CQ13" s="20"/>
      <c r="CR13" s="20"/>
      <c r="CS13" s="20"/>
      <c r="CT13" s="19"/>
      <c r="CU13" s="20"/>
      <c r="CV13" s="20"/>
      <c r="CW13" s="20"/>
      <c r="CX13" s="20"/>
      <c r="CY13" s="19"/>
      <c r="CZ13" s="20"/>
      <c r="DA13" s="20"/>
      <c r="DB13" s="20"/>
      <c r="DC13" s="20"/>
      <c r="DD13" s="52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393"/>
      <c r="EH13" s="158"/>
      <c r="EI13" s="394" t="s">
        <v>29</v>
      </c>
      <c r="EJ13" s="120"/>
      <c r="EK13" s="132"/>
      <c r="EL13" s="123">
        <v>75</v>
      </c>
      <c r="EM13" s="123">
        <v>32</v>
      </c>
      <c r="EN13" s="123">
        <v>231</v>
      </c>
      <c r="EO13" s="113"/>
      <c r="EP13" s="114"/>
      <c r="EQ13" s="89">
        <v>76</v>
      </c>
      <c r="ER13" s="89">
        <v>32</v>
      </c>
      <c r="ES13" s="89">
        <v>228</v>
      </c>
      <c r="ET13" s="106"/>
      <c r="EU13" s="68">
        <v>8</v>
      </c>
      <c r="EV13" s="68">
        <v>1</v>
      </c>
      <c r="EW13" s="68">
        <v>12</v>
      </c>
      <c r="EX13" s="68">
        <v>12</v>
      </c>
      <c r="EY13" s="68">
        <f t="shared" si="0"/>
        <v>6</v>
      </c>
      <c r="EZ13" s="68">
        <v>1</v>
      </c>
      <c r="FA13" s="68">
        <v>0</v>
      </c>
      <c r="FB13" s="68">
        <v>0</v>
      </c>
      <c r="FC13" s="68">
        <v>0</v>
      </c>
      <c r="FD13" s="394" t="s">
        <v>29</v>
      </c>
      <c r="FE13" s="24">
        <v>44.63683476027397</v>
      </c>
      <c r="FF13" s="23" t="s">
        <v>191</v>
      </c>
      <c r="FG13" s="23" t="s">
        <v>187</v>
      </c>
      <c r="FH13" s="23">
        <v>67</v>
      </c>
      <c r="FI13" s="23" t="s">
        <v>197</v>
      </c>
      <c r="FJ13" s="24">
        <f t="shared" si="1"/>
        <v>94.545454545454533</v>
      </c>
      <c r="FK13" s="24">
        <f t="shared" si="2"/>
        <v>32.573847182000442</v>
      </c>
      <c r="FL13" s="23" t="s">
        <v>189</v>
      </c>
      <c r="FM13" s="25">
        <v>20</v>
      </c>
      <c r="FN13" s="25" t="b">
        <v>0</v>
      </c>
      <c r="FO13" s="25" t="b">
        <v>0</v>
      </c>
      <c r="FP13" s="23" t="s">
        <v>172</v>
      </c>
      <c r="FQ13" s="25" t="b">
        <v>0</v>
      </c>
      <c r="FR13" s="25" t="b">
        <v>1</v>
      </c>
      <c r="FS13" s="6" t="s">
        <v>333</v>
      </c>
      <c r="FT13" s="394" t="s">
        <v>29</v>
      </c>
      <c r="FU13" s="251"/>
      <c r="FV13" s="252"/>
      <c r="FW13" s="253">
        <v>75</v>
      </c>
      <c r="FX13" s="253">
        <v>32</v>
      </c>
      <c r="FY13" s="253">
        <v>225</v>
      </c>
      <c r="FZ13" s="313"/>
      <c r="GA13" s="311"/>
      <c r="GB13" s="300">
        <v>75</v>
      </c>
      <c r="GC13" s="300">
        <v>32</v>
      </c>
      <c r="GD13" s="300">
        <v>225</v>
      </c>
      <c r="GE13" s="106"/>
      <c r="GG13" s="68">
        <v>1</v>
      </c>
      <c r="GI13" s="6">
        <v>16</v>
      </c>
      <c r="GJ13" s="6">
        <f>(GB13-C13)</f>
        <v>5</v>
      </c>
      <c r="GK13" s="6">
        <v>1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</row>
    <row r="14" spans="1:198" s="230" customFormat="1" ht="18" customHeight="1" x14ac:dyDescent="0.3">
      <c r="A14" s="223" t="s">
        <v>30</v>
      </c>
      <c r="B14" s="224"/>
      <c r="C14" s="225">
        <v>55</v>
      </c>
      <c r="D14" s="225">
        <v>80</v>
      </c>
      <c r="E14" s="225">
        <v>314</v>
      </c>
      <c r="F14" s="224"/>
      <c r="G14" s="226"/>
      <c r="H14" s="225">
        <v>69</v>
      </c>
      <c r="I14" s="225">
        <v>40</v>
      </c>
      <c r="J14" s="225">
        <v>299</v>
      </c>
      <c r="K14" s="224"/>
      <c r="L14" s="226"/>
      <c r="M14" s="225">
        <v>65</v>
      </c>
      <c r="N14" s="225">
        <v>50</v>
      </c>
      <c r="O14" s="225">
        <v>303</v>
      </c>
      <c r="P14" s="224"/>
      <c r="Q14" s="226"/>
      <c r="R14" s="225">
        <v>60</v>
      </c>
      <c r="S14" s="225">
        <v>63</v>
      </c>
      <c r="T14" s="225">
        <v>283</v>
      </c>
      <c r="U14" s="225">
        <v>1</v>
      </c>
      <c r="V14" s="224"/>
      <c r="W14" s="226"/>
      <c r="X14" s="225">
        <v>69</v>
      </c>
      <c r="Y14" s="225">
        <v>40</v>
      </c>
      <c r="Z14" s="225">
        <v>293</v>
      </c>
      <c r="AA14" s="224"/>
      <c r="AB14" s="226"/>
      <c r="AC14" s="225">
        <v>60</v>
      </c>
      <c r="AD14" s="225">
        <v>63</v>
      </c>
      <c r="AE14" s="225">
        <v>284</v>
      </c>
      <c r="AF14" s="224"/>
      <c r="AG14" s="226"/>
      <c r="AH14" s="225">
        <v>35</v>
      </c>
      <c r="AI14" s="225">
        <v>200</v>
      </c>
      <c r="AJ14" s="225">
        <v>618</v>
      </c>
      <c r="AK14" s="224"/>
      <c r="AL14" s="226"/>
      <c r="AM14" s="225">
        <v>45</v>
      </c>
      <c r="AN14" s="225">
        <v>125</v>
      </c>
      <c r="AO14" s="225">
        <v>577</v>
      </c>
      <c r="AP14" s="228"/>
      <c r="AQ14" s="226"/>
      <c r="AR14" s="229">
        <v>44</v>
      </c>
      <c r="AS14" s="229">
        <v>125</v>
      </c>
      <c r="AT14" s="229">
        <v>595</v>
      </c>
      <c r="AU14" s="228"/>
      <c r="AV14" s="226"/>
      <c r="AW14" s="229">
        <v>50</v>
      </c>
      <c r="AX14" s="229">
        <v>100</v>
      </c>
      <c r="AY14" s="229">
        <v>335</v>
      </c>
      <c r="AZ14" s="229"/>
      <c r="BA14" s="226"/>
      <c r="BB14" s="229"/>
      <c r="BC14" s="229"/>
      <c r="BD14" s="229"/>
      <c r="BE14" s="229"/>
      <c r="BF14" s="226"/>
      <c r="BG14" s="229"/>
      <c r="BH14" s="229"/>
      <c r="BI14" s="229"/>
      <c r="BJ14" s="229"/>
      <c r="BK14" s="226"/>
      <c r="BL14" s="229"/>
      <c r="BM14" s="229"/>
      <c r="BN14" s="229"/>
      <c r="BO14" s="229"/>
      <c r="BP14" s="227"/>
      <c r="BQ14" s="229"/>
      <c r="BR14" s="229"/>
      <c r="BS14" s="229"/>
      <c r="BT14" s="229"/>
      <c r="BU14" s="227"/>
      <c r="BV14" s="229"/>
      <c r="BW14" s="229"/>
      <c r="BX14" s="229"/>
      <c r="BY14" s="229"/>
      <c r="BZ14" s="227"/>
      <c r="CA14" s="229"/>
      <c r="CB14" s="229"/>
      <c r="CC14" s="229"/>
      <c r="CD14" s="229"/>
      <c r="CE14" s="226"/>
      <c r="CF14" s="229"/>
      <c r="CG14" s="229"/>
      <c r="CH14" s="229"/>
      <c r="CI14" s="229"/>
      <c r="CJ14" s="226"/>
      <c r="CK14" s="229"/>
      <c r="CL14" s="229"/>
      <c r="CM14" s="229"/>
      <c r="CN14" s="229"/>
      <c r="CO14" s="226"/>
      <c r="CP14" s="229"/>
      <c r="CQ14" s="229"/>
      <c r="CR14" s="229"/>
      <c r="CS14" s="229"/>
      <c r="CT14" s="226"/>
      <c r="CU14" s="229"/>
      <c r="CV14" s="229"/>
      <c r="CW14" s="229"/>
      <c r="CX14" s="229"/>
      <c r="CY14" s="226"/>
      <c r="CZ14" s="229"/>
      <c r="DA14" s="229"/>
      <c r="DB14" s="229"/>
      <c r="DC14" s="229"/>
      <c r="DD14" s="52"/>
      <c r="DE14" s="229"/>
      <c r="DF14" s="229"/>
      <c r="DG14" s="229"/>
      <c r="DH14" s="229"/>
      <c r="DI14" s="229"/>
      <c r="DJ14" s="229"/>
      <c r="DK14" s="229"/>
      <c r="DL14" s="229"/>
      <c r="DM14" s="229"/>
      <c r="DN14" s="229"/>
      <c r="DO14" s="229"/>
      <c r="DP14" s="229"/>
      <c r="DQ14" s="229"/>
      <c r="DR14" s="229"/>
      <c r="DS14" s="229"/>
      <c r="DT14" s="229"/>
      <c r="DU14" s="229"/>
      <c r="DV14" s="229"/>
      <c r="DW14" s="229"/>
      <c r="DX14" s="229"/>
      <c r="DY14" s="229"/>
      <c r="DZ14" s="229"/>
      <c r="EA14" s="229"/>
      <c r="EB14" s="229"/>
      <c r="EC14" s="229"/>
      <c r="ED14" s="229"/>
      <c r="EE14" s="229"/>
      <c r="EF14" s="229"/>
      <c r="EG14" s="225"/>
      <c r="EH14" s="225" t="s">
        <v>296</v>
      </c>
      <c r="EI14" s="223" t="s">
        <v>30</v>
      </c>
      <c r="EJ14" s="269"/>
      <c r="EK14" s="270"/>
      <c r="EL14" s="271"/>
      <c r="EM14" s="271"/>
      <c r="EN14" s="271"/>
      <c r="EO14" s="277"/>
      <c r="EP14" s="278"/>
      <c r="EQ14" s="266">
        <v>50</v>
      </c>
      <c r="ER14" s="266">
        <v>100</v>
      </c>
      <c r="ES14" s="266">
        <v>335</v>
      </c>
      <c r="ET14" s="272" t="s">
        <v>344</v>
      </c>
      <c r="EU14" s="273">
        <v>10</v>
      </c>
      <c r="EV14" s="273">
        <v>1</v>
      </c>
      <c r="EW14" s="273">
        <v>4</v>
      </c>
      <c r="EX14" s="273">
        <v>10</v>
      </c>
      <c r="EY14" s="273">
        <f t="shared" si="0"/>
        <v>-5</v>
      </c>
      <c r="EZ14" s="273">
        <v>0</v>
      </c>
      <c r="FA14" s="273">
        <v>1</v>
      </c>
      <c r="FB14" s="273">
        <v>0</v>
      </c>
      <c r="FC14" s="273">
        <v>0</v>
      </c>
      <c r="FD14" s="223" t="s">
        <v>30</v>
      </c>
      <c r="FE14" s="275">
        <v>75.02305482623035</v>
      </c>
      <c r="FF14" s="274" t="s">
        <v>186</v>
      </c>
      <c r="FG14" s="274" t="s">
        <v>192</v>
      </c>
      <c r="FH14" s="274">
        <v>69</v>
      </c>
      <c r="FI14" s="274" t="s">
        <v>198</v>
      </c>
      <c r="FJ14" s="275">
        <f t="shared" si="1"/>
        <v>81.818181818181813</v>
      </c>
      <c r="FK14" s="275">
        <f t="shared" si="2"/>
        <v>26.578449905482042</v>
      </c>
      <c r="FL14" s="274" t="s">
        <v>189</v>
      </c>
      <c r="FM14" s="276">
        <v>15</v>
      </c>
      <c r="FN14" s="276" t="b">
        <v>1</v>
      </c>
      <c r="FO14" s="276" t="b">
        <v>0</v>
      </c>
      <c r="FP14" s="274" t="s">
        <v>172</v>
      </c>
      <c r="FQ14" s="276" t="b">
        <v>1</v>
      </c>
      <c r="FR14" s="276" t="b">
        <v>0</v>
      </c>
      <c r="FS14" s="230" t="s">
        <v>333</v>
      </c>
      <c r="FT14" s="223" t="s">
        <v>30</v>
      </c>
      <c r="FU14" s="269"/>
      <c r="FV14" s="270"/>
      <c r="FW14" s="271"/>
      <c r="FX14" s="271"/>
      <c r="FY14" s="271"/>
      <c r="FZ14" s="277"/>
      <c r="GA14" s="278"/>
      <c r="GB14" s="266"/>
      <c r="GC14" s="266"/>
      <c r="GD14" s="266"/>
      <c r="GE14" s="272" t="s">
        <v>454</v>
      </c>
      <c r="GG14" s="273">
        <v>1</v>
      </c>
      <c r="GI14" s="230">
        <v>10</v>
      </c>
      <c r="GJ14" s="230" t="s">
        <v>271</v>
      </c>
    </row>
    <row r="15" spans="1:198" ht="18" customHeight="1" x14ac:dyDescent="0.3">
      <c r="A15" s="61" t="s">
        <v>31</v>
      </c>
      <c r="B15" s="174"/>
      <c r="C15" s="175">
        <v>61</v>
      </c>
      <c r="D15" s="175">
        <v>63</v>
      </c>
      <c r="E15" s="175">
        <v>884</v>
      </c>
      <c r="F15" s="174"/>
      <c r="G15" s="176"/>
      <c r="H15" s="175">
        <v>73</v>
      </c>
      <c r="I15" s="175">
        <v>32</v>
      </c>
      <c r="J15" s="175">
        <v>344</v>
      </c>
      <c r="K15" s="174"/>
      <c r="L15" s="176"/>
      <c r="M15" s="175">
        <v>69</v>
      </c>
      <c r="N15" s="175">
        <v>40</v>
      </c>
      <c r="O15" s="175">
        <v>290</v>
      </c>
      <c r="P15" s="174"/>
      <c r="Q15" s="176"/>
      <c r="R15" s="175">
        <v>74</v>
      </c>
      <c r="S15" s="175">
        <v>32</v>
      </c>
      <c r="T15" s="175">
        <v>295</v>
      </c>
      <c r="U15" s="175">
        <v>1</v>
      </c>
      <c r="V15" s="174"/>
      <c r="W15" s="176"/>
      <c r="X15" s="175">
        <v>75</v>
      </c>
      <c r="Y15" s="175">
        <v>32</v>
      </c>
      <c r="Z15" s="175">
        <v>339</v>
      </c>
      <c r="AA15" s="174"/>
      <c r="AB15" s="176"/>
      <c r="AC15" s="175">
        <v>80</v>
      </c>
      <c r="AD15" s="175">
        <v>25</v>
      </c>
      <c r="AE15" s="175">
        <v>309</v>
      </c>
      <c r="AF15" s="174"/>
      <c r="AG15" s="176"/>
      <c r="AH15" s="175">
        <v>74</v>
      </c>
      <c r="AI15" s="175">
        <v>32</v>
      </c>
      <c r="AJ15" s="175">
        <v>426</v>
      </c>
      <c r="AK15" s="174"/>
      <c r="AL15" s="176"/>
      <c r="AM15" s="175">
        <v>80</v>
      </c>
      <c r="AN15" s="175">
        <v>25</v>
      </c>
      <c r="AO15" s="175">
        <v>291</v>
      </c>
      <c r="AP15" s="174"/>
      <c r="AQ15" s="176"/>
      <c r="AR15" s="175">
        <v>80</v>
      </c>
      <c r="AS15" s="175">
        <v>25</v>
      </c>
      <c r="AT15" s="175">
        <v>275</v>
      </c>
      <c r="AU15" s="179"/>
      <c r="AV15" s="176"/>
      <c r="AW15" s="180">
        <v>79</v>
      </c>
      <c r="AX15" s="180">
        <v>25</v>
      </c>
      <c r="AY15" s="180">
        <v>283</v>
      </c>
      <c r="AZ15" s="179"/>
      <c r="BA15" s="176"/>
      <c r="BB15" s="180">
        <v>80</v>
      </c>
      <c r="BC15" s="180">
        <v>25</v>
      </c>
      <c r="BD15" s="180">
        <v>272</v>
      </c>
      <c r="BE15" s="187"/>
      <c r="BF15" s="190"/>
      <c r="BG15" s="189">
        <v>77</v>
      </c>
      <c r="BH15" s="189">
        <v>32</v>
      </c>
      <c r="BI15" s="189">
        <v>272</v>
      </c>
      <c r="BJ15" s="187"/>
      <c r="BK15" s="190"/>
      <c r="BL15" s="189">
        <v>80</v>
      </c>
      <c r="BM15" s="189">
        <v>25</v>
      </c>
      <c r="BN15" s="189">
        <v>265</v>
      </c>
      <c r="BO15" s="197"/>
      <c r="BP15" s="208"/>
      <c r="BQ15" s="40"/>
      <c r="BR15" s="40"/>
      <c r="BS15" s="40"/>
      <c r="BT15" s="20"/>
      <c r="BU15" s="29"/>
      <c r="BV15" s="20"/>
      <c r="BW15" s="20"/>
      <c r="BX15" s="20"/>
      <c r="BY15" s="20"/>
      <c r="BZ15" s="29"/>
      <c r="CA15" s="20"/>
      <c r="CB15" s="20"/>
      <c r="CC15" s="20"/>
      <c r="CD15" s="20"/>
      <c r="CE15" s="19"/>
      <c r="CF15" s="20"/>
      <c r="CG15" s="20"/>
      <c r="CH15" s="20"/>
      <c r="CI15" s="20"/>
      <c r="CJ15" s="19"/>
      <c r="CK15" s="20"/>
      <c r="CL15" s="20"/>
      <c r="CM15" s="20"/>
      <c r="CN15" s="20"/>
      <c r="CO15" s="19"/>
      <c r="CP15" s="20"/>
      <c r="CQ15" s="20"/>
      <c r="CR15" s="20"/>
      <c r="CS15" s="20"/>
      <c r="CT15" s="19"/>
      <c r="CU15" s="20"/>
      <c r="CV15" s="20"/>
      <c r="CW15" s="20"/>
      <c r="CX15" s="20"/>
      <c r="CY15" s="19"/>
      <c r="CZ15" s="20"/>
      <c r="DA15" s="20"/>
      <c r="DB15" s="20"/>
      <c r="DC15" s="20"/>
      <c r="DD15" s="52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393"/>
      <c r="EH15" s="158"/>
      <c r="EI15" s="394" t="s">
        <v>31</v>
      </c>
      <c r="EJ15" s="120"/>
      <c r="EK15" s="132"/>
      <c r="EL15" s="123">
        <v>80</v>
      </c>
      <c r="EM15" s="123">
        <v>25</v>
      </c>
      <c r="EN15" s="123">
        <v>260</v>
      </c>
      <c r="EO15" s="119"/>
      <c r="EP15" s="114"/>
      <c r="EQ15" s="89">
        <v>80</v>
      </c>
      <c r="ER15" s="89">
        <v>25</v>
      </c>
      <c r="ES15" s="89">
        <v>260</v>
      </c>
      <c r="ET15" s="106" t="s">
        <v>318</v>
      </c>
      <c r="EU15" s="68">
        <v>10</v>
      </c>
      <c r="EV15" s="68">
        <v>1</v>
      </c>
      <c r="EW15" s="68">
        <v>12</v>
      </c>
      <c r="EX15" s="68">
        <v>10</v>
      </c>
      <c r="EY15" s="68">
        <f t="shared" si="0"/>
        <v>19</v>
      </c>
      <c r="EZ15" s="68">
        <v>1</v>
      </c>
      <c r="FA15" s="68">
        <v>0</v>
      </c>
      <c r="FB15" s="68">
        <v>1</v>
      </c>
      <c r="FC15" s="68">
        <v>0</v>
      </c>
      <c r="FD15" s="394" t="s">
        <v>31</v>
      </c>
      <c r="FE15" s="24">
        <v>56.240311263318112</v>
      </c>
      <c r="FF15" s="23" t="s">
        <v>191</v>
      </c>
      <c r="FG15" s="23" t="s">
        <v>187</v>
      </c>
      <c r="FH15" s="23">
        <v>63</v>
      </c>
      <c r="FI15" s="23" t="s">
        <v>199</v>
      </c>
      <c r="FJ15" s="24">
        <f t="shared" si="1"/>
        <v>77.72727272727272</v>
      </c>
      <c r="FK15" s="24">
        <f t="shared" si="2"/>
        <v>30.287981859410429</v>
      </c>
      <c r="FL15" s="23" t="s">
        <v>189</v>
      </c>
      <c r="FM15" s="25">
        <v>10</v>
      </c>
      <c r="FN15" s="25" t="b">
        <v>0</v>
      </c>
      <c r="FO15" s="25" t="b">
        <v>0</v>
      </c>
      <c r="FP15" s="23" t="s">
        <v>172</v>
      </c>
      <c r="FQ15" s="25" t="b">
        <v>1</v>
      </c>
      <c r="FR15" s="25" t="b">
        <v>1</v>
      </c>
      <c r="FS15" s="6" t="s">
        <v>333</v>
      </c>
      <c r="FT15" s="394" t="s">
        <v>31</v>
      </c>
      <c r="FU15" s="251"/>
      <c r="FV15" s="252"/>
      <c r="FW15" s="253">
        <v>85</v>
      </c>
      <c r="FX15" s="253">
        <v>20</v>
      </c>
      <c r="FY15" s="253">
        <v>241</v>
      </c>
      <c r="FZ15" s="310"/>
      <c r="GA15" s="311"/>
      <c r="GB15" s="300">
        <v>80</v>
      </c>
      <c r="GC15" s="300">
        <v>25</v>
      </c>
      <c r="GD15" s="300">
        <v>244</v>
      </c>
      <c r="GE15" s="106"/>
      <c r="GG15" s="68">
        <v>1</v>
      </c>
      <c r="GI15" s="6">
        <v>16</v>
      </c>
      <c r="GJ15" s="6">
        <f>(GB15-C15)</f>
        <v>19</v>
      </c>
      <c r="GK15" s="6">
        <v>1</v>
      </c>
      <c r="GL15" s="6">
        <v>0</v>
      </c>
      <c r="GM15" s="6">
        <v>1</v>
      </c>
      <c r="GN15" s="6">
        <v>0</v>
      </c>
      <c r="GO15" s="6">
        <v>1</v>
      </c>
      <c r="GP15" s="6">
        <v>0</v>
      </c>
    </row>
    <row r="16" spans="1:198" s="230" customFormat="1" ht="18" customHeight="1" x14ac:dyDescent="0.3">
      <c r="A16" s="223" t="s">
        <v>32</v>
      </c>
      <c r="B16" s="224"/>
      <c r="C16" s="225">
        <v>57</v>
      </c>
      <c r="D16" s="225">
        <v>80</v>
      </c>
      <c r="E16" s="225">
        <v>376</v>
      </c>
      <c r="F16" s="224"/>
      <c r="G16" s="226"/>
      <c r="H16" s="225">
        <v>53</v>
      </c>
      <c r="I16" s="225">
        <v>100</v>
      </c>
      <c r="J16" s="225">
        <v>288</v>
      </c>
      <c r="K16" s="224"/>
      <c r="L16" s="226"/>
      <c r="M16" s="225">
        <v>52</v>
      </c>
      <c r="N16" s="225">
        <v>100</v>
      </c>
      <c r="O16" s="225">
        <v>200</v>
      </c>
      <c r="P16" s="224"/>
      <c r="Q16" s="226"/>
      <c r="R16" s="225">
        <v>59</v>
      </c>
      <c r="S16" s="225">
        <v>63</v>
      </c>
      <c r="T16" s="225">
        <v>193</v>
      </c>
      <c r="U16" s="225">
        <v>1</v>
      </c>
      <c r="V16" s="224"/>
      <c r="W16" s="226"/>
      <c r="X16" s="225">
        <v>62</v>
      </c>
      <c r="Y16" s="225">
        <v>63</v>
      </c>
      <c r="Z16" s="225">
        <v>195</v>
      </c>
      <c r="AA16" s="224"/>
      <c r="AB16" s="226"/>
      <c r="AC16" s="225">
        <v>58</v>
      </c>
      <c r="AD16" s="225">
        <v>63</v>
      </c>
      <c r="AE16" s="225">
        <v>199</v>
      </c>
      <c r="AF16" s="224"/>
      <c r="AG16" s="226"/>
      <c r="AH16" s="225">
        <v>56</v>
      </c>
      <c r="AI16" s="225">
        <v>80</v>
      </c>
      <c r="AJ16" s="225">
        <v>512</v>
      </c>
      <c r="AK16" s="224"/>
      <c r="AL16" s="226"/>
      <c r="AM16" s="225">
        <v>62</v>
      </c>
      <c r="AN16" s="225">
        <v>50</v>
      </c>
      <c r="AO16" s="225">
        <v>198</v>
      </c>
      <c r="AP16" s="228"/>
      <c r="AQ16" s="226"/>
      <c r="AR16" s="229">
        <v>60</v>
      </c>
      <c r="AS16" s="229">
        <v>63</v>
      </c>
      <c r="AT16" s="229">
        <v>200</v>
      </c>
      <c r="AU16" s="228"/>
      <c r="AV16" s="226"/>
      <c r="AW16" s="229">
        <v>63</v>
      </c>
      <c r="AX16" s="229">
        <v>50</v>
      </c>
      <c r="AY16" s="229">
        <v>213</v>
      </c>
      <c r="AZ16" s="228"/>
      <c r="BA16" s="226"/>
      <c r="BB16" s="229">
        <v>68</v>
      </c>
      <c r="BC16" s="229">
        <v>50</v>
      </c>
      <c r="BD16" s="229">
        <v>192</v>
      </c>
      <c r="BE16" s="228"/>
      <c r="BF16" s="226"/>
      <c r="BG16" s="229">
        <v>73</v>
      </c>
      <c r="BH16" s="229">
        <v>40</v>
      </c>
      <c r="BI16" s="229">
        <v>397</v>
      </c>
      <c r="BJ16" s="229"/>
      <c r="BK16" s="226"/>
      <c r="BL16" s="229"/>
      <c r="BM16" s="229"/>
      <c r="BN16" s="229"/>
      <c r="BO16" s="229"/>
      <c r="BP16" s="227"/>
      <c r="BQ16" s="229"/>
      <c r="BR16" s="229"/>
      <c r="BS16" s="229"/>
      <c r="BT16" s="229"/>
      <c r="BU16" s="227"/>
      <c r="BV16" s="229"/>
      <c r="BW16" s="229"/>
      <c r="BX16" s="229"/>
      <c r="BY16" s="229"/>
      <c r="BZ16" s="227"/>
      <c r="CA16" s="229"/>
      <c r="CB16" s="229"/>
      <c r="CC16" s="229"/>
      <c r="CD16" s="229"/>
      <c r="CE16" s="226"/>
      <c r="CF16" s="229"/>
      <c r="CG16" s="229"/>
      <c r="CH16" s="229"/>
      <c r="CI16" s="229"/>
      <c r="CJ16" s="226"/>
      <c r="CK16" s="229"/>
      <c r="CL16" s="229"/>
      <c r="CM16" s="229"/>
      <c r="CN16" s="229"/>
      <c r="CO16" s="226"/>
      <c r="CP16" s="229"/>
      <c r="CQ16" s="229"/>
      <c r="CR16" s="229"/>
      <c r="CS16" s="229"/>
      <c r="CT16" s="226"/>
      <c r="CU16" s="229"/>
      <c r="CV16" s="229"/>
      <c r="CW16" s="229"/>
      <c r="CX16" s="229"/>
      <c r="CY16" s="226"/>
      <c r="CZ16" s="229"/>
      <c r="DA16" s="229"/>
      <c r="DB16" s="229"/>
      <c r="DC16" s="229"/>
      <c r="DD16" s="351"/>
      <c r="DE16" s="229"/>
      <c r="DF16" s="229"/>
      <c r="DG16" s="229"/>
      <c r="DH16" s="229"/>
      <c r="DI16" s="229"/>
      <c r="DJ16" s="229"/>
      <c r="DK16" s="229"/>
      <c r="DL16" s="229"/>
      <c r="DM16" s="229"/>
      <c r="DN16" s="229"/>
      <c r="DO16" s="229"/>
      <c r="DP16" s="229"/>
      <c r="DQ16" s="229"/>
      <c r="DR16" s="229"/>
      <c r="DS16" s="229"/>
      <c r="DT16" s="229"/>
      <c r="DU16" s="229"/>
      <c r="DV16" s="229"/>
      <c r="DW16" s="229"/>
      <c r="DX16" s="229"/>
      <c r="DY16" s="229"/>
      <c r="DZ16" s="229"/>
      <c r="EA16" s="229"/>
      <c r="EB16" s="229"/>
      <c r="EC16" s="229"/>
      <c r="ED16" s="229"/>
      <c r="EE16" s="229"/>
      <c r="EF16" s="229"/>
      <c r="EG16" s="225"/>
      <c r="EH16" s="225"/>
      <c r="EI16" s="223" t="s">
        <v>32</v>
      </c>
      <c r="EJ16" s="279"/>
      <c r="EK16" s="280"/>
      <c r="EL16" s="271">
        <v>60</v>
      </c>
      <c r="EM16" s="271">
        <v>63</v>
      </c>
      <c r="EN16" s="271">
        <v>200</v>
      </c>
      <c r="EO16" s="281"/>
      <c r="EP16" s="278"/>
      <c r="EQ16" s="266">
        <v>59</v>
      </c>
      <c r="ER16" s="266">
        <v>63</v>
      </c>
      <c r="ES16" s="266">
        <v>202</v>
      </c>
      <c r="ET16" s="272"/>
      <c r="EU16" s="273">
        <v>9</v>
      </c>
      <c r="EV16" s="273">
        <v>1</v>
      </c>
      <c r="EW16" s="273">
        <v>8</v>
      </c>
      <c r="EX16" s="273">
        <v>10</v>
      </c>
      <c r="EY16" s="273">
        <f t="shared" si="0"/>
        <v>2</v>
      </c>
      <c r="EZ16" s="273">
        <v>0</v>
      </c>
      <c r="FA16" s="273">
        <v>0</v>
      </c>
      <c r="FB16" s="273">
        <v>0</v>
      </c>
      <c r="FC16" s="273">
        <v>0</v>
      </c>
      <c r="FD16" s="223" t="s">
        <v>32</v>
      </c>
      <c r="FE16" s="275">
        <v>65.113807553272451</v>
      </c>
      <c r="FF16" s="274" t="s">
        <v>191</v>
      </c>
      <c r="FG16" s="274" t="s">
        <v>187</v>
      </c>
      <c r="FH16" s="274">
        <v>59</v>
      </c>
      <c r="FI16" s="274" t="s">
        <v>200</v>
      </c>
      <c r="FJ16" s="275">
        <f t="shared" si="1"/>
        <v>53.18181818181818</v>
      </c>
      <c r="FK16" s="275">
        <f t="shared" si="2"/>
        <v>23.628555012927318</v>
      </c>
      <c r="FL16" s="274" t="s">
        <v>189</v>
      </c>
      <c r="FM16" s="276">
        <v>14</v>
      </c>
      <c r="FN16" s="276" t="b">
        <v>1</v>
      </c>
      <c r="FO16" s="276" t="b">
        <v>0</v>
      </c>
      <c r="FP16" s="274" t="s">
        <v>172</v>
      </c>
      <c r="FQ16" s="276" t="b">
        <v>0</v>
      </c>
      <c r="FR16" s="276" t="b">
        <v>1</v>
      </c>
      <c r="FS16" s="230" t="s">
        <v>333</v>
      </c>
      <c r="FT16" s="223" t="s">
        <v>32</v>
      </c>
      <c r="FU16" s="279"/>
      <c r="FV16" s="280"/>
      <c r="FW16" s="271"/>
      <c r="FX16" s="271"/>
      <c r="FY16" s="271"/>
      <c r="FZ16" s="281"/>
      <c r="GA16" s="278"/>
      <c r="GB16" s="266"/>
      <c r="GC16" s="266"/>
      <c r="GD16" s="266"/>
      <c r="GE16" s="272" t="s">
        <v>455</v>
      </c>
      <c r="GG16" s="273">
        <v>1</v>
      </c>
      <c r="GI16" s="230">
        <v>10</v>
      </c>
      <c r="GJ16" s="230" t="s">
        <v>271</v>
      </c>
    </row>
    <row r="17" spans="1:198" ht="18" customHeight="1" x14ac:dyDescent="0.3">
      <c r="A17" s="61" t="s">
        <v>33</v>
      </c>
      <c r="B17" s="174"/>
      <c r="C17" s="175">
        <v>70</v>
      </c>
      <c r="D17" s="175">
        <v>40</v>
      </c>
      <c r="E17" s="175">
        <v>411</v>
      </c>
      <c r="F17" s="174"/>
      <c r="G17" s="176"/>
      <c r="H17" s="175">
        <v>74</v>
      </c>
      <c r="I17" s="175">
        <v>32</v>
      </c>
      <c r="J17" s="175">
        <v>339</v>
      </c>
      <c r="K17" s="174"/>
      <c r="L17" s="176"/>
      <c r="M17" s="175">
        <v>80</v>
      </c>
      <c r="N17" s="175">
        <v>25</v>
      </c>
      <c r="O17" s="175">
        <v>312</v>
      </c>
      <c r="P17" s="174"/>
      <c r="Q17" s="176"/>
      <c r="R17" s="175">
        <v>77</v>
      </c>
      <c r="S17" s="175">
        <v>32</v>
      </c>
      <c r="T17" s="175">
        <v>309</v>
      </c>
      <c r="U17" s="175">
        <v>1</v>
      </c>
      <c r="V17" s="174"/>
      <c r="W17" s="176"/>
      <c r="X17" s="175">
        <v>80</v>
      </c>
      <c r="Y17" s="175">
        <v>25</v>
      </c>
      <c r="Z17" s="175">
        <v>327</v>
      </c>
      <c r="AA17" s="174"/>
      <c r="AB17" s="176"/>
      <c r="AC17" s="175">
        <v>79</v>
      </c>
      <c r="AD17" s="175">
        <v>25</v>
      </c>
      <c r="AE17" s="175">
        <v>296</v>
      </c>
      <c r="AF17" s="174"/>
      <c r="AG17" s="176"/>
      <c r="AH17" s="175">
        <v>80</v>
      </c>
      <c r="AI17" s="175">
        <v>25</v>
      </c>
      <c r="AJ17" s="175">
        <v>317</v>
      </c>
      <c r="AK17" s="179"/>
      <c r="AL17" s="176"/>
      <c r="AM17" s="180">
        <v>60</v>
      </c>
      <c r="AN17" s="180">
        <v>63</v>
      </c>
      <c r="AO17" s="180">
        <v>475</v>
      </c>
      <c r="AP17" s="179"/>
      <c r="AQ17" s="176"/>
      <c r="AR17" s="180">
        <v>84</v>
      </c>
      <c r="AS17" s="180">
        <v>20</v>
      </c>
      <c r="AT17" s="180">
        <v>301</v>
      </c>
      <c r="AU17" s="179"/>
      <c r="AV17" s="176"/>
      <c r="AW17" s="180">
        <v>79</v>
      </c>
      <c r="AX17" s="180">
        <v>25</v>
      </c>
      <c r="AY17" s="180">
        <v>451</v>
      </c>
      <c r="AZ17" s="179"/>
      <c r="BA17" s="176"/>
      <c r="BB17" s="180">
        <v>85</v>
      </c>
      <c r="BC17" s="180">
        <v>20</v>
      </c>
      <c r="BD17" s="180">
        <v>296</v>
      </c>
      <c r="BE17" s="187"/>
      <c r="BF17" s="190"/>
      <c r="BG17" s="189">
        <v>76</v>
      </c>
      <c r="BH17" s="189">
        <v>32</v>
      </c>
      <c r="BI17" s="189">
        <v>368</v>
      </c>
      <c r="BJ17" s="187"/>
      <c r="BK17" s="190"/>
      <c r="BL17" s="189">
        <v>80</v>
      </c>
      <c r="BM17" s="189">
        <v>25</v>
      </c>
      <c r="BN17" s="189">
        <v>290</v>
      </c>
      <c r="BO17" s="187"/>
      <c r="BP17" s="188"/>
      <c r="BQ17" s="189">
        <v>60</v>
      </c>
      <c r="BR17" s="189">
        <v>63</v>
      </c>
      <c r="BS17" s="189">
        <v>428</v>
      </c>
      <c r="BT17" s="187"/>
      <c r="BU17" s="188"/>
      <c r="BV17" s="189">
        <v>72</v>
      </c>
      <c r="BW17" s="189">
        <v>40</v>
      </c>
      <c r="BX17" s="189">
        <v>648</v>
      </c>
      <c r="BY17" s="187"/>
      <c r="BZ17" s="188"/>
      <c r="CA17" s="189">
        <v>79</v>
      </c>
      <c r="CB17" s="189">
        <v>25</v>
      </c>
      <c r="CC17" s="189">
        <v>290</v>
      </c>
      <c r="CD17" s="197"/>
      <c r="CE17" s="198"/>
      <c r="CF17" s="40"/>
      <c r="CG17" s="40"/>
      <c r="CH17" s="40"/>
      <c r="CI17" s="20"/>
      <c r="CJ17" s="19"/>
      <c r="CK17" s="20"/>
      <c r="CL17" s="20"/>
      <c r="CM17" s="20"/>
      <c r="CN17" s="20"/>
      <c r="CO17" s="19"/>
      <c r="CP17" s="20"/>
      <c r="CQ17" s="20"/>
      <c r="CR17" s="20"/>
      <c r="CS17" s="20"/>
      <c r="CT17" s="19"/>
      <c r="CU17" s="20"/>
      <c r="CV17" s="20"/>
      <c r="CW17" s="20"/>
      <c r="CX17" s="20"/>
      <c r="CY17" s="19"/>
      <c r="CZ17" s="20"/>
      <c r="DA17" s="20"/>
      <c r="DB17" s="20"/>
      <c r="DC17" s="20"/>
      <c r="DD17" s="52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393"/>
      <c r="EH17" s="158"/>
      <c r="EI17" s="394" t="s">
        <v>33</v>
      </c>
      <c r="EJ17" s="107"/>
      <c r="EK17" s="117"/>
      <c r="EL17" s="122">
        <v>85</v>
      </c>
      <c r="EM17" s="122">
        <v>20</v>
      </c>
      <c r="EN17" s="122">
        <v>292</v>
      </c>
      <c r="EO17" s="113"/>
      <c r="EP17" s="114"/>
      <c r="EQ17" s="89">
        <v>84</v>
      </c>
      <c r="ER17" s="89">
        <v>20</v>
      </c>
      <c r="ES17" s="89">
        <v>301</v>
      </c>
      <c r="ET17" s="106"/>
      <c r="EU17" s="68">
        <v>9</v>
      </c>
      <c r="EV17" s="68">
        <v>1</v>
      </c>
      <c r="EW17" s="68">
        <v>4</v>
      </c>
      <c r="EX17" s="68">
        <v>12</v>
      </c>
      <c r="EY17" s="68">
        <f t="shared" si="0"/>
        <v>14</v>
      </c>
      <c r="EZ17" s="68">
        <v>1</v>
      </c>
      <c r="FA17" s="68">
        <v>0</v>
      </c>
      <c r="FB17" s="68">
        <v>0</v>
      </c>
      <c r="FC17" s="68">
        <v>0</v>
      </c>
      <c r="FD17" s="394" t="s">
        <v>33</v>
      </c>
      <c r="FE17" s="24">
        <v>46.735536846778281</v>
      </c>
      <c r="FF17" s="23" t="s">
        <v>186</v>
      </c>
      <c r="FG17" s="23" t="s">
        <v>192</v>
      </c>
      <c r="FH17" s="23">
        <v>69</v>
      </c>
      <c r="FI17" s="23" t="s">
        <v>203</v>
      </c>
      <c r="FJ17" s="24">
        <f t="shared" si="1"/>
        <v>147.72727272727272</v>
      </c>
      <c r="FK17" s="24">
        <f t="shared" si="2"/>
        <v>47.988867884898127</v>
      </c>
      <c r="FL17" s="23" t="s">
        <v>189</v>
      </c>
      <c r="FM17" s="25">
        <v>13</v>
      </c>
      <c r="FN17" s="25" t="b">
        <v>0</v>
      </c>
      <c r="FO17" s="25" t="b">
        <v>0</v>
      </c>
      <c r="FP17" s="23" t="s">
        <v>172</v>
      </c>
      <c r="FQ17" s="25" t="b">
        <v>0</v>
      </c>
      <c r="FR17" s="25" t="b">
        <v>1</v>
      </c>
      <c r="FS17" s="6" t="s">
        <v>333</v>
      </c>
      <c r="FT17" s="394" t="s">
        <v>33</v>
      </c>
      <c r="FU17" s="251"/>
      <c r="FV17" s="252"/>
      <c r="FW17" s="253">
        <v>82</v>
      </c>
      <c r="FX17" s="253">
        <v>25</v>
      </c>
      <c r="FY17" s="253">
        <v>281</v>
      </c>
      <c r="FZ17" s="313"/>
      <c r="GA17" s="311"/>
      <c r="GB17" s="300">
        <v>82</v>
      </c>
      <c r="GC17" s="300">
        <v>25</v>
      </c>
      <c r="GD17" s="300">
        <v>281</v>
      </c>
      <c r="GE17" s="106"/>
      <c r="GG17" s="68">
        <v>1</v>
      </c>
      <c r="GI17" s="6">
        <v>12</v>
      </c>
      <c r="GJ17" s="6">
        <f>(GB17-C17)</f>
        <v>12</v>
      </c>
      <c r="GK17" s="6">
        <v>1</v>
      </c>
      <c r="GL17" s="6">
        <v>0</v>
      </c>
      <c r="GM17" s="6">
        <v>1</v>
      </c>
      <c r="GN17" s="6">
        <v>0</v>
      </c>
      <c r="GO17" s="6">
        <v>0</v>
      </c>
      <c r="GP17" s="6">
        <v>0</v>
      </c>
    </row>
    <row r="18" spans="1:198" ht="18" customHeight="1" x14ac:dyDescent="0.3">
      <c r="A18" s="61" t="s">
        <v>34</v>
      </c>
      <c r="B18" s="174"/>
      <c r="C18" s="175">
        <v>53</v>
      </c>
      <c r="D18" s="175">
        <v>80</v>
      </c>
      <c r="E18" s="175">
        <v>438</v>
      </c>
      <c r="F18" s="174"/>
      <c r="G18" s="176"/>
      <c r="H18" s="175">
        <v>65</v>
      </c>
      <c r="I18" s="175">
        <v>50</v>
      </c>
      <c r="J18" s="175">
        <v>459</v>
      </c>
      <c r="K18" s="174"/>
      <c r="L18" s="176"/>
      <c r="M18" s="175">
        <v>65</v>
      </c>
      <c r="N18" s="175">
        <v>50</v>
      </c>
      <c r="O18" s="175">
        <v>431</v>
      </c>
      <c r="P18" s="174"/>
      <c r="Q18" s="176"/>
      <c r="R18" s="175">
        <v>64</v>
      </c>
      <c r="S18" s="175">
        <v>50</v>
      </c>
      <c r="T18" s="175">
        <v>488</v>
      </c>
      <c r="U18" s="175">
        <v>0</v>
      </c>
      <c r="V18" s="174"/>
      <c r="W18" s="176"/>
      <c r="X18" s="175">
        <v>74</v>
      </c>
      <c r="Y18" s="175">
        <v>32</v>
      </c>
      <c r="Z18" s="175">
        <v>426</v>
      </c>
      <c r="AA18" s="174"/>
      <c r="AB18" s="176"/>
      <c r="AC18" s="175">
        <v>75</v>
      </c>
      <c r="AD18" s="175">
        <v>32</v>
      </c>
      <c r="AE18" s="175">
        <v>385</v>
      </c>
      <c r="AF18" s="179"/>
      <c r="AG18" s="176"/>
      <c r="AH18" s="180">
        <v>70</v>
      </c>
      <c r="AI18" s="180">
        <v>40</v>
      </c>
      <c r="AJ18" s="180">
        <v>434</v>
      </c>
      <c r="AK18" s="179"/>
      <c r="AL18" s="176"/>
      <c r="AM18" s="180">
        <v>75</v>
      </c>
      <c r="AN18" s="180">
        <v>32</v>
      </c>
      <c r="AO18" s="180">
        <v>378</v>
      </c>
      <c r="AP18" s="179"/>
      <c r="AQ18" s="176"/>
      <c r="AR18" s="180">
        <v>75</v>
      </c>
      <c r="AS18" s="180">
        <v>32</v>
      </c>
      <c r="AT18" s="180">
        <v>405</v>
      </c>
      <c r="AU18" s="179"/>
      <c r="AV18" s="176"/>
      <c r="AW18" s="180">
        <v>74</v>
      </c>
      <c r="AX18" s="180">
        <v>32</v>
      </c>
      <c r="AY18" s="180">
        <v>360</v>
      </c>
      <c r="AZ18" s="179"/>
      <c r="BA18" s="176"/>
      <c r="BB18" s="180">
        <v>70</v>
      </c>
      <c r="BC18" s="180">
        <v>40</v>
      </c>
      <c r="BD18" s="180">
        <v>349</v>
      </c>
      <c r="BE18" s="179"/>
      <c r="BF18" s="176"/>
      <c r="BG18" s="180">
        <v>75</v>
      </c>
      <c r="BH18" s="180">
        <v>32</v>
      </c>
      <c r="BI18" s="180">
        <v>332</v>
      </c>
      <c r="BJ18" s="179"/>
      <c r="BK18" s="176"/>
      <c r="BL18" s="180">
        <v>71</v>
      </c>
      <c r="BM18" s="180">
        <v>40</v>
      </c>
      <c r="BN18" s="180">
        <v>337</v>
      </c>
      <c r="BO18" s="179"/>
      <c r="BP18" s="181"/>
      <c r="BQ18" s="180">
        <v>75</v>
      </c>
      <c r="BR18" s="180">
        <v>32</v>
      </c>
      <c r="BS18" s="180">
        <v>336</v>
      </c>
      <c r="BT18" s="179"/>
      <c r="BU18" s="181"/>
      <c r="BV18" s="180">
        <v>70</v>
      </c>
      <c r="BW18" s="180">
        <v>40</v>
      </c>
      <c r="BX18" s="180">
        <v>307</v>
      </c>
      <c r="BY18" s="179"/>
      <c r="BZ18" s="181"/>
      <c r="CA18" s="180">
        <v>70</v>
      </c>
      <c r="CB18" s="180">
        <v>40</v>
      </c>
      <c r="CC18" s="180">
        <v>437</v>
      </c>
      <c r="CD18" s="179"/>
      <c r="CE18" s="176"/>
      <c r="CF18" s="180">
        <v>74</v>
      </c>
      <c r="CG18" s="180">
        <v>32</v>
      </c>
      <c r="CH18" s="180">
        <v>297</v>
      </c>
      <c r="CI18" s="187"/>
      <c r="CJ18" s="190"/>
      <c r="CK18" s="189">
        <v>75</v>
      </c>
      <c r="CL18" s="189">
        <v>32</v>
      </c>
      <c r="CM18" s="189">
        <v>302</v>
      </c>
      <c r="CN18" s="187"/>
      <c r="CO18" s="190"/>
      <c r="CP18" s="189">
        <v>65</v>
      </c>
      <c r="CQ18" s="189">
        <v>50</v>
      </c>
      <c r="CR18" s="189">
        <v>484</v>
      </c>
      <c r="CS18" s="187"/>
      <c r="CT18" s="190"/>
      <c r="CU18" s="189">
        <v>65</v>
      </c>
      <c r="CV18" s="189">
        <v>50</v>
      </c>
      <c r="CW18" s="189">
        <v>491</v>
      </c>
      <c r="CX18" s="187"/>
      <c r="CY18" s="190"/>
      <c r="CZ18" s="189">
        <v>70</v>
      </c>
      <c r="DA18" s="189">
        <v>40</v>
      </c>
      <c r="DB18" s="189">
        <v>291</v>
      </c>
      <c r="DC18" s="197"/>
      <c r="DD18" s="387"/>
      <c r="DE18" s="40"/>
      <c r="DF18" s="40"/>
      <c r="DG18" s="4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393"/>
      <c r="EH18" s="158"/>
      <c r="EI18" s="394" t="s">
        <v>34</v>
      </c>
      <c r="EJ18" s="107"/>
      <c r="EK18" s="117"/>
      <c r="EL18" s="122">
        <v>71</v>
      </c>
      <c r="EM18" s="122">
        <v>40</v>
      </c>
      <c r="EN18" s="122">
        <v>337</v>
      </c>
      <c r="EO18" s="113"/>
      <c r="EP18" s="114"/>
      <c r="EQ18" s="89">
        <v>69</v>
      </c>
      <c r="ER18" s="89">
        <v>40</v>
      </c>
      <c r="ES18" s="89">
        <v>336</v>
      </c>
      <c r="ET18" s="106"/>
      <c r="EU18" s="68">
        <v>12</v>
      </c>
      <c r="EV18" s="68">
        <v>0</v>
      </c>
      <c r="EW18" s="68">
        <v>4</v>
      </c>
      <c r="EX18" s="68">
        <v>4</v>
      </c>
      <c r="EY18" s="68">
        <f t="shared" si="0"/>
        <v>16</v>
      </c>
      <c r="EZ18" s="68">
        <v>1</v>
      </c>
      <c r="FA18" s="68">
        <v>0</v>
      </c>
      <c r="FB18" s="68">
        <v>1</v>
      </c>
      <c r="FC18" s="68">
        <v>0</v>
      </c>
      <c r="FD18" s="394" t="s">
        <v>34</v>
      </c>
      <c r="FE18" s="24">
        <v>60.941301243023851</v>
      </c>
      <c r="FF18" s="23" t="s">
        <v>191</v>
      </c>
      <c r="FG18" s="23" t="s">
        <v>192</v>
      </c>
      <c r="FH18" s="23">
        <v>60</v>
      </c>
      <c r="FI18" s="23" t="s">
        <v>204</v>
      </c>
      <c r="FJ18" s="24">
        <f t="shared" si="1"/>
        <v>57.72727272727272</v>
      </c>
      <c r="FK18" s="24">
        <f t="shared" si="2"/>
        <v>24.800277777777779</v>
      </c>
      <c r="FL18" s="23" t="s">
        <v>189</v>
      </c>
      <c r="FM18" s="25">
        <v>9</v>
      </c>
      <c r="FN18" s="25" t="b">
        <v>1</v>
      </c>
      <c r="FO18" s="25" t="b">
        <v>0</v>
      </c>
      <c r="FP18" s="23" t="s">
        <v>172</v>
      </c>
      <c r="FQ18" s="25" t="b">
        <v>0</v>
      </c>
      <c r="FR18" s="25" t="b">
        <v>1</v>
      </c>
      <c r="FS18" s="6" t="s">
        <v>333</v>
      </c>
      <c r="FT18" s="394" t="s">
        <v>34</v>
      </c>
      <c r="FU18" s="251"/>
      <c r="FV18" s="252"/>
      <c r="FW18" s="253">
        <v>75</v>
      </c>
      <c r="FX18" s="253">
        <v>32</v>
      </c>
      <c r="FY18" s="253">
        <v>294</v>
      </c>
      <c r="FZ18" s="313"/>
      <c r="GA18" s="311"/>
      <c r="GB18" s="300">
        <v>75</v>
      </c>
      <c r="GC18" s="300">
        <v>32</v>
      </c>
      <c r="GD18" s="300">
        <v>294</v>
      </c>
      <c r="GE18" s="106"/>
      <c r="GG18" s="6">
        <v>1</v>
      </c>
      <c r="GI18" s="6">
        <v>8</v>
      </c>
      <c r="GJ18" s="6">
        <f>(GB18-C18)</f>
        <v>22</v>
      </c>
      <c r="GK18" s="6">
        <v>1</v>
      </c>
      <c r="GL18" s="6">
        <v>0</v>
      </c>
      <c r="GM18" s="6">
        <v>1</v>
      </c>
      <c r="GN18" s="6">
        <v>0</v>
      </c>
      <c r="GO18" s="6">
        <v>1</v>
      </c>
      <c r="GP18" s="6">
        <v>0</v>
      </c>
    </row>
    <row r="19" spans="1:198" ht="18" customHeight="1" x14ac:dyDescent="0.3">
      <c r="A19" s="61" t="s">
        <v>35</v>
      </c>
      <c r="B19" s="174"/>
      <c r="C19" s="175">
        <v>50</v>
      </c>
      <c r="D19" s="175">
        <v>100</v>
      </c>
      <c r="E19" s="175">
        <v>337</v>
      </c>
      <c r="F19" s="174"/>
      <c r="G19" s="176"/>
      <c r="H19" s="175">
        <v>51</v>
      </c>
      <c r="I19" s="175">
        <v>100</v>
      </c>
      <c r="J19" s="175">
        <v>320</v>
      </c>
      <c r="K19" s="174"/>
      <c r="L19" s="176"/>
      <c r="M19" s="175">
        <v>41</v>
      </c>
      <c r="N19" s="175">
        <v>125</v>
      </c>
      <c r="O19" s="175">
        <v>319</v>
      </c>
      <c r="P19" s="174"/>
      <c r="Q19" s="176"/>
      <c r="R19" s="175">
        <v>50</v>
      </c>
      <c r="S19" s="175">
        <v>100</v>
      </c>
      <c r="T19" s="175">
        <v>311</v>
      </c>
      <c r="U19" s="175">
        <v>1</v>
      </c>
      <c r="V19" s="174"/>
      <c r="W19" s="176"/>
      <c r="X19" s="175">
        <v>50</v>
      </c>
      <c r="Y19" s="175">
        <v>100</v>
      </c>
      <c r="Z19" s="175">
        <v>327</v>
      </c>
      <c r="AA19" s="174"/>
      <c r="AB19" s="176"/>
      <c r="AC19" s="175">
        <v>50</v>
      </c>
      <c r="AD19" s="175">
        <v>100</v>
      </c>
      <c r="AE19" s="175">
        <v>317</v>
      </c>
      <c r="AF19" s="174"/>
      <c r="AG19" s="176"/>
      <c r="AH19" s="175">
        <v>53</v>
      </c>
      <c r="AI19" s="175">
        <v>80</v>
      </c>
      <c r="AJ19" s="175">
        <v>331</v>
      </c>
      <c r="AK19" s="179"/>
      <c r="AL19" s="176"/>
      <c r="AM19" s="180">
        <v>50</v>
      </c>
      <c r="AN19" s="180">
        <v>100</v>
      </c>
      <c r="AO19" s="180">
        <v>427</v>
      </c>
      <c r="AP19" s="179"/>
      <c r="AQ19" s="176"/>
      <c r="AR19" s="180">
        <v>50</v>
      </c>
      <c r="AS19" s="180">
        <v>100</v>
      </c>
      <c r="AT19" s="180">
        <v>324</v>
      </c>
      <c r="AU19" s="179"/>
      <c r="AV19" s="176"/>
      <c r="AW19" s="180">
        <v>50</v>
      </c>
      <c r="AX19" s="180">
        <v>125</v>
      </c>
      <c r="AY19" s="180">
        <v>334</v>
      </c>
      <c r="AZ19" s="187"/>
      <c r="BA19" s="190"/>
      <c r="BB19" s="189">
        <v>54</v>
      </c>
      <c r="BC19" s="189">
        <v>80</v>
      </c>
      <c r="BD19" s="189">
        <v>331</v>
      </c>
      <c r="BE19" s="187"/>
      <c r="BF19" s="190"/>
      <c r="BG19" s="189">
        <v>54</v>
      </c>
      <c r="BH19" s="189">
        <v>80</v>
      </c>
      <c r="BI19" s="189">
        <v>318</v>
      </c>
      <c r="BJ19" s="296"/>
      <c r="BK19" s="312"/>
      <c r="BL19" s="298">
        <v>55</v>
      </c>
      <c r="BM19" s="298">
        <v>80</v>
      </c>
      <c r="BN19" s="298">
        <v>328</v>
      </c>
      <c r="BO19" s="20"/>
      <c r="BP19" s="29"/>
      <c r="BQ19" s="20"/>
      <c r="BR19" s="20"/>
      <c r="BS19" s="20"/>
      <c r="BT19" s="20"/>
      <c r="BU19" s="29"/>
      <c r="BV19" s="20"/>
      <c r="BW19" s="20"/>
      <c r="BX19" s="20"/>
      <c r="BY19" s="20"/>
      <c r="BZ19" s="29"/>
      <c r="CA19" s="20"/>
      <c r="CB19" s="20"/>
      <c r="CC19" s="20"/>
      <c r="CD19" s="20"/>
      <c r="CE19" s="19"/>
      <c r="CF19" s="20"/>
      <c r="CG19" s="20"/>
      <c r="CH19" s="20"/>
      <c r="CI19" s="20"/>
      <c r="CJ19" s="19"/>
      <c r="CK19" s="20"/>
      <c r="CL19" s="20"/>
      <c r="CM19" s="20"/>
      <c r="CN19" s="20"/>
      <c r="CO19" s="19"/>
      <c r="CP19" s="20"/>
      <c r="CQ19" s="20"/>
      <c r="CR19" s="20"/>
      <c r="CS19" s="20"/>
      <c r="CT19" s="19"/>
      <c r="CU19" s="20"/>
      <c r="CV19" s="20"/>
      <c r="CW19" s="20"/>
      <c r="CX19" s="20"/>
      <c r="CY19" s="19"/>
      <c r="CZ19" s="20"/>
      <c r="DA19" s="20"/>
      <c r="DB19" s="20"/>
      <c r="DC19" s="20"/>
      <c r="DD19" s="52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393"/>
      <c r="EH19" s="158"/>
      <c r="EI19" s="394" t="s">
        <v>35</v>
      </c>
      <c r="EJ19" s="107"/>
      <c r="EK19" s="117"/>
      <c r="EL19" s="122">
        <v>52</v>
      </c>
      <c r="EM19" s="122">
        <v>100</v>
      </c>
      <c r="EN19" s="122">
        <v>318</v>
      </c>
      <c r="EO19" s="119"/>
      <c r="EP19" s="114"/>
      <c r="EQ19" s="89">
        <v>52</v>
      </c>
      <c r="ER19" s="89">
        <v>100</v>
      </c>
      <c r="ES19" s="89">
        <v>318</v>
      </c>
      <c r="ET19" s="172" t="s">
        <v>386</v>
      </c>
      <c r="EU19" s="68">
        <v>8</v>
      </c>
      <c r="EV19" s="68">
        <v>1</v>
      </c>
      <c r="EW19" s="68">
        <v>10</v>
      </c>
      <c r="EX19" s="68">
        <v>12</v>
      </c>
      <c r="EY19" s="68">
        <f t="shared" si="0"/>
        <v>2</v>
      </c>
      <c r="EZ19" s="68">
        <v>0</v>
      </c>
      <c r="FA19" s="68">
        <v>0</v>
      </c>
      <c r="FB19" s="68">
        <v>0</v>
      </c>
      <c r="FC19" s="68">
        <v>0</v>
      </c>
      <c r="FD19" s="394" t="s">
        <v>35</v>
      </c>
      <c r="FE19" s="24">
        <v>54.244823313039078</v>
      </c>
      <c r="FF19" s="23" t="s">
        <v>191</v>
      </c>
      <c r="FG19" s="23" t="s">
        <v>192</v>
      </c>
      <c r="FH19" s="23">
        <v>65</v>
      </c>
      <c r="FI19" s="23" t="s">
        <v>206</v>
      </c>
      <c r="FJ19" s="24">
        <f t="shared" si="1"/>
        <v>88.636363636363626</v>
      </c>
      <c r="FK19" s="24">
        <f t="shared" si="2"/>
        <v>32.446153846153848</v>
      </c>
      <c r="FL19" s="23" t="s">
        <v>189</v>
      </c>
      <c r="FM19" s="25">
        <v>19</v>
      </c>
      <c r="FN19" s="25" t="b">
        <v>1</v>
      </c>
      <c r="FO19" s="25" t="b">
        <v>0</v>
      </c>
      <c r="FP19" s="23" t="s">
        <v>172</v>
      </c>
      <c r="FQ19" s="25" t="b">
        <v>1</v>
      </c>
      <c r="FR19" s="25" t="b">
        <v>1</v>
      </c>
      <c r="FS19" s="6" t="s">
        <v>330</v>
      </c>
      <c r="FT19" s="394" t="s">
        <v>35</v>
      </c>
      <c r="FU19" s="251"/>
      <c r="FV19" s="252"/>
      <c r="FW19" s="253">
        <v>58</v>
      </c>
      <c r="FX19" s="253">
        <v>80</v>
      </c>
      <c r="FY19" s="253">
        <v>322</v>
      </c>
      <c r="FZ19" s="310"/>
      <c r="GA19" s="311"/>
      <c r="GB19" s="300">
        <v>55</v>
      </c>
      <c r="GC19" s="300">
        <v>80</v>
      </c>
      <c r="GD19" s="300">
        <v>328</v>
      </c>
      <c r="GE19" s="121"/>
      <c r="GG19" s="6">
        <v>1</v>
      </c>
      <c r="GI19" s="6">
        <v>16</v>
      </c>
      <c r="GJ19" s="6">
        <f>(GB19-C19)</f>
        <v>5</v>
      </c>
      <c r="GK19" s="6">
        <v>1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</row>
    <row r="20" spans="1:198" s="230" customFormat="1" ht="18" customHeight="1" x14ac:dyDescent="0.3">
      <c r="A20" s="223" t="s">
        <v>36</v>
      </c>
      <c r="B20" s="224"/>
      <c r="C20" s="225">
        <v>65</v>
      </c>
      <c r="D20" s="225">
        <v>50</v>
      </c>
      <c r="E20" s="225">
        <v>419</v>
      </c>
      <c r="F20" s="224"/>
      <c r="G20" s="226"/>
      <c r="H20" s="225">
        <v>59</v>
      </c>
      <c r="I20" s="225">
        <v>63</v>
      </c>
      <c r="J20" s="225">
        <v>439</v>
      </c>
      <c r="K20" s="224"/>
      <c r="L20" s="226"/>
      <c r="M20" s="225">
        <v>57</v>
      </c>
      <c r="N20" s="225">
        <v>80</v>
      </c>
      <c r="O20" s="225">
        <v>420</v>
      </c>
      <c r="P20" s="224"/>
      <c r="Q20" s="226"/>
      <c r="R20" s="225">
        <v>70</v>
      </c>
      <c r="S20" s="225">
        <v>40</v>
      </c>
      <c r="T20" s="225">
        <v>396</v>
      </c>
      <c r="U20" s="225">
        <v>0</v>
      </c>
      <c r="V20" s="224"/>
      <c r="W20" s="226"/>
      <c r="X20" s="225">
        <v>74</v>
      </c>
      <c r="Y20" s="225">
        <v>32</v>
      </c>
      <c r="Z20" s="225">
        <v>380</v>
      </c>
      <c r="AA20" s="229"/>
      <c r="AB20" s="226"/>
      <c r="AC20" s="229"/>
      <c r="AD20" s="229"/>
      <c r="AE20" s="229"/>
      <c r="AF20" s="229"/>
      <c r="AG20" s="226"/>
      <c r="AH20" s="229"/>
      <c r="AI20" s="229"/>
      <c r="AJ20" s="229"/>
      <c r="AK20" s="229"/>
      <c r="AL20" s="226"/>
      <c r="AM20" s="229"/>
      <c r="AN20" s="229"/>
      <c r="AO20" s="229"/>
      <c r="AP20" s="229"/>
      <c r="AQ20" s="226"/>
      <c r="AR20" s="229"/>
      <c r="AS20" s="229"/>
      <c r="AT20" s="229"/>
      <c r="AU20" s="229"/>
      <c r="AV20" s="226"/>
      <c r="AW20" s="229"/>
      <c r="AX20" s="229"/>
      <c r="AY20" s="229"/>
      <c r="AZ20" s="229"/>
      <c r="BA20" s="226"/>
      <c r="BB20" s="229"/>
      <c r="BC20" s="229"/>
      <c r="BD20" s="229"/>
      <c r="BE20" s="229"/>
      <c r="BF20" s="226"/>
      <c r="BG20" s="229"/>
      <c r="BH20" s="229"/>
      <c r="BI20" s="229"/>
      <c r="BJ20" s="229"/>
      <c r="BK20" s="226"/>
      <c r="BL20" s="229"/>
      <c r="BM20" s="229"/>
      <c r="BN20" s="229"/>
      <c r="BO20" s="229"/>
      <c r="BP20" s="227"/>
      <c r="BQ20" s="229"/>
      <c r="BR20" s="229"/>
      <c r="BS20" s="229"/>
      <c r="BT20" s="229"/>
      <c r="BU20" s="227"/>
      <c r="BV20" s="229"/>
      <c r="BW20" s="229"/>
      <c r="BX20" s="229"/>
      <c r="BY20" s="229"/>
      <c r="BZ20" s="227"/>
      <c r="CA20" s="229"/>
      <c r="CB20" s="229"/>
      <c r="CC20" s="229"/>
      <c r="CD20" s="229"/>
      <c r="CE20" s="226"/>
      <c r="CF20" s="229"/>
      <c r="CG20" s="229"/>
      <c r="CH20" s="229"/>
      <c r="CI20" s="229"/>
      <c r="CJ20" s="226"/>
      <c r="CK20" s="229"/>
      <c r="CL20" s="229"/>
      <c r="CM20" s="229"/>
      <c r="CN20" s="229"/>
      <c r="CO20" s="226"/>
      <c r="CP20" s="229"/>
      <c r="CQ20" s="229"/>
      <c r="CR20" s="229"/>
      <c r="CS20" s="229"/>
      <c r="CT20" s="226"/>
      <c r="CU20" s="229"/>
      <c r="CV20" s="229"/>
      <c r="CW20" s="229"/>
      <c r="CX20" s="229"/>
      <c r="CY20" s="226"/>
      <c r="CZ20" s="229"/>
      <c r="DA20" s="229"/>
      <c r="DB20" s="229"/>
      <c r="DC20" s="229"/>
      <c r="DD20" s="52"/>
      <c r="DE20" s="229"/>
      <c r="DF20" s="229"/>
      <c r="DG20" s="229"/>
      <c r="DH20" s="229"/>
      <c r="DI20" s="229"/>
      <c r="DJ20" s="229"/>
      <c r="DK20" s="229"/>
      <c r="DL20" s="229"/>
      <c r="DM20" s="229"/>
      <c r="DN20" s="229"/>
      <c r="DO20" s="229"/>
      <c r="DP20" s="229"/>
      <c r="DQ20" s="229"/>
      <c r="DR20" s="229"/>
      <c r="DS20" s="229"/>
      <c r="DT20" s="229"/>
      <c r="DU20" s="229"/>
      <c r="DV20" s="229"/>
      <c r="DW20" s="229"/>
      <c r="DX20" s="229"/>
      <c r="DY20" s="229"/>
      <c r="DZ20" s="229"/>
      <c r="EA20" s="229"/>
      <c r="EB20" s="229"/>
      <c r="EC20" s="229"/>
      <c r="ED20" s="229"/>
      <c r="EE20" s="229"/>
      <c r="EF20" s="229"/>
      <c r="EG20" s="225"/>
      <c r="EH20" s="225" t="s">
        <v>302</v>
      </c>
      <c r="EI20" s="223" t="s">
        <v>36</v>
      </c>
      <c r="EJ20" s="279"/>
      <c r="EK20" s="280"/>
      <c r="EL20" s="271"/>
      <c r="EM20" s="271"/>
      <c r="EN20" s="271"/>
      <c r="EO20" s="281"/>
      <c r="EP20" s="278"/>
      <c r="EQ20" s="266"/>
      <c r="ER20" s="266"/>
      <c r="ES20" s="266"/>
      <c r="ET20" s="272" t="s">
        <v>326</v>
      </c>
      <c r="EU20" s="273"/>
      <c r="EV20" s="273">
        <v>0</v>
      </c>
      <c r="EW20" s="273"/>
      <c r="EX20" s="273"/>
      <c r="EY20" s="273" t="s">
        <v>271</v>
      </c>
      <c r="EZ20" s="273"/>
      <c r="FA20" s="273"/>
      <c r="FB20" s="273"/>
      <c r="FC20" s="273"/>
      <c r="FD20" s="223" t="s">
        <v>36</v>
      </c>
      <c r="FE20" s="275">
        <v>76.453414700659565</v>
      </c>
      <c r="FF20" s="274" t="s">
        <v>186</v>
      </c>
      <c r="FG20" s="274" t="s">
        <v>187</v>
      </c>
      <c r="FH20" s="274">
        <v>68</v>
      </c>
      <c r="FI20" s="274" t="s">
        <v>220</v>
      </c>
      <c r="FJ20" s="275">
        <f t="shared" si="1"/>
        <v>106.81818181818181</v>
      </c>
      <c r="FK20" s="275">
        <f t="shared" si="2"/>
        <v>35.727724913494811</v>
      </c>
      <c r="FL20" s="274" t="s">
        <v>189</v>
      </c>
      <c r="FM20" s="276">
        <v>15</v>
      </c>
      <c r="FN20" s="276" t="b">
        <v>1</v>
      </c>
      <c r="FO20" s="276" t="b">
        <v>0</v>
      </c>
      <c r="FP20" s="274" t="s">
        <v>172</v>
      </c>
      <c r="FQ20" s="276" t="b">
        <v>1</v>
      </c>
      <c r="FR20" s="276" t="b">
        <v>0</v>
      </c>
      <c r="FS20" s="230" t="s">
        <v>330</v>
      </c>
      <c r="FT20" s="223" t="s">
        <v>36</v>
      </c>
      <c r="FU20" s="279"/>
      <c r="FV20" s="280"/>
      <c r="FW20" s="271"/>
      <c r="FX20" s="271"/>
      <c r="FY20" s="271"/>
      <c r="FZ20" s="281"/>
      <c r="GA20" s="278"/>
      <c r="GB20" s="266"/>
      <c r="GC20" s="266"/>
      <c r="GD20" s="266"/>
      <c r="GE20" s="272" t="s">
        <v>457</v>
      </c>
      <c r="GG20" s="230">
        <v>0</v>
      </c>
      <c r="GI20" s="230">
        <v>4</v>
      </c>
      <c r="GJ20" s="230" t="s">
        <v>271</v>
      </c>
    </row>
    <row r="21" spans="1:198" ht="18" customHeight="1" x14ac:dyDescent="0.3">
      <c r="A21" s="61" t="s">
        <v>37</v>
      </c>
      <c r="B21" s="174"/>
      <c r="C21" s="175">
        <v>60</v>
      </c>
      <c r="D21" s="175">
        <v>63</v>
      </c>
      <c r="E21" s="175">
        <v>946</v>
      </c>
      <c r="F21" s="174"/>
      <c r="G21" s="176"/>
      <c r="H21" s="175">
        <v>67</v>
      </c>
      <c r="I21" s="175">
        <v>50</v>
      </c>
      <c r="J21" s="175">
        <v>804</v>
      </c>
      <c r="K21" s="174"/>
      <c r="L21" s="176"/>
      <c r="M21" s="175">
        <v>51</v>
      </c>
      <c r="N21" s="175">
        <v>100</v>
      </c>
      <c r="O21" s="175">
        <v>735</v>
      </c>
      <c r="P21" s="174"/>
      <c r="Q21" s="176"/>
      <c r="R21" s="175">
        <v>70</v>
      </c>
      <c r="S21" s="175">
        <v>40</v>
      </c>
      <c r="T21" s="175">
        <v>579</v>
      </c>
      <c r="U21" s="175">
        <v>0</v>
      </c>
      <c r="V21" s="174"/>
      <c r="W21" s="176"/>
      <c r="X21" s="175">
        <v>68</v>
      </c>
      <c r="Y21" s="175">
        <v>50</v>
      </c>
      <c r="Z21" s="175">
        <v>579</v>
      </c>
      <c r="AA21" s="174"/>
      <c r="AB21" s="176"/>
      <c r="AC21" s="175">
        <v>75</v>
      </c>
      <c r="AD21" s="175">
        <v>32</v>
      </c>
      <c r="AE21" s="175">
        <v>584</v>
      </c>
      <c r="AF21" s="174"/>
      <c r="AG21" s="176"/>
      <c r="AH21" s="175">
        <v>50</v>
      </c>
      <c r="AI21" s="175">
        <v>100</v>
      </c>
      <c r="AJ21" s="175">
        <v>779</v>
      </c>
      <c r="AK21" s="174"/>
      <c r="AL21" s="176"/>
      <c r="AM21" s="175">
        <v>57</v>
      </c>
      <c r="AN21" s="175">
        <v>80</v>
      </c>
      <c r="AO21" s="175">
        <v>710</v>
      </c>
      <c r="AP21" s="174"/>
      <c r="AQ21" s="176"/>
      <c r="AR21" s="175">
        <v>56</v>
      </c>
      <c r="AS21" s="175">
        <v>80</v>
      </c>
      <c r="AT21" s="175">
        <v>698</v>
      </c>
      <c r="AU21" s="174"/>
      <c r="AV21" s="176"/>
      <c r="AW21" s="175">
        <v>65</v>
      </c>
      <c r="AX21" s="175">
        <v>50</v>
      </c>
      <c r="AY21" s="175">
        <v>692</v>
      </c>
      <c r="AZ21" s="179"/>
      <c r="BA21" s="176"/>
      <c r="BB21" s="180">
        <v>62</v>
      </c>
      <c r="BC21" s="180">
        <v>63</v>
      </c>
      <c r="BD21" s="180">
        <v>648</v>
      </c>
      <c r="BE21" s="179"/>
      <c r="BF21" s="176"/>
      <c r="BG21" s="180">
        <v>65</v>
      </c>
      <c r="BH21" s="180">
        <v>50</v>
      </c>
      <c r="BI21" s="180">
        <v>604</v>
      </c>
      <c r="BJ21" s="179"/>
      <c r="BK21" s="176"/>
      <c r="BL21" s="180">
        <v>41</v>
      </c>
      <c r="BM21" s="180">
        <v>125</v>
      </c>
      <c r="BN21" s="180">
        <v>593</v>
      </c>
      <c r="BO21" s="179"/>
      <c r="BP21" s="181"/>
      <c r="BQ21" s="180">
        <v>57</v>
      </c>
      <c r="BR21" s="180">
        <v>80</v>
      </c>
      <c r="BS21" s="180">
        <v>610</v>
      </c>
      <c r="BT21" s="179"/>
      <c r="BU21" s="181"/>
      <c r="BV21" s="180">
        <v>31</v>
      </c>
      <c r="BW21" s="180">
        <v>250</v>
      </c>
      <c r="BX21" s="180">
        <v>317</v>
      </c>
      <c r="BY21" s="179"/>
      <c r="BZ21" s="181"/>
      <c r="CA21" s="180">
        <v>61</v>
      </c>
      <c r="CB21" s="180">
        <v>63</v>
      </c>
      <c r="CC21" s="180">
        <v>682</v>
      </c>
      <c r="CD21" s="179"/>
      <c r="CE21" s="176"/>
      <c r="CF21" s="180">
        <v>28</v>
      </c>
      <c r="CG21" s="180">
        <v>320</v>
      </c>
      <c r="CH21" s="180">
        <v>719</v>
      </c>
      <c r="CI21" s="187"/>
      <c r="CJ21" s="190"/>
      <c r="CK21" s="189">
        <v>59</v>
      </c>
      <c r="CL21" s="189">
        <v>63</v>
      </c>
      <c r="CM21" s="189">
        <v>636</v>
      </c>
      <c r="CN21" s="187"/>
      <c r="CO21" s="190"/>
      <c r="CP21" s="189">
        <v>31</v>
      </c>
      <c r="CQ21" s="189">
        <v>250</v>
      </c>
      <c r="CR21" s="189">
        <v>694</v>
      </c>
      <c r="CS21" s="187"/>
      <c r="CT21" s="190"/>
      <c r="CU21" s="189">
        <v>54</v>
      </c>
      <c r="CV21" s="189">
        <v>80</v>
      </c>
      <c r="CW21" s="189">
        <v>612</v>
      </c>
      <c r="CX21" s="187"/>
      <c r="CY21" s="190"/>
      <c r="CZ21" s="189">
        <v>31</v>
      </c>
      <c r="DA21" s="189">
        <v>250</v>
      </c>
      <c r="DB21" s="189">
        <v>665</v>
      </c>
      <c r="DC21" s="187"/>
      <c r="DD21" s="52"/>
      <c r="DE21" s="189">
        <v>41</v>
      </c>
      <c r="DF21" s="189">
        <v>160</v>
      </c>
      <c r="DG21" s="189">
        <v>631</v>
      </c>
      <c r="DH21" s="187"/>
      <c r="DI21" s="190"/>
      <c r="DJ21" s="189">
        <v>35</v>
      </c>
      <c r="DK21" s="189">
        <v>250</v>
      </c>
      <c r="DL21" s="189">
        <v>675</v>
      </c>
      <c r="DM21" s="187"/>
      <c r="DN21" s="190"/>
      <c r="DO21" s="189">
        <v>31</v>
      </c>
      <c r="DP21" s="189">
        <v>250</v>
      </c>
      <c r="DQ21" s="189">
        <v>653</v>
      </c>
      <c r="DR21" s="187"/>
      <c r="DS21" s="190"/>
      <c r="DT21" s="189">
        <v>35</v>
      </c>
      <c r="DU21" s="189">
        <v>250</v>
      </c>
      <c r="DV21" s="189">
        <v>675</v>
      </c>
      <c r="DW21" s="38"/>
      <c r="DX21" s="190"/>
      <c r="DY21" s="20">
        <v>50</v>
      </c>
      <c r="DZ21" s="20">
        <v>100</v>
      </c>
      <c r="EA21" s="20">
        <v>698</v>
      </c>
      <c r="EB21" s="20"/>
      <c r="EC21" s="20"/>
      <c r="ED21" s="20"/>
      <c r="EE21" s="20"/>
      <c r="EF21" s="20"/>
      <c r="EG21" s="393"/>
      <c r="EH21" s="158"/>
      <c r="EI21" s="394" t="s">
        <v>37</v>
      </c>
      <c r="EJ21" s="107"/>
      <c r="EK21" s="117"/>
      <c r="EL21" s="122">
        <v>41</v>
      </c>
      <c r="EM21" s="122">
        <v>125</v>
      </c>
      <c r="EN21" s="122">
        <v>593</v>
      </c>
      <c r="EO21" s="119"/>
      <c r="EP21" s="114"/>
      <c r="EQ21" s="89">
        <v>41</v>
      </c>
      <c r="ER21" s="89">
        <v>125</v>
      </c>
      <c r="ES21" s="89">
        <v>593</v>
      </c>
      <c r="ET21" s="106"/>
      <c r="EU21" s="68">
        <v>13</v>
      </c>
      <c r="EV21" s="68">
        <v>0</v>
      </c>
      <c r="EW21" s="68">
        <v>4</v>
      </c>
      <c r="EX21" s="68">
        <v>4</v>
      </c>
      <c r="EY21" s="68">
        <f t="shared" si="0"/>
        <v>-19</v>
      </c>
      <c r="EZ21" s="68">
        <v>0</v>
      </c>
      <c r="FA21" s="68">
        <v>1</v>
      </c>
      <c r="FB21" s="68">
        <v>0</v>
      </c>
      <c r="FC21" s="68">
        <v>1</v>
      </c>
      <c r="FD21" s="394" t="s">
        <v>37</v>
      </c>
      <c r="FE21" s="24">
        <v>53.89232775240994</v>
      </c>
      <c r="FF21" s="23" t="s">
        <v>191</v>
      </c>
      <c r="FG21" s="23" t="s">
        <v>187</v>
      </c>
      <c r="FH21" s="25">
        <v>65</v>
      </c>
      <c r="FI21" s="67">
        <v>185</v>
      </c>
      <c r="FJ21" s="155">
        <f t="shared" si="1"/>
        <v>84.090909090909079</v>
      </c>
      <c r="FK21" s="155">
        <f t="shared" si="2"/>
        <v>30.782248520710059</v>
      </c>
      <c r="FL21" s="67" t="s">
        <v>189</v>
      </c>
      <c r="FM21" s="66">
        <v>15</v>
      </c>
      <c r="FN21" s="25" t="b">
        <v>1</v>
      </c>
      <c r="FO21" s="25" t="b">
        <v>0</v>
      </c>
      <c r="FP21" s="23" t="s">
        <v>172</v>
      </c>
      <c r="FQ21" s="25" t="b">
        <v>0</v>
      </c>
      <c r="FR21" s="25" t="b">
        <v>1</v>
      </c>
      <c r="FS21" s="6" t="s">
        <v>330</v>
      </c>
      <c r="FT21" s="394" t="s">
        <v>37</v>
      </c>
      <c r="FU21" s="251"/>
      <c r="FV21" s="252"/>
      <c r="FW21" s="253">
        <v>50</v>
      </c>
      <c r="FX21" s="253">
        <v>100</v>
      </c>
      <c r="FY21" s="253">
        <v>698</v>
      </c>
      <c r="FZ21" s="310"/>
      <c r="GA21" s="311"/>
      <c r="GB21" s="300">
        <v>50</v>
      </c>
      <c r="GC21" s="300">
        <v>100</v>
      </c>
      <c r="GD21" s="300">
        <v>698</v>
      </c>
      <c r="GE21" s="106"/>
      <c r="GG21" s="6">
        <v>0</v>
      </c>
      <c r="GI21" s="6">
        <v>4</v>
      </c>
      <c r="GJ21" s="6">
        <f t="shared" ref="GJ21:GJ29" si="3">(GB21-C21)</f>
        <v>-10</v>
      </c>
      <c r="GK21" s="6">
        <v>0</v>
      </c>
      <c r="GL21" s="6">
        <v>1</v>
      </c>
      <c r="GM21" s="6">
        <v>0</v>
      </c>
      <c r="GN21" s="6">
        <v>1</v>
      </c>
      <c r="GO21" s="6">
        <v>0</v>
      </c>
      <c r="GP21" s="6">
        <v>0</v>
      </c>
    </row>
    <row r="22" spans="1:198" ht="18" customHeight="1" x14ac:dyDescent="0.3">
      <c r="A22" s="61" t="s">
        <v>38</v>
      </c>
      <c r="B22" s="174"/>
      <c r="C22" s="175">
        <v>35</v>
      </c>
      <c r="D22" s="175">
        <v>200</v>
      </c>
      <c r="E22" s="175">
        <v>350</v>
      </c>
      <c r="F22" s="174"/>
      <c r="G22" s="176"/>
      <c r="H22" s="175">
        <v>74</v>
      </c>
      <c r="I22" s="175">
        <v>32</v>
      </c>
      <c r="J22" s="175">
        <v>278</v>
      </c>
      <c r="K22" s="174"/>
      <c r="L22" s="176"/>
      <c r="M22" s="175">
        <v>80</v>
      </c>
      <c r="N22" s="175">
        <v>25</v>
      </c>
      <c r="O22" s="175">
        <v>265</v>
      </c>
      <c r="P22" s="174"/>
      <c r="Q22" s="176"/>
      <c r="R22" s="175">
        <v>75</v>
      </c>
      <c r="S22" s="175">
        <v>32</v>
      </c>
      <c r="T22" s="175">
        <v>269</v>
      </c>
      <c r="U22" s="175">
        <v>1</v>
      </c>
      <c r="V22" s="174"/>
      <c r="W22" s="176"/>
      <c r="X22" s="175">
        <v>75</v>
      </c>
      <c r="Y22" s="175">
        <v>32</v>
      </c>
      <c r="Z22" s="175">
        <v>270</v>
      </c>
      <c r="AA22" s="174"/>
      <c r="AB22" s="176"/>
      <c r="AC22" s="175">
        <v>84</v>
      </c>
      <c r="AD22" s="175">
        <v>20</v>
      </c>
      <c r="AE22" s="175">
        <v>260</v>
      </c>
      <c r="AF22" s="174"/>
      <c r="AG22" s="176"/>
      <c r="AH22" s="175">
        <v>79</v>
      </c>
      <c r="AI22" s="175">
        <v>25</v>
      </c>
      <c r="AJ22" s="175">
        <v>293</v>
      </c>
      <c r="AK22" s="179"/>
      <c r="AL22" s="176"/>
      <c r="AM22" s="180">
        <v>80</v>
      </c>
      <c r="AN22" s="180">
        <v>25</v>
      </c>
      <c r="AO22" s="180">
        <v>252</v>
      </c>
      <c r="AP22" s="179"/>
      <c r="AQ22" s="176"/>
      <c r="AR22" s="180">
        <v>80</v>
      </c>
      <c r="AS22" s="180">
        <v>25</v>
      </c>
      <c r="AT22" s="180">
        <v>253</v>
      </c>
      <c r="AU22" s="187"/>
      <c r="AV22" s="190"/>
      <c r="AW22" s="189">
        <v>75</v>
      </c>
      <c r="AX22" s="189">
        <v>32</v>
      </c>
      <c r="AY22" s="189">
        <v>252</v>
      </c>
      <c r="AZ22" s="187"/>
      <c r="BA22" s="190"/>
      <c r="BB22" s="189">
        <v>80</v>
      </c>
      <c r="BC22" s="189">
        <v>25</v>
      </c>
      <c r="BD22" s="189">
        <v>255</v>
      </c>
      <c r="BE22" s="296"/>
      <c r="BF22" s="312"/>
      <c r="BG22" s="298">
        <v>70</v>
      </c>
      <c r="BH22" s="298">
        <v>40</v>
      </c>
      <c r="BI22" s="298">
        <v>264</v>
      </c>
      <c r="BJ22" s="20"/>
      <c r="BK22" s="19"/>
      <c r="BL22" s="20"/>
      <c r="BM22" s="20"/>
      <c r="BN22" s="20"/>
      <c r="BO22" s="20"/>
      <c r="BP22" s="29"/>
      <c r="BQ22" s="20"/>
      <c r="BR22" s="20"/>
      <c r="BS22" s="20"/>
      <c r="BT22" s="20"/>
      <c r="BU22" s="29"/>
      <c r="BV22" s="20"/>
      <c r="BW22" s="20"/>
      <c r="BX22" s="20"/>
      <c r="BY22" s="20"/>
      <c r="BZ22" s="29"/>
      <c r="CA22" s="20"/>
      <c r="CB22" s="20"/>
      <c r="CC22" s="20"/>
      <c r="CD22" s="20"/>
      <c r="CE22" s="19"/>
      <c r="CF22" s="20"/>
      <c r="CG22" s="20"/>
      <c r="CH22" s="20"/>
      <c r="CI22" s="20"/>
      <c r="CJ22" s="19"/>
      <c r="CK22" s="20"/>
      <c r="CL22" s="20"/>
      <c r="CM22" s="20"/>
      <c r="CN22" s="20"/>
      <c r="CO22" s="19"/>
      <c r="CP22" s="20"/>
      <c r="CQ22" s="20"/>
      <c r="CR22" s="20"/>
      <c r="CS22" s="20"/>
      <c r="CT22" s="19"/>
      <c r="CU22" s="20"/>
      <c r="CV22" s="20"/>
      <c r="CW22" s="20"/>
      <c r="CX22" s="20"/>
      <c r="CY22" s="19"/>
      <c r="CZ22" s="20"/>
      <c r="DA22" s="20"/>
      <c r="DB22" s="20"/>
      <c r="DC22" s="20"/>
      <c r="DD22" s="52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393"/>
      <c r="EH22" s="158"/>
      <c r="EI22" s="394" t="s">
        <v>38</v>
      </c>
      <c r="EJ22" s="107"/>
      <c r="EK22" s="117"/>
      <c r="EL22" s="122">
        <v>80</v>
      </c>
      <c r="EM22" s="122">
        <v>25</v>
      </c>
      <c r="EN22" s="122">
        <v>244</v>
      </c>
      <c r="EO22" s="119"/>
      <c r="EP22" s="114"/>
      <c r="EQ22" s="89">
        <v>80</v>
      </c>
      <c r="ER22" s="89">
        <v>25</v>
      </c>
      <c r="ES22" s="89">
        <v>244</v>
      </c>
      <c r="ET22" s="106" t="s">
        <v>426</v>
      </c>
      <c r="EU22" s="68">
        <v>8</v>
      </c>
      <c r="EV22" s="68">
        <v>1</v>
      </c>
      <c r="EW22" s="68">
        <v>12</v>
      </c>
      <c r="EX22" s="68">
        <v>12</v>
      </c>
      <c r="EY22" s="68">
        <f t="shared" si="0"/>
        <v>45</v>
      </c>
      <c r="EZ22" s="68">
        <v>1</v>
      </c>
      <c r="FA22" s="68">
        <v>0</v>
      </c>
      <c r="FB22" s="68">
        <v>1</v>
      </c>
      <c r="FC22" s="68">
        <v>0</v>
      </c>
      <c r="FD22" s="394" t="s">
        <v>38</v>
      </c>
      <c r="FE22" s="24">
        <v>64.029251934297321</v>
      </c>
      <c r="FF22" s="23" t="s">
        <v>186</v>
      </c>
      <c r="FG22" s="23" t="s">
        <v>192</v>
      </c>
      <c r="FH22" s="23">
        <v>66</v>
      </c>
      <c r="FI22" s="23" t="s">
        <v>236</v>
      </c>
      <c r="FJ22" s="24">
        <f t="shared" si="1"/>
        <v>90.909090909090907</v>
      </c>
      <c r="FK22" s="24">
        <f t="shared" si="2"/>
        <v>32.277318640955002</v>
      </c>
      <c r="FL22" s="23" t="s">
        <v>189</v>
      </c>
      <c r="FM22" s="25">
        <v>10</v>
      </c>
      <c r="FN22" s="25" t="b">
        <v>0</v>
      </c>
      <c r="FO22" s="25" t="b">
        <v>0</v>
      </c>
      <c r="FP22" s="23" t="s">
        <v>172</v>
      </c>
      <c r="FQ22" s="25" t="b">
        <v>0</v>
      </c>
      <c r="FR22" s="25" t="b">
        <v>1</v>
      </c>
      <c r="FS22" s="6" t="s">
        <v>331</v>
      </c>
      <c r="FT22" s="394" t="s">
        <v>38</v>
      </c>
      <c r="FU22" s="251"/>
      <c r="FV22" s="252"/>
      <c r="FW22" s="253">
        <v>80</v>
      </c>
      <c r="FX22" s="253">
        <v>25</v>
      </c>
      <c r="FY22" s="253">
        <v>243</v>
      </c>
      <c r="FZ22" s="310"/>
      <c r="GA22" s="311"/>
      <c r="GB22" s="300">
        <v>70</v>
      </c>
      <c r="GC22" s="300">
        <v>40</v>
      </c>
      <c r="GD22" s="300">
        <v>264</v>
      </c>
      <c r="GE22" s="106"/>
      <c r="GG22" s="68">
        <v>1</v>
      </c>
      <c r="GI22" s="6">
        <v>16</v>
      </c>
      <c r="GJ22" s="6">
        <f t="shared" si="3"/>
        <v>35</v>
      </c>
      <c r="GK22" s="6">
        <v>1</v>
      </c>
      <c r="GL22" s="6">
        <v>0</v>
      </c>
      <c r="GM22" s="6">
        <v>1</v>
      </c>
      <c r="GN22" s="6">
        <v>0</v>
      </c>
      <c r="GO22" s="6">
        <v>1</v>
      </c>
      <c r="GP22" s="6">
        <v>0</v>
      </c>
    </row>
    <row r="23" spans="1:198" ht="18" customHeight="1" x14ac:dyDescent="0.3">
      <c r="A23" s="61" t="s">
        <v>39</v>
      </c>
      <c r="B23" s="174"/>
      <c r="C23" s="175">
        <v>75</v>
      </c>
      <c r="D23" s="175">
        <v>32</v>
      </c>
      <c r="E23" s="175">
        <v>321</v>
      </c>
      <c r="F23" s="174"/>
      <c r="G23" s="176"/>
      <c r="H23" s="175">
        <v>75</v>
      </c>
      <c r="I23" s="175">
        <v>32</v>
      </c>
      <c r="J23" s="175">
        <v>277</v>
      </c>
      <c r="K23" s="174"/>
      <c r="L23" s="176"/>
      <c r="M23" s="175">
        <v>77</v>
      </c>
      <c r="N23" s="175">
        <v>32</v>
      </c>
      <c r="O23" s="175">
        <v>262</v>
      </c>
      <c r="P23" s="174"/>
      <c r="Q23" s="176"/>
      <c r="R23" s="175">
        <v>77</v>
      </c>
      <c r="S23" s="175">
        <v>32</v>
      </c>
      <c r="T23" s="175">
        <v>255</v>
      </c>
      <c r="U23" s="175">
        <v>1</v>
      </c>
      <c r="V23" s="174"/>
      <c r="W23" s="176"/>
      <c r="X23" s="175">
        <v>80</v>
      </c>
      <c r="Y23" s="175">
        <v>25</v>
      </c>
      <c r="Z23" s="175">
        <v>267</v>
      </c>
      <c r="AA23" s="174"/>
      <c r="AB23" s="176"/>
      <c r="AC23" s="175">
        <v>77</v>
      </c>
      <c r="AD23" s="175">
        <v>32</v>
      </c>
      <c r="AE23" s="175">
        <v>255</v>
      </c>
      <c r="AF23" s="179"/>
      <c r="AG23" s="176"/>
      <c r="AH23" s="180">
        <v>77</v>
      </c>
      <c r="AI23" s="180">
        <v>32</v>
      </c>
      <c r="AJ23" s="180">
        <v>278</v>
      </c>
      <c r="AK23" s="179"/>
      <c r="AL23" s="176"/>
      <c r="AM23" s="180">
        <v>80</v>
      </c>
      <c r="AN23" s="180">
        <v>25</v>
      </c>
      <c r="AO23" s="180">
        <v>288</v>
      </c>
      <c r="AP23" s="179"/>
      <c r="AQ23" s="176"/>
      <c r="AR23" s="180">
        <v>75</v>
      </c>
      <c r="AS23" s="180">
        <v>32</v>
      </c>
      <c r="AT23" s="180">
        <v>301</v>
      </c>
      <c r="AU23" s="187"/>
      <c r="AV23" s="190"/>
      <c r="AW23" s="189">
        <v>74</v>
      </c>
      <c r="AX23" s="189">
        <v>32</v>
      </c>
      <c r="AY23" s="189">
        <v>296</v>
      </c>
      <c r="AZ23" s="187"/>
      <c r="BA23" s="190"/>
      <c r="BB23" s="189">
        <v>70</v>
      </c>
      <c r="BC23" s="189">
        <v>40</v>
      </c>
      <c r="BD23" s="189">
        <v>374</v>
      </c>
      <c r="BE23" s="187"/>
      <c r="BF23" s="190"/>
      <c r="BG23" s="189">
        <v>70</v>
      </c>
      <c r="BH23" s="189">
        <v>40</v>
      </c>
      <c r="BI23" s="189">
        <v>543</v>
      </c>
      <c r="BJ23" s="197"/>
      <c r="BK23" s="198"/>
      <c r="BL23" s="40"/>
      <c r="BM23" s="40"/>
      <c r="BN23" s="40"/>
      <c r="BO23" s="20"/>
      <c r="BP23" s="29"/>
      <c r="BQ23" s="20"/>
      <c r="BR23" s="20"/>
      <c r="BS23" s="20"/>
      <c r="BT23" s="20"/>
      <c r="BU23" s="29"/>
      <c r="BV23" s="20"/>
      <c r="BW23" s="20"/>
      <c r="BX23" s="20"/>
      <c r="BY23" s="20"/>
      <c r="BZ23" s="29"/>
      <c r="CA23" s="20"/>
      <c r="CB23" s="20"/>
      <c r="CC23" s="20"/>
      <c r="CD23" s="20"/>
      <c r="CE23" s="19"/>
      <c r="CF23" s="20"/>
      <c r="CG23" s="20"/>
      <c r="CH23" s="20"/>
      <c r="CI23" s="20"/>
      <c r="CJ23" s="19"/>
      <c r="CK23" s="20"/>
      <c r="CL23" s="20"/>
      <c r="CM23" s="20"/>
      <c r="CN23" s="20"/>
      <c r="CO23" s="19"/>
      <c r="CP23" s="20"/>
      <c r="CQ23" s="20"/>
      <c r="CR23" s="20"/>
      <c r="CS23" s="20"/>
      <c r="CT23" s="19"/>
      <c r="CU23" s="20"/>
      <c r="CV23" s="20"/>
      <c r="CW23" s="20"/>
      <c r="CX23" s="20"/>
      <c r="CY23" s="19"/>
      <c r="CZ23" s="20"/>
      <c r="DA23" s="20"/>
      <c r="DB23" s="20"/>
      <c r="DC23" s="20"/>
      <c r="DD23" s="52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393"/>
      <c r="EH23" s="158"/>
      <c r="EI23" s="394" t="s">
        <v>39</v>
      </c>
      <c r="EJ23" s="107"/>
      <c r="EK23" s="117"/>
      <c r="EL23" s="122">
        <v>75</v>
      </c>
      <c r="EM23" s="122">
        <v>32</v>
      </c>
      <c r="EN23" s="122">
        <v>248</v>
      </c>
      <c r="EO23" s="119"/>
      <c r="EP23" s="114"/>
      <c r="EQ23" s="89">
        <v>75</v>
      </c>
      <c r="ER23" s="89">
        <v>32</v>
      </c>
      <c r="ES23" s="89">
        <v>248</v>
      </c>
      <c r="ET23" s="106"/>
      <c r="EU23" s="68">
        <v>8</v>
      </c>
      <c r="EV23" s="68">
        <v>1</v>
      </c>
      <c r="EW23" s="68">
        <v>12</v>
      </c>
      <c r="EX23" s="68">
        <v>12</v>
      </c>
      <c r="EY23" s="68">
        <f t="shared" si="0"/>
        <v>0</v>
      </c>
      <c r="EZ23" s="68">
        <v>0</v>
      </c>
      <c r="FA23" s="68">
        <v>0</v>
      </c>
      <c r="FB23" s="68">
        <v>0</v>
      </c>
      <c r="FC23" s="68">
        <v>0</v>
      </c>
      <c r="FD23" s="394" t="s">
        <v>39</v>
      </c>
      <c r="FE23" s="24">
        <v>69.431862189244043</v>
      </c>
      <c r="FF23" s="23" t="s">
        <v>186</v>
      </c>
      <c r="FG23" s="23" t="s">
        <v>192</v>
      </c>
      <c r="FH23" s="23">
        <v>72</v>
      </c>
      <c r="FI23" s="23" t="s">
        <v>245</v>
      </c>
      <c r="FJ23" s="24">
        <f t="shared" si="1"/>
        <v>87.272727272727266</v>
      </c>
      <c r="FK23" s="24">
        <f t="shared" si="2"/>
        <v>26.037037037037038</v>
      </c>
      <c r="FL23" s="23" t="s">
        <v>189</v>
      </c>
      <c r="FM23" s="25">
        <v>3.5</v>
      </c>
      <c r="FN23" s="25" t="b">
        <v>0</v>
      </c>
      <c r="FO23" s="25" t="b">
        <v>0</v>
      </c>
      <c r="FP23" s="23" t="s">
        <v>172</v>
      </c>
      <c r="FQ23" s="25" t="b">
        <v>0</v>
      </c>
      <c r="FR23" s="25" t="b">
        <v>1</v>
      </c>
      <c r="FS23" s="6" t="s">
        <v>330</v>
      </c>
      <c r="FT23" s="394" t="s">
        <v>39</v>
      </c>
      <c r="FU23" s="251"/>
      <c r="FV23" s="252"/>
      <c r="FW23" s="253">
        <v>75</v>
      </c>
      <c r="FX23" s="253">
        <v>32</v>
      </c>
      <c r="FY23" s="253">
        <v>253</v>
      </c>
      <c r="FZ23" s="310"/>
      <c r="GA23" s="311"/>
      <c r="GB23" s="300">
        <v>75</v>
      </c>
      <c r="GC23" s="300">
        <v>32</v>
      </c>
      <c r="GD23" s="300">
        <v>314</v>
      </c>
      <c r="GE23" s="106"/>
      <c r="GG23" s="68">
        <v>1</v>
      </c>
      <c r="GI23" s="6">
        <v>16</v>
      </c>
      <c r="GJ23" s="6">
        <f t="shared" si="3"/>
        <v>0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</row>
    <row r="24" spans="1:198" ht="18" customHeight="1" x14ac:dyDescent="0.3">
      <c r="A24" s="61" t="s">
        <v>40</v>
      </c>
      <c r="B24" s="174"/>
      <c r="C24" s="175">
        <v>69</v>
      </c>
      <c r="D24" s="175">
        <v>40</v>
      </c>
      <c r="E24" s="175">
        <v>304</v>
      </c>
      <c r="F24" s="174"/>
      <c r="G24" s="176"/>
      <c r="H24" s="175">
        <v>67</v>
      </c>
      <c r="I24" s="175">
        <v>50</v>
      </c>
      <c r="J24" s="175">
        <v>302</v>
      </c>
      <c r="K24" s="174"/>
      <c r="L24" s="176"/>
      <c r="M24" s="175">
        <v>75</v>
      </c>
      <c r="N24" s="175">
        <v>32</v>
      </c>
      <c r="O24" s="175">
        <v>293</v>
      </c>
      <c r="P24" s="174"/>
      <c r="Q24" s="176"/>
      <c r="R24" s="175">
        <v>80</v>
      </c>
      <c r="S24" s="175">
        <v>25</v>
      </c>
      <c r="T24" s="175">
        <v>291</v>
      </c>
      <c r="U24" s="175">
        <v>1</v>
      </c>
      <c r="V24" s="174"/>
      <c r="W24" s="176"/>
      <c r="X24" s="175">
        <v>80</v>
      </c>
      <c r="Y24" s="175">
        <v>25</v>
      </c>
      <c r="Z24" s="175">
        <v>290</v>
      </c>
      <c r="AA24" s="174"/>
      <c r="AB24" s="176"/>
      <c r="AC24" s="175">
        <v>84</v>
      </c>
      <c r="AD24" s="175">
        <v>20</v>
      </c>
      <c r="AE24" s="175">
        <v>285</v>
      </c>
      <c r="AF24" s="179"/>
      <c r="AG24" s="176"/>
      <c r="AH24" s="180">
        <v>85</v>
      </c>
      <c r="AI24" s="180">
        <v>20</v>
      </c>
      <c r="AJ24" s="180">
        <v>278</v>
      </c>
      <c r="AK24" s="179"/>
      <c r="AL24" s="176"/>
      <c r="AM24" s="180">
        <v>89</v>
      </c>
      <c r="AN24" s="180">
        <v>16</v>
      </c>
      <c r="AO24" s="180">
        <v>280</v>
      </c>
      <c r="AP24" s="187"/>
      <c r="AQ24" s="190"/>
      <c r="AR24" s="189">
        <v>85</v>
      </c>
      <c r="AS24" s="189">
        <v>20</v>
      </c>
      <c r="AT24" s="189">
        <v>294</v>
      </c>
      <c r="AU24" s="187"/>
      <c r="AV24" s="190"/>
      <c r="AW24" s="189">
        <v>83</v>
      </c>
      <c r="AX24" s="189">
        <v>25</v>
      </c>
      <c r="AY24" s="189">
        <v>306</v>
      </c>
      <c r="AZ24" s="187"/>
      <c r="BA24" s="190"/>
      <c r="BB24" s="189">
        <v>85</v>
      </c>
      <c r="BC24" s="189">
        <v>20</v>
      </c>
      <c r="BD24" s="189">
        <v>292</v>
      </c>
      <c r="BE24" s="197"/>
      <c r="BF24" s="198"/>
      <c r="BG24" s="40"/>
      <c r="BH24" s="40"/>
      <c r="BI24" s="40"/>
      <c r="BJ24" s="20"/>
      <c r="BK24" s="19"/>
      <c r="BL24" s="20"/>
      <c r="BM24" s="20"/>
      <c r="BN24" s="20"/>
      <c r="BO24" s="20"/>
      <c r="BP24" s="29"/>
      <c r="BQ24" s="20"/>
      <c r="BR24" s="20"/>
      <c r="BS24" s="20"/>
      <c r="BT24" s="20"/>
      <c r="BU24" s="29"/>
      <c r="BV24" s="20"/>
      <c r="BW24" s="20"/>
      <c r="BX24" s="20"/>
      <c r="BY24" s="20"/>
      <c r="BZ24" s="29"/>
      <c r="CA24" s="20"/>
      <c r="CB24" s="20"/>
      <c r="CC24" s="20"/>
      <c r="CD24" s="20"/>
      <c r="CE24" s="19"/>
      <c r="CF24" s="20"/>
      <c r="CG24" s="20"/>
      <c r="CH24" s="20"/>
      <c r="CI24" s="20"/>
      <c r="CJ24" s="19"/>
      <c r="CK24" s="20"/>
      <c r="CL24" s="20"/>
      <c r="CM24" s="20"/>
      <c r="CN24" s="20"/>
      <c r="CO24" s="19"/>
      <c r="CP24" s="20"/>
      <c r="CQ24" s="20"/>
      <c r="CR24" s="20"/>
      <c r="CS24" s="20"/>
      <c r="CT24" s="19"/>
      <c r="CU24" s="20"/>
      <c r="CV24" s="20"/>
      <c r="CW24" s="20"/>
      <c r="CX24" s="20"/>
      <c r="CY24" s="19"/>
      <c r="CZ24" s="20"/>
      <c r="DA24" s="20"/>
      <c r="DB24" s="20"/>
      <c r="DC24" s="20"/>
      <c r="DD24" s="52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393"/>
      <c r="EH24" s="158"/>
      <c r="EI24" s="394" t="s">
        <v>40</v>
      </c>
      <c r="EJ24" s="107"/>
      <c r="EK24" s="117"/>
      <c r="EL24" s="122">
        <v>87</v>
      </c>
      <c r="EM24" s="122">
        <v>20</v>
      </c>
      <c r="EN24" s="122">
        <v>283</v>
      </c>
      <c r="EO24" s="119"/>
      <c r="EP24" s="114"/>
      <c r="EQ24" s="89">
        <v>87</v>
      </c>
      <c r="ER24" s="89">
        <v>20</v>
      </c>
      <c r="ES24" s="89">
        <v>283</v>
      </c>
      <c r="ET24" s="106"/>
      <c r="EU24" s="68">
        <v>8</v>
      </c>
      <c r="EV24" s="68">
        <v>1</v>
      </c>
      <c r="EW24" s="68">
        <v>12</v>
      </c>
      <c r="EX24" s="68">
        <v>12</v>
      </c>
      <c r="EY24" s="68">
        <f t="shared" si="0"/>
        <v>18</v>
      </c>
      <c r="EZ24" s="68">
        <v>1</v>
      </c>
      <c r="FA24" s="68">
        <v>0</v>
      </c>
      <c r="FB24" s="68">
        <v>1</v>
      </c>
      <c r="FC24" s="68">
        <v>0</v>
      </c>
      <c r="FD24" s="394" t="s">
        <v>40</v>
      </c>
      <c r="FE24" s="24">
        <v>51.785056094622021</v>
      </c>
      <c r="FF24" s="23" t="s">
        <v>191</v>
      </c>
      <c r="FG24" s="23" t="s">
        <v>187</v>
      </c>
      <c r="FH24" s="23">
        <v>60</v>
      </c>
      <c r="FI24" s="23" t="s">
        <v>246</v>
      </c>
      <c r="FJ24" s="24">
        <f t="shared" si="1"/>
        <v>61.36363636363636</v>
      </c>
      <c r="FK24" s="24">
        <f t="shared" si="2"/>
        <v>26.362500000000001</v>
      </c>
      <c r="FL24" s="23" t="s">
        <v>189</v>
      </c>
      <c r="FM24" s="25">
        <v>8</v>
      </c>
      <c r="FN24" s="25" t="b">
        <v>0</v>
      </c>
      <c r="FO24" s="25" t="b">
        <v>0</v>
      </c>
      <c r="FP24" s="23" t="s">
        <v>172</v>
      </c>
      <c r="FQ24" s="25" t="b">
        <v>0</v>
      </c>
      <c r="FR24" s="25" t="b">
        <v>0</v>
      </c>
      <c r="FS24" s="6" t="s">
        <v>331</v>
      </c>
      <c r="FT24" s="394" t="s">
        <v>40</v>
      </c>
      <c r="FU24" s="251"/>
      <c r="FV24" s="252"/>
      <c r="FW24" s="253">
        <v>80</v>
      </c>
      <c r="FX24" s="253">
        <v>25</v>
      </c>
      <c r="FY24" s="253">
        <v>292</v>
      </c>
      <c r="FZ24" s="310"/>
      <c r="GA24" s="311"/>
      <c r="GB24" s="300">
        <v>83</v>
      </c>
      <c r="GC24" s="300">
        <v>25</v>
      </c>
      <c r="GD24" s="300">
        <v>322</v>
      </c>
      <c r="GE24" s="106"/>
      <c r="GG24" s="68">
        <v>1</v>
      </c>
      <c r="GI24" s="6">
        <v>16</v>
      </c>
      <c r="GJ24" s="6">
        <f t="shared" si="3"/>
        <v>14</v>
      </c>
      <c r="GK24" s="6">
        <v>1</v>
      </c>
      <c r="GL24" s="6">
        <v>0</v>
      </c>
      <c r="GM24" s="6">
        <v>1</v>
      </c>
      <c r="GN24" s="6">
        <v>0</v>
      </c>
      <c r="GO24" s="6">
        <v>0</v>
      </c>
      <c r="GP24" s="6">
        <v>0</v>
      </c>
    </row>
    <row r="25" spans="1:198" ht="18" customHeight="1" x14ac:dyDescent="0.3">
      <c r="A25" s="61" t="s">
        <v>41</v>
      </c>
      <c r="B25" s="174"/>
      <c r="C25" s="175">
        <v>75</v>
      </c>
      <c r="D25" s="175">
        <v>32</v>
      </c>
      <c r="E25" s="175">
        <v>505</v>
      </c>
      <c r="F25" s="174"/>
      <c r="G25" s="176"/>
      <c r="H25" s="175">
        <v>59</v>
      </c>
      <c r="I25" s="175">
        <v>63</v>
      </c>
      <c r="J25" s="175">
        <v>508</v>
      </c>
      <c r="K25" s="174"/>
      <c r="L25" s="176"/>
      <c r="M25" s="175">
        <v>60</v>
      </c>
      <c r="N25" s="175">
        <v>63</v>
      </c>
      <c r="O25" s="175">
        <v>388</v>
      </c>
      <c r="P25" s="174"/>
      <c r="Q25" s="176"/>
      <c r="R25" s="175">
        <v>65</v>
      </c>
      <c r="S25" s="175">
        <v>50</v>
      </c>
      <c r="T25" s="175">
        <v>374</v>
      </c>
      <c r="U25" s="175">
        <v>0</v>
      </c>
      <c r="V25" s="174"/>
      <c r="W25" s="176"/>
      <c r="X25" s="175">
        <v>73</v>
      </c>
      <c r="Y25" s="175">
        <v>40</v>
      </c>
      <c r="Z25" s="175">
        <v>429</v>
      </c>
      <c r="AA25" s="174"/>
      <c r="AB25" s="176"/>
      <c r="AC25" s="175">
        <v>65</v>
      </c>
      <c r="AD25" s="175">
        <v>50</v>
      </c>
      <c r="AE25" s="175">
        <v>425</v>
      </c>
      <c r="AF25" s="179"/>
      <c r="AG25" s="176"/>
      <c r="AH25" s="180">
        <v>67</v>
      </c>
      <c r="AI25" s="180">
        <v>50</v>
      </c>
      <c r="AJ25" s="180">
        <v>391</v>
      </c>
      <c r="AK25" s="179"/>
      <c r="AL25" s="176"/>
      <c r="AM25" s="180">
        <v>75</v>
      </c>
      <c r="AN25" s="180">
        <v>32</v>
      </c>
      <c r="AO25" s="180">
        <v>399</v>
      </c>
      <c r="AP25" s="179"/>
      <c r="AQ25" s="176"/>
      <c r="AR25" s="180">
        <v>74</v>
      </c>
      <c r="AS25" s="180">
        <v>32</v>
      </c>
      <c r="AT25" s="180">
        <v>443</v>
      </c>
      <c r="AU25" s="179"/>
      <c r="AV25" s="176"/>
      <c r="AW25" s="180">
        <v>77</v>
      </c>
      <c r="AX25" s="180">
        <v>32</v>
      </c>
      <c r="AY25" s="180">
        <v>427</v>
      </c>
      <c r="AZ25" s="179"/>
      <c r="BA25" s="176"/>
      <c r="BB25" s="180">
        <v>73</v>
      </c>
      <c r="BC25" s="180">
        <v>32</v>
      </c>
      <c r="BD25" s="180">
        <v>513</v>
      </c>
      <c r="BE25" s="179"/>
      <c r="BF25" s="176"/>
      <c r="BG25" s="180">
        <v>78</v>
      </c>
      <c r="BH25" s="180">
        <v>25</v>
      </c>
      <c r="BI25" s="180">
        <v>451</v>
      </c>
      <c r="BJ25" s="187"/>
      <c r="BK25" s="190"/>
      <c r="BL25" s="189">
        <v>75</v>
      </c>
      <c r="BM25" s="189">
        <v>32</v>
      </c>
      <c r="BN25" s="189">
        <v>497</v>
      </c>
      <c r="BO25" s="187"/>
      <c r="BP25" s="188"/>
      <c r="BQ25" s="189">
        <v>75</v>
      </c>
      <c r="BR25" s="189">
        <v>32</v>
      </c>
      <c r="BS25" s="189">
        <v>524</v>
      </c>
      <c r="BT25" s="187"/>
      <c r="BU25" s="188"/>
      <c r="BV25" s="189">
        <v>75</v>
      </c>
      <c r="BW25" s="189">
        <v>32</v>
      </c>
      <c r="BX25" s="189">
        <v>514</v>
      </c>
      <c r="BY25" s="187"/>
      <c r="BZ25" s="188"/>
      <c r="CA25" s="189">
        <v>70</v>
      </c>
      <c r="CB25" s="189">
        <v>40</v>
      </c>
      <c r="CC25" s="189">
        <v>504</v>
      </c>
      <c r="CD25" s="187"/>
      <c r="CE25" s="190"/>
      <c r="CF25" s="189">
        <v>80</v>
      </c>
      <c r="CG25" s="189">
        <v>25</v>
      </c>
      <c r="CH25" s="189">
        <v>485</v>
      </c>
      <c r="CI25" s="187"/>
      <c r="CJ25" s="190"/>
      <c r="CK25" s="189">
        <v>70</v>
      </c>
      <c r="CL25" s="189">
        <v>40</v>
      </c>
      <c r="CM25" s="189">
        <v>574</v>
      </c>
      <c r="CN25" s="187"/>
      <c r="CO25" s="190"/>
      <c r="CP25" s="189">
        <v>70</v>
      </c>
      <c r="CQ25" s="189">
        <v>40</v>
      </c>
      <c r="CR25" s="189">
        <v>495</v>
      </c>
      <c r="CS25" s="187"/>
      <c r="CT25" s="190"/>
      <c r="CU25" s="189">
        <v>65</v>
      </c>
      <c r="CV25" s="189">
        <v>50</v>
      </c>
      <c r="CW25" s="189">
        <v>526</v>
      </c>
      <c r="CX25" s="187"/>
      <c r="CY25" s="190"/>
      <c r="CZ25" s="189">
        <v>80</v>
      </c>
      <c r="DA25" s="189">
        <v>25</v>
      </c>
      <c r="DB25" s="189">
        <v>498</v>
      </c>
      <c r="DC25" s="187"/>
      <c r="DD25" s="346"/>
      <c r="DE25" s="189">
        <v>70</v>
      </c>
      <c r="DF25" s="189">
        <v>40</v>
      </c>
      <c r="DG25" s="189">
        <v>526</v>
      </c>
      <c r="DH25" s="187"/>
      <c r="DI25" s="190"/>
      <c r="DJ25" s="189">
        <v>70</v>
      </c>
      <c r="DK25" s="189">
        <v>40</v>
      </c>
      <c r="DL25" s="189">
        <v>561</v>
      </c>
      <c r="DM25" s="187"/>
      <c r="DN25" s="190"/>
      <c r="DO25" s="189">
        <v>70</v>
      </c>
      <c r="DP25" s="189">
        <v>40</v>
      </c>
      <c r="DQ25" s="189">
        <v>508</v>
      </c>
      <c r="DR25" s="187"/>
      <c r="DS25" s="190"/>
      <c r="DT25" s="189">
        <v>70</v>
      </c>
      <c r="DU25" s="189">
        <v>40</v>
      </c>
      <c r="DV25" s="189">
        <v>464</v>
      </c>
      <c r="DW25" s="38"/>
      <c r="DX25" s="190"/>
      <c r="DY25" s="20">
        <v>76</v>
      </c>
      <c r="DZ25" s="20">
        <v>32</v>
      </c>
      <c r="EA25" s="20">
        <v>580</v>
      </c>
      <c r="EB25" s="20"/>
      <c r="EC25" s="20"/>
      <c r="ED25" s="20"/>
      <c r="EE25" s="20"/>
      <c r="EF25" s="20"/>
      <c r="EG25" s="393"/>
      <c r="EH25" s="158"/>
      <c r="EI25" s="27" t="s">
        <v>41</v>
      </c>
      <c r="EJ25" s="215"/>
      <c r="EK25" s="117"/>
      <c r="EL25" s="216">
        <v>75</v>
      </c>
      <c r="EM25" s="216">
        <v>32</v>
      </c>
      <c r="EN25" s="216">
        <v>497</v>
      </c>
      <c r="EO25" s="217"/>
      <c r="EP25" s="114"/>
      <c r="EQ25" s="201">
        <v>75</v>
      </c>
      <c r="ER25" s="201">
        <v>32</v>
      </c>
      <c r="ES25" s="201">
        <v>497</v>
      </c>
      <c r="ET25" s="106"/>
      <c r="EU25" s="68"/>
      <c r="EV25" s="68">
        <v>0</v>
      </c>
      <c r="EW25" s="68"/>
      <c r="EX25" s="68"/>
      <c r="EY25" s="68" t="s">
        <v>271</v>
      </c>
      <c r="EZ25" s="68"/>
      <c r="FA25" s="68"/>
      <c r="FB25" s="68"/>
      <c r="FC25" s="68"/>
      <c r="FD25" s="394" t="s">
        <v>41</v>
      </c>
      <c r="FE25" s="24">
        <v>58.892146182141055</v>
      </c>
      <c r="FF25" s="23" t="s">
        <v>186</v>
      </c>
      <c r="FG25" s="23" t="s">
        <v>187</v>
      </c>
      <c r="FH25" s="23">
        <v>70</v>
      </c>
      <c r="FI25" s="23" t="s">
        <v>247</v>
      </c>
      <c r="FJ25" s="24">
        <f t="shared" si="1"/>
        <v>96.36363636363636</v>
      </c>
      <c r="FK25" s="24">
        <f t="shared" si="2"/>
        <v>30.415510204081631</v>
      </c>
      <c r="FL25" s="23" t="s">
        <v>189</v>
      </c>
      <c r="FM25" s="25">
        <v>7</v>
      </c>
      <c r="FN25" s="25" t="b">
        <v>0</v>
      </c>
      <c r="FO25" s="25" t="b">
        <v>0</v>
      </c>
      <c r="FP25" s="23" t="s">
        <v>172</v>
      </c>
      <c r="FQ25" s="25" t="b">
        <v>0</v>
      </c>
      <c r="FR25" s="25" t="b">
        <v>0</v>
      </c>
      <c r="FS25" s="6" t="s">
        <v>333</v>
      </c>
      <c r="FT25" s="27" t="s">
        <v>41</v>
      </c>
      <c r="FU25" s="251"/>
      <c r="FV25" s="252"/>
      <c r="FW25" s="253">
        <v>70</v>
      </c>
      <c r="FX25" s="253">
        <v>40</v>
      </c>
      <c r="FY25" s="253">
        <v>464</v>
      </c>
      <c r="FZ25" s="310"/>
      <c r="GA25" s="311"/>
      <c r="GB25" s="300">
        <v>76</v>
      </c>
      <c r="GC25" s="300">
        <v>32</v>
      </c>
      <c r="GD25" s="300">
        <v>580</v>
      </c>
      <c r="GE25" s="106"/>
      <c r="GG25" s="6">
        <v>0</v>
      </c>
      <c r="GI25" s="6">
        <v>4</v>
      </c>
      <c r="GJ25" s="6">
        <f t="shared" si="3"/>
        <v>1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</row>
    <row r="26" spans="1:198" ht="18" customHeight="1" x14ac:dyDescent="0.3">
      <c r="A26" s="61" t="s">
        <v>42</v>
      </c>
      <c r="B26" s="174"/>
      <c r="C26" s="175">
        <v>70</v>
      </c>
      <c r="D26" s="175">
        <v>40</v>
      </c>
      <c r="E26" s="175">
        <v>340</v>
      </c>
      <c r="F26" s="174"/>
      <c r="G26" s="176"/>
      <c r="H26" s="175">
        <v>83</v>
      </c>
      <c r="I26" s="175">
        <v>25</v>
      </c>
      <c r="J26" s="175">
        <v>328</v>
      </c>
      <c r="K26" s="174"/>
      <c r="L26" s="176"/>
      <c r="M26" s="175">
        <v>84</v>
      </c>
      <c r="N26" s="175">
        <v>20</v>
      </c>
      <c r="O26" s="175">
        <v>325</v>
      </c>
      <c r="P26" s="174"/>
      <c r="Q26" s="176"/>
      <c r="R26" s="175">
        <v>85</v>
      </c>
      <c r="S26" s="175">
        <v>20</v>
      </c>
      <c r="T26" s="175">
        <v>315</v>
      </c>
      <c r="U26" s="175">
        <v>1</v>
      </c>
      <c r="V26" s="179"/>
      <c r="W26" s="176"/>
      <c r="X26" s="180">
        <v>84</v>
      </c>
      <c r="Y26" s="180">
        <v>20</v>
      </c>
      <c r="Z26" s="180">
        <v>314</v>
      </c>
      <c r="AA26" s="179"/>
      <c r="AB26" s="176"/>
      <c r="AC26" s="180">
        <v>84</v>
      </c>
      <c r="AD26" s="180">
        <v>20</v>
      </c>
      <c r="AE26" s="180">
        <v>308</v>
      </c>
      <c r="AF26" s="179"/>
      <c r="AG26" s="176"/>
      <c r="AH26" s="180">
        <v>85</v>
      </c>
      <c r="AI26" s="180">
        <v>20</v>
      </c>
      <c r="AJ26" s="180">
        <v>303</v>
      </c>
      <c r="AK26" s="187"/>
      <c r="AL26" s="190"/>
      <c r="AM26" s="189">
        <v>85</v>
      </c>
      <c r="AN26" s="189">
        <v>20</v>
      </c>
      <c r="AO26" s="189">
        <v>296</v>
      </c>
      <c r="AP26" s="187"/>
      <c r="AQ26" s="190"/>
      <c r="AR26" s="189">
        <v>93</v>
      </c>
      <c r="AS26" s="189">
        <v>16</v>
      </c>
      <c r="AT26" s="189">
        <v>298</v>
      </c>
      <c r="AU26" s="187"/>
      <c r="AV26" s="190"/>
      <c r="AW26" s="189">
        <v>90</v>
      </c>
      <c r="AX26" s="189">
        <v>16</v>
      </c>
      <c r="AY26" s="189">
        <v>300</v>
      </c>
      <c r="AZ26" s="187"/>
      <c r="BA26" s="190"/>
      <c r="BB26" s="189">
        <v>85</v>
      </c>
      <c r="BC26" s="189">
        <v>20</v>
      </c>
      <c r="BD26" s="189">
        <v>297</v>
      </c>
      <c r="BE26" s="197"/>
      <c r="BF26" s="198"/>
      <c r="BG26" s="40"/>
      <c r="BH26" s="40"/>
      <c r="BI26" s="40"/>
      <c r="BJ26" s="20"/>
      <c r="BK26" s="19"/>
      <c r="BL26" s="20"/>
      <c r="BM26" s="20"/>
      <c r="BN26" s="20"/>
      <c r="BO26" s="20"/>
      <c r="BP26" s="29"/>
      <c r="BQ26" s="20"/>
      <c r="BR26" s="20"/>
      <c r="BS26" s="20"/>
      <c r="BT26" s="20"/>
      <c r="BU26" s="29"/>
      <c r="BV26" s="20"/>
      <c r="BW26" s="20"/>
      <c r="BX26" s="20"/>
      <c r="BY26" s="20"/>
      <c r="BZ26" s="29"/>
      <c r="CA26" s="20"/>
      <c r="CB26" s="20"/>
      <c r="CC26" s="20"/>
      <c r="CD26" s="20"/>
      <c r="CE26" s="19"/>
      <c r="CF26" s="20"/>
      <c r="CG26" s="20"/>
      <c r="CH26" s="20"/>
      <c r="CI26" s="20"/>
      <c r="CJ26" s="19"/>
      <c r="CK26" s="20"/>
      <c r="CL26" s="20"/>
      <c r="CM26" s="20"/>
      <c r="CN26" s="20"/>
      <c r="CO26" s="19"/>
      <c r="CP26" s="20"/>
      <c r="CQ26" s="20"/>
      <c r="CR26" s="20"/>
      <c r="CS26" s="20"/>
      <c r="CT26" s="19"/>
      <c r="CU26" s="20"/>
      <c r="CV26" s="20"/>
      <c r="CW26" s="20"/>
      <c r="CX26" s="20"/>
      <c r="CY26" s="19"/>
      <c r="CZ26" s="20"/>
      <c r="DA26" s="20"/>
      <c r="DB26" s="20"/>
      <c r="DC26" s="20"/>
      <c r="DD26" s="52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393"/>
      <c r="EH26" s="158"/>
      <c r="EI26" s="27" t="s">
        <v>42</v>
      </c>
      <c r="EJ26" s="215"/>
      <c r="EK26" s="117"/>
      <c r="EL26" s="216">
        <v>90</v>
      </c>
      <c r="EM26" s="216">
        <v>16</v>
      </c>
      <c r="EN26" s="216">
        <v>295</v>
      </c>
      <c r="EO26" s="217"/>
      <c r="EP26" s="114"/>
      <c r="EQ26" s="201">
        <v>90</v>
      </c>
      <c r="ER26" s="201">
        <v>16</v>
      </c>
      <c r="ES26" s="201">
        <v>295</v>
      </c>
      <c r="ET26" s="106"/>
      <c r="EU26" s="68"/>
      <c r="EV26" s="68">
        <v>1</v>
      </c>
      <c r="EW26" s="68"/>
      <c r="EX26" s="68"/>
      <c r="EY26" s="68" t="s">
        <v>271</v>
      </c>
      <c r="EZ26" s="68"/>
      <c r="FA26" s="68"/>
      <c r="FB26" s="68"/>
      <c r="FC26" s="68"/>
      <c r="FD26" s="27" t="s">
        <v>42</v>
      </c>
      <c r="FE26" s="24">
        <v>48.9972602739726</v>
      </c>
      <c r="FF26" s="23" t="s">
        <v>186</v>
      </c>
      <c r="FG26" s="23" t="s">
        <v>192</v>
      </c>
      <c r="FH26" s="23">
        <v>71</v>
      </c>
      <c r="FI26" s="23" t="s">
        <v>244</v>
      </c>
      <c r="FJ26" s="24">
        <f t="shared" si="1"/>
        <v>97.272727272727266</v>
      </c>
      <c r="FK26" s="24">
        <f t="shared" si="2"/>
        <v>29.843681809164849</v>
      </c>
      <c r="FL26" s="23" t="s">
        <v>189</v>
      </c>
      <c r="FM26" s="66">
        <v>10</v>
      </c>
      <c r="FN26" s="25" t="b">
        <v>0</v>
      </c>
      <c r="FO26" s="25" t="b">
        <v>0</v>
      </c>
      <c r="FP26" s="23" t="s">
        <v>172</v>
      </c>
      <c r="FQ26" s="25" t="b">
        <v>0</v>
      </c>
      <c r="FR26" s="25" t="b">
        <v>0</v>
      </c>
      <c r="FS26" s="6" t="s">
        <v>330</v>
      </c>
      <c r="FT26" s="27" t="s">
        <v>42</v>
      </c>
      <c r="FU26" s="251"/>
      <c r="FV26" s="252"/>
      <c r="FW26" s="253">
        <v>82</v>
      </c>
      <c r="FX26" s="253">
        <v>25</v>
      </c>
      <c r="FY26" s="253">
        <v>296</v>
      </c>
      <c r="FZ26" s="310"/>
      <c r="GA26" s="311"/>
      <c r="GB26" s="300">
        <v>85</v>
      </c>
      <c r="GC26" s="300">
        <v>20</v>
      </c>
      <c r="GD26" s="300">
        <v>298</v>
      </c>
      <c r="GE26" s="106"/>
      <c r="GG26" s="68">
        <v>1</v>
      </c>
      <c r="GI26" s="6">
        <v>16</v>
      </c>
      <c r="GJ26" s="6">
        <f t="shared" si="3"/>
        <v>15</v>
      </c>
      <c r="GK26" s="6">
        <v>1</v>
      </c>
      <c r="GL26" s="6">
        <v>0</v>
      </c>
      <c r="GM26" s="6">
        <v>1</v>
      </c>
      <c r="GN26" s="6">
        <v>0</v>
      </c>
      <c r="GO26" s="6">
        <v>1</v>
      </c>
      <c r="GP26" s="6">
        <v>0</v>
      </c>
    </row>
    <row r="27" spans="1:198" ht="18" customHeight="1" x14ac:dyDescent="0.3">
      <c r="A27" s="61" t="s">
        <v>43</v>
      </c>
      <c r="B27" s="174"/>
      <c r="C27" s="175">
        <v>61</v>
      </c>
      <c r="D27" s="175">
        <v>63</v>
      </c>
      <c r="E27" s="175">
        <v>476</v>
      </c>
      <c r="F27" s="174"/>
      <c r="G27" s="176"/>
      <c r="H27" s="175">
        <v>65</v>
      </c>
      <c r="I27" s="175">
        <v>50</v>
      </c>
      <c r="J27" s="175">
        <v>432</v>
      </c>
      <c r="K27" s="174"/>
      <c r="L27" s="176"/>
      <c r="M27" s="175">
        <v>69</v>
      </c>
      <c r="N27" s="175">
        <v>40</v>
      </c>
      <c r="O27" s="175">
        <v>376</v>
      </c>
      <c r="P27" s="174"/>
      <c r="Q27" s="176"/>
      <c r="R27" s="175">
        <v>76</v>
      </c>
      <c r="S27" s="175">
        <v>32</v>
      </c>
      <c r="T27" s="175">
        <v>359</v>
      </c>
      <c r="U27" s="175">
        <v>0</v>
      </c>
      <c r="V27" s="174"/>
      <c r="W27" s="176"/>
      <c r="X27" s="175">
        <v>74</v>
      </c>
      <c r="Y27" s="175">
        <v>32</v>
      </c>
      <c r="Z27" s="175">
        <v>351</v>
      </c>
      <c r="AA27" s="174"/>
      <c r="AB27" s="176"/>
      <c r="AC27" s="175">
        <v>77</v>
      </c>
      <c r="AD27" s="175">
        <v>25</v>
      </c>
      <c r="AE27" s="175">
        <v>355</v>
      </c>
      <c r="AF27" s="174"/>
      <c r="AG27" s="176"/>
      <c r="AH27" s="175">
        <v>78</v>
      </c>
      <c r="AI27" s="175">
        <v>25</v>
      </c>
      <c r="AJ27" s="175">
        <v>334</v>
      </c>
      <c r="AK27" s="174"/>
      <c r="AL27" s="176"/>
      <c r="AM27" s="175">
        <v>76</v>
      </c>
      <c r="AN27" s="175">
        <v>32</v>
      </c>
      <c r="AO27" s="175">
        <v>331</v>
      </c>
      <c r="AP27" s="174"/>
      <c r="AQ27" s="176"/>
      <c r="AR27" s="175">
        <v>78</v>
      </c>
      <c r="AS27" s="175">
        <v>25</v>
      </c>
      <c r="AT27" s="175">
        <v>349</v>
      </c>
      <c r="AU27" s="174"/>
      <c r="AV27" s="176"/>
      <c r="AW27" s="175">
        <v>77</v>
      </c>
      <c r="AX27" s="175">
        <v>25</v>
      </c>
      <c r="AY27" s="175">
        <v>335</v>
      </c>
      <c r="AZ27" s="174"/>
      <c r="BA27" s="176"/>
      <c r="BB27" s="175">
        <v>81</v>
      </c>
      <c r="BC27" s="175">
        <v>25</v>
      </c>
      <c r="BD27" s="175">
        <v>336</v>
      </c>
      <c r="BE27" s="174"/>
      <c r="BF27" s="176"/>
      <c r="BG27" s="175">
        <v>79</v>
      </c>
      <c r="BH27" s="175">
        <v>25</v>
      </c>
      <c r="BI27" s="175">
        <v>325</v>
      </c>
      <c r="BJ27" s="174"/>
      <c r="BK27" s="176"/>
      <c r="BL27" s="175">
        <v>78</v>
      </c>
      <c r="BM27" s="175">
        <v>25</v>
      </c>
      <c r="BN27" s="175">
        <v>303</v>
      </c>
      <c r="BO27" s="174"/>
      <c r="BP27" s="181"/>
      <c r="BQ27" s="175">
        <v>76</v>
      </c>
      <c r="BR27" s="175">
        <v>32</v>
      </c>
      <c r="BS27" s="175">
        <v>326</v>
      </c>
      <c r="BT27" s="179"/>
      <c r="BU27" s="181"/>
      <c r="BV27" s="180">
        <v>74</v>
      </c>
      <c r="BW27" s="180">
        <v>32</v>
      </c>
      <c r="BX27" s="180">
        <v>324</v>
      </c>
      <c r="BY27" s="179"/>
      <c r="BZ27" s="181"/>
      <c r="CA27" s="180">
        <v>73</v>
      </c>
      <c r="CB27" s="180">
        <v>32</v>
      </c>
      <c r="CC27" s="180">
        <v>417</v>
      </c>
      <c r="CD27" s="179"/>
      <c r="CE27" s="176"/>
      <c r="CF27" s="180">
        <v>80</v>
      </c>
      <c r="CG27" s="180">
        <v>25</v>
      </c>
      <c r="CH27" s="180">
        <v>543</v>
      </c>
      <c r="CI27" s="187"/>
      <c r="CJ27" s="190"/>
      <c r="CK27" s="189">
        <v>75</v>
      </c>
      <c r="CL27" s="189">
        <v>32</v>
      </c>
      <c r="CM27" s="189">
        <v>427</v>
      </c>
      <c r="CN27" s="296"/>
      <c r="CO27" s="312"/>
      <c r="CP27" s="298">
        <v>75</v>
      </c>
      <c r="CQ27" s="298">
        <v>32</v>
      </c>
      <c r="CR27" s="298">
        <v>520</v>
      </c>
      <c r="CS27" s="20"/>
      <c r="CT27" s="19"/>
      <c r="CU27" s="20"/>
      <c r="CV27" s="20"/>
      <c r="CW27" s="20"/>
      <c r="CX27" s="20"/>
      <c r="CY27" s="19"/>
      <c r="CZ27" s="20"/>
      <c r="DA27" s="20"/>
      <c r="DB27" s="20"/>
      <c r="DC27" s="20"/>
      <c r="DD27" s="52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393"/>
      <c r="EH27" s="158"/>
      <c r="EI27" s="394" t="s">
        <v>43</v>
      </c>
      <c r="EJ27" s="128"/>
      <c r="EK27" s="132"/>
      <c r="EL27" s="123">
        <v>78</v>
      </c>
      <c r="EM27" s="123">
        <v>25</v>
      </c>
      <c r="EN27" s="123">
        <v>303</v>
      </c>
      <c r="EO27" s="119"/>
      <c r="EP27" s="114"/>
      <c r="EQ27" s="89">
        <v>78</v>
      </c>
      <c r="ER27" s="89">
        <v>25</v>
      </c>
      <c r="ES27" s="89">
        <v>303</v>
      </c>
      <c r="ET27" s="106" t="s">
        <v>318</v>
      </c>
      <c r="EU27" s="68">
        <v>13</v>
      </c>
      <c r="EV27" s="68">
        <v>1</v>
      </c>
      <c r="EW27" s="68">
        <v>6</v>
      </c>
      <c r="EX27" s="68">
        <v>6</v>
      </c>
      <c r="EY27" s="68">
        <f t="shared" si="0"/>
        <v>17</v>
      </c>
      <c r="EZ27" s="68">
        <v>1</v>
      </c>
      <c r="FA27" s="68">
        <v>0</v>
      </c>
      <c r="FB27" s="68">
        <v>1</v>
      </c>
      <c r="FC27" s="68">
        <v>0</v>
      </c>
      <c r="FD27" s="394" t="s">
        <v>43</v>
      </c>
      <c r="FE27" s="24">
        <v>48.908115233384073</v>
      </c>
      <c r="FF27" s="23" t="s">
        <v>191</v>
      </c>
      <c r="FG27" s="23" t="s">
        <v>187</v>
      </c>
      <c r="FH27" s="23">
        <v>68</v>
      </c>
      <c r="FI27" s="23" t="s">
        <v>211</v>
      </c>
      <c r="FJ27" s="24">
        <f t="shared" si="1"/>
        <v>85.454545454545453</v>
      </c>
      <c r="FK27" s="24">
        <f t="shared" si="2"/>
        <v>28.582179930795849</v>
      </c>
      <c r="FL27" s="23" t="s">
        <v>189</v>
      </c>
      <c r="FM27" s="66">
        <v>20</v>
      </c>
      <c r="FN27" s="25" t="b">
        <v>1</v>
      </c>
      <c r="FO27" s="25" t="b">
        <v>0</v>
      </c>
      <c r="FP27" s="23" t="s">
        <v>172</v>
      </c>
      <c r="FQ27" s="25" t="b">
        <v>0</v>
      </c>
      <c r="FR27" s="25" t="b">
        <v>1</v>
      </c>
      <c r="FS27" s="6" t="s">
        <v>333</v>
      </c>
      <c r="FT27" s="394" t="s">
        <v>43</v>
      </c>
      <c r="FU27" s="313"/>
      <c r="FV27" s="252"/>
      <c r="FW27" s="253">
        <v>75</v>
      </c>
      <c r="FX27" s="253">
        <v>25</v>
      </c>
      <c r="FY27" s="253">
        <v>438</v>
      </c>
      <c r="FZ27" s="310"/>
      <c r="GA27" s="311"/>
      <c r="GB27" s="300">
        <v>75</v>
      </c>
      <c r="GC27" s="300">
        <v>32</v>
      </c>
      <c r="GD27" s="300">
        <v>520</v>
      </c>
      <c r="GE27" s="106"/>
      <c r="GG27" s="68">
        <v>1</v>
      </c>
      <c r="GI27" s="6">
        <v>12</v>
      </c>
      <c r="GJ27" s="6">
        <f t="shared" si="3"/>
        <v>14</v>
      </c>
      <c r="GK27" s="6">
        <v>1</v>
      </c>
      <c r="GL27" s="6">
        <v>0</v>
      </c>
      <c r="GM27" s="6">
        <v>1</v>
      </c>
      <c r="GN27" s="6">
        <v>0</v>
      </c>
      <c r="GO27" s="6">
        <v>0</v>
      </c>
      <c r="GP27" s="6">
        <v>0</v>
      </c>
    </row>
    <row r="28" spans="1:198" ht="18" customHeight="1" x14ac:dyDescent="0.3">
      <c r="A28" s="61" t="s">
        <v>44</v>
      </c>
      <c r="B28" s="174"/>
      <c r="C28" s="175">
        <v>79</v>
      </c>
      <c r="D28" s="175">
        <v>25</v>
      </c>
      <c r="E28" s="175">
        <v>463</v>
      </c>
      <c r="F28" s="174"/>
      <c r="G28" s="176"/>
      <c r="H28" s="175">
        <v>79</v>
      </c>
      <c r="I28" s="175">
        <v>32</v>
      </c>
      <c r="J28" s="175">
        <v>384</v>
      </c>
      <c r="K28" s="174"/>
      <c r="L28" s="176"/>
      <c r="M28" s="175">
        <v>84</v>
      </c>
      <c r="N28" s="175">
        <v>20</v>
      </c>
      <c r="O28" s="175">
        <v>343</v>
      </c>
      <c r="P28" s="174"/>
      <c r="Q28" s="176"/>
      <c r="R28" s="175">
        <v>83</v>
      </c>
      <c r="S28" s="175">
        <v>25</v>
      </c>
      <c r="T28" s="175">
        <v>334</v>
      </c>
      <c r="U28" s="175">
        <v>0</v>
      </c>
      <c r="V28" s="174"/>
      <c r="W28" s="176"/>
      <c r="X28" s="175">
        <v>83</v>
      </c>
      <c r="Y28" s="175">
        <v>25</v>
      </c>
      <c r="Z28" s="175">
        <v>336</v>
      </c>
      <c r="AA28" s="174"/>
      <c r="AB28" s="176"/>
      <c r="AC28" s="175">
        <v>83</v>
      </c>
      <c r="AD28" s="175">
        <v>25</v>
      </c>
      <c r="AE28" s="175">
        <v>324</v>
      </c>
      <c r="AF28" s="174"/>
      <c r="AG28" s="176"/>
      <c r="AH28" s="175">
        <v>87</v>
      </c>
      <c r="AI28" s="175">
        <v>20</v>
      </c>
      <c r="AJ28" s="175">
        <v>317</v>
      </c>
      <c r="AK28" s="174"/>
      <c r="AL28" s="176"/>
      <c r="AM28" s="175">
        <v>85</v>
      </c>
      <c r="AN28" s="175">
        <v>20</v>
      </c>
      <c r="AO28" s="175">
        <v>317</v>
      </c>
      <c r="AP28" s="174"/>
      <c r="AQ28" s="176"/>
      <c r="AR28" s="175">
        <v>84</v>
      </c>
      <c r="AS28" s="175">
        <v>20</v>
      </c>
      <c r="AT28" s="175">
        <v>314</v>
      </c>
      <c r="AU28" s="174"/>
      <c r="AV28" s="176"/>
      <c r="AW28" s="175">
        <v>84</v>
      </c>
      <c r="AX28" s="175">
        <v>20</v>
      </c>
      <c r="AY28" s="175">
        <v>299</v>
      </c>
      <c r="AZ28" s="179"/>
      <c r="BA28" s="176"/>
      <c r="BB28" s="180">
        <v>84</v>
      </c>
      <c r="BC28" s="180">
        <v>20</v>
      </c>
      <c r="BD28" s="180">
        <v>300</v>
      </c>
      <c r="BE28" s="179"/>
      <c r="BF28" s="176"/>
      <c r="BG28" s="180">
        <v>87</v>
      </c>
      <c r="BH28" s="180">
        <v>20</v>
      </c>
      <c r="BI28" s="180">
        <v>294</v>
      </c>
      <c r="BJ28" s="195"/>
      <c r="BK28" s="190"/>
      <c r="BL28" s="86">
        <v>65</v>
      </c>
      <c r="BM28" s="86">
        <v>50</v>
      </c>
      <c r="BN28" s="86" t="s">
        <v>421</v>
      </c>
      <c r="BO28" s="296"/>
      <c r="BP28" s="297"/>
      <c r="BQ28" s="298">
        <v>83</v>
      </c>
      <c r="BR28" s="298">
        <v>20</v>
      </c>
      <c r="BS28" s="298">
        <v>303</v>
      </c>
      <c r="BT28" s="20"/>
      <c r="BU28" s="29"/>
      <c r="BV28" s="20"/>
      <c r="BW28" s="20"/>
      <c r="BX28" s="20"/>
      <c r="BY28" s="20"/>
      <c r="BZ28" s="29"/>
      <c r="CA28" s="20"/>
      <c r="CB28" s="20"/>
      <c r="CC28" s="20"/>
      <c r="CD28" s="20"/>
      <c r="CE28" s="19"/>
      <c r="CF28" s="20"/>
      <c r="CG28" s="20"/>
      <c r="CH28" s="20"/>
      <c r="CI28" s="20"/>
      <c r="CJ28" s="19"/>
      <c r="CK28" s="20"/>
      <c r="CL28" s="20"/>
      <c r="CM28" s="20"/>
      <c r="CN28" s="20"/>
      <c r="CO28" s="19"/>
      <c r="CP28" s="20"/>
      <c r="CQ28" s="20"/>
      <c r="CR28" s="20"/>
      <c r="CS28" s="20"/>
      <c r="CT28" s="19"/>
      <c r="CU28" s="20"/>
      <c r="CV28" s="20"/>
      <c r="CW28" s="20"/>
      <c r="CX28" s="20"/>
      <c r="CY28" s="19"/>
      <c r="CZ28" s="20"/>
      <c r="DA28" s="20"/>
      <c r="DB28" s="20"/>
      <c r="DC28" s="20"/>
      <c r="DD28" s="52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393"/>
      <c r="EH28" s="158"/>
      <c r="EI28" s="394" t="s">
        <v>44</v>
      </c>
      <c r="EJ28" s="107"/>
      <c r="EK28" s="117"/>
      <c r="EL28" s="122">
        <v>85</v>
      </c>
      <c r="EM28" s="122">
        <v>20</v>
      </c>
      <c r="EN28" s="122">
        <v>294</v>
      </c>
      <c r="EO28" s="128"/>
      <c r="EP28" s="129"/>
      <c r="EQ28" s="150">
        <v>84</v>
      </c>
      <c r="ER28" s="150">
        <v>20</v>
      </c>
      <c r="ES28" s="150">
        <v>299</v>
      </c>
      <c r="ET28" s="106" t="s">
        <v>319</v>
      </c>
      <c r="EU28" s="68">
        <v>9</v>
      </c>
      <c r="EV28" s="68">
        <v>1</v>
      </c>
      <c r="EW28" s="68">
        <v>12</v>
      </c>
      <c r="EX28" s="68">
        <v>12</v>
      </c>
      <c r="EY28" s="68">
        <f t="shared" si="0"/>
        <v>5</v>
      </c>
      <c r="EZ28" s="68">
        <v>1</v>
      </c>
      <c r="FA28" s="68">
        <v>0</v>
      </c>
      <c r="FB28" s="68">
        <v>0</v>
      </c>
      <c r="FC28" s="68">
        <v>0</v>
      </c>
      <c r="FD28" s="394" t="s">
        <v>44</v>
      </c>
      <c r="FE28" s="24">
        <v>53.374308346017251</v>
      </c>
      <c r="FF28" s="23" t="s">
        <v>191</v>
      </c>
      <c r="FG28" s="23" t="s">
        <v>192</v>
      </c>
      <c r="FH28" s="23">
        <v>65</v>
      </c>
      <c r="FI28" s="23" t="s">
        <v>248</v>
      </c>
      <c r="FJ28" s="24">
        <f t="shared" si="1"/>
        <v>77.272727272727266</v>
      </c>
      <c r="FK28" s="24">
        <f t="shared" si="2"/>
        <v>28.286390532544377</v>
      </c>
      <c r="FL28" s="23" t="s">
        <v>189</v>
      </c>
      <c r="FM28" s="66">
        <v>13</v>
      </c>
      <c r="FN28" s="25" t="b">
        <v>1</v>
      </c>
      <c r="FO28" s="25" t="b">
        <v>0</v>
      </c>
      <c r="FP28" s="23" t="s">
        <v>172</v>
      </c>
      <c r="FQ28" s="25" t="b">
        <v>1</v>
      </c>
      <c r="FR28" s="66" t="b">
        <v>1</v>
      </c>
      <c r="FS28" s="6" t="s">
        <v>333</v>
      </c>
      <c r="FT28" s="394" t="s">
        <v>44</v>
      </c>
      <c r="FU28" s="306"/>
      <c r="FV28" s="312"/>
      <c r="FW28" s="307">
        <v>83</v>
      </c>
      <c r="FX28" s="307">
        <v>20</v>
      </c>
      <c r="FY28" s="307">
        <v>303</v>
      </c>
      <c r="FZ28" s="306"/>
      <c r="GA28" s="312"/>
      <c r="GB28" s="307">
        <v>83</v>
      </c>
      <c r="GC28" s="307">
        <v>20</v>
      </c>
      <c r="GD28" s="307">
        <v>303</v>
      </c>
      <c r="GE28" s="106"/>
      <c r="GG28" s="68">
        <v>1</v>
      </c>
      <c r="GI28" s="6">
        <v>16</v>
      </c>
      <c r="GJ28" s="6">
        <f t="shared" si="3"/>
        <v>4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</row>
    <row r="29" spans="1:198" s="230" customFormat="1" ht="18" customHeight="1" x14ac:dyDescent="0.3">
      <c r="A29" s="223" t="s">
        <v>45</v>
      </c>
      <c r="B29" s="224"/>
      <c r="C29" s="225">
        <v>63</v>
      </c>
      <c r="D29" s="225">
        <v>60</v>
      </c>
      <c r="E29" s="225">
        <v>650</v>
      </c>
      <c r="F29" s="224"/>
      <c r="G29" s="226"/>
      <c r="H29" s="225">
        <v>79</v>
      </c>
      <c r="I29" s="225">
        <v>25</v>
      </c>
      <c r="J29" s="225">
        <v>253</v>
      </c>
      <c r="K29" s="224"/>
      <c r="L29" s="226"/>
      <c r="M29" s="225">
        <v>81</v>
      </c>
      <c r="N29" s="225">
        <v>25</v>
      </c>
      <c r="O29" s="225">
        <v>251</v>
      </c>
      <c r="P29" s="224"/>
      <c r="Q29" s="226"/>
      <c r="R29" s="225">
        <v>89</v>
      </c>
      <c r="S29" s="225">
        <v>16</v>
      </c>
      <c r="T29" s="225">
        <v>235</v>
      </c>
      <c r="U29" s="225">
        <v>1</v>
      </c>
      <c r="V29" s="224"/>
      <c r="W29" s="226"/>
      <c r="X29" s="225">
        <v>88</v>
      </c>
      <c r="Y29" s="225">
        <v>20</v>
      </c>
      <c r="Z29" s="225">
        <v>235</v>
      </c>
      <c r="AA29" s="224"/>
      <c r="AB29" s="226"/>
      <c r="AC29" s="225">
        <v>86</v>
      </c>
      <c r="AD29" s="225">
        <v>20</v>
      </c>
      <c r="AE29" s="225">
        <v>314</v>
      </c>
      <c r="AF29" s="224"/>
      <c r="AG29" s="226"/>
      <c r="AH29" s="225">
        <v>85</v>
      </c>
      <c r="AI29" s="225">
        <v>20</v>
      </c>
      <c r="AJ29" s="225">
        <v>238</v>
      </c>
      <c r="AK29" s="224"/>
      <c r="AL29" s="226"/>
      <c r="AM29" s="225">
        <v>86</v>
      </c>
      <c r="AN29" s="225">
        <v>20</v>
      </c>
      <c r="AO29" s="225">
        <v>256</v>
      </c>
      <c r="AP29" s="228"/>
      <c r="AQ29" s="226"/>
      <c r="AR29" s="229">
        <v>87</v>
      </c>
      <c r="AS29" s="229">
        <v>16</v>
      </c>
      <c r="AT29" s="229">
        <v>275</v>
      </c>
      <c r="AU29" s="228"/>
      <c r="AV29" s="226"/>
      <c r="AW29" s="229">
        <v>84</v>
      </c>
      <c r="AX29" s="229">
        <v>20</v>
      </c>
      <c r="AY29" s="229">
        <v>277</v>
      </c>
      <c r="AZ29" s="282"/>
      <c r="BA29" s="282"/>
      <c r="BE29" s="229"/>
      <c r="BF29" s="226"/>
      <c r="BG29" s="229"/>
      <c r="BH29" s="229"/>
      <c r="BI29" s="229"/>
      <c r="BJ29" s="229"/>
      <c r="BK29" s="226"/>
      <c r="BL29" s="229"/>
      <c r="BM29" s="229"/>
      <c r="BN29" s="229"/>
      <c r="BO29" s="229"/>
      <c r="BP29" s="227"/>
      <c r="BQ29" s="229"/>
      <c r="BR29" s="229"/>
      <c r="BS29" s="229"/>
      <c r="BT29" s="229"/>
      <c r="BU29" s="227"/>
      <c r="BV29" s="229"/>
      <c r="BW29" s="229"/>
      <c r="BX29" s="229"/>
      <c r="BY29" s="229"/>
      <c r="BZ29" s="227"/>
      <c r="CA29" s="229"/>
      <c r="CB29" s="229"/>
      <c r="CC29" s="229"/>
      <c r="CD29" s="229"/>
      <c r="CE29" s="226"/>
      <c r="CF29" s="229"/>
      <c r="CG29" s="229"/>
      <c r="CH29" s="229"/>
      <c r="CI29" s="229"/>
      <c r="CJ29" s="226"/>
      <c r="CK29" s="229"/>
      <c r="CL29" s="229"/>
      <c r="CM29" s="229"/>
      <c r="CN29" s="229"/>
      <c r="CO29" s="226"/>
      <c r="CP29" s="229"/>
      <c r="CQ29" s="229"/>
      <c r="CR29" s="229"/>
      <c r="CS29" s="229"/>
      <c r="CT29" s="226"/>
      <c r="CU29" s="229"/>
      <c r="CV29" s="229"/>
      <c r="CW29" s="229"/>
      <c r="CX29" s="229"/>
      <c r="CY29" s="226"/>
      <c r="CZ29" s="229"/>
      <c r="DA29" s="229"/>
      <c r="DB29" s="229"/>
      <c r="DC29" s="229"/>
      <c r="DD29" s="52"/>
      <c r="DE29" s="229"/>
      <c r="DF29" s="229"/>
      <c r="DG29" s="229"/>
      <c r="DH29" s="229"/>
      <c r="DI29" s="229"/>
      <c r="DJ29" s="229"/>
      <c r="DK29" s="229"/>
      <c r="DL29" s="229"/>
      <c r="DM29" s="229"/>
      <c r="DN29" s="229"/>
      <c r="DO29" s="229"/>
      <c r="DP29" s="229"/>
      <c r="DQ29" s="229"/>
      <c r="DR29" s="229"/>
      <c r="DS29" s="229"/>
      <c r="DT29" s="229"/>
      <c r="DU29" s="229"/>
      <c r="DV29" s="229"/>
      <c r="DW29" s="229"/>
      <c r="DX29" s="229"/>
      <c r="DY29" s="229"/>
      <c r="DZ29" s="229"/>
      <c r="EA29" s="229"/>
      <c r="EB29" s="229"/>
      <c r="EC29" s="229"/>
      <c r="ED29" s="229"/>
      <c r="EE29" s="229"/>
      <c r="EF29" s="229"/>
      <c r="EG29" s="225"/>
      <c r="EH29" s="225" t="s">
        <v>428</v>
      </c>
      <c r="EI29" s="223" t="s">
        <v>45</v>
      </c>
      <c r="EJ29" s="269"/>
      <c r="EK29" s="280"/>
      <c r="EL29" s="271"/>
      <c r="EM29" s="271"/>
      <c r="EN29" s="271"/>
      <c r="EO29" s="228"/>
      <c r="EP29" s="226"/>
      <c r="EQ29" s="229">
        <v>87</v>
      </c>
      <c r="ER29" s="229">
        <v>16</v>
      </c>
      <c r="ES29" s="229">
        <v>275</v>
      </c>
      <c r="ET29" s="272" t="s">
        <v>320</v>
      </c>
      <c r="EU29" s="273">
        <v>8</v>
      </c>
      <c r="EV29" s="273">
        <v>1</v>
      </c>
      <c r="EW29" s="273">
        <v>8</v>
      </c>
      <c r="EX29" s="273">
        <v>8</v>
      </c>
      <c r="EY29" s="273">
        <f t="shared" si="0"/>
        <v>24</v>
      </c>
      <c r="EZ29" s="273">
        <v>1</v>
      </c>
      <c r="FA29" s="273">
        <v>0</v>
      </c>
      <c r="FB29" s="273">
        <v>1</v>
      </c>
      <c r="FC29" s="273">
        <v>0</v>
      </c>
      <c r="FD29" s="223" t="s">
        <v>45</v>
      </c>
      <c r="FE29" s="275">
        <v>51.705753678335867</v>
      </c>
      <c r="FF29" s="274" t="s">
        <v>186</v>
      </c>
      <c r="FG29" s="274" t="s">
        <v>192</v>
      </c>
      <c r="FH29" s="274">
        <v>69</v>
      </c>
      <c r="FI29" s="274" t="s">
        <v>222</v>
      </c>
      <c r="FJ29" s="275">
        <f t="shared" si="1"/>
        <v>95.454545454545453</v>
      </c>
      <c r="FK29" s="275">
        <f t="shared" si="2"/>
        <v>31.008191556395715</v>
      </c>
      <c r="FL29" s="274" t="s">
        <v>189</v>
      </c>
      <c r="FM29" s="276">
        <v>1</v>
      </c>
      <c r="FN29" s="276" t="b">
        <v>0</v>
      </c>
      <c r="FO29" s="276" t="b">
        <v>0</v>
      </c>
      <c r="FP29" s="274" t="s">
        <v>172</v>
      </c>
      <c r="FQ29" s="276" t="b">
        <v>0</v>
      </c>
      <c r="FR29" s="276" t="b">
        <v>1</v>
      </c>
      <c r="FS29" s="230" t="s">
        <v>330</v>
      </c>
      <c r="FT29" s="223" t="s">
        <v>45</v>
      </c>
      <c r="FU29" s="269"/>
      <c r="FV29" s="280"/>
      <c r="FW29" s="271"/>
      <c r="FX29" s="271"/>
      <c r="FY29" s="271"/>
      <c r="FZ29" s="306"/>
      <c r="GA29" s="307"/>
      <c r="GB29" s="307">
        <v>84</v>
      </c>
      <c r="GC29" s="307">
        <v>20</v>
      </c>
      <c r="GD29" s="307">
        <v>361</v>
      </c>
      <c r="GE29" s="272" t="s">
        <v>458</v>
      </c>
      <c r="GG29" s="273">
        <v>1</v>
      </c>
      <c r="GI29" s="230">
        <v>10</v>
      </c>
      <c r="GJ29" s="6">
        <f t="shared" si="3"/>
        <v>21</v>
      </c>
      <c r="GK29" s="230">
        <v>1</v>
      </c>
      <c r="GL29" s="230">
        <v>0</v>
      </c>
      <c r="GM29" s="230">
        <v>1</v>
      </c>
      <c r="GN29" s="230">
        <v>0</v>
      </c>
      <c r="GO29" s="230">
        <v>1</v>
      </c>
      <c r="GP29" s="230">
        <v>0</v>
      </c>
    </row>
    <row r="30" spans="1:198" s="230" customFormat="1" ht="18" customHeight="1" x14ac:dyDescent="0.3">
      <c r="A30" s="223" t="s">
        <v>46</v>
      </c>
      <c r="B30" s="224"/>
      <c r="C30" s="225">
        <v>66</v>
      </c>
      <c r="D30" s="225">
        <v>50</v>
      </c>
      <c r="E30" s="225">
        <v>518</v>
      </c>
      <c r="F30" s="224"/>
      <c r="G30" s="226"/>
      <c r="H30" s="225">
        <v>78</v>
      </c>
      <c r="I30" s="225">
        <v>32</v>
      </c>
      <c r="J30" s="225">
        <v>256</v>
      </c>
      <c r="K30" s="224"/>
      <c r="L30" s="226"/>
      <c r="M30" s="225">
        <v>83</v>
      </c>
      <c r="N30" s="225">
        <v>25</v>
      </c>
      <c r="O30" s="225">
        <v>272</v>
      </c>
      <c r="P30" s="224"/>
      <c r="Q30" s="226"/>
      <c r="R30" s="225">
        <v>83</v>
      </c>
      <c r="S30" s="225">
        <v>25</v>
      </c>
      <c r="T30" s="225">
        <v>290</v>
      </c>
      <c r="U30" s="225">
        <v>1</v>
      </c>
      <c r="V30" s="224"/>
      <c r="W30" s="226"/>
      <c r="X30" s="225">
        <v>81</v>
      </c>
      <c r="Y30" s="225">
        <v>25</v>
      </c>
      <c r="Z30" s="225">
        <v>354</v>
      </c>
      <c r="AA30" s="224"/>
      <c r="AB30" s="226"/>
      <c r="AC30" s="225">
        <v>84</v>
      </c>
      <c r="AD30" s="225">
        <v>20</v>
      </c>
      <c r="AE30" s="225">
        <v>292</v>
      </c>
      <c r="AF30" s="224"/>
      <c r="AG30" s="226"/>
      <c r="AH30" s="225">
        <v>85</v>
      </c>
      <c r="AI30" s="225">
        <v>20</v>
      </c>
      <c r="AJ30" s="225">
        <v>356</v>
      </c>
      <c r="AK30" s="224"/>
      <c r="AL30" s="226"/>
      <c r="AM30" s="225">
        <v>84</v>
      </c>
      <c r="AN30" s="225">
        <v>20</v>
      </c>
      <c r="AO30" s="225">
        <v>320</v>
      </c>
      <c r="AP30" s="224"/>
      <c r="AQ30" s="226"/>
      <c r="AR30" s="225">
        <v>84</v>
      </c>
      <c r="AS30" s="225">
        <v>20</v>
      </c>
      <c r="AT30" s="225">
        <v>319</v>
      </c>
      <c r="AU30" s="224"/>
      <c r="AV30" s="226"/>
      <c r="AW30" s="225">
        <v>83</v>
      </c>
      <c r="AX30" s="225">
        <v>20</v>
      </c>
      <c r="AY30" s="225">
        <v>562</v>
      </c>
      <c r="AZ30" s="229"/>
      <c r="BA30" s="226"/>
      <c r="BB30" s="229"/>
      <c r="BC30" s="229"/>
      <c r="BD30" s="229"/>
      <c r="BE30" s="229"/>
      <c r="BF30" s="226"/>
      <c r="BG30" s="229"/>
      <c r="BH30" s="229"/>
      <c r="BI30" s="229"/>
      <c r="BJ30" s="229"/>
      <c r="BK30" s="226"/>
      <c r="BL30" s="229"/>
      <c r="BM30" s="229"/>
      <c r="BN30" s="229"/>
      <c r="BO30" s="229"/>
      <c r="BP30" s="227"/>
      <c r="BQ30" s="229"/>
      <c r="BR30" s="229"/>
      <c r="BS30" s="229"/>
      <c r="BT30" s="229"/>
      <c r="BU30" s="227"/>
      <c r="BV30" s="229"/>
      <c r="BW30" s="229"/>
      <c r="BX30" s="229"/>
      <c r="BY30" s="229"/>
      <c r="BZ30" s="227"/>
      <c r="CA30" s="229"/>
      <c r="CB30" s="229"/>
      <c r="CC30" s="229"/>
      <c r="CD30" s="229"/>
      <c r="CE30" s="226"/>
      <c r="CF30" s="229"/>
      <c r="CG30" s="229"/>
      <c r="CH30" s="229"/>
      <c r="CI30" s="229"/>
      <c r="CJ30" s="226"/>
      <c r="CK30" s="229"/>
      <c r="CL30" s="229"/>
      <c r="CM30" s="229"/>
      <c r="CN30" s="229"/>
      <c r="CO30" s="226"/>
      <c r="CP30" s="229"/>
      <c r="CQ30" s="229"/>
      <c r="CR30" s="229"/>
      <c r="CS30" s="229"/>
      <c r="CT30" s="226"/>
      <c r="CU30" s="229"/>
      <c r="CV30" s="229"/>
      <c r="CW30" s="229"/>
      <c r="CX30" s="229"/>
      <c r="CY30" s="226"/>
      <c r="CZ30" s="229"/>
      <c r="DA30" s="229"/>
      <c r="DB30" s="229"/>
      <c r="DC30" s="229"/>
      <c r="DD30" s="52"/>
      <c r="DE30" s="229"/>
      <c r="DF30" s="229"/>
      <c r="DG30" s="229"/>
      <c r="DH30" s="229"/>
      <c r="DI30" s="229"/>
      <c r="DJ30" s="229"/>
      <c r="DK30" s="229"/>
      <c r="DL30" s="229"/>
      <c r="DM30" s="229"/>
      <c r="DN30" s="229"/>
      <c r="DO30" s="229"/>
      <c r="DP30" s="229"/>
      <c r="DQ30" s="229"/>
      <c r="DR30" s="229"/>
      <c r="DS30" s="229"/>
      <c r="DT30" s="229"/>
      <c r="DU30" s="229"/>
      <c r="DV30" s="229"/>
      <c r="DW30" s="229"/>
      <c r="DX30" s="229"/>
      <c r="DY30" s="229"/>
      <c r="DZ30" s="229"/>
      <c r="EA30" s="229"/>
      <c r="EB30" s="229"/>
      <c r="EC30" s="229"/>
      <c r="ED30" s="229"/>
      <c r="EE30" s="229"/>
      <c r="EF30" s="229"/>
      <c r="EG30" s="225"/>
      <c r="EH30" s="225" t="s">
        <v>464</v>
      </c>
      <c r="EI30" s="223" t="s">
        <v>46</v>
      </c>
      <c r="EJ30" s="269"/>
      <c r="EK30" s="280"/>
      <c r="EL30" s="271"/>
      <c r="EM30" s="271"/>
      <c r="EN30" s="271"/>
      <c r="EO30" s="269"/>
      <c r="EP30" s="278"/>
      <c r="EQ30" s="266"/>
      <c r="ER30" s="266"/>
      <c r="ES30" s="266"/>
      <c r="ET30" s="272" t="s">
        <v>295</v>
      </c>
      <c r="EU30" s="273"/>
      <c r="EV30" s="273">
        <v>1</v>
      </c>
      <c r="EW30" s="273"/>
      <c r="EX30" s="273"/>
      <c r="EY30" s="273" t="s">
        <v>271</v>
      </c>
      <c r="EZ30" s="273"/>
      <c r="FA30" s="273"/>
      <c r="FB30" s="273"/>
      <c r="FC30" s="273"/>
      <c r="FD30" s="223" t="s">
        <v>46</v>
      </c>
      <c r="FE30" s="275">
        <v>47.475625031709782</v>
      </c>
      <c r="FF30" s="274" t="s">
        <v>186</v>
      </c>
      <c r="FG30" s="274" t="s">
        <v>192</v>
      </c>
      <c r="FH30" s="274">
        <v>70</v>
      </c>
      <c r="FI30" s="274" t="s">
        <v>249</v>
      </c>
      <c r="FJ30" s="275">
        <f t="shared" si="1"/>
        <v>94.999999999999986</v>
      </c>
      <c r="FK30" s="275">
        <f t="shared" si="2"/>
        <v>29.985102040816326</v>
      </c>
      <c r="FL30" s="274" t="s">
        <v>189</v>
      </c>
      <c r="FM30" s="276">
        <v>7</v>
      </c>
      <c r="FN30" s="276" t="b">
        <v>0</v>
      </c>
      <c r="FO30" s="276" t="b">
        <v>0</v>
      </c>
      <c r="FP30" s="274" t="s">
        <v>172</v>
      </c>
      <c r="FQ30" s="276" t="b">
        <v>0</v>
      </c>
      <c r="FR30" s="276" t="b">
        <v>1</v>
      </c>
      <c r="FS30" s="230" t="s">
        <v>333</v>
      </c>
      <c r="FT30" s="223" t="s">
        <v>46</v>
      </c>
      <c r="FU30" s="269"/>
      <c r="FV30" s="280"/>
      <c r="FW30" s="271"/>
      <c r="FX30" s="271"/>
      <c r="FY30" s="271"/>
      <c r="FZ30" s="269"/>
      <c r="GA30" s="278"/>
      <c r="GB30" s="266"/>
      <c r="GC30" s="266"/>
      <c r="GD30" s="266"/>
      <c r="GE30" s="272" t="s">
        <v>461</v>
      </c>
      <c r="GG30" s="273">
        <v>1</v>
      </c>
      <c r="GI30" s="230">
        <v>6</v>
      </c>
      <c r="GJ30" s="230" t="s">
        <v>271</v>
      </c>
    </row>
    <row r="31" spans="1:198" s="230" customFormat="1" ht="18" customHeight="1" x14ac:dyDescent="0.3">
      <c r="A31" s="223" t="s">
        <v>47</v>
      </c>
      <c r="B31" s="224"/>
      <c r="C31" s="225">
        <v>82</v>
      </c>
      <c r="D31" s="225">
        <v>25</v>
      </c>
      <c r="E31" s="225">
        <v>612</v>
      </c>
      <c r="F31" s="224"/>
      <c r="G31" s="226"/>
      <c r="H31" s="225">
        <v>80</v>
      </c>
      <c r="I31" s="225">
        <v>25</v>
      </c>
      <c r="J31" s="225">
        <v>549</v>
      </c>
      <c r="K31" s="224"/>
      <c r="L31" s="226"/>
      <c r="M31" s="225">
        <v>82</v>
      </c>
      <c r="N31" s="225">
        <v>25</v>
      </c>
      <c r="O31" s="225">
        <v>443</v>
      </c>
      <c r="P31" s="224"/>
      <c r="Q31" s="226"/>
      <c r="R31" s="225">
        <v>79</v>
      </c>
      <c r="S31" s="225">
        <v>32</v>
      </c>
      <c r="T31" s="225">
        <v>457</v>
      </c>
      <c r="U31" s="225">
        <v>0</v>
      </c>
      <c r="V31" s="224"/>
      <c r="W31" s="226"/>
      <c r="X31" s="225">
        <v>82</v>
      </c>
      <c r="Y31" s="225">
        <v>25</v>
      </c>
      <c r="Z31" s="225">
        <v>441</v>
      </c>
      <c r="AA31" s="224"/>
      <c r="AB31" s="226"/>
      <c r="AC31" s="225">
        <v>84</v>
      </c>
      <c r="AD31" s="225">
        <v>20</v>
      </c>
      <c r="AE31" s="225">
        <v>515</v>
      </c>
      <c r="AF31" s="224"/>
      <c r="AG31" s="226"/>
      <c r="AH31" s="225">
        <v>86</v>
      </c>
      <c r="AI31" s="225">
        <v>20</v>
      </c>
      <c r="AJ31" s="225">
        <v>472</v>
      </c>
      <c r="AK31" s="224"/>
      <c r="AL31" s="226"/>
      <c r="AM31" s="225">
        <v>84</v>
      </c>
      <c r="AN31" s="225">
        <v>20</v>
      </c>
      <c r="AO31" s="225">
        <v>468</v>
      </c>
      <c r="AP31" s="224"/>
      <c r="AQ31" s="226"/>
      <c r="AR31" s="225">
        <v>84</v>
      </c>
      <c r="AS31" s="225">
        <v>20</v>
      </c>
      <c r="AT31" s="225">
        <v>392</v>
      </c>
      <c r="AU31" s="224"/>
      <c r="AV31" s="226"/>
      <c r="AW31" s="225">
        <v>83</v>
      </c>
      <c r="AX31" s="225">
        <v>20</v>
      </c>
      <c r="AY31" s="225">
        <v>375</v>
      </c>
      <c r="AZ31" s="224"/>
      <c r="BA31" s="226"/>
      <c r="BB31" s="225">
        <v>84</v>
      </c>
      <c r="BC31" s="225">
        <v>20</v>
      </c>
      <c r="BD31" s="225">
        <v>368</v>
      </c>
      <c r="BE31" s="224"/>
      <c r="BF31" s="226"/>
      <c r="BG31" s="225">
        <v>84</v>
      </c>
      <c r="BH31" s="225">
        <v>20</v>
      </c>
      <c r="BI31" s="225">
        <v>411</v>
      </c>
      <c r="BJ31" s="224"/>
      <c r="BK31" s="226"/>
      <c r="BL31" s="225">
        <v>87</v>
      </c>
      <c r="BM31" s="225">
        <v>20</v>
      </c>
      <c r="BN31" s="225">
        <v>344</v>
      </c>
      <c r="BO31" s="224"/>
      <c r="BP31" s="227"/>
      <c r="BQ31" s="225">
        <v>89</v>
      </c>
      <c r="BR31" s="225">
        <v>16</v>
      </c>
      <c r="BS31" s="225">
        <v>352</v>
      </c>
      <c r="BT31" s="224"/>
      <c r="BU31" s="227"/>
      <c r="BV31" s="225">
        <v>89</v>
      </c>
      <c r="BW31" s="225">
        <v>16</v>
      </c>
      <c r="BX31" s="225">
        <v>322</v>
      </c>
      <c r="BY31" s="224"/>
      <c r="BZ31" s="227"/>
      <c r="CA31" s="225">
        <v>85</v>
      </c>
      <c r="CB31" s="225">
        <v>20</v>
      </c>
      <c r="CC31" s="225">
        <v>329</v>
      </c>
      <c r="CD31" s="224"/>
      <c r="CE31" s="226"/>
      <c r="CF31" s="225">
        <v>84</v>
      </c>
      <c r="CG31" s="225">
        <v>20</v>
      </c>
      <c r="CH31" s="225">
        <v>521</v>
      </c>
      <c r="CI31" s="224"/>
      <c r="CJ31" s="226"/>
      <c r="CK31" s="225"/>
      <c r="CL31" s="225"/>
      <c r="CM31" s="225"/>
      <c r="CN31" s="224"/>
      <c r="CO31" s="226"/>
      <c r="CP31" s="225"/>
      <c r="CQ31" s="225"/>
      <c r="CR31" s="225"/>
      <c r="CS31" s="224"/>
      <c r="CT31" s="226"/>
      <c r="CU31" s="225"/>
      <c r="CV31" s="225"/>
      <c r="CW31" s="225"/>
      <c r="CX31" s="224"/>
      <c r="CY31" s="226"/>
      <c r="CZ31" s="225"/>
      <c r="DA31" s="225"/>
      <c r="DB31" s="225"/>
      <c r="DC31" s="224"/>
      <c r="DD31" s="52"/>
      <c r="DE31" s="225"/>
      <c r="DF31" s="225"/>
      <c r="DG31" s="225"/>
      <c r="DH31" s="224"/>
      <c r="DI31" s="224"/>
      <c r="DJ31" s="225"/>
      <c r="DK31" s="225"/>
      <c r="DL31" s="225"/>
      <c r="DM31" s="224"/>
      <c r="DN31" s="224"/>
      <c r="DO31" s="225"/>
      <c r="DP31" s="225"/>
      <c r="DQ31" s="225"/>
      <c r="DR31" s="224"/>
      <c r="DS31" s="224"/>
      <c r="DT31" s="225"/>
      <c r="DU31" s="225"/>
      <c r="DV31" s="225"/>
      <c r="DW31" s="224"/>
      <c r="DX31" s="224"/>
      <c r="DY31" s="225"/>
      <c r="DZ31" s="225"/>
      <c r="EA31" s="225"/>
      <c r="EB31" s="224"/>
      <c r="EC31" s="224"/>
      <c r="ED31" s="225"/>
      <c r="EE31" s="225"/>
      <c r="EF31" s="225"/>
      <c r="EG31" s="225"/>
      <c r="EH31" s="225" t="s">
        <v>479</v>
      </c>
      <c r="EI31" s="223" t="s">
        <v>47</v>
      </c>
      <c r="EJ31" s="283"/>
      <c r="EK31" s="280"/>
      <c r="EL31" s="284">
        <v>89</v>
      </c>
      <c r="EM31" s="284">
        <v>16</v>
      </c>
      <c r="EN31" s="284">
        <v>352</v>
      </c>
      <c r="EO31" s="277"/>
      <c r="EP31" s="278"/>
      <c r="EQ31" s="285">
        <v>87</v>
      </c>
      <c r="ER31" s="285">
        <v>20</v>
      </c>
      <c r="ES31" s="285">
        <v>344</v>
      </c>
      <c r="ET31" s="286" t="s">
        <v>387</v>
      </c>
      <c r="EU31" s="287">
        <v>13</v>
      </c>
      <c r="EV31" s="287">
        <v>0</v>
      </c>
      <c r="EW31" s="287">
        <v>4</v>
      </c>
      <c r="EX31" s="287">
        <v>4</v>
      </c>
      <c r="EY31" s="273">
        <f t="shared" si="0"/>
        <v>5</v>
      </c>
      <c r="EZ31" s="287">
        <v>1</v>
      </c>
      <c r="FA31" s="287">
        <v>0</v>
      </c>
      <c r="FB31" s="287">
        <v>0</v>
      </c>
      <c r="FC31" s="273">
        <v>0</v>
      </c>
      <c r="FD31" s="223" t="s">
        <v>47</v>
      </c>
      <c r="FE31" s="275">
        <v>59.234683060629116</v>
      </c>
      <c r="FF31" s="274" t="s">
        <v>186</v>
      </c>
      <c r="FG31" s="274" t="s">
        <v>192</v>
      </c>
      <c r="FH31" s="274">
        <v>68</v>
      </c>
      <c r="FI31" s="274" t="s">
        <v>250</v>
      </c>
      <c r="FJ31" s="275">
        <f t="shared" si="1"/>
        <v>76.36363636363636</v>
      </c>
      <c r="FK31" s="275">
        <f t="shared" si="2"/>
        <v>25.541522491349482</v>
      </c>
      <c r="FL31" s="274" t="s">
        <v>189</v>
      </c>
      <c r="FM31" s="276">
        <v>11</v>
      </c>
      <c r="FN31" s="276" t="b">
        <v>0</v>
      </c>
      <c r="FO31" s="276" t="b">
        <v>0</v>
      </c>
      <c r="FP31" s="274" t="s">
        <v>172</v>
      </c>
      <c r="FQ31" s="276" t="b">
        <v>0</v>
      </c>
      <c r="FR31" s="276" t="b">
        <v>1</v>
      </c>
      <c r="FS31" s="230" t="s">
        <v>330</v>
      </c>
      <c r="FT31" s="223" t="s">
        <v>47</v>
      </c>
      <c r="FU31" s="283"/>
      <c r="FV31" s="280"/>
      <c r="FW31" s="284"/>
      <c r="FX31" s="284"/>
      <c r="FY31" s="284"/>
      <c r="FZ31" s="277"/>
      <c r="GA31" s="278"/>
      <c r="GB31" s="285"/>
      <c r="GC31" s="285"/>
      <c r="GD31" s="285"/>
      <c r="GE31" s="286" t="s">
        <v>454</v>
      </c>
      <c r="GG31" s="230">
        <v>1</v>
      </c>
      <c r="GI31" s="230">
        <v>8</v>
      </c>
      <c r="GJ31" s="230" t="s">
        <v>271</v>
      </c>
    </row>
    <row r="32" spans="1:198" s="230" customFormat="1" ht="18" customHeight="1" x14ac:dyDescent="0.3">
      <c r="A32" s="223" t="s">
        <v>48</v>
      </c>
      <c r="B32" s="224"/>
      <c r="C32" s="225">
        <v>62</v>
      </c>
      <c r="D32" s="225">
        <v>63</v>
      </c>
      <c r="E32" s="225">
        <v>516</v>
      </c>
      <c r="F32" s="224"/>
      <c r="G32" s="226"/>
      <c r="H32" s="225">
        <v>65</v>
      </c>
      <c r="I32" s="225">
        <v>50</v>
      </c>
      <c r="J32" s="225">
        <v>459</v>
      </c>
      <c r="K32" s="224"/>
      <c r="L32" s="226"/>
      <c r="M32" s="225">
        <v>66</v>
      </c>
      <c r="N32" s="225">
        <v>50</v>
      </c>
      <c r="O32" s="225">
        <v>406</v>
      </c>
      <c r="P32" s="224"/>
      <c r="Q32" s="226"/>
      <c r="R32" s="225">
        <v>71</v>
      </c>
      <c r="S32" s="225">
        <v>40</v>
      </c>
      <c r="T32" s="225">
        <v>390</v>
      </c>
      <c r="U32" s="225">
        <v>0</v>
      </c>
      <c r="V32" s="224"/>
      <c r="W32" s="226"/>
      <c r="X32" s="225">
        <v>75</v>
      </c>
      <c r="Y32" s="225">
        <v>32</v>
      </c>
      <c r="Z32" s="225">
        <v>407</v>
      </c>
      <c r="AA32" s="224"/>
      <c r="AB32" s="226"/>
      <c r="AC32" s="225">
        <v>65</v>
      </c>
      <c r="AD32" s="225">
        <v>40</v>
      </c>
      <c r="AE32" s="225">
        <v>391</v>
      </c>
      <c r="AF32" s="224"/>
      <c r="AG32" s="226"/>
      <c r="AH32" s="225">
        <v>67</v>
      </c>
      <c r="AI32" s="225">
        <v>40</v>
      </c>
      <c r="AJ32" s="225">
        <v>473</v>
      </c>
      <c r="AK32" s="224"/>
      <c r="AL32" s="226"/>
      <c r="AM32" s="225">
        <v>74</v>
      </c>
      <c r="AN32" s="225">
        <v>32</v>
      </c>
      <c r="AO32" s="225">
        <v>412</v>
      </c>
      <c r="AP32" s="224"/>
      <c r="AQ32" s="226"/>
      <c r="AR32" s="225">
        <v>71</v>
      </c>
      <c r="AS32" s="225">
        <v>40</v>
      </c>
      <c r="AT32" s="225">
        <v>378</v>
      </c>
      <c r="AU32" s="224"/>
      <c r="AV32" s="226"/>
      <c r="AW32" s="225">
        <v>72</v>
      </c>
      <c r="AX32" s="225">
        <v>40</v>
      </c>
      <c r="AY32" s="225">
        <v>383</v>
      </c>
      <c r="AZ32" s="224"/>
      <c r="BA32" s="226"/>
      <c r="BB32" s="225">
        <v>71</v>
      </c>
      <c r="BC32" s="225">
        <v>32</v>
      </c>
      <c r="BD32" s="225">
        <v>429</v>
      </c>
      <c r="BE32" s="224"/>
      <c r="BF32" s="226"/>
      <c r="BG32" s="225">
        <v>71</v>
      </c>
      <c r="BH32" s="225">
        <v>40</v>
      </c>
      <c r="BI32" s="225">
        <v>356</v>
      </c>
      <c r="BJ32" s="224"/>
      <c r="BK32" s="227"/>
      <c r="BL32" s="225">
        <v>73</v>
      </c>
      <c r="BM32" s="225">
        <v>40</v>
      </c>
      <c r="BN32" s="225">
        <v>394</v>
      </c>
      <c r="BO32" s="224"/>
      <c r="BP32" s="227"/>
      <c r="BQ32" s="225">
        <v>72</v>
      </c>
      <c r="BR32" s="225">
        <v>32</v>
      </c>
      <c r="BS32" s="225">
        <v>400</v>
      </c>
      <c r="BT32" s="224"/>
      <c r="BU32" s="227"/>
      <c r="BV32" s="225">
        <v>72</v>
      </c>
      <c r="BW32" s="225">
        <v>32</v>
      </c>
      <c r="BX32" s="225">
        <v>388</v>
      </c>
      <c r="BY32" s="224"/>
      <c r="BZ32" s="226"/>
      <c r="CA32" s="225">
        <v>70</v>
      </c>
      <c r="CB32" s="225">
        <v>40</v>
      </c>
      <c r="CC32" s="225">
        <v>399</v>
      </c>
      <c r="CD32" s="224"/>
      <c r="CE32" s="226"/>
      <c r="CF32" s="225">
        <v>72</v>
      </c>
      <c r="CG32" s="225">
        <v>40</v>
      </c>
      <c r="CH32" s="225">
        <v>412</v>
      </c>
      <c r="CI32" s="224"/>
      <c r="CJ32" s="226"/>
      <c r="CK32" s="225">
        <v>73</v>
      </c>
      <c r="CL32" s="225">
        <v>32</v>
      </c>
      <c r="CM32" s="225">
        <v>454</v>
      </c>
      <c r="CN32" s="224"/>
      <c r="CO32" s="226"/>
      <c r="CP32" s="225">
        <v>73</v>
      </c>
      <c r="CQ32" s="225">
        <v>32</v>
      </c>
      <c r="CR32" s="225">
        <v>361</v>
      </c>
      <c r="CX32" s="224"/>
      <c r="CY32" s="226"/>
      <c r="CZ32" s="225"/>
      <c r="DA32" s="225"/>
      <c r="DB32" s="225"/>
      <c r="DC32" s="224"/>
      <c r="DD32" s="351"/>
      <c r="DE32" s="225"/>
      <c r="DF32" s="225"/>
      <c r="DG32" s="225"/>
      <c r="DH32" s="224"/>
      <c r="DI32" s="224"/>
      <c r="DJ32" s="225"/>
      <c r="DK32" s="225"/>
      <c r="DL32" s="225"/>
      <c r="DM32" s="224"/>
      <c r="DN32" s="224"/>
      <c r="DO32" s="225"/>
      <c r="DP32" s="225"/>
      <c r="DQ32" s="225"/>
      <c r="DR32" s="224"/>
      <c r="DS32" s="224"/>
      <c r="DT32" s="225"/>
      <c r="DU32" s="225"/>
      <c r="DV32" s="225"/>
      <c r="DW32" s="224"/>
      <c r="DX32" s="224"/>
      <c r="DY32" s="225"/>
      <c r="DZ32" s="225"/>
      <c r="EA32" s="225"/>
      <c r="EB32" s="224"/>
      <c r="EC32" s="224"/>
      <c r="ED32" s="225"/>
      <c r="EE32" s="225"/>
      <c r="EF32" s="225"/>
      <c r="EG32" s="225"/>
      <c r="EH32" s="225" t="s">
        <v>300</v>
      </c>
      <c r="EI32" s="223" t="s">
        <v>48</v>
      </c>
      <c r="EJ32" s="279"/>
      <c r="EK32" s="280"/>
      <c r="EL32" s="271">
        <v>72</v>
      </c>
      <c r="EM32" s="271">
        <v>32</v>
      </c>
      <c r="EN32" s="271">
        <v>388</v>
      </c>
      <c r="EO32" s="281"/>
      <c r="EP32" s="278"/>
      <c r="EQ32" s="266">
        <v>72</v>
      </c>
      <c r="ER32" s="266">
        <v>32</v>
      </c>
      <c r="ES32" s="266">
        <v>400</v>
      </c>
      <c r="ET32" s="272"/>
      <c r="EU32" s="273">
        <v>14</v>
      </c>
      <c r="EV32" s="273">
        <v>0</v>
      </c>
      <c r="EW32" s="273">
        <v>4</v>
      </c>
      <c r="EX32" s="273">
        <v>4</v>
      </c>
      <c r="EY32" s="273">
        <f t="shared" si="0"/>
        <v>10</v>
      </c>
      <c r="EZ32" s="273">
        <v>1</v>
      </c>
      <c r="FA32" s="273">
        <v>0</v>
      </c>
      <c r="FB32" s="273">
        <v>0</v>
      </c>
      <c r="FC32" s="273">
        <v>0</v>
      </c>
      <c r="FD32" s="223" t="s">
        <v>48</v>
      </c>
      <c r="FE32" s="275">
        <v>56.754970668442411</v>
      </c>
      <c r="FF32" s="274" t="s">
        <v>186</v>
      </c>
      <c r="FG32" s="274" t="s">
        <v>187</v>
      </c>
      <c r="FH32" s="274">
        <v>63</v>
      </c>
      <c r="FI32" s="274" t="s">
        <v>215</v>
      </c>
      <c r="FJ32" s="275">
        <f t="shared" si="1"/>
        <v>85</v>
      </c>
      <c r="FK32" s="275">
        <f t="shared" si="2"/>
        <v>33.121945074326028</v>
      </c>
      <c r="FL32" s="274" t="s">
        <v>189</v>
      </c>
      <c r="FM32" s="276">
        <v>0.1</v>
      </c>
      <c r="FN32" s="276" t="b">
        <v>0</v>
      </c>
      <c r="FO32" s="276" t="b">
        <v>0</v>
      </c>
      <c r="FP32" s="274" t="s">
        <v>172</v>
      </c>
      <c r="FQ32" s="276" t="b">
        <v>0</v>
      </c>
      <c r="FR32" s="276" t="b">
        <v>1</v>
      </c>
      <c r="FS32" s="230" t="s">
        <v>333</v>
      </c>
      <c r="FT32" s="223" t="s">
        <v>48</v>
      </c>
      <c r="FU32" s="279"/>
      <c r="FV32" s="280"/>
      <c r="FW32" s="271"/>
      <c r="FX32" s="271"/>
      <c r="FY32" s="271"/>
      <c r="FZ32" s="281"/>
      <c r="GA32" s="278"/>
      <c r="GB32" s="266"/>
      <c r="GC32" s="266"/>
      <c r="GD32" s="266"/>
      <c r="GE32" s="272" t="s">
        <v>449</v>
      </c>
      <c r="GG32" s="230">
        <v>0</v>
      </c>
      <c r="GI32" s="230">
        <v>4</v>
      </c>
      <c r="GJ32" s="230" t="s">
        <v>271</v>
      </c>
    </row>
    <row r="33" spans="1:198" ht="18" customHeight="1" x14ac:dyDescent="0.3">
      <c r="A33" s="61" t="s">
        <v>49</v>
      </c>
      <c r="B33" s="174"/>
      <c r="C33" s="175">
        <v>52</v>
      </c>
      <c r="D33" s="175">
        <v>80</v>
      </c>
      <c r="E33" s="175">
        <v>581</v>
      </c>
      <c r="F33" s="174"/>
      <c r="G33" s="176"/>
      <c r="H33" s="175">
        <v>71</v>
      </c>
      <c r="I33" s="175">
        <v>40</v>
      </c>
      <c r="J33" s="175">
        <v>389</v>
      </c>
      <c r="K33" s="174"/>
      <c r="L33" s="176"/>
      <c r="M33" s="175">
        <v>72</v>
      </c>
      <c r="N33" s="175">
        <v>40</v>
      </c>
      <c r="O33" s="175">
        <v>326</v>
      </c>
      <c r="P33" s="174"/>
      <c r="Q33" s="176"/>
      <c r="R33" s="175">
        <v>72</v>
      </c>
      <c r="S33" s="175">
        <v>40</v>
      </c>
      <c r="T33" s="175">
        <v>311</v>
      </c>
      <c r="U33" s="175">
        <v>1</v>
      </c>
      <c r="V33" s="174"/>
      <c r="W33" s="176"/>
      <c r="X33" s="175">
        <v>80</v>
      </c>
      <c r="Y33" s="175">
        <v>25</v>
      </c>
      <c r="Z33" s="175">
        <v>271</v>
      </c>
      <c r="AA33" s="174"/>
      <c r="AB33" s="176"/>
      <c r="AC33" s="175">
        <v>78</v>
      </c>
      <c r="AD33" s="175">
        <v>25</v>
      </c>
      <c r="AE33" s="175">
        <v>268</v>
      </c>
      <c r="AF33" s="174"/>
      <c r="AG33" s="176"/>
      <c r="AH33" s="175">
        <v>83</v>
      </c>
      <c r="AI33" s="175">
        <v>20</v>
      </c>
      <c r="AJ33" s="175">
        <v>268</v>
      </c>
      <c r="AK33" s="174"/>
      <c r="AL33" s="176"/>
      <c r="AM33" s="175">
        <v>82</v>
      </c>
      <c r="AN33" s="175">
        <v>25</v>
      </c>
      <c r="AO33" s="175">
        <v>249</v>
      </c>
      <c r="AP33" s="174"/>
      <c r="AQ33" s="176"/>
      <c r="AR33" s="175">
        <v>74</v>
      </c>
      <c r="AS33" s="175">
        <v>32</v>
      </c>
      <c r="AT33" s="175">
        <v>544</v>
      </c>
      <c r="AU33" s="174"/>
      <c r="AV33" s="176"/>
      <c r="AW33" s="175">
        <v>74</v>
      </c>
      <c r="AX33" s="175">
        <v>32</v>
      </c>
      <c r="AY33" s="175">
        <v>457</v>
      </c>
      <c r="AZ33" s="179"/>
      <c r="BA33" s="176"/>
      <c r="BB33" s="180">
        <v>74</v>
      </c>
      <c r="BC33" s="180">
        <v>32</v>
      </c>
      <c r="BD33" s="180">
        <v>387</v>
      </c>
      <c r="BE33" s="179"/>
      <c r="BF33" s="176"/>
      <c r="BG33" s="180">
        <v>79</v>
      </c>
      <c r="BH33" s="180">
        <v>25</v>
      </c>
      <c r="BI33" s="180">
        <v>341</v>
      </c>
      <c r="BJ33" s="179"/>
      <c r="BK33" s="176"/>
      <c r="BL33" s="180">
        <v>85</v>
      </c>
      <c r="BM33" s="180">
        <v>20</v>
      </c>
      <c r="BN33" s="180">
        <v>334</v>
      </c>
      <c r="BO33" s="179"/>
      <c r="BP33" s="181"/>
      <c r="BQ33" s="180">
        <v>70</v>
      </c>
      <c r="BR33" s="180">
        <v>40</v>
      </c>
      <c r="BS33" s="180">
        <v>492</v>
      </c>
      <c r="BT33" s="179"/>
      <c r="BU33" s="181"/>
      <c r="BV33" s="180">
        <v>79</v>
      </c>
      <c r="BW33" s="180">
        <v>25</v>
      </c>
      <c r="BX33" s="180">
        <v>324</v>
      </c>
      <c r="BY33" s="187"/>
      <c r="BZ33" s="188"/>
      <c r="CA33" s="189">
        <v>70</v>
      </c>
      <c r="CB33" s="189">
        <v>40</v>
      </c>
      <c r="CC33" s="189">
        <v>352</v>
      </c>
      <c r="CD33" s="187"/>
      <c r="CE33" s="190"/>
      <c r="CF33" s="189">
        <v>84</v>
      </c>
      <c r="CG33" s="189">
        <v>20</v>
      </c>
      <c r="CH33" s="189">
        <v>314</v>
      </c>
      <c r="CI33" s="187"/>
      <c r="CJ33" s="190"/>
      <c r="CK33" s="189">
        <v>75</v>
      </c>
      <c r="CL33" s="189">
        <v>32</v>
      </c>
      <c r="CM33" s="189">
        <v>289</v>
      </c>
      <c r="CN33" s="20"/>
      <c r="CO33" s="19"/>
      <c r="CP33" s="20"/>
      <c r="CQ33" s="20"/>
      <c r="CR33" s="20"/>
      <c r="CS33" s="20"/>
      <c r="CT33" s="19"/>
      <c r="CU33" s="20"/>
      <c r="CV33" s="20"/>
      <c r="CW33" s="20"/>
      <c r="CX33" s="20"/>
      <c r="CY33" s="19"/>
      <c r="CZ33" s="20"/>
      <c r="DA33" s="20"/>
      <c r="DB33" s="20"/>
      <c r="DC33" s="20"/>
      <c r="DD33" s="52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393"/>
      <c r="EH33" s="158"/>
      <c r="EI33" s="394" t="s">
        <v>49</v>
      </c>
      <c r="EJ33" s="107"/>
      <c r="EK33" s="117"/>
      <c r="EL33" s="122">
        <v>74</v>
      </c>
      <c r="EM33" s="122">
        <v>32</v>
      </c>
      <c r="EN33" s="122">
        <v>387</v>
      </c>
      <c r="EO33" s="113"/>
      <c r="EP33" s="114"/>
      <c r="EQ33" s="115">
        <v>74</v>
      </c>
      <c r="ER33" s="115">
        <v>32</v>
      </c>
      <c r="ES33" s="115">
        <v>457</v>
      </c>
      <c r="ET33" s="116"/>
      <c r="EU33" s="67">
        <v>10</v>
      </c>
      <c r="EV33" s="67">
        <v>1</v>
      </c>
      <c r="EW33" s="67">
        <v>4</v>
      </c>
      <c r="EX33" s="67">
        <v>6</v>
      </c>
      <c r="EY33" s="68">
        <f t="shared" si="0"/>
        <v>22</v>
      </c>
      <c r="EZ33" s="67">
        <v>1</v>
      </c>
      <c r="FA33" s="67">
        <v>0</v>
      </c>
      <c r="FB33" s="67">
        <v>1</v>
      </c>
      <c r="FC33" s="68">
        <v>0</v>
      </c>
      <c r="FD33" s="394" t="s">
        <v>49</v>
      </c>
      <c r="FE33" s="24">
        <v>54.445273940892946</v>
      </c>
      <c r="FF33" s="23" t="s">
        <v>186</v>
      </c>
      <c r="FG33" s="23" t="s">
        <v>192</v>
      </c>
      <c r="FH33" s="23">
        <v>61</v>
      </c>
      <c r="FI33" s="23" t="s">
        <v>251</v>
      </c>
      <c r="FJ33" s="24">
        <f t="shared" si="1"/>
        <v>119.99999999999999</v>
      </c>
      <c r="FK33" s="24">
        <f t="shared" si="2"/>
        <v>49.876914807847356</v>
      </c>
      <c r="FL33" s="23" t="s">
        <v>189</v>
      </c>
      <c r="FM33" s="25">
        <v>10</v>
      </c>
      <c r="FN33" s="25" t="b">
        <v>1</v>
      </c>
      <c r="FO33" s="25" t="b">
        <v>1</v>
      </c>
      <c r="FP33" s="23" t="s">
        <v>221</v>
      </c>
      <c r="FQ33" s="25" t="b">
        <v>0</v>
      </c>
      <c r="FR33" s="66" t="b">
        <v>0</v>
      </c>
      <c r="FS33" s="6" t="s">
        <v>333</v>
      </c>
      <c r="FT33" s="394" t="s">
        <v>49</v>
      </c>
      <c r="FU33" s="107"/>
      <c r="FV33" s="117"/>
      <c r="FW33" s="122"/>
      <c r="FX33" s="122"/>
      <c r="FY33" s="122"/>
      <c r="FZ33" s="313"/>
      <c r="GA33" s="311"/>
      <c r="GB33" s="322">
        <v>74</v>
      </c>
      <c r="GC33" s="322">
        <v>32</v>
      </c>
      <c r="GD33" s="322">
        <v>502</v>
      </c>
      <c r="GE33" s="116"/>
      <c r="GG33" s="67">
        <v>1</v>
      </c>
      <c r="GI33" s="6">
        <v>8</v>
      </c>
      <c r="GJ33" s="6">
        <f>(GB33-C33)</f>
        <v>22</v>
      </c>
      <c r="GK33" s="6">
        <v>1</v>
      </c>
      <c r="GL33" s="6">
        <v>0</v>
      </c>
      <c r="GM33" s="6">
        <v>1</v>
      </c>
      <c r="GN33" s="6">
        <v>0</v>
      </c>
      <c r="GO33" s="6">
        <v>1</v>
      </c>
      <c r="GP33" s="6">
        <v>0</v>
      </c>
    </row>
    <row r="34" spans="1:198" ht="18" customHeight="1" x14ac:dyDescent="0.3">
      <c r="A34" s="61" t="s">
        <v>50</v>
      </c>
      <c r="B34" s="174"/>
      <c r="C34" s="175">
        <v>57</v>
      </c>
      <c r="D34" s="175">
        <v>63</v>
      </c>
      <c r="E34" s="175">
        <v>364</v>
      </c>
      <c r="F34" s="174"/>
      <c r="G34" s="176"/>
      <c r="H34" s="175">
        <v>72</v>
      </c>
      <c r="I34" s="175">
        <v>40</v>
      </c>
      <c r="J34" s="175">
        <v>327</v>
      </c>
      <c r="K34" s="174"/>
      <c r="L34" s="176"/>
      <c r="M34" s="175">
        <v>76</v>
      </c>
      <c r="N34" s="175">
        <v>32</v>
      </c>
      <c r="O34" s="175">
        <v>313</v>
      </c>
      <c r="P34" s="174"/>
      <c r="Q34" s="176"/>
      <c r="R34" s="175">
        <v>72</v>
      </c>
      <c r="S34" s="175">
        <v>30</v>
      </c>
      <c r="T34" s="175">
        <v>291</v>
      </c>
      <c r="U34" s="175">
        <v>1</v>
      </c>
      <c r="V34" s="174"/>
      <c r="W34" s="176"/>
      <c r="X34" s="175">
        <v>78</v>
      </c>
      <c r="Y34" s="175">
        <v>25</v>
      </c>
      <c r="Z34" s="175">
        <v>249</v>
      </c>
      <c r="AA34" s="174"/>
      <c r="AB34" s="176"/>
      <c r="AC34" s="175">
        <v>77</v>
      </c>
      <c r="AD34" s="175">
        <v>25</v>
      </c>
      <c r="AE34" s="175">
        <v>227</v>
      </c>
      <c r="AF34" s="174"/>
      <c r="AG34" s="176"/>
      <c r="AH34" s="175">
        <v>70</v>
      </c>
      <c r="AI34" s="175">
        <v>40</v>
      </c>
      <c r="AJ34" s="175">
        <v>222</v>
      </c>
      <c r="AK34" s="174"/>
      <c r="AL34" s="176"/>
      <c r="AM34" s="175">
        <v>75</v>
      </c>
      <c r="AN34" s="175">
        <v>40</v>
      </c>
      <c r="AO34" s="163">
        <v>223</v>
      </c>
      <c r="AP34" s="174"/>
      <c r="AQ34" s="176"/>
      <c r="AR34" s="175">
        <v>67</v>
      </c>
      <c r="AS34" s="175">
        <v>40</v>
      </c>
      <c r="AT34" s="175">
        <v>223</v>
      </c>
      <c r="AU34" s="179"/>
      <c r="AV34" s="176"/>
      <c r="AW34" s="180">
        <v>71</v>
      </c>
      <c r="AX34" s="180">
        <v>32</v>
      </c>
      <c r="AY34" s="180">
        <v>228</v>
      </c>
      <c r="AZ34" s="179"/>
      <c r="BA34" s="176"/>
      <c r="BB34" s="180">
        <v>76</v>
      </c>
      <c r="BC34" s="180">
        <v>32</v>
      </c>
      <c r="BD34" s="180">
        <v>249</v>
      </c>
      <c r="BE34" s="179"/>
      <c r="BF34" s="176"/>
      <c r="BG34" s="180">
        <v>84</v>
      </c>
      <c r="BH34" s="180">
        <v>20</v>
      </c>
      <c r="BI34" s="180">
        <v>236</v>
      </c>
      <c r="BJ34" s="187"/>
      <c r="BK34" s="190"/>
      <c r="BL34" s="189">
        <v>75</v>
      </c>
      <c r="BM34" s="189">
        <v>32</v>
      </c>
      <c r="BN34" s="189">
        <v>291</v>
      </c>
      <c r="BO34" s="197"/>
      <c r="BP34" s="208"/>
      <c r="BQ34" s="40"/>
      <c r="BR34" s="40"/>
      <c r="BS34" s="40"/>
      <c r="BT34" s="20"/>
      <c r="BU34" s="29"/>
      <c r="BV34" s="20"/>
      <c r="BW34" s="20"/>
      <c r="BX34" s="20"/>
      <c r="BY34" s="20"/>
      <c r="BZ34" s="29"/>
      <c r="CA34" s="20"/>
      <c r="CB34" s="20"/>
      <c r="CC34" s="20"/>
      <c r="CD34" s="20"/>
      <c r="CE34" s="19"/>
      <c r="CF34" s="20"/>
      <c r="CG34" s="20"/>
      <c r="CH34" s="20"/>
      <c r="CI34" s="20"/>
      <c r="CJ34" s="19"/>
      <c r="CK34" s="20"/>
      <c r="CL34" s="20"/>
      <c r="CM34" s="20"/>
      <c r="CN34" s="20"/>
      <c r="CO34" s="19"/>
      <c r="CP34" s="20"/>
      <c r="CQ34" s="20"/>
      <c r="CR34" s="20"/>
      <c r="CS34" s="20"/>
      <c r="CT34" s="19"/>
      <c r="CU34" s="20"/>
      <c r="CV34" s="20"/>
      <c r="CW34" s="20"/>
      <c r="CX34" s="20"/>
      <c r="CY34" s="19"/>
      <c r="CZ34" s="20"/>
      <c r="DA34" s="20"/>
      <c r="DB34" s="20"/>
      <c r="DC34" s="20"/>
      <c r="DD34" s="52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393"/>
      <c r="EH34" s="158"/>
      <c r="EI34" s="394" t="s">
        <v>50</v>
      </c>
      <c r="EJ34" s="120"/>
      <c r="EK34" s="132"/>
      <c r="EL34" s="123">
        <v>75</v>
      </c>
      <c r="EM34" s="123">
        <v>32</v>
      </c>
      <c r="EN34" s="123">
        <v>222</v>
      </c>
      <c r="EO34" s="124"/>
      <c r="EP34" s="114"/>
      <c r="EQ34" s="89">
        <v>72</v>
      </c>
      <c r="ER34" s="89">
        <v>32</v>
      </c>
      <c r="ES34" s="89">
        <v>220</v>
      </c>
      <c r="ET34" s="106"/>
      <c r="EU34" s="68">
        <v>9</v>
      </c>
      <c r="EV34" s="68">
        <v>1</v>
      </c>
      <c r="EW34" s="68">
        <v>10</v>
      </c>
      <c r="EX34" s="161">
        <v>10</v>
      </c>
      <c r="EY34" s="68">
        <f t="shared" si="0"/>
        <v>15</v>
      </c>
      <c r="EZ34" s="68">
        <v>1</v>
      </c>
      <c r="FA34" s="68">
        <v>0</v>
      </c>
      <c r="FB34" s="68">
        <v>0</v>
      </c>
      <c r="FC34" s="68">
        <v>0</v>
      </c>
      <c r="FD34" s="394" t="s">
        <v>50</v>
      </c>
      <c r="FE34" s="24">
        <v>64.03177654109588</v>
      </c>
      <c r="FF34" s="23" t="s">
        <v>191</v>
      </c>
      <c r="FG34" s="23" t="s">
        <v>192</v>
      </c>
      <c r="FH34" s="23">
        <v>64</v>
      </c>
      <c r="FI34" s="23" t="s">
        <v>252</v>
      </c>
      <c r="FJ34" s="24">
        <f t="shared" si="1"/>
        <v>109.99999999999999</v>
      </c>
      <c r="FK34" s="24">
        <f t="shared" si="2"/>
        <v>41.53466796875</v>
      </c>
      <c r="FL34" s="23" t="s">
        <v>189</v>
      </c>
      <c r="FM34" s="25">
        <v>15</v>
      </c>
      <c r="FN34" s="25" t="b">
        <v>1</v>
      </c>
      <c r="FO34" s="25" t="b">
        <v>1</v>
      </c>
      <c r="FP34" s="23" t="s">
        <v>235</v>
      </c>
      <c r="FQ34" s="25" t="b">
        <v>0</v>
      </c>
      <c r="FR34" s="66" t="b">
        <v>1</v>
      </c>
      <c r="FS34" s="63" t="s">
        <v>330</v>
      </c>
      <c r="FT34" s="394" t="s">
        <v>50</v>
      </c>
      <c r="FU34" s="120"/>
      <c r="FV34" s="132"/>
      <c r="FW34" s="123"/>
      <c r="FX34" s="123"/>
      <c r="FY34" s="123"/>
      <c r="FZ34" s="330"/>
      <c r="GA34" s="311"/>
      <c r="GB34" s="300">
        <v>69</v>
      </c>
      <c r="GC34" s="300">
        <v>40</v>
      </c>
      <c r="GD34" s="300">
        <v>243</v>
      </c>
      <c r="GE34" s="106"/>
      <c r="GG34" s="68">
        <v>1</v>
      </c>
      <c r="GI34" s="6">
        <v>16</v>
      </c>
      <c r="GJ34" s="6">
        <f>(GB34-C34)</f>
        <v>12</v>
      </c>
      <c r="GK34" s="6">
        <v>1</v>
      </c>
      <c r="GL34" s="6">
        <v>0</v>
      </c>
      <c r="GM34" s="6">
        <v>1</v>
      </c>
      <c r="GN34" s="6">
        <v>0</v>
      </c>
      <c r="GO34" s="6">
        <v>0</v>
      </c>
      <c r="GP34" s="6">
        <v>0</v>
      </c>
    </row>
    <row r="35" spans="1:198" s="230" customFormat="1" ht="18" customHeight="1" x14ac:dyDescent="0.3">
      <c r="A35" s="223" t="s">
        <v>51</v>
      </c>
      <c r="B35" s="224"/>
      <c r="C35" s="225">
        <v>77</v>
      </c>
      <c r="D35" s="225">
        <v>32</v>
      </c>
      <c r="E35" s="225">
        <v>344</v>
      </c>
      <c r="F35" s="224"/>
      <c r="G35" s="226"/>
      <c r="H35" s="225">
        <v>82</v>
      </c>
      <c r="I35" s="225">
        <v>20</v>
      </c>
      <c r="J35" s="225">
        <v>258</v>
      </c>
      <c r="K35" s="224"/>
      <c r="L35" s="226"/>
      <c r="M35" s="225">
        <v>85</v>
      </c>
      <c r="N35" s="225">
        <v>20</v>
      </c>
      <c r="O35" s="225">
        <v>225</v>
      </c>
      <c r="P35" s="224"/>
      <c r="Q35" s="226"/>
      <c r="R35" s="225">
        <v>85</v>
      </c>
      <c r="S35" s="225">
        <v>20</v>
      </c>
      <c r="T35" s="225">
        <v>206</v>
      </c>
      <c r="U35" s="225">
        <v>1</v>
      </c>
      <c r="V35" s="224"/>
      <c r="W35" s="226"/>
      <c r="X35" s="225">
        <v>83</v>
      </c>
      <c r="Y35" s="225">
        <v>20</v>
      </c>
      <c r="Z35" s="225">
        <v>203</v>
      </c>
      <c r="AA35" s="224"/>
      <c r="AB35" s="226"/>
      <c r="AC35" s="225">
        <v>73</v>
      </c>
      <c r="AD35" s="225">
        <v>32</v>
      </c>
      <c r="AE35" s="225">
        <v>199</v>
      </c>
      <c r="AF35" s="224"/>
      <c r="AG35" s="226"/>
      <c r="AH35" s="225"/>
      <c r="AI35" s="225"/>
      <c r="AJ35" s="225"/>
      <c r="AK35" s="229"/>
      <c r="AL35" s="226"/>
      <c r="AM35" s="229"/>
      <c r="AN35" s="229"/>
      <c r="AO35" s="229"/>
      <c r="AP35" s="229"/>
      <c r="AQ35" s="226"/>
      <c r="AR35" s="229"/>
      <c r="AS35" s="229"/>
      <c r="AT35" s="229"/>
      <c r="AU35" s="229"/>
      <c r="AV35" s="226"/>
      <c r="AW35" s="229"/>
      <c r="AX35" s="229"/>
      <c r="AY35" s="229"/>
      <c r="AZ35" s="229"/>
      <c r="BA35" s="226"/>
      <c r="BB35" s="229"/>
      <c r="BC35" s="229"/>
      <c r="BD35" s="229"/>
      <c r="BE35" s="229"/>
      <c r="BF35" s="226"/>
      <c r="BG35" s="229"/>
      <c r="BH35" s="229"/>
      <c r="BI35" s="229"/>
      <c r="BJ35" s="229"/>
      <c r="BK35" s="226"/>
      <c r="BL35" s="229"/>
      <c r="BM35" s="229"/>
      <c r="BN35" s="229"/>
      <c r="BO35" s="229"/>
      <c r="BP35" s="227"/>
      <c r="BQ35" s="229"/>
      <c r="BR35" s="229"/>
      <c r="BS35" s="229"/>
      <c r="BT35" s="229"/>
      <c r="BU35" s="227"/>
      <c r="BV35" s="229"/>
      <c r="BW35" s="229"/>
      <c r="BX35" s="229"/>
      <c r="BY35" s="229"/>
      <c r="BZ35" s="227"/>
      <c r="CA35" s="229"/>
      <c r="CB35" s="229"/>
      <c r="CC35" s="229"/>
      <c r="CD35" s="229"/>
      <c r="CE35" s="226"/>
      <c r="CF35" s="229"/>
      <c r="CG35" s="229"/>
      <c r="CH35" s="229"/>
      <c r="CI35" s="229"/>
      <c r="CJ35" s="226"/>
      <c r="CK35" s="229"/>
      <c r="CL35" s="229"/>
      <c r="CM35" s="229"/>
      <c r="CN35" s="229"/>
      <c r="CO35" s="226"/>
      <c r="CP35" s="229"/>
      <c r="CQ35" s="229"/>
      <c r="CR35" s="229"/>
      <c r="CS35" s="229"/>
      <c r="CT35" s="226"/>
      <c r="CU35" s="229"/>
      <c r="CV35" s="229"/>
      <c r="CW35" s="229"/>
      <c r="CX35" s="229"/>
      <c r="CY35" s="226"/>
      <c r="CZ35" s="229"/>
      <c r="DA35" s="229"/>
      <c r="DB35" s="229"/>
      <c r="DC35" s="229"/>
      <c r="DD35" s="52"/>
      <c r="DE35" s="229"/>
      <c r="DF35" s="229"/>
      <c r="DG35" s="229"/>
      <c r="DH35" s="229"/>
      <c r="DI35" s="229"/>
      <c r="DJ35" s="229"/>
      <c r="DK35" s="229"/>
      <c r="DL35" s="229"/>
      <c r="DM35" s="229"/>
      <c r="DN35" s="229"/>
      <c r="DO35" s="229"/>
      <c r="DP35" s="229"/>
      <c r="DQ35" s="229"/>
      <c r="DR35" s="229"/>
      <c r="DS35" s="229"/>
      <c r="DT35" s="229"/>
      <c r="DU35" s="229"/>
      <c r="DV35" s="229"/>
      <c r="DW35" s="229"/>
      <c r="DX35" s="229"/>
      <c r="DY35" s="229"/>
      <c r="DZ35" s="229"/>
      <c r="EA35" s="229"/>
      <c r="EB35" s="229"/>
      <c r="EC35" s="229"/>
      <c r="ED35" s="229"/>
      <c r="EE35" s="229"/>
      <c r="EF35" s="229"/>
      <c r="EG35" s="225"/>
      <c r="EH35" s="225" t="s">
        <v>300</v>
      </c>
      <c r="EI35" s="223" t="s">
        <v>51</v>
      </c>
      <c r="EJ35" s="269"/>
      <c r="EK35" s="280"/>
      <c r="EL35" s="271"/>
      <c r="EM35" s="271"/>
      <c r="EN35" s="271"/>
      <c r="EO35" s="269"/>
      <c r="EP35" s="278"/>
      <c r="EQ35" s="266"/>
      <c r="ER35" s="266"/>
      <c r="ES35" s="266"/>
      <c r="ET35" s="272" t="s">
        <v>295</v>
      </c>
      <c r="EU35" s="273"/>
      <c r="EV35" s="273">
        <v>1</v>
      </c>
      <c r="EW35" s="273"/>
      <c r="EX35" s="273"/>
      <c r="EY35" s="273" t="s">
        <v>271</v>
      </c>
      <c r="EZ35" s="273"/>
      <c r="FA35" s="273"/>
      <c r="FB35" s="273"/>
      <c r="FC35" s="273"/>
      <c r="FD35" s="223" t="s">
        <v>51</v>
      </c>
      <c r="FE35" s="275">
        <v>59.286366279807211</v>
      </c>
      <c r="FF35" s="274" t="s">
        <v>191</v>
      </c>
      <c r="FG35" s="274" t="s">
        <v>253</v>
      </c>
      <c r="FH35" s="274">
        <v>66</v>
      </c>
      <c r="FI35" s="274" t="s">
        <v>248</v>
      </c>
      <c r="FJ35" s="275">
        <f t="shared" si="1"/>
        <v>77.272727272727266</v>
      </c>
      <c r="FK35" s="275">
        <f t="shared" si="2"/>
        <v>27.435720844811755</v>
      </c>
      <c r="FL35" s="274" t="s">
        <v>189</v>
      </c>
      <c r="FM35" s="276">
        <v>30</v>
      </c>
      <c r="FN35" s="276" t="b">
        <v>0</v>
      </c>
      <c r="FO35" s="276" t="b">
        <v>0</v>
      </c>
      <c r="FP35" s="274" t="s">
        <v>172</v>
      </c>
      <c r="FQ35" s="276" t="b">
        <v>0</v>
      </c>
      <c r="FR35" s="276" t="b">
        <v>0</v>
      </c>
      <c r="FS35" s="230" t="s">
        <v>333</v>
      </c>
      <c r="FT35" s="223" t="s">
        <v>51</v>
      </c>
      <c r="FU35" s="269"/>
      <c r="FV35" s="280"/>
      <c r="FW35" s="271"/>
      <c r="FX35" s="271"/>
      <c r="FY35" s="271"/>
      <c r="FZ35" s="269"/>
      <c r="GA35" s="278"/>
      <c r="GB35" s="266"/>
      <c r="GC35" s="266"/>
      <c r="GD35" s="266"/>
      <c r="GE35" s="272" t="s">
        <v>461</v>
      </c>
      <c r="GG35" s="273">
        <v>1</v>
      </c>
      <c r="GI35" s="230">
        <v>10</v>
      </c>
      <c r="GJ35" s="230" t="s">
        <v>271</v>
      </c>
    </row>
    <row r="36" spans="1:198" s="230" customFormat="1" ht="18" customHeight="1" x14ac:dyDescent="0.3">
      <c r="A36" s="223" t="s">
        <v>52</v>
      </c>
      <c r="B36" s="224"/>
      <c r="C36" s="225">
        <v>68</v>
      </c>
      <c r="D36" s="225">
        <v>40</v>
      </c>
      <c r="E36" s="225">
        <v>536</v>
      </c>
      <c r="F36" s="224"/>
      <c r="G36" s="226"/>
      <c r="H36" s="225">
        <v>68</v>
      </c>
      <c r="I36" s="225">
        <v>40</v>
      </c>
      <c r="J36" s="225">
        <v>370</v>
      </c>
      <c r="K36" s="224"/>
      <c r="L36" s="226"/>
      <c r="M36" s="225">
        <v>72</v>
      </c>
      <c r="N36" s="225">
        <v>32</v>
      </c>
      <c r="O36" s="225">
        <v>341</v>
      </c>
      <c r="P36" s="224"/>
      <c r="Q36" s="226"/>
      <c r="R36" s="225">
        <v>70</v>
      </c>
      <c r="S36" s="225">
        <v>40</v>
      </c>
      <c r="T36" s="225">
        <v>321</v>
      </c>
      <c r="U36" s="225">
        <v>1</v>
      </c>
      <c r="V36" s="224"/>
      <c r="W36" s="226"/>
      <c r="X36" s="225">
        <v>67</v>
      </c>
      <c r="Y36" s="225">
        <v>40</v>
      </c>
      <c r="Z36" s="225">
        <v>314</v>
      </c>
      <c r="AA36" s="224"/>
      <c r="AB36" s="226"/>
      <c r="AC36" s="225">
        <v>69</v>
      </c>
      <c r="AD36" s="225">
        <v>40</v>
      </c>
      <c r="AE36" s="225">
        <v>337</v>
      </c>
      <c r="AF36" s="224"/>
      <c r="AG36" s="226"/>
      <c r="AH36" s="225">
        <v>67</v>
      </c>
      <c r="AI36" s="225">
        <v>40</v>
      </c>
      <c r="AJ36" s="225">
        <v>419</v>
      </c>
      <c r="AK36" s="224"/>
      <c r="AL36" s="226"/>
      <c r="AM36" s="225">
        <v>73</v>
      </c>
      <c r="AN36" s="225">
        <v>32</v>
      </c>
      <c r="AO36" s="225">
        <v>422</v>
      </c>
      <c r="AP36" s="228"/>
      <c r="AQ36" s="226"/>
      <c r="AR36" s="229">
        <v>78</v>
      </c>
      <c r="AS36" s="229">
        <v>25</v>
      </c>
      <c r="AT36" s="229">
        <v>327</v>
      </c>
      <c r="AU36" s="282"/>
      <c r="AV36" s="226"/>
      <c r="AW36" s="230">
        <v>76</v>
      </c>
      <c r="AX36" s="230">
        <v>32</v>
      </c>
      <c r="AY36" s="230">
        <v>313</v>
      </c>
      <c r="AZ36" s="228"/>
      <c r="BA36" s="226"/>
      <c r="BB36" s="229">
        <v>70</v>
      </c>
      <c r="BC36" s="229">
        <v>40</v>
      </c>
      <c r="BD36" s="229">
        <v>449</v>
      </c>
      <c r="BE36" s="228"/>
      <c r="BF36" s="226"/>
      <c r="BG36" s="229">
        <v>77</v>
      </c>
      <c r="BH36" s="229">
        <v>32</v>
      </c>
      <c r="BI36" s="229">
        <v>329</v>
      </c>
      <c r="BJ36" s="228"/>
      <c r="BK36" s="226"/>
      <c r="BL36" s="229">
        <v>69</v>
      </c>
      <c r="BM36" s="229">
        <v>40</v>
      </c>
      <c r="BN36" s="229">
        <v>347</v>
      </c>
      <c r="BO36" s="228"/>
      <c r="BP36" s="227"/>
      <c r="BQ36" s="229">
        <v>69</v>
      </c>
      <c r="BR36" s="229">
        <v>40</v>
      </c>
      <c r="BS36" s="229">
        <v>602</v>
      </c>
      <c r="BT36" s="228"/>
      <c r="BU36" s="227"/>
      <c r="BV36" s="229">
        <v>69</v>
      </c>
      <c r="BW36" s="229">
        <v>40</v>
      </c>
      <c r="BX36" s="229">
        <v>532</v>
      </c>
      <c r="BY36" s="228"/>
      <c r="BZ36" s="227"/>
      <c r="CA36" s="229">
        <v>69</v>
      </c>
      <c r="CB36" s="229">
        <v>40</v>
      </c>
      <c r="CC36" s="229">
        <v>590</v>
      </c>
      <c r="CD36" s="229"/>
      <c r="CE36" s="226"/>
      <c r="CF36" s="229"/>
      <c r="CG36" s="229"/>
      <c r="CH36" s="229"/>
      <c r="CI36" s="229"/>
      <c r="CJ36" s="226"/>
      <c r="CK36" s="229"/>
      <c r="CL36" s="229"/>
      <c r="CM36" s="229"/>
      <c r="CN36" s="229"/>
      <c r="CO36" s="226"/>
      <c r="CP36" s="229"/>
      <c r="CQ36" s="229"/>
      <c r="CR36" s="229"/>
      <c r="CS36" s="229"/>
      <c r="CT36" s="226"/>
      <c r="CU36" s="229"/>
      <c r="CV36" s="229"/>
      <c r="CW36" s="229"/>
      <c r="CX36" s="229"/>
      <c r="CY36" s="226"/>
      <c r="CZ36" s="229"/>
      <c r="DA36" s="229"/>
      <c r="DB36" s="229"/>
      <c r="DC36" s="229"/>
      <c r="DD36" s="351"/>
      <c r="DE36" s="229"/>
      <c r="DF36" s="229"/>
      <c r="DG36" s="229"/>
      <c r="DH36" s="229"/>
      <c r="DI36" s="229"/>
      <c r="DJ36" s="229"/>
      <c r="DK36" s="229"/>
      <c r="DL36" s="229"/>
      <c r="DM36" s="229"/>
      <c r="DN36" s="229"/>
      <c r="DO36" s="229"/>
      <c r="DP36" s="229"/>
      <c r="DQ36" s="229"/>
      <c r="DR36" s="229"/>
      <c r="DS36" s="229"/>
      <c r="DT36" s="229"/>
      <c r="DU36" s="229"/>
      <c r="DV36" s="229"/>
      <c r="DW36" s="229"/>
      <c r="DX36" s="229"/>
      <c r="DY36" s="229"/>
      <c r="DZ36" s="229"/>
      <c r="EA36" s="229"/>
      <c r="EB36" s="229"/>
      <c r="EC36" s="229"/>
      <c r="ED36" s="229"/>
      <c r="EE36" s="229"/>
      <c r="EF36" s="229"/>
      <c r="EG36" s="225"/>
      <c r="EH36" s="225" t="s">
        <v>447</v>
      </c>
      <c r="EI36" s="223" t="s">
        <v>52</v>
      </c>
      <c r="EJ36" s="269"/>
      <c r="EK36" s="280"/>
      <c r="EL36" s="266">
        <v>73</v>
      </c>
      <c r="EM36" s="266">
        <v>32</v>
      </c>
      <c r="EN36" s="266">
        <v>466</v>
      </c>
      <c r="EO36" s="277"/>
      <c r="EP36" s="278"/>
      <c r="EQ36" s="266">
        <v>76</v>
      </c>
      <c r="ER36" s="266">
        <v>32</v>
      </c>
      <c r="ES36" s="266">
        <v>313</v>
      </c>
      <c r="ET36" s="272" t="s">
        <v>388</v>
      </c>
      <c r="EU36" s="273">
        <v>10</v>
      </c>
      <c r="EV36" s="273">
        <v>1</v>
      </c>
      <c r="EW36" s="273">
        <v>8</v>
      </c>
      <c r="EX36" s="273">
        <v>8</v>
      </c>
      <c r="EY36" s="273">
        <f t="shared" si="0"/>
        <v>8</v>
      </c>
      <c r="EZ36" s="273">
        <v>1</v>
      </c>
      <c r="FA36" s="273">
        <v>0</v>
      </c>
      <c r="FB36" s="273">
        <v>0</v>
      </c>
      <c r="FC36" s="273">
        <v>0</v>
      </c>
      <c r="FD36" s="223" t="s">
        <v>52</v>
      </c>
      <c r="FE36" s="275">
        <v>65.439818968797567</v>
      </c>
      <c r="FF36" s="274" t="s">
        <v>191</v>
      </c>
      <c r="FG36" s="274" t="s">
        <v>187</v>
      </c>
      <c r="FH36" s="274">
        <v>67</v>
      </c>
      <c r="FI36" s="274" t="s">
        <v>220</v>
      </c>
      <c r="FJ36" s="275">
        <f t="shared" si="1"/>
        <v>106.81818181818181</v>
      </c>
      <c r="FK36" s="275">
        <f t="shared" si="2"/>
        <v>36.802183114279352</v>
      </c>
      <c r="FL36" s="274" t="s">
        <v>189</v>
      </c>
      <c r="FM36" s="276">
        <v>16</v>
      </c>
      <c r="FN36" s="276" t="b">
        <v>1</v>
      </c>
      <c r="FO36" s="276" t="b">
        <v>1</v>
      </c>
      <c r="FP36" s="274" t="s">
        <v>221</v>
      </c>
      <c r="FQ36" s="276" t="b">
        <v>1</v>
      </c>
      <c r="FR36" s="276" t="b">
        <v>1</v>
      </c>
      <c r="FS36" s="230" t="s">
        <v>333</v>
      </c>
      <c r="FT36" s="223" t="s">
        <v>52</v>
      </c>
      <c r="FU36" s="269"/>
      <c r="FV36" s="280"/>
      <c r="FW36" s="266"/>
      <c r="FX36" s="266"/>
      <c r="FY36" s="266"/>
      <c r="FZ36" s="313"/>
      <c r="GA36" s="311"/>
      <c r="GB36" s="300">
        <v>69</v>
      </c>
      <c r="GC36" s="300">
        <v>40</v>
      </c>
      <c r="GD36" s="300">
        <v>590</v>
      </c>
      <c r="GE36" s="272" t="s">
        <v>459</v>
      </c>
      <c r="GG36" s="273">
        <v>1</v>
      </c>
      <c r="GI36" s="230">
        <v>10</v>
      </c>
      <c r="GJ36" s="6">
        <f>(GB36-C36)</f>
        <v>1</v>
      </c>
      <c r="GK36" s="230">
        <v>0</v>
      </c>
      <c r="GL36" s="230">
        <v>0</v>
      </c>
      <c r="GM36" s="230">
        <v>0</v>
      </c>
      <c r="GN36" s="230">
        <v>0</v>
      </c>
      <c r="GO36" s="230">
        <v>0</v>
      </c>
      <c r="GP36" s="230">
        <v>0</v>
      </c>
    </row>
    <row r="37" spans="1:198" s="230" customFormat="1" ht="18" customHeight="1" x14ac:dyDescent="0.3">
      <c r="A37" s="223" t="s">
        <v>53</v>
      </c>
      <c r="B37" s="224"/>
      <c r="C37" s="225">
        <v>77</v>
      </c>
      <c r="D37" s="225">
        <v>32</v>
      </c>
      <c r="E37" s="225">
        <v>338</v>
      </c>
      <c r="F37" s="224"/>
      <c r="G37" s="226"/>
      <c r="H37" s="225">
        <v>80</v>
      </c>
      <c r="I37" s="225">
        <v>25</v>
      </c>
      <c r="J37" s="225">
        <v>248</v>
      </c>
      <c r="K37" s="224"/>
      <c r="L37" s="226"/>
      <c r="M37" s="225">
        <v>84</v>
      </c>
      <c r="N37" s="225">
        <v>20</v>
      </c>
      <c r="O37" s="225">
        <v>243</v>
      </c>
      <c r="P37" s="224"/>
      <c r="Q37" s="226"/>
      <c r="R37" s="225">
        <v>88</v>
      </c>
      <c r="S37" s="225">
        <v>20</v>
      </c>
      <c r="T37" s="225">
        <v>252</v>
      </c>
      <c r="U37" s="225">
        <v>1</v>
      </c>
      <c r="V37" s="224"/>
      <c r="W37" s="226"/>
      <c r="X37" s="225">
        <v>65</v>
      </c>
      <c r="Y37" s="225">
        <v>50</v>
      </c>
      <c r="Z37" s="225">
        <v>435</v>
      </c>
      <c r="AA37" s="224"/>
      <c r="AB37" s="226"/>
      <c r="AC37" s="225">
        <v>79</v>
      </c>
      <c r="AD37" s="225">
        <v>25</v>
      </c>
      <c r="AE37" s="225">
        <v>253</v>
      </c>
      <c r="AF37" s="224"/>
      <c r="AG37" s="226"/>
      <c r="AH37" s="225">
        <v>77</v>
      </c>
      <c r="AI37" s="225">
        <v>32</v>
      </c>
      <c r="AJ37" s="225">
        <v>312</v>
      </c>
      <c r="AK37" s="224"/>
      <c r="AL37" s="226"/>
      <c r="AM37" s="225">
        <v>78</v>
      </c>
      <c r="AN37" s="225">
        <v>32</v>
      </c>
      <c r="AO37" s="225">
        <v>254</v>
      </c>
      <c r="AP37" s="224"/>
      <c r="AQ37" s="226"/>
      <c r="AR37" s="225">
        <v>78</v>
      </c>
      <c r="AS37" s="225">
        <v>25</v>
      </c>
      <c r="AT37" s="225">
        <v>243</v>
      </c>
      <c r="AU37" s="228"/>
      <c r="AV37" s="226"/>
      <c r="AW37" s="229">
        <v>72</v>
      </c>
      <c r="AX37" s="229">
        <v>32</v>
      </c>
      <c r="AY37" s="229">
        <v>330</v>
      </c>
      <c r="AZ37" s="228"/>
      <c r="BA37" s="226"/>
      <c r="BB37" s="229">
        <v>83</v>
      </c>
      <c r="BC37" s="229">
        <v>20</v>
      </c>
      <c r="BD37" s="229">
        <v>251</v>
      </c>
      <c r="BE37" s="228"/>
      <c r="BF37" s="226"/>
      <c r="BG37" s="229">
        <v>82</v>
      </c>
      <c r="BH37" s="229">
        <v>25</v>
      </c>
      <c r="BI37" s="229">
        <v>243</v>
      </c>
      <c r="BJ37" s="228"/>
      <c r="BK37" s="226"/>
      <c r="BL37" s="229">
        <v>79</v>
      </c>
      <c r="BM37" s="229">
        <v>25</v>
      </c>
      <c r="BN37" s="229">
        <v>243</v>
      </c>
      <c r="BO37" s="228"/>
      <c r="BP37" s="227"/>
      <c r="BQ37" s="229">
        <v>79</v>
      </c>
      <c r="BR37" s="229">
        <v>25</v>
      </c>
      <c r="BS37" s="229">
        <v>250</v>
      </c>
      <c r="BT37" s="228"/>
      <c r="BU37" s="227"/>
      <c r="BV37" s="229">
        <v>80</v>
      </c>
      <c r="BW37" s="229">
        <v>25</v>
      </c>
      <c r="BX37" s="229">
        <v>239</v>
      </c>
      <c r="BY37" s="228"/>
      <c r="BZ37" s="227"/>
      <c r="CA37" s="229">
        <v>79</v>
      </c>
      <c r="CB37" s="229">
        <v>25</v>
      </c>
      <c r="CC37" s="229">
        <v>241</v>
      </c>
      <c r="CD37" s="229"/>
      <c r="CE37" s="226"/>
      <c r="CF37" s="229"/>
      <c r="CG37" s="229"/>
      <c r="CH37" s="229"/>
      <c r="CI37" s="229"/>
      <c r="CJ37" s="226"/>
      <c r="CK37" s="229"/>
      <c r="CL37" s="229"/>
      <c r="CM37" s="229"/>
      <c r="CN37" s="229"/>
      <c r="CO37" s="226"/>
      <c r="CP37" s="229"/>
      <c r="CQ37" s="229"/>
      <c r="CR37" s="229"/>
      <c r="CS37" s="229"/>
      <c r="CT37" s="226"/>
      <c r="CU37" s="229"/>
      <c r="CV37" s="229"/>
      <c r="CW37" s="229"/>
      <c r="CX37" s="229"/>
      <c r="CY37" s="226"/>
      <c r="CZ37" s="229"/>
      <c r="DA37" s="229"/>
      <c r="DB37" s="229"/>
      <c r="DC37" s="229"/>
      <c r="DD37" s="351"/>
      <c r="DE37" s="229"/>
      <c r="DF37" s="229"/>
      <c r="DG37" s="229"/>
      <c r="DH37" s="229"/>
      <c r="DI37" s="229"/>
      <c r="DJ37" s="229"/>
      <c r="DK37" s="229"/>
      <c r="DL37" s="229"/>
      <c r="DM37" s="229"/>
      <c r="DN37" s="229"/>
      <c r="DO37" s="229"/>
      <c r="DP37" s="229"/>
      <c r="DQ37" s="229"/>
      <c r="DR37" s="229"/>
      <c r="DS37" s="229"/>
      <c r="DT37" s="229"/>
      <c r="DU37" s="229"/>
      <c r="DV37" s="229"/>
      <c r="DW37" s="229"/>
      <c r="DX37" s="229"/>
      <c r="DY37" s="229"/>
      <c r="DZ37" s="229"/>
      <c r="EA37" s="229"/>
      <c r="EB37" s="229"/>
      <c r="EC37" s="229"/>
      <c r="ED37" s="229"/>
      <c r="EE37" s="229"/>
      <c r="EF37" s="229"/>
      <c r="EG37" s="225"/>
      <c r="EH37" s="225" t="s">
        <v>446</v>
      </c>
      <c r="EI37" s="223" t="s">
        <v>53</v>
      </c>
      <c r="EJ37" s="268"/>
      <c r="EK37" s="280"/>
      <c r="EL37" s="266">
        <v>83</v>
      </c>
      <c r="EM37" s="266">
        <v>20</v>
      </c>
      <c r="EN37" s="266">
        <v>241</v>
      </c>
      <c r="EO37" s="277"/>
      <c r="EP37" s="278"/>
      <c r="EQ37" s="266">
        <v>83</v>
      </c>
      <c r="ER37" s="266">
        <v>20</v>
      </c>
      <c r="ES37" s="266">
        <v>251</v>
      </c>
      <c r="ET37" s="272"/>
      <c r="EU37" s="273">
        <v>11</v>
      </c>
      <c r="EV37" s="273">
        <v>1</v>
      </c>
      <c r="EW37" s="273">
        <v>6</v>
      </c>
      <c r="EX37" s="273">
        <v>8</v>
      </c>
      <c r="EY37" s="273">
        <f t="shared" si="0"/>
        <v>6</v>
      </c>
      <c r="EZ37" s="273">
        <v>1</v>
      </c>
      <c r="FA37" s="273">
        <v>0</v>
      </c>
      <c r="FB37" s="273">
        <v>0</v>
      </c>
      <c r="FC37" s="273">
        <v>0</v>
      </c>
      <c r="FD37" s="223" t="s">
        <v>53</v>
      </c>
      <c r="FE37" s="275">
        <v>55.502920249873156</v>
      </c>
      <c r="FF37" s="274" t="s">
        <v>191</v>
      </c>
      <c r="FG37" s="274" t="s">
        <v>192</v>
      </c>
      <c r="FH37" s="274">
        <v>63</v>
      </c>
      <c r="FI37" s="274" t="s">
        <v>195</v>
      </c>
      <c r="FJ37" s="275">
        <f t="shared" si="1"/>
        <v>84.090909090909079</v>
      </c>
      <c r="FK37" s="275">
        <f t="shared" si="2"/>
        <v>32.767699672461575</v>
      </c>
      <c r="FL37" s="274" t="s">
        <v>189</v>
      </c>
      <c r="FM37" s="276">
        <v>16</v>
      </c>
      <c r="FN37" s="276" t="b">
        <v>1</v>
      </c>
      <c r="FO37" s="276" t="b">
        <v>1</v>
      </c>
      <c r="FP37" s="274" t="s">
        <v>254</v>
      </c>
      <c r="FQ37" s="276" t="b">
        <v>0</v>
      </c>
      <c r="FR37" s="276" t="b">
        <v>1</v>
      </c>
      <c r="FS37" s="230" t="s">
        <v>332</v>
      </c>
      <c r="FT37" s="223" t="s">
        <v>53</v>
      </c>
      <c r="FU37" s="268"/>
      <c r="FV37" s="280"/>
      <c r="FW37" s="266">
        <v>83</v>
      </c>
      <c r="FX37" s="266">
        <v>20</v>
      </c>
      <c r="FY37" s="266">
        <v>240</v>
      </c>
      <c r="FZ37" s="313"/>
      <c r="GA37" s="311"/>
      <c r="GB37" s="300">
        <v>79</v>
      </c>
      <c r="GC37" s="300">
        <v>25</v>
      </c>
      <c r="GD37" s="300">
        <v>241</v>
      </c>
      <c r="GE37" s="272" t="s">
        <v>271</v>
      </c>
      <c r="GG37" s="273">
        <v>1</v>
      </c>
      <c r="GI37" s="230">
        <v>14</v>
      </c>
      <c r="GJ37" s="6">
        <f>(GB37-C37)</f>
        <v>2</v>
      </c>
      <c r="GK37" s="230">
        <v>0</v>
      </c>
      <c r="GL37" s="230">
        <v>0</v>
      </c>
      <c r="GM37" s="230">
        <v>0</v>
      </c>
      <c r="GN37" s="230">
        <v>0</v>
      </c>
      <c r="GO37" s="230">
        <v>0</v>
      </c>
      <c r="GP37" s="230">
        <v>0</v>
      </c>
    </row>
    <row r="38" spans="1:198" s="230" customFormat="1" ht="18" customHeight="1" x14ac:dyDescent="0.3">
      <c r="A38" s="223" t="s">
        <v>54</v>
      </c>
      <c r="B38" s="224"/>
      <c r="C38" s="225">
        <v>80</v>
      </c>
      <c r="D38" s="225">
        <v>25</v>
      </c>
      <c r="E38" s="225">
        <v>392</v>
      </c>
      <c r="F38" s="224"/>
      <c r="G38" s="226"/>
      <c r="H38" s="225">
        <v>75</v>
      </c>
      <c r="I38" s="225">
        <v>32</v>
      </c>
      <c r="J38" s="225">
        <v>356</v>
      </c>
      <c r="K38" s="224"/>
      <c r="L38" s="226"/>
      <c r="M38" s="225">
        <v>79</v>
      </c>
      <c r="N38" s="225">
        <v>25</v>
      </c>
      <c r="O38" s="225">
        <v>350</v>
      </c>
      <c r="P38" s="224"/>
      <c r="Q38" s="226"/>
      <c r="R38" s="225">
        <v>72</v>
      </c>
      <c r="S38" s="225">
        <v>40</v>
      </c>
      <c r="T38" s="225">
        <v>344</v>
      </c>
      <c r="U38" s="225">
        <v>0</v>
      </c>
      <c r="V38" s="229"/>
      <c r="W38" s="226"/>
      <c r="X38" s="229"/>
      <c r="Y38" s="229"/>
      <c r="Z38" s="229"/>
      <c r="AA38" s="229"/>
      <c r="AB38" s="226"/>
      <c r="AC38" s="229"/>
      <c r="AD38" s="229"/>
      <c r="AE38" s="229"/>
      <c r="AF38" s="229"/>
      <c r="AG38" s="226"/>
      <c r="AH38" s="229"/>
      <c r="AI38" s="229"/>
      <c r="AJ38" s="229"/>
      <c r="AK38" s="229"/>
      <c r="AL38" s="226"/>
      <c r="AM38" s="229"/>
      <c r="AN38" s="229"/>
      <c r="AO38" s="229"/>
      <c r="AP38" s="229"/>
      <c r="AQ38" s="226"/>
      <c r="AR38" s="229"/>
      <c r="AS38" s="229"/>
      <c r="AT38" s="229"/>
      <c r="AU38" s="229"/>
      <c r="AV38" s="226"/>
      <c r="AW38" s="229"/>
      <c r="AX38" s="229"/>
      <c r="AY38" s="229"/>
      <c r="AZ38" s="229"/>
      <c r="BA38" s="226"/>
      <c r="BB38" s="229"/>
      <c r="BC38" s="229"/>
      <c r="BD38" s="229"/>
      <c r="BE38" s="229"/>
      <c r="BF38" s="226"/>
      <c r="BG38" s="229"/>
      <c r="BH38" s="229"/>
      <c r="BI38" s="229"/>
      <c r="BJ38" s="229"/>
      <c r="BK38" s="226"/>
      <c r="BL38" s="229"/>
      <c r="BM38" s="229"/>
      <c r="BN38" s="229"/>
      <c r="BO38" s="229"/>
      <c r="BP38" s="227"/>
      <c r="BQ38" s="229"/>
      <c r="BR38" s="229"/>
      <c r="BS38" s="229"/>
      <c r="BT38" s="229"/>
      <c r="BU38" s="227"/>
      <c r="BV38" s="229"/>
      <c r="BW38" s="229"/>
      <c r="BX38" s="229"/>
      <c r="BY38" s="229"/>
      <c r="BZ38" s="227"/>
      <c r="CA38" s="229"/>
      <c r="CB38" s="229"/>
      <c r="CC38" s="229"/>
      <c r="CD38" s="229"/>
      <c r="CE38" s="226"/>
      <c r="CF38" s="229"/>
      <c r="CG38" s="229"/>
      <c r="CH38" s="229"/>
      <c r="CI38" s="229"/>
      <c r="CJ38" s="226"/>
      <c r="CK38" s="229"/>
      <c r="CL38" s="229"/>
      <c r="CM38" s="229"/>
      <c r="CN38" s="229"/>
      <c r="CO38" s="226"/>
      <c r="CP38" s="229"/>
      <c r="CQ38" s="229"/>
      <c r="CR38" s="229"/>
      <c r="CS38" s="229"/>
      <c r="CT38" s="226"/>
      <c r="CU38" s="229"/>
      <c r="CV38" s="229"/>
      <c r="CW38" s="229"/>
      <c r="CX38" s="229"/>
      <c r="CY38" s="226"/>
      <c r="CZ38" s="229"/>
      <c r="DA38" s="229"/>
      <c r="DB38" s="229"/>
      <c r="DC38" s="229"/>
      <c r="DD38" s="52"/>
      <c r="DE38" s="229"/>
      <c r="DF38" s="229"/>
      <c r="DG38" s="229"/>
      <c r="DH38" s="229"/>
      <c r="DI38" s="229"/>
      <c r="DJ38" s="229"/>
      <c r="DK38" s="229"/>
      <c r="DL38" s="229"/>
      <c r="DM38" s="229"/>
      <c r="DN38" s="229"/>
      <c r="DO38" s="229"/>
      <c r="DP38" s="229"/>
      <c r="DQ38" s="229"/>
      <c r="DR38" s="229"/>
      <c r="DS38" s="229"/>
      <c r="DT38" s="229"/>
      <c r="DU38" s="229"/>
      <c r="DV38" s="229"/>
      <c r="DW38" s="229"/>
      <c r="DX38" s="229"/>
      <c r="DY38" s="229"/>
      <c r="DZ38" s="229"/>
      <c r="EA38" s="229"/>
      <c r="EB38" s="229"/>
      <c r="EC38" s="229"/>
      <c r="ED38" s="229"/>
      <c r="EE38" s="229"/>
      <c r="EF38" s="229"/>
      <c r="EG38" s="225"/>
      <c r="EH38" s="225" t="s">
        <v>300</v>
      </c>
      <c r="EI38" s="223" t="s">
        <v>54</v>
      </c>
      <c r="EJ38" s="269"/>
      <c r="EK38" s="280"/>
      <c r="EL38" s="271"/>
      <c r="EM38" s="271"/>
      <c r="EN38" s="271"/>
      <c r="EO38" s="269"/>
      <c r="EP38" s="278"/>
      <c r="EQ38" s="266"/>
      <c r="ER38" s="266"/>
      <c r="ES38" s="266"/>
      <c r="ET38" s="272" t="s">
        <v>295</v>
      </c>
      <c r="EU38" s="273"/>
      <c r="EV38" s="273">
        <v>0</v>
      </c>
      <c r="EW38" s="273"/>
      <c r="EX38" s="273"/>
      <c r="EY38" s="273" t="s">
        <v>271</v>
      </c>
      <c r="EZ38" s="273"/>
      <c r="FA38" s="273"/>
      <c r="FB38" s="273"/>
      <c r="FC38" s="273"/>
      <c r="FD38" s="223" t="s">
        <v>54</v>
      </c>
      <c r="FE38" s="275">
        <v>44.387425291730082</v>
      </c>
      <c r="FF38" s="274" t="s">
        <v>191</v>
      </c>
      <c r="FG38" s="274" t="s">
        <v>192</v>
      </c>
      <c r="FH38" s="274">
        <v>62</v>
      </c>
      <c r="FI38" s="274" t="s">
        <v>218</v>
      </c>
      <c r="FJ38" s="275">
        <f t="shared" si="1"/>
        <v>85.909090909090907</v>
      </c>
      <c r="FK38" s="275">
        <f t="shared" si="2"/>
        <v>34.564776274713843</v>
      </c>
      <c r="FL38" s="274" t="s">
        <v>202</v>
      </c>
      <c r="FM38" s="276">
        <v>2</v>
      </c>
      <c r="FN38" s="276" t="b">
        <v>0</v>
      </c>
      <c r="FO38" s="276" t="b">
        <v>0</v>
      </c>
      <c r="FP38" s="274" t="s">
        <v>172</v>
      </c>
      <c r="FQ38" s="276" t="b">
        <v>0</v>
      </c>
      <c r="FR38" s="276" t="b">
        <v>0</v>
      </c>
      <c r="FS38" s="230" t="s">
        <v>332</v>
      </c>
      <c r="FT38" s="223" t="s">
        <v>54</v>
      </c>
      <c r="FU38" s="269"/>
      <c r="FV38" s="280"/>
      <c r="FW38" s="271"/>
      <c r="FX38" s="271"/>
      <c r="FY38" s="271"/>
      <c r="FZ38" s="269"/>
      <c r="GA38" s="278"/>
      <c r="GB38" s="266"/>
      <c r="GC38" s="266"/>
      <c r="GD38" s="266"/>
      <c r="GE38" s="272" t="s">
        <v>461</v>
      </c>
      <c r="GG38" s="230">
        <v>0</v>
      </c>
      <c r="GI38" s="230">
        <v>4</v>
      </c>
      <c r="GJ38" s="230" t="s">
        <v>271</v>
      </c>
    </row>
    <row r="39" spans="1:198" ht="18" customHeight="1" x14ac:dyDescent="0.3">
      <c r="A39" s="61" t="s">
        <v>55</v>
      </c>
      <c r="B39" s="174"/>
      <c r="C39" s="175">
        <v>59</v>
      </c>
      <c r="D39" s="175">
        <v>63</v>
      </c>
      <c r="E39" s="175">
        <v>412</v>
      </c>
      <c r="F39" s="174"/>
      <c r="G39" s="176"/>
      <c r="H39" s="175">
        <v>59</v>
      </c>
      <c r="I39" s="175">
        <v>63</v>
      </c>
      <c r="J39" s="175">
        <v>400</v>
      </c>
      <c r="K39" s="174"/>
      <c r="L39" s="176"/>
      <c r="M39" s="175">
        <v>63</v>
      </c>
      <c r="N39" s="175">
        <v>50</v>
      </c>
      <c r="O39" s="175">
        <v>369</v>
      </c>
      <c r="P39" s="174"/>
      <c r="Q39" s="176"/>
      <c r="R39" s="175">
        <v>69</v>
      </c>
      <c r="S39" s="175">
        <v>40</v>
      </c>
      <c r="T39" s="175">
        <v>371</v>
      </c>
      <c r="U39" s="178">
        <v>0</v>
      </c>
      <c r="V39" s="174"/>
      <c r="W39" s="176"/>
      <c r="X39" s="175">
        <v>73</v>
      </c>
      <c r="Y39" s="175">
        <v>32</v>
      </c>
      <c r="Z39" s="175">
        <v>357</v>
      </c>
      <c r="AA39" s="174"/>
      <c r="AB39" s="176"/>
      <c r="AC39" s="175">
        <v>73</v>
      </c>
      <c r="AD39" s="175">
        <v>32</v>
      </c>
      <c r="AE39" s="175">
        <v>382</v>
      </c>
      <c r="AF39" s="174"/>
      <c r="AG39" s="176"/>
      <c r="AH39" s="175">
        <v>69</v>
      </c>
      <c r="AI39" s="175">
        <v>40</v>
      </c>
      <c r="AJ39" s="175">
        <v>349</v>
      </c>
      <c r="AK39" s="174"/>
      <c r="AL39" s="176"/>
      <c r="AM39" s="175">
        <v>74</v>
      </c>
      <c r="AN39" s="175">
        <v>32</v>
      </c>
      <c r="AO39" s="175">
        <v>337</v>
      </c>
      <c r="AP39" s="174"/>
      <c r="AQ39" s="176"/>
      <c r="AR39" s="175">
        <v>76</v>
      </c>
      <c r="AS39" s="175">
        <v>32</v>
      </c>
      <c r="AT39" s="175">
        <v>348</v>
      </c>
      <c r="AU39" s="174"/>
      <c r="AV39" s="176"/>
      <c r="AW39" s="175">
        <v>77</v>
      </c>
      <c r="AX39" s="175">
        <v>32</v>
      </c>
      <c r="AY39" s="175">
        <v>369</v>
      </c>
      <c r="AZ39" s="174"/>
      <c r="BA39" s="176"/>
      <c r="BB39" s="175">
        <v>63</v>
      </c>
      <c r="BC39" s="175">
        <v>50</v>
      </c>
      <c r="BD39" s="175">
        <v>345</v>
      </c>
      <c r="BE39" s="179"/>
      <c r="BF39" s="176"/>
      <c r="BG39" s="180">
        <v>66</v>
      </c>
      <c r="BH39" s="180">
        <v>50</v>
      </c>
      <c r="BI39" s="180">
        <v>347</v>
      </c>
      <c r="BJ39" s="179"/>
      <c r="BK39" s="181"/>
      <c r="BL39" s="180">
        <v>69</v>
      </c>
      <c r="BM39" s="180">
        <v>40</v>
      </c>
      <c r="BN39" s="180">
        <v>376</v>
      </c>
      <c r="BO39" s="179"/>
      <c r="BP39" s="181"/>
      <c r="BQ39" s="180">
        <v>72</v>
      </c>
      <c r="BR39" s="180">
        <v>40</v>
      </c>
      <c r="BS39" s="180">
        <v>343</v>
      </c>
      <c r="BT39" s="179"/>
      <c r="BU39" s="181"/>
      <c r="BV39" s="180">
        <v>74</v>
      </c>
      <c r="BW39" s="180">
        <v>32</v>
      </c>
      <c r="BX39" s="180">
        <v>327</v>
      </c>
      <c r="BY39" s="179"/>
      <c r="BZ39" s="176"/>
      <c r="CA39" s="180">
        <v>69</v>
      </c>
      <c r="CB39" s="180">
        <v>40</v>
      </c>
      <c r="CC39" s="180">
        <v>364</v>
      </c>
      <c r="CD39" s="179"/>
      <c r="CE39" s="176"/>
      <c r="CF39" s="180">
        <v>68</v>
      </c>
      <c r="CG39" s="180">
        <v>40</v>
      </c>
      <c r="CH39" s="180">
        <v>307</v>
      </c>
      <c r="CI39" s="187"/>
      <c r="CJ39" s="190"/>
      <c r="CK39" s="189">
        <v>68</v>
      </c>
      <c r="CL39" s="189">
        <v>50</v>
      </c>
      <c r="CM39" s="189">
        <v>329</v>
      </c>
      <c r="CN39" s="187"/>
      <c r="CO39" s="190"/>
      <c r="CP39" s="189">
        <v>65</v>
      </c>
      <c r="CQ39" s="189">
        <v>50</v>
      </c>
      <c r="CR39" s="189">
        <v>296</v>
      </c>
      <c r="CS39" s="187"/>
      <c r="CT39" s="190"/>
      <c r="CU39" s="189">
        <v>64</v>
      </c>
      <c r="CV39" s="189">
        <v>50</v>
      </c>
      <c r="CW39" s="189">
        <v>274</v>
      </c>
      <c r="CX39" s="20"/>
      <c r="CY39" s="19"/>
      <c r="CZ39" s="20"/>
      <c r="DA39" s="20"/>
      <c r="DB39" s="20"/>
      <c r="DC39" s="20"/>
      <c r="DD39" s="52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393"/>
      <c r="EC39" s="60"/>
      <c r="EH39" s="76"/>
      <c r="EI39" s="394" t="s">
        <v>55</v>
      </c>
      <c r="EJ39" s="90"/>
      <c r="EK39" s="117"/>
      <c r="EL39" s="89">
        <v>72</v>
      </c>
      <c r="EM39" s="89">
        <v>40</v>
      </c>
      <c r="EN39" s="89">
        <v>343</v>
      </c>
      <c r="EO39" s="113"/>
      <c r="EP39" s="114"/>
      <c r="EQ39" s="89">
        <v>69</v>
      </c>
      <c r="ER39" s="89">
        <v>40</v>
      </c>
      <c r="ES39" s="89">
        <v>376</v>
      </c>
      <c r="ET39" s="6"/>
      <c r="EU39" s="68">
        <v>13</v>
      </c>
      <c r="EV39" s="68">
        <v>0</v>
      </c>
      <c r="EW39" s="68">
        <v>4</v>
      </c>
      <c r="EX39" s="68">
        <v>4</v>
      </c>
      <c r="EY39" s="68">
        <f t="shared" si="0"/>
        <v>10</v>
      </c>
      <c r="EZ39" s="68">
        <v>1</v>
      </c>
      <c r="FA39" s="68">
        <v>0</v>
      </c>
      <c r="FB39" s="68">
        <v>0</v>
      </c>
      <c r="FC39" s="68">
        <v>0</v>
      </c>
      <c r="FD39" s="394" t="s">
        <v>55</v>
      </c>
      <c r="FE39" s="24">
        <v>58.24546090182649</v>
      </c>
      <c r="FF39" s="23" t="s">
        <v>191</v>
      </c>
      <c r="FG39" s="23" t="s">
        <v>213</v>
      </c>
      <c r="FH39" s="23">
        <v>61</v>
      </c>
      <c r="FI39" s="23" t="s">
        <v>224</v>
      </c>
      <c r="FJ39" s="24">
        <f>(FI39/2.2)</f>
        <v>79.090909090909079</v>
      </c>
      <c r="FK39" s="24">
        <f>(FI39*703)/(FH39*FH39)</f>
        <v>32.873421123353936</v>
      </c>
      <c r="FL39" s="23" t="s">
        <v>189</v>
      </c>
      <c r="FM39" s="25">
        <v>36</v>
      </c>
      <c r="FN39" s="25" t="b">
        <v>1</v>
      </c>
      <c r="FO39" s="25" t="b">
        <v>0</v>
      </c>
      <c r="FP39" s="23" t="s">
        <v>172</v>
      </c>
      <c r="FQ39" s="25" t="b">
        <v>0</v>
      </c>
      <c r="FR39" s="66" t="b">
        <v>1</v>
      </c>
      <c r="FS39" s="63" t="s">
        <v>333</v>
      </c>
      <c r="FT39" s="394" t="s">
        <v>55</v>
      </c>
      <c r="FU39" s="299"/>
      <c r="FV39" s="252"/>
      <c r="FW39" s="300"/>
      <c r="FX39" s="300"/>
      <c r="FY39" s="300"/>
      <c r="FZ39" s="313"/>
      <c r="GA39" s="311"/>
      <c r="GB39" s="298">
        <v>64</v>
      </c>
      <c r="GC39" s="298">
        <v>50</v>
      </c>
      <c r="GD39" s="298">
        <v>274</v>
      </c>
      <c r="GG39" s="6">
        <v>1</v>
      </c>
      <c r="GI39" s="6">
        <v>10</v>
      </c>
      <c r="GJ39" s="6">
        <f>(GB39-C39)</f>
        <v>5</v>
      </c>
      <c r="GK39" s="6">
        <v>1</v>
      </c>
      <c r="GL39" s="6">
        <v>0</v>
      </c>
      <c r="GM39" s="6">
        <v>0</v>
      </c>
      <c r="GN39" s="6">
        <v>0</v>
      </c>
      <c r="GO39" s="6">
        <v>0</v>
      </c>
      <c r="GP39" s="6">
        <v>0</v>
      </c>
    </row>
    <row r="40" spans="1:198" ht="18" customHeight="1" x14ac:dyDescent="0.3">
      <c r="A40" s="61" t="s">
        <v>56</v>
      </c>
      <c r="B40" s="174"/>
      <c r="C40" s="175">
        <v>72</v>
      </c>
      <c r="D40" s="175">
        <v>40</v>
      </c>
      <c r="E40" s="175">
        <v>443</v>
      </c>
      <c r="F40" s="174"/>
      <c r="G40" s="176"/>
      <c r="H40" s="175">
        <v>86</v>
      </c>
      <c r="I40" s="175">
        <v>20</v>
      </c>
      <c r="J40" s="175">
        <v>328</v>
      </c>
      <c r="K40" s="174"/>
      <c r="L40" s="176"/>
      <c r="M40" s="175">
        <v>82</v>
      </c>
      <c r="N40" s="175">
        <v>25</v>
      </c>
      <c r="O40" s="175">
        <v>292</v>
      </c>
      <c r="P40" s="174"/>
      <c r="Q40" s="176"/>
      <c r="R40" s="175">
        <v>83</v>
      </c>
      <c r="S40" s="175">
        <v>20</v>
      </c>
      <c r="T40" s="175">
        <v>310</v>
      </c>
      <c r="U40" s="175">
        <v>1</v>
      </c>
      <c r="V40" s="174"/>
      <c r="W40" s="176"/>
      <c r="X40" s="175">
        <v>82</v>
      </c>
      <c r="Y40" s="175">
        <v>25</v>
      </c>
      <c r="Z40" s="175">
        <v>420</v>
      </c>
      <c r="AA40" s="174"/>
      <c r="AB40" s="176"/>
      <c r="AC40" s="175">
        <v>85</v>
      </c>
      <c r="AD40" s="175">
        <v>20</v>
      </c>
      <c r="AE40" s="175">
        <v>295</v>
      </c>
      <c r="AF40" s="174"/>
      <c r="AG40" s="176"/>
      <c r="AH40" s="175">
        <v>80</v>
      </c>
      <c r="AI40" s="175">
        <v>25</v>
      </c>
      <c r="AJ40" s="175">
        <v>413</v>
      </c>
      <c r="AK40" s="174"/>
      <c r="AL40" s="176"/>
      <c r="AM40" s="175">
        <v>83</v>
      </c>
      <c r="AN40" s="175">
        <v>20</v>
      </c>
      <c r="AO40" s="175">
        <v>382</v>
      </c>
      <c r="AP40" s="174"/>
      <c r="AQ40" s="176"/>
      <c r="AR40" s="175">
        <v>85</v>
      </c>
      <c r="AS40" s="175">
        <v>20</v>
      </c>
      <c r="AT40" s="175">
        <v>396</v>
      </c>
      <c r="AU40" s="174"/>
      <c r="AV40" s="176"/>
      <c r="AW40" s="175">
        <v>83</v>
      </c>
      <c r="AX40" s="175">
        <v>25</v>
      </c>
      <c r="AY40" s="175">
        <v>328</v>
      </c>
      <c r="AZ40" s="174"/>
      <c r="BA40" s="176"/>
      <c r="BB40" s="175">
        <v>84</v>
      </c>
      <c r="BC40" s="175">
        <v>20</v>
      </c>
      <c r="BD40" s="175">
        <v>311</v>
      </c>
      <c r="BE40" s="179"/>
      <c r="BF40" s="176"/>
      <c r="BG40" s="180">
        <v>83</v>
      </c>
      <c r="BH40" s="180">
        <v>20</v>
      </c>
      <c r="BI40" s="180">
        <v>398</v>
      </c>
      <c r="BJ40" s="179"/>
      <c r="BK40" s="176"/>
      <c r="BL40" s="180">
        <v>86</v>
      </c>
      <c r="BM40" s="180">
        <v>20</v>
      </c>
      <c r="BN40" s="180">
        <v>303</v>
      </c>
      <c r="BO40" s="179"/>
      <c r="BP40" s="181"/>
      <c r="BQ40" s="180">
        <v>84</v>
      </c>
      <c r="BR40" s="180">
        <v>20</v>
      </c>
      <c r="BS40" s="180">
        <v>305</v>
      </c>
      <c r="BT40" s="179"/>
      <c r="BU40" s="181"/>
      <c r="BV40" s="180">
        <v>85</v>
      </c>
      <c r="BW40" s="180">
        <v>20</v>
      </c>
      <c r="BX40" s="180">
        <v>281</v>
      </c>
      <c r="BY40" s="179"/>
      <c r="BZ40" s="181"/>
      <c r="CA40" s="180">
        <v>86</v>
      </c>
      <c r="CB40" s="180">
        <v>20</v>
      </c>
      <c r="CC40" s="180">
        <v>281</v>
      </c>
      <c r="CD40" s="179"/>
      <c r="CE40" s="176"/>
      <c r="CF40" s="180">
        <v>82</v>
      </c>
      <c r="CG40" s="180">
        <v>20</v>
      </c>
      <c r="CH40" s="180">
        <v>372</v>
      </c>
      <c r="CI40" s="187"/>
      <c r="CJ40" s="190"/>
      <c r="CK40" s="189">
        <v>86</v>
      </c>
      <c r="CL40" s="189">
        <v>20</v>
      </c>
      <c r="CM40" s="189">
        <v>278</v>
      </c>
      <c r="CN40" s="187"/>
      <c r="CO40" s="190"/>
      <c r="CP40" s="189">
        <v>85</v>
      </c>
      <c r="CQ40" s="189">
        <v>20</v>
      </c>
      <c r="CR40" s="189">
        <v>368</v>
      </c>
      <c r="CS40" s="187"/>
      <c r="CT40" s="190"/>
      <c r="CU40" s="189">
        <v>84</v>
      </c>
      <c r="CV40" s="189">
        <v>20</v>
      </c>
      <c r="CW40" s="189">
        <v>280</v>
      </c>
      <c r="CX40" s="187"/>
      <c r="CY40" s="190"/>
      <c r="CZ40" s="189">
        <v>84</v>
      </c>
      <c r="DA40" s="189">
        <v>20</v>
      </c>
      <c r="DB40" s="189">
        <v>256</v>
      </c>
      <c r="DC40" s="197"/>
      <c r="DD40" s="387"/>
      <c r="DE40" s="40"/>
      <c r="DF40" s="40"/>
      <c r="DG40" s="4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393"/>
      <c r="EH40" s="158"/>
      <c r="EI40" s="394" t="s">
        <v>56</v>
      </c>
      <c r="EJ40" s="107"/>
      <c r="EK40" s="117"/>
      <c r="EL40" s="122">
        <v>86</v>
      </c>
      <c r="EM40" s="122">
        <v>20</v>
      </c>
      <c r="EN40" s="122">
        <v>303</v>
      </c>
      <c r="EO40" s="113"/>
      <c r="EP40" s="114"/>
      <c r="EQ40" s="89">
        <v>83</v>
      </c>
      <c r="ER40" s="89">
        <v>20</v>
      </c>
      <c r="ES40" s="89">
        <v>398</v>
      </c>
      <c r="ET40" s="106"/>
      <c r="EU40" s="68">
        <v>12</v>
      </c>
      <c r="EV40" s="68">
        <v>1</v>
      </c>
      <c r="EW40" s="68">
        <v>8</v>
      </c>
      <c r="EX40" s="68">
        <v>8</v>
      </c>
      <c r="EY40" s="68">
        <f t="shared" si="0"/>
        <v>11</v>
      </c>
      <c r="EZ40" s="68">
        <v>1</v>
      </c>
      <c r="FA40" s="68">
        <v>0</v>
      </c>
      <c r="FB40" s="68">
        <v>0</v>
      </c>
      <c r="FC40" s="68">
        <v>0</v>
      </c>
      <c r="FD40" s="394" t="s">
        <v>56</v>
      </c>
      <c r="FE40" s="24">
        <v>50.717010876458644</v>
      </c>
      <c r="FF40" s="23" t="s">
        <v>186</v>
      </c>
      <c r="FG40" s="23" t="s">
        <v>213</v>
      </c>
      <c r="FH40" s="23">
        <v>69</v>
      </c>
      <c r="FI40" s="23" t="s">
        <v>222</v>
      </c>
      <c r="FJ40" s="24">
        <f t="shared" si="1"/>
        <v>95.454545454545453</v>
      </c>
      <c r="FK40" s="24">
        <f t="shared" si="2"/>
        <v>31.008191556395715</v>
      </c>
      <c r="FL40" s="23" t="s">
        <v>189</v>
      </c>
      <c r="FM40" s="25">
        <v>18</v>
      </c>
      <c r="FN40" s="25" t="b">
        <v>1</v>
      </c>
      <c r="FO40" s="25" t="b">
        <v>0</v>
      </c>
      <c r="FP40" s="23" t="s">
        <v>172</v>
      </c>
      <c r="FQ40" s="25" t="b">
        <v>0</v>
      </c>
      <c r="FR40" s="66" t="b">
        <v>1</v>
      </c>
      <c r="FS40" s="6" t="s">
        <v>330</v>
      </c>
      <c r="FT40" s="394" t="s">
        <v>56</v>
      </c>
      <c r="FU40" s="251"/>
      <c r="FV40" s="252"/>
      <c r="FW40" s="253">
        <v>84</v>
      </c>
      <c r="FX40" s="253">
        <v>20</v>
      </c>
      <c r="FY40" s="253">
        <v>256</v>
      </c>
      <c r="FZ40" s="313"/>
      <c r="GA40" s="311"/>
      <c r="GB40" s="300">
        <v>90</v>
      </c>
      <c r="GC40" s="300">
        <v>16</v>
      </c>
      <c r="GD40" s="300">
        <v>257</v>
      </c>
      <c r="GE40" s="106"/>
      <c r="GG40" s="68">
        <v>1</v>
      </c>
      <c r="GI40" s="6">
        <v>8</v>
      </c>
      <c r="GJ40" s="6">
        <f>(GB40-C40)</f>
        <v>18</v>
      </c>
      <c r="GK40" s="6">
        <v>1</v>
      </c>
      <c r="GL40" s="6">
        <v>0</v>
      </c>
      <c r="GM40" s="6">
        <v>1</v>
      </c>
      <c r="GN40" s="6">
        <v>0</v>
      </c>
      <c r="GO40" s="6">
        <v>1</v>
      </c>
      <c r="GP40" s="6">
        <v>0</v>
      </c>
    </row>
    <row r="41" spans="1:198" ht="18" customHeight="1" x14ac:dyDescent="0.3">
      <c r="A41" s="61" t="s">
        <v>57</v>
      </c>
      <c r="B41" s="174"/>
      <c r="C41" s="175">
        <v>75</v>
      </c>
      <c r="D41" s="175">
        <v>32</v>
      </c>
      <c r="E41" s="175">
        <v>415</v>
      </c>
      <c r="F41" s="174"/>
      <c r="G41" s="176"/>
      <c r="H41" s="175">
        <v>88</v>
      </c>
      <c r="I41" s="175">
        <v>16</v>
      </c>
      <c r="J41" s="175">
        <v>326</v>
      </c>
      <c r="K41" s="174"/>
      <c r="L41" s="176"/>
      <c r="M41" s="175">
        <v>89</v>
      </c>
      <c r="N41" s="175">
        <v>16</v>
      </c>
      <c r="O41" s="175">
        <v>296</v>
      </c>
      <c r="P41" s="174"/>
      <c r="Q41" s="176"/>
      <c r="R41" s="175">
        <v>94</v>
      </c>
      <c r="S41" s="175">
        <v>12.5</v>
      </c>
      <c r="T41" s="175">
        <v>290</v>
      </c>
      <c r="U41" s="175">
        <v>1</v>
      </c>
      <c r="V41" s="174"/>
      <c r="W41" s="176"/>
      <c r="X41" s="175">
        <v>89</v>
      </c>
      <c r="Y41" s="175">
        <v>16</v>
      </c>
      <c r="Z41" s="175">
        <v>287</v>
      </c>
      <c r="AA41" s="174"/>
      <c r="AB41" s="176"/>
      <c r="AC41" s="175">
        <v>90</v>
      </c>
      <c r="AD41" s="175">
        <v>16</v>
      </c>
      <c r="AE41" s="175">
        <v>283</v>
      </c>
      <c r="AF41" s="174"/>
      <c r="AG41" s="176"/>
      <c r="AH41" s="175">
        <v>90</v>
      </c>
      <c r="AI41" s="175">
        <v>16</v>
      </c>
      <c r="AJ41" s="175">
        <v>292</v>
      </c>
      <c r="AK41" s="179"/>
      <c r="AL41" s="176"/>
      <c r="AM41" s="180">
        <v>85</v>
      </c>
      <c r="AN41" s="180">
        <v>20</v>
      </c>
      <c r="AO41" s="180">
        <v>285</v>
      </c>
      <c r="AP41" s="179"/>
      <c r="AQ41" s="176"/>
      <c r="AR41" s="180">
        <v>87</v>
      </c>
      <c r="AS41" s="180">
        <v>20</v>
      </c>
      <c r="AT41" s="180">
        <v>289</v>
      </c>
      <c r="AU41" s="187"/>
      <c r="AV41" s="190"/>
      <c r="AW41" s="189">
        <v>87</v>
      </c>
      <c r="AX41" s="189">
        <v>20</v>
      </c>
      <c r="AY41" s="189">
        <v>284</v>
      </c>
      <c r="AZ41" s="187"/>
      <c r="BA41" s="190"/>
      <c r="BB41" s="189">
        <v>88</v>
      </c>
      <c r="BC41" s="189">
        <v>16</v>
      </c>
      <c r="BD41" s="189">
        <v>276</v>
      </c>
      <c r="BE41" s="197"/>
      <c r="BF41" s="198"/>
      <c r="BG41" s="40"/>
      <c r="BH41" s="40"/>
      <c r="BI41" s="40"/>
      <c r="BJ41" s="20"/>
      <c r="BK41" s="19"/>
      <c r="BL41" s="20"/>
      <c r="BM41" s="20"/>
      <c r="BN41" s="20"/>
      <c r="BO41" s="20"/>
      <c r="BP41" s="29"/>
      <c r="BQ41" s="20"/>
      <c r="BR41" s="20"/>
      <c r="BS41" s="20"/>
      <c r="BT41" s="20"/>
      <c r="BU41" s="29"/>
      <c r="BV41" s="20"/>
      <c r="BW41" s="20"/>
      <c r="BX41" s="20"/>
      <c r="BY41" s="20"/>
      <c r="BZ41" s="29"/>
      <c r="CA41" s="20"/>
      <c r="CB41" s="20"/>
      <c r="CC41" s="20"/>
      <c r="CD41" s="20"/>
      <c r="CE41" s="19"/>
      <c r="CF41" s="20"/>
      <c r="CG41" s="20"/>
      <c r="CH41" s="20"/>
      <c r="CI41" s="20"/>
      <c r="CJ41" s="19"/>
      <c r="CK41" s="20"/>
      <c r="CL41" s="20"/>
      <c r="CM41" s="20"/>
      <c r="CN41" s="20"/>
      <c r="CO41" s="19"/>
      <c r="CP41" s="20"/>
      <c r="CQ41" s="20"/>
      <c r="CR41" s="20"/>
      <c r="CS41" s="20"/>
      <c r="CT41" s="19"/>
      <c r="CU41" s="20"/>
      <c r="CV41" s="20"/>
      <c r="CW41" s="20"/>
      <c r="CX41" s="20"/>
      <c r="CY41" s="19"/>
      <c r="CZ41" s="20"/>
      <c r="DA41" s="20"/>
      <c r="DB41" s="20"/>
      <c r="DC41" s="20"/>
      <c r="DD41" s="52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393"/>
      <c r="EH41" s="158"/>
      <c r="EI41" s="394" t="s">
        <v>57</v>
      </c>
      <c r="EJ41" s="5"/>
      <c r="EK41" s="6"/>
      <c r="EL41" s="6">
        <v>83</v>
      </c>
      <c r="EM41" s="6">
        <v>25</v>
      </c>
      <c r="EN41" s="173">
        <v>276</v>
      </c>
      <c r="EQ41" s="6">
        <v>83</v>
      </c>
      <c r="ER41" s="6">
        <v>25</v>
      </c>
      <c r="ES41" s="173">
        <v>276</v>
      </c>
      <c r="ET41" s="106" t="s">
        <v>271</v>
      </c>
      <c r="EU41" s="68">
        <v>8</v>
      </c>
      <c r="EV41" s="68">
        <v>1</v>
      </c>
      <c r="EW41" s="68">
        <v>12</v>
      </c>
      <c r="EX41" s="68">
        <v>12</v>
      </c>
      <c r="EY41" s="68">
        <f t="shared" si="0"/>
        <v>8</v>
      </c>
      <c r="EZ41" s="68">
        <v>1</v>
      </c>
      <c r="FA41" s="68">
        <v>0</v>
      </c>
      <c r="FB41" s="68">
        <v>0</v>
      </c>
      <c r="FC41" s="68">
        <v>0</v>
      </c>
      <c r="FD41" s="394" t="s">
        <v>57</v>
      </c>
      <c r="FE41" s="24">
        <v>62.578082191780823</v>
      </c>
      <c r="FF41" s="23" t="s">
        <v>186</v>
      </c>
      <c r="FG41" s="23" t="s">
        <v>192</v>
      </c>
      <c r="FH41" s="23">
        <v>69</v>
      </c>
      <c r="FI41" s="23" t="s">
        <v>223</v>
      </c>
      <c r="FJ41" s="24">
        <f t="shared" si="1"/>
        <v>71.818181818181813</v>
      </c>
      <c r="FK41" s="24">
        <f t="shared" si="2"/>
        <v>23.329972694812014</v>
      </c>
      <c r="FL41" s="23" t="s">
        <v>189</v>
      </c>
      <c r="FM41" s="25">
        <v>15</v>
      </c>
      <c r="FN41" s="25" t="b">
        <v>1</v>
      </c>
      <c r="FO41" s="25" t="b">
        <v>0</v>
      </c>
      <c r="FP41" s="23" t="s">
        <v>172</v>
      </c>
      <c r="FQ41" s="25" t="b">
        <v>0</v>
      </c>
      <c r="FR41" s="66" t="b">
        <v>1</v>
      </c>
      <c r="FS41" s="63" t="s">
        <v>333</v>
      </c>
      <c r="FT41" s="394" t="s">
        <v>57</v>
      </c>
      <c r="FU41" s="306"/>
      <c r="FV41" s="307"/>
      <c r="FW41" s="307">
        <v>89</v>
      </c>
      <c r="FX41" s="307">
        <v>16</v>
      </c>
      <c r="FY41" s="317">
        <v>271</v>
      </c>
      <c r="FZ41" s="306"/>
      <c r="GA41" s="307"/>
      <c r="GB41" s="307">
        <v>78</v>
      </c>
      <c r="GC41" s="307">
        <v>25</v>
      </c>
      <c r="GD41" s="317">
        <v>277</v>
      </c>
      <c r="GE41" s="106"/>
      <c r="GG41" s="68">
        <v>1</v>
      </c>
      <c r="GI41" s="6">
        <v>16</v>
      </c>
      <c r="GJ41" s="6">
        <f>(GB41-C41)</f>
        <v>3</v>
      </c>
      <c r="GK41" s="6">
        <v>0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</row>
    <row r="42" spans="1:198" ht="18" customHeight="1" x14ac:dyDescent="0.3">
      <c r="A42" s="61" t="s">
        <v>58</v>
      </c>
      <c r="B42" s="174"/>
      <c r="C42" s="175">
        <v>70</v>
      </c>
      <c r="D42" s="175">
        <v>40</v>
      </c>
      <c r="E42" s="175">
        <v>489</v>
      </c>
      <c r="F42" s="174"/>
      <c r="G42" s="176"/>
      <c r="H42" s="175">
        <v>68</v>
      </c>
      <c r="I42" s="175">
        <v>40</v>
      </c>
      <c r="J42" s="175">
        <v>518</v>
      </c>
      <c r="K42" s="174"/>
      <c r="L42" s="176"/>
      <c r="M42" s="175">
        <v>71</v>
      </c>
      <c r="N42" s="175">
        <v>40</v>
      </c>
      <c r="O42" s="175">
        <v>480</v>
      </c>
      <c r="P42" s="174"/>
      <c r="Q42" s="176"/>
      <c r="R42" s="175">
        <v>71</v>
      </c>
      <c r="S42" s="175">
        <v>40</v>
      </c>
      <c r="T42" s="175">
        <v>501</v>
      </c>
      <c r="U42" s="175">
        <v>0</v>
      </c>
      <c r="V42" s="174"/>
      <c r="W42" s="176"/>
      <c r="X42" s="175">
        <v>72</v>
      </c>
      <c r="Y42" s="175">
        <v>32</v>
      </c>
      <c r="Z42" s="175">
        <v>459</v>
      </c>
      <c r="AA42" s="174"/>
      <c r="AB42" s="176"/>
      <c r="AC42" s="175">
        <v>73</v>
      </c>
      <c r="AD42" s="175">
        <v>32</v>
      </c>
      <c r="AE42" s="175">
        <v>445</v>
      </c>
      <c r="AF42" s="174"/>
      <c r="AG42" s="176"/>
      <c r="AH42" s="175">
        <v>78</v>
      </c>
      <c r="AI42" s="175">
        <v>25</v>
      </c>
      <c r="AJ42" s="175">
        <v>424</v>
      </c>
      <c r="AK42" s="174"/>
      <c r="AL42" s="176"/>
      <c r="AM42" s="175">
        <v>80</v>
      </c>
      <c r="AN42" s="175">
        <v>25</v>
      </c>
      <c r="AO42" s="175">
        <v>405</v>
      </c>
      <c r="AP42" s="174"/>
      <c r="AQ42" s="176"/>
      <c r="AR42" s="175">
        <v>79</v>
      </c>
      <c r="AS42" s="175">
        <v>25</v>
      </c>
      <c r="AT42" s="175">
        <v>399</v>
      </c>
      <c r="AU42" s="174"/>
      <c r="AV42" s="176"/>
      <c r="AW42" s="175">
        <v>73</v>
      </c>
      <c r="AX42" s="175">
        <v>32</v>
      </c>
      <c r="AY42" s="175">
        <v>375</v>
      </c>
      <c r="AZ42" s="174"/>
      <c r="BA42" s="176"/>
      <c r="BB42" s="175">
        <v>76</v>
      </c>
      <c r="BC42" s="175">
        <v>25</v>
      </c>
      <c r="BD42" s="175">
        <v>372</v>
      </c>
      <c r="BE42" s="179"/>
      <c r="BF42" s="176"/>
      <c r="BG42" s="180">
        <v>76</v>
      </c>
      <c r="BH42" s="180">
        <v>25</v>
      </c>
      <c r="BI42" s="180">
        <v>371</v>
      </c>
      <c r="BJ42" s="179"/>
      <c r="BK42" s="176"/>
      <c r="BL42" s="180">
        <v>78</v>
      </c>
      <c r="BM42" s="180">
        <v>25</v>
      </c>
      <c r="BN42" s="180">
        <v>347</v>
      </c>
      <c r="BO42" s="179"/>
      <c r="BP42" s="181"/>
      <c r="BQ42" s="180">
        <v>81</v>
      </c>
      <c r="BR42" s="180">
        <v>25</v>
      </c>
      <c r="BS42" s="180">
        <v>335</v>
      </c>
      <c r="BT42" s="179"/>
      <c r="BU42" s="181"/>
      <c r="BV42" s="180">
        <v>83</v>
      </c>
      <c r="BW42" s="180">
        <v>20</v>
      </c>
      <c r="BX42" s="180">
        <v>329</v>
      </c>
      <c r="BY42" s="179"/>
      <c r="BZ42" s="181"/>
      <c r="CA42" s="180">
        <v>80</v>
      </c>
      <c r="CB42" s="180">
        <v>25</v>
      </c>
      <c r="CC42" s="180">
        <v>321</v>
      </c>
      <c r="CD42" s="187"/>
      <c r="CE42" s="190"/>
      <c r="CF42" s="189">
        <v>85</v>
      </c>
      <c r="CG42" s="189">
        <v>20</v>
      </c>
      <c r="CH42" s="189">
        <v>314</v>
      </c>
      <c r="CI42" s="187"/>
      <c r="CJ42" s="190"/>
      <c r="CK42" s="189">
        <v>85</v>
      </c>
      <c r="CL42" s="189">
        <v>20</v>
      </c>
      <c r="CM42" s="189">
        <v>322</v>
      </c>
      <c r="CN42" s="187"/>
      <c r="CO42" s="190"/>
      <c r="CP42" s="189">
        <v>79</v>
      </c>
      <c r="CQ42" s="189">
        <v>32</v>
      </c>
      <c r="CR42" s="189">
        <v>313</v>
      </c>
      <c r="CS42" s="197"/>
      <c r="CT42" s="198"/>
      <c r="CU42" s="40"/>
      <c r="CV42" s="40"/>
      <c r="CW42" s="40"/>
      <c r="CX42" s="20"/>
      <c r="CY42" s="19"/>
      <c r="CZ42" s="20"/>
      <c r="DA42" s="20"/>
      <c r="DB42" s="20"/>
      <c r="DC42" s="20"/>
      <c r="DD42" s="52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393"/>
      <c r="EH42" s="158"/>
      <c r="EI42" s="394" t="s">
        <v>58</v>
      </c>
      <c r="EJ42" s="107"/>
      <c r="EK42" s="117"/>
      <c r="EL42" s="122">
        <v>81</v>
      </c>
      <c r="EM42" s="122">
        <v>25</v>
      </c>
      <c r="EN42" s="122">
        <v>335</v>
      </c>
      <c r="EO42" s="119"/>
      <c r="EP42" s="114"/>
      <c r="EQ42" s="89">
        <v>78</v>
      </c>
      <c r="ER42" s="89">
        <v>25</v>
      </c>
      <c r="ES42" s="89">
        <v>347</v>
      </c>
      <c r="ET42" s="106"/>
      <c r="EU42" s="68">
        <v>12</v>
      </c>
      <c r="EV42" s="68">
        <v>1</v>
      </c>
      <c r="EW42" s="68">
        <v>4</v>
      </c>
      <c r="EX42" s="68">
        <v>6</v>
      </c>
      <c r="EY42" s="68">
        <f t="shared" si="0"/>
        <v>8</v>
      </c>
      <c r="EZ42" s="68">
        <v>1</v>
      </c>
      <c r="FA42" s="68">
        <v>0</v>
      </c>
      <c r="FB42" s="68">
        <v>0</v>
      </c>
      <c r="FC42" s="68">
        <v>0</v>
      </c>
      <c r="FD42" s="394" t="s">
        <v>58</v>
      </c>
      <c r="FE42" s="24">
        <v>60.116504471080674</v>
      </c>
      <c r="FF42" s="23" t="s">
        <v>186</v>
      </c>
      <c r="FG42" s="23" t="s">
        <v>192</v>
      </c>
      <c r="FH42" s="23">
        <v>70</v>
      </c>
      <c r="FI42" s="23" t="s">
        <v>222</v>
      </c>
      <c r="FJ42" s="24">
        <f t="shared" si="1"/>
        <v>95.454545454545453</v>
      </c>
      <c r="FK42" s="24">
        <f t="shared" si="2"/>
        <v>30.12857142857143</v>
      </c>
      <c r="FL42" s="23" t="s">
        <v>189</v>
      </c>
      <c r="FM42" s="25">
        <v>9</v>
      </c>
      <c r="FN42" s="25" t="b">
        <v>0</v>
      </c>
      <c r="FO42" s="25" t="b">
        <v>0</v>
      </c>
      <c r="FP42" s="23" t="s">
        <v>172</v>
      </c>
      <c r="FQ42" s="25" t="b">
        <v>0</v>
      </c>
      <c r="FR42" s="66" t="b">
        <v>1</v>
      </c>
      <c r="FS42" s="63" t="s">
        <v>333</v>
      </c>
      <c r="FT42" s="394" t="s">
        <v>58</v>
      </c>
      <c r="FU42" s="251"/>
      <c r="FV42" s="252"/>
      <c r="FW42" s="253">
        <v>76</v>
      </c>
      <c r="FX42" s="253">
        <v>32</v>
      </c>
      <c r="FY42" s="253">
        <v>293</v>
      </c>
      <c r="FZ42" s="310"/>
      <c r="GA42" s="311"/>
      <c r="GB42" s="300">
        <v>78</v>
      </c>
      <c r="GC42" s="300">
        <v>32</v>
      </c>
      <c r="GD42" s="300">
        <v>299</v>
      </c>
      <c r="GE42" s="106"/>
      <c r="GG42" s="68">
        <v>1</v>
      </c>
      <c r="GI42" s="6">
        <v>12</v>
      </c>
      <c r="GJ42" s="6">
        <f>(GB42-C42)</f>
        <v>8</v>
      </c>
      <c r="GK42" s="6">
        <v>1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</row>
    <row r="43" spans="1:198" ht="18" customHeight="1" x14ac:dyDescent="0.3">
      <c r="A43" s="61" t="s">
        <v>59</v>
      </c>
      <c r="B43" s="174"/>
      <c r="C43" s="175">
        <v>41</v>
      </c>
      <c r="D43" s="175">
        <v>160</v>
      </c>
      <c r="E43" s="175">
        <v>630</v>
      </c>
      <c r="F43" s="174"/>
      <c r="G43" s="176"/>
      <c r="H43" s="175">
        <v>72</v>
      </c>
      <c r="I43" s="175">
        <v>40</v>
      </c>
      <c r="J43" s="175">
        <v>306</v>
      </c>
      <c r="K43" s="174"/>
      <c r="L43" s="176"/>
      <c r="M43" s="175">
        <v>75</v>
      </c>
      <c r="N43" s="175">
        <v>32</v>
      </c>
      <c r="O43" s="175">
        <v>297</v>
      </c>
      <c r="P43" s="174"/>
      <c r="Q43" s="176"/>
      <c r="R43" s="175">
        <v>84</v>
      </c>
      <c r="S43" s="175">
        <v>20</v>
      </c>
      <c r="T43" s="175">
        <v>296</v>
      </c>
      <c r="U43" s="175">
        <v>1</v>
      </c>
      <c r="V43" s="174"/>
      <c r="W43" s="176"/>
      <c r="X43" s="175">
        <v>84</v>
      </c>
      <c r="Y43" s="175">
        <v>20</v>
      </c>
      <c r="Z43" s="175">
        <v>298</v>
      </c>
      <c r="AA43" s="174"/>
      <c r="AB43" s="176"/>
      <c r="AC43" s="175">
        <v>84</v>
      </c>
      <c r="AD43" s="175">
        <v>20</v>
      </c>
      <c r="AE43" s="175">
        <v>299</v>
      </c>
      <c r="AF43" s="174"/>
      <c r="AG43" s="176"/>
      <c r="AH43" s="175">
        <v>85</v>
      </c>
      <c r="AI43" s="175">
        <v>20</v>
      </c>
      <c r="AJ43" s="175">
        <v>303</v>
      </c>
      <c r="AK43" s="179"/>
      <c r="AL43" s="176"/>
      <c r="AM43" s="180">
        <v>83</v>
      </c>
      <c r="AN43" s="180">
        <v>20</v>
      </c>
      <c r="AO43" s="180">
        <v>352</v>
      </c>
      <c r="AP43" s="179"/>
      <c r="AQ43" s="176"/>
      <c r="AR43" s="180">
        <v>89</v>
      </c>
      <c r="AS43" s="180">
        <v>16</v>
      </c>
      <c r="AT43" s="180">
        <v>312</v>
      </c>
      <c r="AU43" s="187"/>
      <c r="AV43" s="190"/>
      <c r="AW43" s="189">
        <v>80</v>
      </c>
      <c r="AX43" s="189">
        <v>25</v>
      </c>
      <c r="AY43" s="189">
        <v>328</v>
      </c>
      <c r="AZ43" s="187"/>
      <c r="BA43" s="190"/>
      <c r="BB43" s="189">
        <v>84</v>
      </c>
      <c r="BC43" s="189">
        <v>20</v>
      </c>
      <c r="BD43" s="189">
        <v>332</v>
      </c>
      <c r="BE43" s="187"/>
      <c r="BF43" s="190"/>
      <c r="BG43" s="189">
        <v>84</v>
      </c>
      <c r="BH43" s="189">
        <v>20</v>
      </c>
      <c r="BI43" s="189">
        <v>334</v>
      </c>
      <c r="BJ43" s="197"/>
      <c r="BK43" s="198"/>
      <c r="BL43" s="40"/>
      <c r="BM43" s="40"/>
      <c r="BN43" s="40"/>
      <c r="BO43" s="20"/>
      <c r="BP43" s="29"/>
      <c r="BQ43" s="20"/>
      <c r="BR43" s="20"/>
      <c r="BS43" s="20"/>
      <c r="BT43" s="20"/>
      <c r="BU43" s="29"/>
      <c r="BV43" s="20"/>
      <c r="BW43" s="20"/>
      <c r="BX43" s="20"/>
      <c r="BY43" s="20"/>
      <c r="BZ43" s="29"/>
      <c r="CA43" s="20"/>
      <c r="CB43" s="20"/>
      <c r="CC43" s="20"/>
      <c r="CD43" s="20"/>
      <c r="CE43" s="19"/>
      <c r="CF43" s="20"/>
      <c r="CG43" s="20"/>
      <c r="CH43" s="20"/>
      <c r="CI43" s="20"/>
      <c r="CJ43" s="19"/>
      <c r="CK43" s="20"/>
      <c r="CL43" s="20"/>
      <c r="CM43" s="20"/>
      <c r="CN43" s="20"/>
      <c r="CO43" s="19"/>
      <c r="CP43" s="20"/>
      <c r="CQ43" s="20"/>
      <c r="CR43" s="20"/>
      <c r="CS43" s="20"/>
      <c r="CT43" s="19"/>
      <c r="CU43" s="20"/>
      <c r="CV43" s="20"/>
      <c r="CW43" s="20"/>
      <c r="CX43" s="20"/>
      <c r="CY43" s="19"/>
      <c r="CZ43" s="20"/>
      <c r="DA43" s="20"/>
      <c r="DB43" s="20"/>
      <c r="DC43" s="20"/>
      <c r="DD43" s="52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393"/>
      <c r="EH43" s="158"/>
      <c r="EI43" s="394" t="s">
        <v>59</v>
      </c>
      <c r="EJ43" s="107"/>
      <c r="EK43" s="117"/>
      <c r="EL43" s="122">
        <v>88</v>
      </c>
      <c r="EM43" s="122">
        <v>20</v>
      </c>
      <c r="EN43" s="122">
        <v>298</v>
      </c>
      <c r="EO43" s="119"/>
      <c r="EP43" s="114"/>
      <c r="EQ43" s="89">
        <v>85</v>
      </c>
      <c r="ER43" s="89">
        <v>20</v>
      </c>
      <c r="ES43" s="89">
        <v>302</v>
      </c>
      <c r="ET43" s="106"/>
      <c r="EU43" s="68">
        <v>8</v>
      </c>
      <c r="EV43" s="68">
        <v>1</v>
      </c>
      <c r="EW43" s="68">
        <v>10</v>
      </c>
      <c r="EX43" s="68">
        <v>12</v>
      </c>
      <c r="EY43" s="68">
        <f t="shared" si="0"/>
        <v>44</v>
      </c>
      <c r="EZ43" s="68">
        <v>1</v>
      </c>
      <c r="FA43" s="68">
        <v>0</v>
      </c>
      <c r="FB43" s="68">
        <v>1</v>
      </c>
      <c r="FC43" s="68">
        <v>0</v>
      </c>
      <c r="FD43" s="394" t="s">
        <v>59</v>
      </c>
      <c r="FE43" s="24">
        <v>51.092333587011673</v>
      </c>
      <c r="FF43" s="23" t="s">
        <v>186</v>
      </c>
      <c r="FG43" s="23" t="s">
        <v>192</v>
      </c>
      <c r="FH43" s="23">
        <v>70</v>
      </c>
      <c r="FI43" s="23" t="s">
        <v>206</v>
      </c>
      <c r="FJ43" s="24">
        <f t="shared" si="1"/>
        <v>88.636363636363626</v>
      </c>
      <c r="FK43" s="24">
        <f t="shared" si="2"/>
        <v>27.976530612244897</v>
      </c>
      <c r="FL43" s="23" t="s">
        <v>189</v>
      </c>
      <c r="FM43" s="25">
        <v>4</v>
      </c>
      <c r="FN43" s="25" t="b">
        <v>0</v>
      </c>
      <c r="FO43" s="25" t="b">
        <v>0</v>
      </c>
      <c r="FP43" s="23" t="s">
        <v>172</v>
      </c>
      <c r="FQ43" s="25" t="b">
        <v>0</v>
      </c>
      <c r="FR43" s="66" t="b">
        <v>1</v>
      </c>
      <c r="FS43" s="6" t="s">
        <v>333</v>
      </c>
      <c r="FT43" s="394" t="s">
        <v>59</v>
      </c>
      <c r="FU43" s="251"/>
      <c r="FV43" s="252"/>
      <c r="FW43" s="253">
        <v>89</v>
      </c>
      <c r="FX43" s="253">
        <v>16</v>
      </c>
      <c r="FY43" s="253">
        <v>303</v>
      </c>
      <c r="FZ43" s="310"/>
      <c r="GA43" s="311"/>
      <c r="GB43" s="300">
        <v>89</v>
      </c>
      <c r="GC43" s="300">
        <v>16</v>
      </c>
      <c r="GD43" s="300">
        <v>303</v>
      </c>
      <c r="GE43" s="106"/>
      <c r="GG43" s="68">
        <v>1</v>
      </c>
      <c r="GI43" s="6">
        <v>14</v>
      </c>
      <c r="GJ43" s="6">
        <f>(GB43-C43)</f>
        <v>48</v>
      </c>
      <c r="GK43" s="6">
        <v>1</v>
      </c>
      <c r="GL43" s="6">
        <v>0</v>
      </c>
      <c r="GM43" s="6">
        <v>1</v>
      </c>
      <c r="GN43" s="6">
        <v>0</v>
      </c>
      <c r="GO43" s="6">
        <v>1</v>
      </c>
      <c r="GP43" s="6">
        <v>0</v>
      </c>
    </row>
    <row r="44" spans="1:198" s="230" customFormat="1" ht="18" customHeight="1" x14ac:dyDescent="0.3">
      <c r="A44" s="223" t="s">
        <v>60</v>
      </c>
      <c r="B44" s="224"/>
      <c r="C44" s="225">
        <v>54</v>
      </c>
      <c r="D44" s="225">
        <v>80</v>
      </c>
      <c r="E44" s="225">
        <v>611</v>
      </c>
      <c r="F44" s="224"/>
      <c r="G44" s="226"/>
      <c r="H44" s="225">
        <v>73</v>
      </c>
      <c r="I44" s="225">
        <v>40</v>
      </c>
      <c r="J44" s="225">
        <v>342</v>
      </c>
      <c r="K44" s="224"/>
      <c r="L44" s="226"/>
      <c r="M44" s="225">
        <v>75</v>
      </c>
      <c r="N44" s="225">
        <v>32</v>
      </c>
      <c r="O44" s="225">
        <v>338</v>
      </c>
      <c r="P44" s="229"/>
      <c r="Q44" s="226"/>
      <c r="R44" s="229"/>
      <c r="S44" s="229"/>
      <c r="T44" s="229"/>
      <c r="U44" s="229">
        <v>0</v>
      </c>
      <c r="V44" s="229"/>
      <c r="W44" s="226"/>
      <c r="X44" s="229"/>
      <c r="Y44" s="229"/>
      <c r="Z44" s="229"/>
      <c r="AA44" s="229"/>
      <c r="AB44" s="226"/>
      <c r="AC44" s="229"/>
      <c r="AD44" s="229"/>
      <c r="AE44" s="229"/>
      <c r="AF44" s="229"/>
      <c r="AG44" s="226"/>
      <c r="AH44" s="229"/>
      <c r="AI44" s="229"/>
      <c r="AJ44" s="229"/>
      <c r="AK44" s="229"/>
      <c r="AL44" s="226"/>
      <c r="AM44" s="229"/>
      <c r="AN44" s="229"/>
      <c r="AO44" s="229"/>
      <c r="AP44" s="229"/>
      <c r="AQ44" s="226"/>
      <c r="AR44" s="229"/>
      <c r="AS44" s="229"/>
      <c r="AT44" s="229"/>
      <c r="AU44" s="229"/>
      <c r="AV44" s="226"/>
      <c r="AW44" s="229"/>
      <c r="AX44" s="229"/>
      <c r="AY44" s="229"/>
      <c r="AZ44" s="229"/>
      <c r="BA44" s="226"/>
      <c r="BB44" s="229"/>
      <c r="BC44" s="229"/>
      <c r="BD44" s="229"/>
      <c r="BE44" s="229"/>
      <c r="BF44" s="226"/>
      <c r="BG44" s="229"/>
      <c r="BH44" s="229"/>
      <c r="BI44" s="229"/>
      <c r="BJ44" s="229"/>
      <c r="BK44" s="226"/>
      <c r="BL44" s="229"/>
      <c r="BM44" s="229"/>
      <c r="BN44" s="229"/>
      <c r="BO44" s="229"/>
      <c r="BP44" s="227"/>
      <c r="BQ44" s="229"/>
      <c r="BR44" s="229"/>
      <c r="BS44" s="229"/>
      <c r="BT44" s="229"/>
      <c r="BU44" s="227"/>
      <c r="BV44" s="229"/>
      <c r="BW44" s="229"/>
      <c r="BX44" s="229"/>
      <c r="BY44" s="229"/>
      <c r="BZ44" s="227"/>
      <c r="CA44" s="229"/>
      <c r="CB44" s="229"/>
      <c r="CC44" s="229"/>
      <c r="CD44" s="229"/>
      <c r="CE44" s="226"/>
      <c r="CF44" s="229"/>
      <c r="CG44" s="229"/>
      <c r="CH44" s="229"/>
      <c r="CI44" s="229"/>
      <c r="CJ44" s="226"/>
      <c r="CK44" s="229"/>
      <c r="CL44" s="229"/>
      <c r="CM44" s="229"/>
      <c r="CN44" s="229"/>
      <c r="CO44" s="226"/>
      <c r="CP44" s="229"/>
      <c r="CQ44" s="229"/>
      <c r="CR44" s="229"/>
      <c r="CS44" s="229"/>
      <c r="CT44" s="226"/>
      <c r="CU44" s="229"/>
      <c r="CV44" s="229"/>
      <c r="CW44" s="229"/>
      <c r="CX44" s="229"/>
      <c r="CY44" s="226"/>
      <c r="CZ44" s="229"/>
      <c r="DA44" s="229"/>
      <c r="DB44" s="229"/>
      <c r="DC44" s="229"/>
      <c r="DD44" s="52"/>
      <c r="DE44" s="229"/>
      <c r="DF44" s="229"/>
      <c r="DG44" s="229"/>
      <c r="DH44" s="229"/>
      <c r="DI44" s="229"/>
      <c r="DJ44" s="229"/>
      <c r="DK44" s="229"/>
      <c r="DL44" s="229"/>
      <c r="DM44" s="229"/>
      <c r="DN44" s="229"/>
      <c r="DO44" s="229"/>
      <c r="DP44" s="229"/>
      <c r="DQ44" s="229"/>
      <c r="DR44" s="229"/>
      <c r="DS44" s="229"/>
      <c r="DT44" s="229"/>
      <c r="DU44" s="229"/>
      <c r="DV44" s="229"/>
      <c r="DW44" s="229"/>
      <c r="DX44" s="229"/>
      <c r="DY44" s="229"/>
      <c r="DZ44" s="229"/>
      <c r="EA44" s="229"/>
      <c r="EB44" s="229"/>
      <c r="EC44" s="229"/>
      <c r="ED44" s="229"/>
      <c r="EE44" s="229"/>
      <c r="EF44" s="229"/>
      <c r="EG44" s="225"/>
      <c r="EH44" s="225" t="s">
        <v>302</v>
      </c>
      <c r="EI44" s="223" t="s">
        <v>60</v>
      </c>
      <c r="EJ44" s="269"/>
      <c r="EK44" s="280"/>
      <c r="EL44" s="271"/>
      <c r="EM44" s="271"/>
      <c r="EN44" s="271"/>
      <c r="EO44" s="269"/>
      <c r="EP44" s="280"/>
      <c r="EQ44" s="266"/>
      <c r="ER44" s="266"/>
      <c r="ES44" s="266"/>
      <c r="ET44" s="272" t="s">
        <v>326</v>
      </c>
      <c r="EU44" s="273"/>
      <c r="EV44" s="273">
        <v>0</v>
      </c>
      <c r="EW44" s="273"/>
      <c r="EX44" s="273"/>
      <c r="EY44" s="273" t="s">
        <v>271</v>
      </c>
      <c r="EZ44" s="273"/>
      <c r="FA44" s="273"/>
      <c r="FB44" s="273"/>
      <c r="FC44" s="273"/>
      <c r="FD44" s="223" t="s">
        <v>60</v>
      </c>
      <c r="FE44" s="275">
        <v>63.492177479705745</v>
      </c>
      <c r="FF44" s="274" t="s">
        <v>186</v>
      </c>
      <c r="FG44" s="274" t="s">
        <v>192</v>
      </c>
      <c r="FH44" s="274">
        <v>71</v>
      </c>
      <c r="FI44" s="274" t="s">
        <v>203</v>
      </c>
      <c r="FJ44" s="275">
        <f t="shared" si="1"/>
        <v>147.72727272727272</v>
      </c>
      <c r="FK44" s="275">
        <f t="shared" si="2"/>
        <v>45.323348541955959</v>
      </c>
      <c r="FL44" s="274" t="s">
        <v>189</v>
      </c>
      <c r="FM44" s="276">
        <v>5</v>
      </c>
      <c r="FN44" s="276" t="b">
        <v>1</v>
      </c>
      <c r="FO44" s="276" t="b">
        <v>0</v>
      </c>
      <c r="FP44" s="274" t="s">
        <v>172</v>
      </c>
      <c r="FQ44" s="276" t="b">
        <v>0</v>
      </c>
      <c r="FR44" s="276" t="b">
        <v>0</v>
      </c>
      <c r="FS44" s="230" t="s">
        <v>333</v>
      </c>
      <c r="FT44" s="223" t="s">
        <v>60</v>
      </c>
      <c r="FU44" s="269"/>
      <c r="FV44" s="280"/>
      <c r="FW44" s="271"/>
      <c r="FX44" s="271"/>
      <c r="FY44" s="271"/>
      <c r="FZ44" s="269"/>
      <c r="GA44" s="280"/>
      <c r="GB44" s="266"/>
      <c r="GC44" s="266"/>
      <c r="GD44" s="266"/>
      <c r="GE44" s="272" t="s">
        <v>462</v>
      </c>
      <c r="GG44" s="230">
        <v>0</v>
      </c>
      <c r="GI44" s="230">
        <v>4</v>
      </c>
      <c r="GJ44" s="230" t="s">
        <v>271</v>
      </c>
    </row>
    <row r="45" spans="1:198" ht="18" customHeight="1" x14ac:dyDescent="0.3">
      <c r="A45" s="61" t="s">
        <v>61</v>
      </c>
      <c r="B45" s="174"/>
      <c r="C45" s="175">
        <v>66</v>
      </c>
      <c r="D45" s="175">
        <v>50</v>
      </c>
      <c r="E45" s="175">
        <v>392</v>
      </c>
      <c r="F45" s="174"/>
      <c r="G45" s="176"/>
      <c r="H45" s="175">
        <v>63</v>
      </c>
      <c r="I45" s="175">
        <v>50</v>
      </c>
      <c r="J45" s="175">
        <v>397</v>
      </c>
      <c r="K45" s="174"/>
      <c r="L45" s="176"/>
      <c r="M45" s="175">
        <v>70</v>
      </c>
      <c r="N45" s="175">
        <v>40</v>
      </c>
      <c r="O45" s="175">
        <v>279</v>
      </c>
      <c r="P45" s="174"/>
      <c r="Q45" s="176"/>
      <c r="R45" s="175">
        <v>70</v>
      </c>
      <c r="S45" s="175">
        <v>40</v>
      </c>
      <c r="T45" s="175">
        <v>301</v>
      </c>
      <c r="U45" s="175">
        <v>1</v>
      </c>
      <c r="V45" s="174"/>
      <c r="W45" s="176"/>
      <c r="X45" s="175">
        <v>74</v>
      </c>
      <c r="Y45" s="175">
        <v>32</v>
      </c>
      <c r="Z45" s="175">
        <v>298</v>
      </c>
      <c r="AA45" s="179"/>
      <c r="AB45" s="176"/>
      <c r="AC45" s="180">
        <v>77</v>
      </c>
      <c r="AD45" s="180">
        <v>25</v>
      </c>
      <c r="AE45" s="180">
        <v>284</v>
      </c>
      <c r="AF45" s="179"/>
      <c r="AG45" s="176"/>
      <c r="AH45" s="180">
        <v>80</v>
      </c>
      <c r="AI45" s="180">
        <v>25</v>
      </c>
      <c r="AJ45" s="180">
        <v>271</v>
      </c>
      <c r="AK45" s="179"/>
      <c r="AL45" s="176"/>
      <c r="AM45" s="180">
        <v>79</v>
      </c>
      <c r="AN45" s="180">
        <v>25</v>
      </c>
      <c r="AO45" s="180">
        <v>259</v>
      </c>
      <c r="AP45" s="179"/>
      <c r="AQ45" s="176"/>
      <c r="AR45" s="180">
        <v>59</v>
      </c>
      <c r="AS45" s="180">
        <v>63</v>
      </c>
      <c r="AT45" s="180">
        <v>251</v>
      </c>
      <c r="AU45" s="187"/>
      <c r="AV45" s="190"/>
      <c r="AW45" s="189">
        <v>63</v>
      </c>
      <c r="AX45" s="189">
        <v>50</v>
      </c>
      <c r="AY45" s="189">
        <v>246</v>
      </c>
      <c r="AZ45" s="187"/>
      <c r="BA45" s="190"/>
      <c r="BB45" s="189">
        <v>71</v>
      </c>
      <c r="BC45" s="189">
        <v>40</v>
      </c>
      <c r="BD45" s="189">
        <v>236</v>
      </c>
      <c r="BE45" s="187"/>
      <c r="BF45" s="190"/>
      <c r="BG45" s="189">
        <v>77</v>
      </c>
      <c r="BH45" s="189">
        <v>32</v>
      </c>
      <c r="BI45" s="189">
        <v>234</v>
      </c>
      <c r="BJ45" s="197"/>
      <c r="BK45" s="198"/>
      <c r="BL45" s="40"/>
      <c r="BM45" s="40"/>
      <c r="BN45" s="40"/>
      <c r="BO45" s="20"/>
      <c r="BP45" s="19"/>
      <c r="BQ45" s="20"/>
      <c r="BR45" s="20"/>
      <c r="BS45" s="20"/>
      <c r="BT45" s="20"/>
      <c r="BU45" s="29"/>
      <c r="BV45" s="20"/>
      <c r="BW45" s="20"/>
      <c r="BX45" s="20"/>
      <c r="BY45" s="20"/>
      <c r="BZ45" s="29"/>
      <c r="CA45" s="20"/>
      <c r="CB45" s="20"/>
      <c r="CC45" s="20"/>
      <c r="CD45" s="20"/>
      <c r="CE45" s="29"/>
      <c r="CF45" s="20"/>
      <c r="CG45" s="20"/>
      <c r="CH45" s="20"/>
      <c r="CI45" s="20"/>
      <c r="CJ45" s="19"/>
      <c r="CK45" s="20"/>
      <c r="CL45" s="20"/>
      <c r="CM45" s="20"/>
      <c r="CN45" s="20"/>
      <c r="CO45" s="19"/>
      <c r="CP45" s="20"/>
      <c r="CQ45" s="20"/>
      <c r="CR45" s="20"/>
      <c r="CS45" s="20"/>
      <c r="CT45" s="19"/>
      <c r="CU45" s="20"/>
      <c r="CV45" s="20"/>
      <c r="CW45" s="20"/>
      <c r="CX45" s="20"/>
      <c r="CY45" s="19"/>
      <c r="CZ45" s="20"/>
      <c r="DA45" s="20"/>
      <c r="DB45" s="20"/>
      <c r="DC45" s="20"/>
      <c r="DD45" s="19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393"/>
      <c r="EH45" s="158"/>
      <c r="EI45" s="394" t="s">
        <v>61</v>
      </c>
      <c r="EJ45" s="107"/>
      <c r="EK45" s="117"/>
      <c r="EL45" s="122">
        <v>63</v>
      </c>
      <c r="EM45" s="122">
        <v>63</v>
      </c>
      <c r="EN45" s="122">
        <v>252</v>
      </c>
      <c r="EO45" s="113"/>
      <c r="EP45" s="114"/>
      <c r="EQ45" s="89">
        <v>63</v>
      </c>
      <c r="ER45" s="89">
        <v>63</v>
      </c>
      <c r="ES45" s="89">
        <v>252</v>
      </c>
      <c r="ET45" s="106" t="s">
        <v>271</v>
      </c>
      <c r="EU45" s="68">
        <v>8</v>
      </c>
      <c r="EV45" s="68">
        <v>1</v>
      </c>
      <c r="EW45" s="68">
        <v>12</v>
      </c>
      <c r="EX45" s="68">
        <v>12</v>
      </c>
      <c r="EY45" s="68">
        <f>(EQ45-C45)</f>
        <v>-3</v>
      </c>
      <c r="EZ45" s="68">
        <v>0</v>
      </c>
      <c r="FA45" s="68">
        <v>0</v>
      </c>
      <c r="FB45" s="68">
        <v>0</v>
      </c>
      <c r="FC45" s="68">
        <v>0</v>
      </c>
      <c r="FD45" s="394" t="s">
        <v>61</v>
      </c>
      <c r="FE45" s="24">
        <v>74.398171676813789</v>
      </c>
      <c r="FF45" s="23" t="s">
        <v>191</v>
      </c>
      <c r="FG45" s="23" t="s">
        <v>187</v>
      </c>
      <c r="FH45" s="23">
        <v>67</v>
      </c>
      <c r="FI45" s="23" t="s">
        <v>236</v>
      </c>
      <c r="FJ45" s="24">
        <f t="shared" si="1"/>
        <v>90.909090909090907</v>
      </c>
      <c r="FK45" s="24">
        <f t="shared" si="2"/>
        <v>31.321006905769661</v>
      </c>
      <c r="FL45" s="23" t="s">
        <v>189</v>
      </c>
      <c r="FM45" s="25">
        <v>20</v>
      </c>
      <c r="FN45" s="25" t="b">
        <v>1</v>
      </c>
      <c r="FO45" s="25" t="b">
        <v>0</v>
      </c>
      <c r="FP45" s="23" t="s">
        <v>172</v>
      </c>
      <c r="FQ45" s="25" t="b">
        <v>1</v>
      </c>
      <c r="FR45" s="66" t="b">
        <v>1</v>
      </c>
      <c r="FS45" s="6" t="s">
        <v>330</v>
      </c>
      <c r="FT45" s="394" t="s">
        <v>61</v>
      </c>
      <c r="FU45" s="251"/>
      <c r="FV45" s="252"/>
      <c r="FW45" s="253">
        <v>73</v>
      </c>
      <c r="FX45" s="253">
        <v>32</v>
      </c>
      <c r="FY45" s="253">
        <v>233</v>
      </c>
      <c r="FZ45" s="313"/>
      <c r="GA45" s="311"/>
      <c r="GB45" s="300">
        <v>76</v>
      </c>
      <c r="GC45" s="300">
        <v>25</v>
      </c>
      <c r="GD45" s="300">
        <v>232</v>
      </c>
      <c r="GE45" s="106" t="s">
        <v>271</v>
      </c>
      <c r="GG45" s="6">
        <v>1</v>
      </c>
      <c r="GI45" s="6">
        <v>12</v>
      </c>
      <c r="GJ45" s="6">
        <f>(GB45-C45)</f>
        <v>10</v>
      </c>
      <c r="GK45" s="6">
        <v>1</v>
      </c>
      <c r="GL45" s="6">
        <v>0</v>
      </c>
      <c r="GM45" s="6">
        <v>1</v>
      </c>
      <c r="GN45" s="6">
        <v>0</v>
      </c>
      <c r="GO45" s="6">
        <v>0</v>
      </c>
      <c r="GP45" s="6">
        <v>0</v>
      </c>
    </row>
    <row r="46" spans="1:198" ht="18" customHeight="1" x14ac:dyDescent="0.3">
      <c r="A46" s="61" t="s">
        <v>62</v>
      </c>
      <c r="B46" s="174"/>
      <c r="C46" s="175">
        <v>67</v>
      </c>
      <c r="D46" s="175">
        <v>50</v>
      </c>
      <c r="E46" s="175">
        <v>441</v>
      </c>
      <c r="F46" s="174"/>
      <c r="G46" s="176"/>
      <c r="H46" s="175">
        <v>63</v>
      </c>
      <c r="I46" s="175">
        <v>63</v>
      </c>
      <c r="J46" s="175">
        <v>473</v>
      </c>
      <c r="K46" s="174"/>
      <c r="L46" s="176"/>
      <c r="M46" s="175">
        <v>68</v>
      </c>
      <c r="N46" s="175">
        <v>40</v>
      </c>
      <c r="O46" s="175">
        <v>448</v>
      </c>
      <c r="P46" s="174"/>
      <c r="Q46" s="176"/>
      <c r="R46" s="175">
        <v>67</v>
      </c>
      <c r="S46" s="175">
        <v>50</v>
      </c>
      <c r="T46" s="175">
        <v>473</v>
      </c>
      <c r="U46" s="175">
        <v>0</v>
      </c>
      <c r="V46" s="174"/>
      <c r="W46" s="176"/>
      <c r="X46" s="175">
        <v>68</v>
      </c>
      <c r="Y46" s="175">
        <v>40</v>
      </c>
      <c r="Z46" s="175">
        <v>422</v>
      </c>
      <c r="AA46" s="174"/>
      <c r="AB46" s="176"/>
      <c r="AC46" s="175">
        <v>68</v>
      </c>
      <c r="AD46" s="175">
        <v>50</v>
      </c>
      <c r="AE46" s="175">
        <v>512</v>
      </c>
      <c r="AF46" s="174"/>
      <c r="AG46" s="176"/>
      <c r="AH46" s="175">
        <v>78</v>
      </c>
      <c r="AI46" s="175">
        <v>40</v>
      </c>
      <c r="AJ46" s="175">
        <v>468</v>
      </c>
      <c r="AK46" s="174"/>
      <c r="AL46" s="176"/>
      <c r="AM46" s="175">
        <v>69</v>
      </c>
      <c r="AN46" s="175">
        <v>40</v>
      </c>
      <c r="AO46" s="175">
        <v>420</v>
      </c>
      <c r="AP46" s="179"/>
      <c r="AQ46" s="176"/>
      <c r="AR46" s="180">
        <v>69</v>
      </c>
      <c r="AS46" s="180">
        <v>40</v>
      </c>
      <c r="AT46" s="180">
        <v>457</v>
      </c>
      <c r="AU46" s="179"/>
      <c r="AV46" s="176"/>
      <c r="AW46" s="180">
        <v>68</v>
      </c>
      <c r="AX46" s="180">
        <v>40</v>
      </c>
      <c r="AY46" s="180">
        <v>429</v>
      </c>
      <c r="AZ46" s="179"/>
      <c r="BA46" s="176"/>
      <c r="BB46" s="180">
        <v>72</v>
      </c>
      <c r="BC46" s="180">
        <v>40</v>
      </c>
      <c r="BD46" s="180">
        <v>447</v>
      </c>
      <c r="BE46" s="179"/>
      <c r="BF46" s="176"/>
      <c r="BG46" s="180">
        <v>67</v>
      </c>
      <c r="BH46" s="180">
        <v>50</v>
      </c>
      <c r="BI46" s="180">
        <v>459</v>
      </c>
      <c r="BJ46" s="179"/>
      <c r="BK46" s="176"/>
      <c r="BL46" s="180">
        <v>68</v>
      </c>
      <c r="BM46" s="180">
        <v>40</v>
      </c>
      <c r="BN46" s="180">
        <v>421</v>
      </c>
      <c r="BO46" s="179"/>
      <c r="BP46" s="181"/>
      <c r="BQ46" s="180">
        <v>70</v>
      </c>
      <c r="BR46" s="180">
        <v>40</v>
      </c>
      <c r="BS46" s="180">
        <v>385</v>
      </c>
      <c r="BT46" s="179"/>
      <c r="BU46" s="181"/>
      <c r="BV46" s="180">
        <v>69</v>
      </c>
      <c r="BW46" s="180">
        <v>40</v>
      </c>
      <c r="BX46" s="180">
        <v>359</v>
      </c>
      <c r="BY46" s="187"/>
      <c r="BZ46" s="188"/>
      <c r="CA46" s="189">
        <v>71</v>
      </c>
      <c r="CB46" s="189">
        <v>40</v>
      </c>
      <c r="CC46" s="189">
        <v>412</v>
      </c>
      <c r="CD46" s="187"/>
      <c r="CE46" s="190"/>
      <c r="CF46" s="189">
        <v>70</v>
      </c>
      <c r="CG46" s="189">
        <v>40</v>
      </c>
      <c r="CH46" s="189">
        <v>386</v>
      </c>
      <c r="CI46" s="187"/>
      <c r="CJ46" s="190"/>
      <c r="CK46" s="189">
        <v>70</v>
      </c>
      <c r="CL46" s="189">
        <v>40</v>
      </c>
      <c r="CM46" s="189">
        <v>339</v>
      </c>
      <c r="CN46" s="187"/>
      <c r="CO46" s="190"/>
      <c r="CP46" s="189">
        <v>70</v>
      </c>
      <c r="CQ46" s="189">
        <v>40</v>
      </c>
      <c r="CR46" s="189">
        <v>362</v>
      </c>
      <c r="CS46" s="187"/>
      <c r="CT46" s="190"/>
      <c r="CU46" s="189">
        <v>74</v>
      </c>
      <c r="CV46" s="189">
        <v>32</v>
      </c>
      <c r="CW46" s="189">
        <v>396</v>
      </c>
      <c r="CX46" s="187"/>
      <c r="CY46" s="190"/>
      <c r="CZ46" s="189">
        <v>73</v>
      </c>
      <c r="DA46" s="189">
        <v>32</v>
      </c>
      <c r="DB46" s="189">
        <v>422</v>
      </c>
      <c r="DC46" s="187"/>
      <c r="DD46" s="19"/>
      <c r="DE46" s="189">
        <v>72</v>
      </c>
      <c r="DF46" s="189">
        <v>32</v>
      </c>
      <c r="DG46" s="189">
        <v>384</v>
      </c>
      <c r="DH46" s="187">
        <v>42489</v>
      </c>
      <c r="DI46" s="190">
        <f>((DH46-$B46)/365)*52</f>
        <v>6053.2273972602743</v>
      </c>
      <c r="DJ46" s="189">
        <v>69</v>
      </c>
      <c r="DK46" s="189">
        <v>40</v>
      </c>
      <c r="DL46" s="189">
        <v>352</v>
      </c>
      <c r="DM46" s="38">
        <v>42529</v>
      </c>
      <c r="DN46" s="190">
        <f>((DM46-$B46)/365)*52</f>
        <v>6058.9260273972604</v>
      </c>
      <c r="DO46" s="20">
        <v>69</v>
      </c>
      <c r="DP46" s="20">
        <v>40</v>
      </c>
      <c r="DQ46" s="20">
        <v>374</v>
      </c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393"/>
      <c r="EH46" s="158"/>
      <c r="EI46" s="394" t="s">
        <v>62</v>
      </c>
      <c r="EJ46" s="107"/>
      <c r="EK46" s="117"/>
      <c r="EL46" s="122">
        <v>70</v>
      </c>
      <c r="EM46" s="122">
        <v>40</v>
      </c>
      <c r="EN46" s="122">
        <v>385</v>
      </c>
      <c r="EO46" s="119"/>
      <c r="EP46" s="114"/>
      <c r="EQ46" s="89">
        <v>71</v>
      </c>
      <c r="ER46" s="89">
        <v>40</v>
      </c>
      <c r="ES46" s="89">
        <v>372</v>
      </c>
      <c r="ET46" s="106"/>
      <c r="EU46" s="68">
        <v>13</v>
      </c>
      <c r="EV46" s="68">
        <v>0</v>
      </c>
      <c r="EW46" s="68">
        <v>4</v>
      </c>
      <c r="EX46" s="68">
        <v>4</v>
      </c>
      <c r="EY46" s="68">
        <f t="shared" si="0"/>
        <v>4</v>
      </c>
      <c r="EZ46" s="68">
        <v>0</v>
      </c>
      <c r="FA46" s="68">
        <v>0</v>
      </c>
      <c r="FB46" s="68">
        <v>0</v>
      </c>
      <c r="FC46" s="68">
        <v>0</v>
      </c>
      <c r="FD46" s="394" t="s">
        <v>62</v>
      </c>
      <c r="FE46" s="24">
        <v>66.675437468290212</v>
      </c>
      <c r="FF46" s="23" t="s">
        <v>186</v>
      </c>
      <c r="FG46" s="23" t="s">
        <v>192</v>
      </c>
      <c r="FH46" s="23">
        <v>73</v>
      </c>
      <c r="FI46" s="23" t="s">
        <v>225</v>
      </c>
      <c r="FJ46" s="24">
        <f t="shared" si="1"/>
        <v>93.181818181818173</v>
      </c>
      <c r="FK46" s="24">
        <f t="shared" si="2"/>
        <v>27.043535372490147</v>
      </c>
      <c r="FL46" s="23" t="s">
        <v>189</v>
      </c>
      <c r="FM46" s="25">
        <v>3</v>
      </c>
      <c r="FN46" s="25" t="b">
        <v>0</v>
      </c>
      <c r="FO46" s="25" t="b">
        <v>0</v>
      </c>
      <c r="FP46" s="23" t="s">
        <v>172</v>
      </c>
      <c r="FQ46" s="25" t="b">
        <v>0</v>
      </c>
      <c r="FR46" s="66" t="b">
        <v>1</v>
      </c>
      <c r="FS46" s="6" t="s">
        <v>333</v>
      </c>
      <c r="FT46" s="394" t="s">
        <v>62</v>
      </c>
      <c r="FU46" s="251"/>
      <c r="FV46" s="252"/>
      <c r="FW46" s="253">
        <v>69</v>
      </c>
      <c r="FX46" s="253">
        <v>40</v>
      </c>
      <c r="FY46" s="253">
        <v>388</v>
      </c>
      <c r="FZ46" s="310"/>
      <c r="GA46" s="311"/>
      <c r="GB46" s="300">
        <v>69</v>
      </c>
      <c r="GC46" s="300">
        <v>40</v>
      </c>
      <c r="GD46" s="300">
        <v>374</v>
      </c>
      <c r="GE46" s="106"/>
      <c r="GG46" s="6">
        <v>0</v>
      </c>
      <c r="GI46" s="6">
        <v>4</v>
      </c>
      <c r="GJ46" s="6">
        <f>(GB46-C46)</f>
        <v>2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</row>
    <row r="47" spans="1:198" ht="18" customHeight="1" x14ac:dyDescent="0.3">
      <c r="A47" s="61" t="s">
        <v>63</v>
      </c>
      <c r="B47" s="174"/>
      <c r="C47" s="175">
        <v>81</v>
      </c>
      <c r="D47" s="175">
        <v>25</v>
      </c>
      <c r="E47" s="175">
        <v>347</v>
      </c>
      <c r="F47" s="174"/>
      <c r="G47" s="176"/>
      <c r="H47" s="175">
        <v>80</v>
      </c>
      <c r="I47" s="175">
        <v>25</v>
      </c>
      <c r="J47" s="175">
        <v>276</v>
      </c>
      <c r="K47" s="174"/>
      <c r="L47" s="176"/>
      <c r="M47" s="175">
        <v>82</v>
      </c>
      <c r="N47" s="175">
        <v>25</v>
      </c>
      <c r="O47" s="175">
        <v>267</v>
      </c>
      <c r="P47" s="174"/>
      <c r="Q47" s="176"/>
      <c r="R47" s="175">
        <v>80</v>
      </c>
      <c r="S47" s="175">
        <v>25</v>
      </c>
      <c r="T47" s="175">
        <v>266</v>
      </c>
      <c r="U47" s="175">
        <v>1</v>
      </c>
      <c r="V47" s="174"/>
      <c r="W47" s="176"/>
      <c r="X47" s="175">
        <v>81</v>
      </c>
      <c r="Y47" s="175">
        <v>25</v>
      </c>
      <c r="Z47" s="175">
        <v>272</v>
      </c>
      <c r="AA47" s="179"/>
      <c r="AB47" s="176"/>
      <c r="AC47" s="180">
        <v>78</v>
      </c>
      <c r="AD47" s="180">
        <v>32</v>
      </c>
      <c r="AE47" s="180">
        <v>317</v>
      </c>
      <c r="AF47" s="179"/>
      <c r="AG47" s="176"/>
      <c r="AH47" s="180">
        <v>70</v>
      </c>
      <c r="AI47" s="180">
        <v>40</v>
      </c>
      <c r="AJ47" s="180">
        <v>304</v>
      </c>
      <c r="AK47" s="179"/>
      <c r="AL47" s="176"/>
      <c r="AM47" s="180">
        <v>76</v>
      </c>
      <c r="AN47" s="180">
        <v>32</v>
      </c>
      <c r="AO47" s="180">
        <v>308</v>
      </c>
      <c r="AP47" s="182"/>
      <c r="AQ47" s="176"/>
      <c r="AR47" s="183">
        <v>75</v>
      </c>
      <c r="AS47" s="183">
        <v>32</v>
      </c>
      <c r="AT47" s="183">
        <v>319</v>
      </c>
      <c r="AU47" s="187"/>
      <c r="AV47" s="190"/>
      <c r="AW47" s="189">
        <v>80</v>
      </c>
      <c r="AX47" s="189">
        <v>25</v>
      </c>
      <c r="AY47" s="189">
        <v>263</v>
      </c>
      <c r="AZ47" s="187"/>
      <c r="BA47" s="190"/>
      <c r="BB47" s="189">
        <v>75</v>
      </c>
      <c r="BC47" s="189">
        <v>32</v>
      </c>
      <c r="BD47" s="189">
        <v>323</v>
      </c>
      <c r="BE47" s="187"/>
      <c r="BF47" s="190"/>
      <c r="BG47" s="189">
        <v>84</v>
      </c>
      <c r="BH47" s="189">
        <v>20</v>
      </c>
      <c r="BI47" s="189">
        <v>266</v>
      </c>
      <c r="BJ47" s="187"/>
      <c r="BK47" s="190"/>
      <c r="BL47" s="189">
        <v>84</v>
      </c>
      <c r="BM47" s="189">
        <v>20</v>
      </c>
      <c r="BN47" s="189">
        <v>267</v>
      </c>
      <c r="BO47" s="187"/>
      <c r="BP47" s="188"/>
      <c r="BQ47" s="189">
        <v>73</v>
      </c>
      <c r="BR47" s="189">
        <v>40</v>
      </c>
      <c r="BS47" s="189">
        <v>321</v>
      </c>
      <c r="BT47" s="187"/>
      <c r="BU47" s="188"/>
      <c r="BV47" s="189">
        <v>84</v>
      </c>
      <c r="BW47" s="189">
        <v>20</v>
      </c>
      <c r="BX47" s="189">
        <v>268</v>
      </c>
      <c r="BY47" s="197"/>
      <c r="BZ47" s="208"/>
      <c r="CA47" s="40"/>
      <c r="CB47" s="40"/>
      <c r="CC47" s="40"/>
      <c r="CD47" s="20"/>
      <c r="CE47" s="19"/>
      <c r="CF47" s="20"/>
      <c r="CG47" s="20"/>
      <c r="CH47" s="20"/>
      <c r="CI47" s="20"/>
      <c r="CJ47" s="19"/>
      <c r="CK47" s="20"/>
      <c r="CL47" s="20"/>
      <c r="CM47" s="20"/>
      <c r="CN47" s="20"/>
      <c r="CO47" s="19"/>
      <c r="CP47" s="20"/>
      <c r="CQ47" s="20"/>
      <c r="CR47" s="20"/>
      <c r="CS47" s="20"/>
      <c r="CT47" s="19"/>
      <c r="CU47" s="20"/>
      <c r="CV47" s="20"/>
      <c r="CW47" s="20"/>
      <c r="CX47" s="20"/>
      <c r="CY47" s="19"/>
      <c r="CZ47" s="20"/>
      <c r="DA47" s="20"/>
      <c r="DB47" s="20"/>
      <c r="DC47" s="20"/>
      <c r="DD47" s="19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393"/>
      <c r="EH47" s="158"/>
      <c r="EI47" s="394" t="s">
        <v>63</v>
      </c>
      <c r="EJ47" s="215"/>
      <c r="EK47" s="117"/>
      <c r="EL47" s="216">
        <v>80</v>
      </c>
      <c r="EM47" s="216">
        <v>25</v>
      </c>
      <c r="EN47" s="216">
        <v>264</v>
      </c>
      <c r="EO47" s="119"/>
      <c r="EP47" s="114"/>
      <c r="EQ47" s="89">
        <v>75</v>
      </c>
      <c r="ER47" s="89">
        <v>32</v>
      </c>
      <c r="ES47" s="150">
        <v>319</v>
      </c>
      <c r="ET47" s="106"/>
      <c r="EU47" s="68">
        <v>9</v>
      </c>
      <c r="EV47" s="68">
        <v>1</v>
      </c>
      <c r="EW47" s="68">
        <v>8</v>
      </c>
      <c r="EX47" s="68">
        <v>8</v>
      </c>
      <c r="EY47" s="68">
        <f t="shared" si="0"/>
        <v>-6</v>
      </c>
      <c r="EZ47" s="68">
        <v>0</v>
      </c>
      <c r="FA47" s="68">
        <v>1</v>
      </c>
      <c r="FB47" s="68">
        <v>0</v>
      </c>
      <c r="FC47" s="68">
        <v>0</v>
      </c>
      <c r="FD47" s="394" t="s">
        <v>63</v>
      </c>
      <c r="FE47" s="24">
        <v>56.957962677574834</v>
      </c>
      <c r="FF47" s="23" t="s">
        <v>191</v>
      </c>
      <c r="FG47" s="23" t="s">
        <v>192</v>
      </c>
      <c r="FH47" s="23">
        <v>67</v>
      </c>
      <c r="FI47" s="23" t="s">
        <v>196</v>
      </c>
      <c r="FJ47" s="24">
        <f t="shared" si="1"/>
        <v>99.999999999999986</v>
      </c>
      <c r="FK47" s="24">
        <f t="shared" si="2"/>
        <v>34.453107596346626</v>
      </c>
      <c r="FL47" s="23" t="s">
        <v>189</v>
      </c>
      <c r="FM47" s="25">
        <v>22</v>
      </c>
      <c r="FN47" s="25" t="b">
        <v>1</v>
      </c>
      <c r="FO47" s="25" t="b">
        <v>0</v>
      </c>
      <c r="FP47" s="23" t="s">
        <v>172</v>
      </c>
      <c r="FQ47" s="25" t="b">
        <v>0</v>
      </c>
      <c r="FR47" s="66" t="b">
        <v>0</v>
      </c>
      <c r="FS47" s="6" t="s">
        <v>331</v>
      </c>
      <c r="FT47" s="394" t="s">
        <v>63</v>
      </c>
      <c r="FU47" s="251"/>
      <c r="FV47" s="252"/>
      <c r="FW47" s="253">
        <v>84</v>
      </c>
      <c r="FX47" s="253">
        <v>20</v>
      </c>
      <c r="FY47" s="253">
        <v>262</v>
      </c>
      <c r="FZ47" s="310"/>
      <c r="GA47" s="311"/>
      <c r="GB47" s="300">
        <v>84</v>
      </c>
      <c r="GC47" s="300">
        <v>20</v>
      </c>
      <c r="GD47" s="300">
        <v>265</v>
      </c>
      <c r="GE47" s="106"/>
      <c r="GG47" s="68">
        <v>1</v>
      </c>
      <c r="GI47" s="6">
        <v>10</v>
      </c>
      <c r="GJ47" s="6">
        <f>(GB47-C47)</f>
        <v>3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</row>
    <row r="48" spans="1:198" s="230" customFormat="1" ht="18" customHeight="1" x14ac:dyDescent="0.3">
      <c r="A48" s="223" t="s">
        <v>64</v>
      </c>
      <c r="B48" s="224"/>
      <c r="C48" s="225">
        <v>64</v>
      </c>
      <c r="D48" s="225">
        <v>50</v>
      </c>
      <c r="E48" s="225">
        <v>498</v>
      </c>
      <c r="F48" s="224"/>
      <c r="G48" s="226"/>
      <c r="H48" s="225">
        <v>75</v>
      </c>
      <c r="I48" s="225">
        <v>32</v>
      </c>
      <c r="J48" s="225">
        <v>236</v>
      </c>
      <c r="K48" s="224"/>
      <c r="L48" s="226"/>
      <c r="M48" s="225">
        <v>70</v>
      </c>
      <c r="N48" s="225">
        <v>40</v>
      </c>
      <c r="O48" s="225">
        <v>211</v>
      </c>
      <c r="P48" s="224"/>
      <c r="Q48" s="226"/>
      <c r="R48" s="225">
        <v>71</v>
      </c>
      <c r="S48" s="225">
        <v>40</v>
      </c>
      <c r="T48" s="225">
        <v>246</v>
      </c>
      <c r="U48" s="225">
        <v>1</v>
      </c>
      <c r="V48" s="224"/>
      <c r="W48" s="226"/>
      <c r="X48" s="225">
        <v>70</v>
      </c>
      <c r="Y48" s="225">
        <v>40</v>
      </c>
      <c r="Z48" s="225">
        <v>293</v>
      </c>
      <c r="AA48" s="228"/>
      <c r="AB48" s="226"/>
      <c r="AC48" s="229">
        <v>66</v>
      </c>
      <c r="AD48" s="229">
        <v>50</v>
      </c>
      <c r="AE48" s="229">
        <v>265</v>
      </c>
      <c r="AF48" s="228"/>
      <c r="AG48" s="226"/>
      <c r="AH48" s="229">
        <v>67</v>
      </c>
      <c r="AI48" s="229">
        <v>50</v>
      </c>
      <c r="AJ48" s="229">
        <v>251</v>
      </c>
      <c r="AK48" s="229"/>
      <c r="AL48" s="226"/>
      <c r="AM48" s="229"/>
      <c r="AN48" s="229"/>
      <c r="AO48" s="229"/>
      <c r="AP48" s="229"/>
      <c r="AQ48" s="226"/>
      <c r="AR48" s="229"/>
      <c r="AS48" s="229"/>
      <c r="AT48" s="229"/>
      <c r="AU48" s="229"/>
      <c r="AV48" s="226"/>
      <c r="AW48" s="229"/>
      <c r="AX48" s="229"/>
      <c r="AY48" s="229"/>
      <c r="AZ48" s="229"/>
      <c r="BA48" s="226"/>
      <c r="BB48" s="229"/>
      <c r="BC48" s="229"/>
      <c r="BD48" s="229"/>
      <c r="BE48" s="229"/>
      <c r="BF48" s="226"/>
      <c r="BG48" s="229"/>
      <c r="BH48" s="229"/>
      <c r="BI48" s="229"/>
      <c r="BJ48" s="229"/>
      <c r="BK48" s="226"/>
      <c r="BL48" s="229"/>
      <c r="BM48" s="229"/>
      <c r="BN48" s="229"/>
      <c r="BO48" s="229"/>
      <c r="BP48" s="227"/>
      <c r="BQ48" s="229"/>
      <c r="BR48" s="229"/>
      <c r="BS48" s="229"/>
      <c r="BT48" s="229"/>
      <c r="BU48" s="227"/>
      <c r="BV48" s="229"/>
      <c r="BW48" s="229"/>
      <c r="BX48" s="229"/>
      <c r="BY48" s="229"/>
      <c r="BZ48" s="227"/>
      <c r="CA48" s="229"/>
      <c r="CB48" s="229"/>
      <c r="CC48" s="229"/>
      <c r="CD48" s="229"/>
      <c r="CE48" s="226"/>
      <c r="CF48" s="229"/>
      <c r="CG48" s="229"/>
      <c r="CH48" s="229"/>
      <c r="CI48" s="229"/>
      <c r="CJ48" s="226"/>
      <c r="CK48" s="229"/>
      <c r="CL48" s="229"/>
      <c r="CM48" s="229"/>
      <c r="CN48" s="229"/>
      <c r="CO48" s="226"/>
      <c r="CP48" s="229"/>
      <c r="CQ48" s="229"/>
      <c r="CR48" s="229"/>
      <c r="CS48" s="229"/>
      <c r="CT48" s="226"/>
      <c r="CU48" s="229"/>
      <c r="CV48" s="229"/>
      <c r="CW48" s="229"/>
      <c r="CX48" s="229"/>
      <c r="CY48" s="226"/>
      <c r="CZ48" s="229"/>
      <c r="DA48" s="229"/>
      <c r="DB48" s="229"/>
      <c r="DC48" s="229"/>
      <c r="DD48" s="19"/>
      <c r="DE48" s="229"/>
      <c r="DF48" s="229"/>
      <c r="DG48" s="229"/>
      <c r="DH48" s="229"/>
      <c r="DI48" s="229"/>
      <c r="DJ48" s="229"/>
      <c r="DK48" s="229"/>
      <c r="DL48" s="229"/>
      <c r="DM48" s="229"/>
      <c r="DN48" s="229"/>
      <c r="DO48" s="229"/>
      <c r="DP48" s="229"/>
      <c r="DQ48" s="229"/>
      <c r="DR48" s="229"/>
      <c r="DS48" s="229"/>
      <c r="DT48" s="229"/>
      <c r="DU48" s="229"/>
      <c r="DV48" s="229"/>
      <c r="DW48" s="229"/>
      <c r="DX48" s="229"/>
      <c r="DY48" s="229"/>
      <c r="DZ48" s="229"/>
      <c r="EA48" s="229"/>
      <c r="EB48" s="229"/>
      <c r="EC48" s="229"/>
      <c r="ED48" s="229"/>
      <c r="EE48" s="229"/>
      <c r="EF48" s="229"/>
      <c r="EG48" s="225"/>
      <c r="EH48" s="225" t="s">
        <v>296</v>
      </c>
      <c r="EI48" s="223" t="s">
        <v>64</v>
      </c>
      <c r="EJ48" s="269"/>
      <c r="EK48" s="280"/>
      <c r="EL48" s="271"/>
      <c r="EM48" s="271"/>
      <c r="EN48" s="271"/>
      <c r="EO48" s="269"/>
      <c r="EP48" s="280"/>
      <c r="EQ48" s="266"/>
      <c r="ER48" s="266"/>
      <c r="ES48" s="266"/>
      <c r="ET48" s="272" t="s">
        <v>296</v>
      </c>
      <c r="EU48" s="273"/>
      <c r="EV48" s="273">
        <v>1</v>
      </c>
      <c r="EW48" s="273"/>
      <c r="EX48" s="273"/>
      <c r="EY48" s="273" t="s">
        <v>271</v>
      </c>
      <c r="EZ48" s="273"/>
      <c r="FA48" s="273"/>
      <c r="FB48" s="273"/>
      <c r="FC48" s="273"/>
      <c r="FD48" s="223" t="s">
        <v>64</v>
      </c>
      <c r="FE48" s="275">
        <v>56.725221809994927</v>
      </c>
      <c r="FF48" s="274" t="s">
        <v>191</v>
      </c>
      <c r="FG48" s="274" t="s">
        <v>192</v>
      </c>
      <c r="FH48" s="274">
        <v>63</v>
      </c>
      <c r="FI48" s="274" t="s">
        <v>255</v>
      </c>
      <c r="FJ48" s="275">
        <f t="shared" si="1"/>
        <v>99.090909090909079</v>
      </c>
      <c r="FK48" s="275">
        <f t="shared" si="2"/>
        <v>38.612748803224996</v>
      </c>
      <c r="FL48" s="274" t="s">
        <v>189</v>
      </c>
      <c r="FM48" s="276">
        <v>15</v>
      </c>
      <c r="FN48" s="276" t="b">
        <v>1</v>
      </c>
      <c r="FO48" s="276" t="b">
        <v>0</v>
      </c>
      <c r="FP48" s="274" t="s">
        <v>172</v>
      </c>
      <c r="FQ48" s="276" t="b">
        <v>0</v>
      </c>
      <c r="FR48" s="276" t="b">
        <v>1</v>
      </c>
      <c r="FS48" s="230" t="s">
        <v>332</v>
      </c>
      <c r="FT48" s="223" t="s">
        <v>64</v>
      </c>
      <c r="FU48" s="269"/>
      <c r="FV48" s="280"/>
      <c r="FW48" s="271"/>
      <c r="FX48" s="271"/>
      <c r="FY48" s="271"/>
      <c r="FZ48" s="269"/>
      <c r="GA48" s="280"/>
      <c r="GB48" s="266"/>
      <c r="GC48" s="266"/>
      <c r="GD48" s="266"/>
      <c r="GE48" s="272" t="s">
        <v>296</v>
      </c>
      <c r="GG48" s="273">
        <v>1</v>
      </c>
      <c r="GI48" s="230">
        <v>6</v>
      </c>
      <c r="GJ48" s="230" t="s">
        <v>271</v>
      </c>
    </row>
    <row r="49" spans="1:198" ht="17.25" customHeight="1" x14ac:dyDescent="0.3">
      <c r="A49" s="61" t="s">
        <v>65</v>
      </c>
      <c r="B49" s="174"/>
      <c r="C49" s="175">
        <v>54</v>
      </c>
      <c r="D49" s="175">
        <v>100</v>
      </c>
      <c r="E49" s="175">
        <v>630</v>
      </c>
      <c r="F49" s="174"/>
      <c r="G49" s="176"/>
      <c r="H49" s="175">
        <v>58</v>
      </c>
      <c r="I49" s="175">
        <v>63</v>
      </c>
      <c r="J49" s="175">
        <v>319</v>
      </c>
      <c r="K49" s="174"/>
      <c r="L49" s="176"/>
      <c r="M49" s="175">
        <v>59</v>
      </c>
      <c r="N49" s="175">
        <v>80</v>
      </c>
      <c r="O49" s="175">
        <v>303</v>
      </c>
      <c r="P49" s="174"/>
      <c r="Q49" s="176"/>
      <c r="R49" s="175">
        <v>63</v>
      </c>
      <c r="S49" s="175">
        <v>63</v>
      </c>
      <c r="T49" s="175">
        <v>292</v>
      </c>
      <c r="U49" s="175">
        <v>1</v>
      </c>
      <c r="V49" s="174"/>
      <c r="W49" s="176"/>
      <c r="X49" s="175">
        <v>54</v>
      </c>
      <c r="Y49" s="175">
        <v>100</v>
      </c>
      <c r="Z49" s="175">
        <v>568</v>
      </c>
      <c r="AA49" s="174"/>
      <c r="AB49" s="176"/>
      <c r="AC49" s="175">
        <v>56</v>
      </c>
      <c r="AD49" s="175">
        <v>80</v>
      </c>
      <c r="AE49" s="175">
        <v>633</v>
      </c>
      <c r="AF49" s="174"/>
      <c r="AG49" s="176"/>
      <c r="AH49" s="175">
        <v>66</v>
      </c>
      <c r="AI49" s="175">
        <v>50</v>
      </c>
      <c r="AJ49" s="175">
        <v>306</v>
      </c>
      <c r="AK49" s="174"/>
      <c r="AL49" s="176"/>
      <c r="AM49" s="175">
        <v>62</v>
      </c>
      <c r="AN49" s="175">
        <v>63</v>
      </c>
      <c r="AO49" s="175">
        <v>354</v>
      </c>
      <c r="AP49" s="174"/>
      <c r="AQ49" s="176"/>
      <c r="AR49" s="175">
        <v>62</v>
      </c>
      <c r="AS49" s="175">
        <v>63</v>
      </c>
      <c r="AT49" s="175">
        <v>466</v>
      </c>
      <c r="AU49" s="174"/>
      <c r="AV49" s="176"/>
      <c r="AW49" s="175">
        <v>70</v>
      </c>
      <c r="AX49" s="175">
        <v>40</v>
      </c>
      <c r="AY49" s="175">
        <v>301</v>
      </c>
      <c r="AZ49" s="179"/>
      <c r="BA49" s="176"/>
      <c r="BB49" s="180">
        <v>63</v>
      </c>
      <c r="BC49" s="180">
        <v>80</v>
      </c>
      <c r="BD49" s="180">
        <v>503</v>
      </c>
      <c r="BE49" s="179"/>
      <c r="BF49" s="176"/>
      <c r="BG49" s="180">
        <v>63</v>
      </c>
      <c r="BH49" s="180">
        <v>63</v>
      </c>
      <c r="BI49" s="180">
        <v>249</v>
      </c>
      <c r="BJ49" s="179"/>
      <c r="BK49" s="176"/>
      <c r="BL49" s="180">
        <v>66</v>
      </c>
      <c r="BM49" s="180">
        <v>50</v>
      </c>
      <c r="BN49" s="180">
        <v>273</v>
      </c>
      <c r="BO49" s="179"/>
      <c r="BP49" s="181"/>
      <c r="BQ49" s="180">
        <v>68</v>
      </c>
      <c r="BR49" s="180">
        <v>63</v>
      </c>
      <c r="BS49" s="180">
        <v>268</v>
      </c>
      <c r="BT49" s="179"/>
      <c r="BU49" s="181"/>
      <c r="BV49" s="180">
        <v>52</v>
      </c>
      <c r="BW49" s="180">
        <v>100</v>
      </c>
      <c r="BX49" s="180">
        <v>610</v>
      </c>
      <c r="BY49" s="195"/>
      <c r="BZ49" s="188"/>
      <c r="CA49" s="86">
        <v>56</v>
      </c>
      <c r="CB49" s="86">
        <v>80</v>
      </c>
      <c r="CC49" s="86">
        <v>662</v>
      </c>
      <c r="CD49" s="187"/>
      <c r="CE49" s="190"/>
      <c r="CF49" s="189">
        <v>69</v>
      </c>
      <c r="CG49" s="189">
        <v>40</v>
      </c>
      <c r="CH49" s="189">
        <v>274</v>
      </c>
      <c r="CI49" s="179"/>
      <c r="CJ49" s="156"/>
      <c r="CK49" s="194">
        <v>68</v>
      </c>
      <c r="CL49" s="180">
        <v>50</v>
      </c>
      <c r="CM49" s="180">
        <v>679</v>
      </c>
      <c r="CN49" s="187"/>
      <c r="CO49" s="190"/>
      <c r="CP49" s="189">
        <v>67</v>
      </c>
      <c r="CQ49" s="189">
        <v>50</v>
      </c>
      <c r="CR49" s="189">
        <v>219</v>
      </c>
      <c r="CS49" s="187"/>
      <c r="CT49" s="190"/>
      <c r="CU49" s="189">
        <v>67</v>
      </c>
      <c r="CV49" s="189">
        <v>40</v>
      </c>
      <c r="CW49" s="189">
        <v>275</v>
      </c>
      <c r="CX49" s="296"/>
      <c r="CY49" s="312"/>
      <c r="CZ49" s="298">
        <v>63</v>
      </c>
      <c r="DA49" s="298">
        <v>63</v>
      </c>
      <c r="DB49" s="298">
        <v>415</v>
      </c>
      <c r="DC49" s="20"/>
      <c r="DD49" s="19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393"/>
      <c r="EH49" s="158"/>
      <c r="EI49" s="394" t="s">
        <v>65</v>
      </c>
      <c r="EJ49" s="107"/>
      <c r="EK49" s="117"/>
      <c r="EL49" s="122">
        <v>63</v>
      </c>
      <c r="EM49" s="122">
        <v>63</v>
      </c>
      <c r="EN49" s="122">
        <v>249</v>
      </c>
      <c r="EO49" s="113"/>
      <c r="EP49" s="114"/>
      <c r="EQ49" s="89">
        <v>63</v>
      </c>
      <c r="ER49" s="89">
        <v>80</v>
      </c>
      <c r="ES49" s="89">
        <v>503</v>
      </c>
      <c r="ET49" s="106"/>
      <c r="EU49" s="68">
        <v>11</v>
      </c>
      <c r="EV49" s="68">
        <v>1</v>
      </c>
      <c r="EW49" s="68">
        <v>6</v>
      </c>
      <c r="EX49" s="68">
        <v>6</v>
      </c>
      <c r="EY49" s="68">
        <f t="shared" si="0"/>
        <v>9</v>
      </c>
      <c r="EZ49" s="68">
        <v>1</v>
      </c>
      <c r="FA49" s="68">
        <v>0</v>
      </c>
      <c r="FB49" s="68">
        <v>0</v>
      </c>
      <c r="FC49" s="68">
        <v>0</v>
      </c>
      <c r="FD49" s="394" t="s">
        <v>65</v>
      </c>
      <c r="FE49" s="24">
        <v>66.163668442415016</v>
      </c>
      <c r="FF49" s="23" t="s">
        <v>186</v>
      </c>
      <c r="FG49" s="23" t="s">
        <v>213</v>
      </c>
      <c r="FH49" s="23">
        <v>67</v>
      </c>
      <c r="FI49" s="23" t="s">
        <v>220</v>
      </c>
      <c r="FJ49" s="24">
        <f t="shared" si="1"/>
        <v>106.81818181818181</v>
      </c>
      <c r="FK49" s="24">
        <f t="shared" si="2"/>
        <v>36.802183114279352</v>
      </c>
      <c r="FL49" s="23" t="s">
        <v>189</v>
      </c>
      <c r="FM49" s="66">
        <v>3</v>
      </c>
      <c r="FN49" s="25" t="b">
        <v>0</v>
      </c>
      <c r="FO49" s="25" t="b">
        <v>0</v>
      </c>
      <c r="FP49" s="23" t="s">
        <v>172</v>
      </c>
      <c r="FQ49" s="25" t="b">
        <v>0</v>
      </c>
      <c r="FR49" s="25" t="b">
        <v>1</v>
      </c>
      <c r="FS49" s="63" t="s">
        <v>330</v>
      </c>
      <c r="FT49" s="394" t="s">
        <v>65</v>
      </c>
      <c r="FU49" s="251"/>
      <c r="FV49" s="252"/>
      <c r="FW49" s="253">
        <v>67</v>
      </c>
      <c r="FX49" s="253">
        <v>50</v>
      </c>
      <c r="FY49" s="254">
        <v>268</v>
      </c>
      <c r="FZ49" s="313"/>
      <c r="GA49" s="311"/>
      <c r="GB49" s="300">
        <v>63</v>
      </c>
      <c r="GC49" s="300">
        <v>63</v>
      </c>
      <c r="GD49" s="300">
        <v>415</v>
      </c>
      <c r="GE49" s="106"/>
      <c r="GG49" s="68">
        <v>1</v>
      </c>
      <c r="GI49" s="6">
        <v>6</v>
      </c>
      <c r="GJ49" s="6">
        <f>(GB49-C49)</f>
        <v>9</v>
      </c>
      <c r="GK49" s="6">
        <v>1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</row>
    <row r="50" spans="1:198" ht="18" customHeight="1" x14ac:dyDescent="0.3">
      <c r="A50" s="61" t="s">
        <v>66</v>
      </c>
      <c r="B50" s="174"/>
      <c r="C50" s="175">
        <v>64</v>
      </c>
      <c r="D50" s="175">
        <v>50</v>
      </c>
      <c r="E50" s="175">
        <v>367</v>
      </c>
      <c r="F50" s="174"/>
      <c r="G50" s="176"/>
      <c r="H50" s="175">
        <v>77</v>
      </c>
      <c r="I50" s="175">
        <v>32</v>
      </c>
      <c r="J50" s="175">
        <v>300</v>
      </c>
      <c r="K50" s="174"/>
      <c r="L50" s="176"/>
      <c r="M50" s="175">
        <v>80</v>
      </c>
      <c r="N50" s="175">
        <v>25</v>
      </c>
      <c r="O50" s="175">
        <v>293</v>
      </c>
      <c r="P50" s="174"/>
      <c r="Q50" s="176"/>
      <c r="R50" s="175">
        <v>51</v>
      </c>
      <c r="S50" s="175">
        <v>100</v>
      </c>
      <c r="T50" s="175">
        <v>279</v>
      </c>
      <c r="U50" s="175">
        <v>1</v>
      </c>
      <c r="V50" s="174"/>
      <c r="W50" s="176"/>
      <c r="X50" s="175">
        <v>71</v>
      </c>
      <c r="Y50" s="175">
        <v>40</v>
      </c>
      <c r="Z50" s="175">
        <v>279</v>
      </c>
      <c r="AA50" s="174"/>
      <c r="AB50" s="176"/>
      <c r="AC50" s="175">
        <v>75</v>
      </c>
      <c r="AD50" s="175">
        <v>32</v>
      </c>
      <c r="AE50" s="175">
        <v>297</v>
      </c>
      <c r="AF50" s="174"/>
      <c r="AG50" s="176"/>
      <c r="AH50" s="175">
        <v>77</v>
      </c>
      <c r="AI50" s="175">
        <v>25</v>
      </c>
      <c r="AJ50" s="175">
        <v>301</v>
      </c>
      <c r="AK50" s="174"/>
      <c r="AL50" s="176"/>
      <c r="AM50" s="175">
        <v>75</v>
      </c>
      <c r="AN50" s="175">
        <v>32</v>
      </c>
      <c r="AO50" s="175">
        <v>299</v>
      </c>
      <c r="AP50" s="174"/>
      <c r="AQ50" s="176"/>
      <c r="AR50" s="175">
        <v>75</v>
      </c>
      <c r="AS50" s="175">
        <v>32</v>
      </c>
      <c r="AT50" s="175">
        <v>289</v>
      </c>
      <c r="AU50" s="179"/>
      <c r="AV50" s="176"/>
      <c r="AW50" s="180">
        <v>80</v>
      </c>
      <c r="AX50" s="180">
        <v>25</v>
      </c>
      <c r="AY50" s="180">
        <v>283</v>
      </c>
      <c r="AZ50" s="179"/>
      <c r="BA50" s="176"/>
      <c r="BB50" s="180">
        <v>70</v>
      </c>
      <c r="BC50" s="180">
        <v>32</v>
      </c>
      <c r="BD50" s="180">
        <v>271</v>
      </c>
      <c r="BE50" s="179"/>
      <c r="BF50" s="176"/>
      <c r="BG50" s="180">
        <v>77</v>
      </c>
      <c r="BH50" s="180">
        <v>32</v>
      </c>
      <c r="BI50" s="180">
        <v>292</v>
      </c>
      <c r="BJ50" s="187"/>
      <c r="BK50" s="190"/>
      <c r="BL50" s="189">
        <v>79</v>
      </c>
      <c r="BM50" s="189">
        <v>25</v>
      </c>
      <c r="BN50" s="189">
        <v>270</v>
      </c>
      <c r="BO50" s="197"/>
      <c r="BP50" s="208"/>
      <c r="BQ50" s="40"/>
      <c r="BR50" s="40"/>
      <c r="BS50" s="40"/>
      <c r="BT50" s="20"/>
      <c r="BU50" s="29"/>
      <c r="BV50" s="20"/>
      <c r="BW50" s="20"/>
      <c r="BX50" s="20"/>
      <c r="BY50" s="20"/>
      <c r="BZ50" s="29"/>
      <c r="CA50" s="20"/>
      <c r="CB50" s="20"/>
      <c r="CC50" s="20"/>
      <c r="CD50" s="20"/>
      <c r="CE50" s="19"/>
      <c r="CF50" s="20"/>
      <c r="CG50" s="20"/>
      <c r="CH50" s="20"/>
      <c r="CI50" s="20"/>
      <c r="CJ50" s="19"/>
      <c r="CK50" s="20"/>
      <c r="CL50" s="20"/>
      <c r="CM50" s="20"/>
      <c r="CN50" s="20"/>
      <c r="CO50" s="19"/>
      <c r="CP50" s="20"/>
      <c r="CQ50" s="20"/>
      <c r="CR50" s="20"/>
      <c r="CS50" s="20"/>
      <c r="CT50" s="19"/>
      <c r="CU50" s="20"/>
      <c r="CV50" s="20"/>
      <c r="CW50" s="20"/>
      <c r="CX50" s="20"/>
      <c r="CY50" s="19"/>
      <c r="CZ50" s="20"/>
      <c r="DA50" s="20"/>
      <c r="DB50" s="20"/>
      <c r="DC50" s="20"/>
      <c r="DD50" s="19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393"/>
      <c r="EH50" s="158" t="s">
        <v>301</v>
      </c>
      <c r="EI50" s="394" t="s">
        <v>66</v>
      </c>
      <c r="EJ50" s="107"/>
      <c r="EK50" s="117"/>
      <c r="EL50" s="122">
        <v>77</v>
      </c>
      <c r="EM50" s="122">
        <v>32</v>
      </c>
      <c r="EN50" s="122">
        <v>271</v>
      </c>
      <c r="EO50" s="113"/>
      <c r="EP50" s="114"/>
      <c r="EQ50" s="89">
        <v>78</v>
      </c>
      <c r="ER50" s="89">
        <v>25</v>
      </c>
      <c r="ES50" s="89">
        <v>284</v>
      </c>
      <c r="ET50" s="106" t="s">
        <v>389</v>
      </c>
      <c r="EU50" s="68">
        <v>9</v>
      </c>
      <c r="EV50" s="68">
        <v>1</v>
      </c>
      <c r="EW50" s="68">
        <v>12</v>
      </c>
      <c r="EX50" s="68">
        <v>12</v>
      </c>
      <c r="EY50" s="68">
        <f t="shared" si="0"/>
        <v>14</v>
      </c>
      <c r="EZ50" s="68">
        <v>1</v>
      </c>
      <c r="FA50" s="68">
        <v>0</v>
      </c>
      <c r="FB50" s="68">
        <v>0</v>
      </c>
      <c r="FC50" s="68">
        <v>0</v>
      </c>
      <c r="FD50" s="394" t="s">
        <v>66</v>
      </c>
      <c r="FE50" s="24">
        <v>55.11683174784374</v>
      </c>
      <c r="FF50" s="23" t="s">
        <v>191</v>
      </c>
      <c r="FG50" s="23" t="s">
        <v>192</v>
      </c>
      <c r="FH50" s="23">
        <v>65</v>
      </c>
      <c r="FI50" s="23" t="s">
        <v>256</v>
      </c>
      <c r="FJ50" s="24">
        <f t="shared" si="1"/>
        <v>118.63636363636363</v>
      </c>
      <c r="FK50" s="24">
        <f t="shared" si="2"/>
        <v>43.427928994082841</v>
      </c>
      <c r="FL50" s="23" t="s">
        <v>189</v>
      </c>
      <c r="FM50" s="25">
        <v>12</v>
      </c>
      <c r="FN50" s="25" t="b">
        <v>0</v>
      </c>
      <c r="FO50" s="25" t="b">
        <v>0</v>
      </c>
      <c r="FP50" s="23" t="s">
        <v>172</v>
      </c>
      <c r="FQ50" s="25" t="b">
        <v>0</v>
      </c>
      <c r="FR50" s="25" t="b">
        <v>1</v>
      </c>
      <c r="FS50" s="6" t="s">
        <v>333</v>
      </c>
      <c r="FT50" s="394" t="s">
        <v>66</v>
      </c>
      <c r="FU50" s="251"/>
      <c r="FV50" s="252"/>
      <c r="FW50" s="253">
        <v>82</v>
      </c>
      <c r="FX50" s="253">
        <v>25</v>
      </c>
      <c r="FY50" s="253">
        <v>270</v>
      </c>
      <c r="FZ50" s="313"/>
      <c r="GA50" s="311"/>
      <c r="GB50" s="300">
        <v>82</v>
      </c>
      <c r="GC50" s="300">
        <v>25</v>
      </c>
      <c r="GD50" s="300">
        <v>270</v>
      </c>
      <c r="GE50" s="106"/>
      <c r="GG50" s="68">
        <v>1</v>
      </c>
      <c r="GI50" s="6">
        <v>16</v>
      </c>
      <c r="GJ50" s="6">
        <f>(GB50-C50)</f>
        <v>18</v>
      </c>
      <c r="GK50" s="6">
        <v>1</v>
      </c>
      <c r="GL50" s="6">
        <v>0</v>
      </c>
      <c r="GM50" s="6">
        <v>1</v>
      </c>
      <c r="GN50" s="6">
        <v>0</v>
      </c>
      <c r="GO50" s="6">
        <v>1</v>
      </c>
      <c r="GP50" s="6">
        <v>0</v>
      </c>
    </row>
    <row r="51" spans="1:198" s="230" customFormat="1" ht="18" customHeight="1" x14ac:dyDescent="0.3">
      <c r="A51" s="223" t="s">
        <v>67</v>
      </c>
      <c r="B51" s="224"/>
      <c r="C51" s="225">
        <v>49</v>
      </c>
      <c r="D51" s="225">
        <v>100</v>
      </c>
      <c r="E51" s="225">
        <v>477</v>
      </c>
      <c r="F51" s="224"/>
      <c r="G51" s="226"/>
      <c r="H51" s="225">
        <v>64</v>
      </c>
      <c r="I51" s="225">
        <v>50</v>
      </c>
      <c r="J51" s="225">
        <v>294</v>
      </c>
      <c r="K51" s="224"/>
      <c r="L51" s="226"/>
      <c r="M51" s="225">
        <v>63</v>
      </c>
      <c r="N51" s="225">
        <v>50</v>
      </c>
      <c r="O51" s="225">
        <v>272</v>
      </c>
      <c r="P51" s="229"/>
      <c r="Q51" s="226"/>
      <c r="R51" s="229"/>
      <c r="S51" s="229"/>
      <c r="T51" s="229"/>
      <c r="U51" s="229">
        <v>0</v>
      </c>
      <c r="V51" s="229"/>
      <c r="W51" s="226"/>
      <c r="X51" s="229"/>
      <c r="Y51" s="229"/>
      <c r="Z51" s="229"/>
      <c r="AA51" s="229"/>
      <c r="AB51" s="226"/>
      <c r="AC51" s="229"/>
      <c r="AD51" s="229"/>
      <c r="AE51" s="229"/>
      <c r="AF51" s="229"/>
      <c r="AG51" s="226"/>
      <c r="AH51" s="229"/>
      <c r="AI51" s="229"/>
      <c r="AJ51" s="229"/>
      <c r="AK51" s="229"/>
      <c r="AL51" s="226"/>
      <c r="AM51" s="229"/>
      <c r="AN51" s="229"/>
      <c r="AO51" s="229"/>
      <c r="AP51" s="229"/>
      <c r="AQ51" s="226"/>
      <c r="AR51" s="229"/>
      <c r="AS51" s="229"/>
      <c r="AT51" s="229"/>
      <c r="AU51" s="229"/>
      <c r="AV51" s="226"/>
      <c r="AW51" s="229"/>
      <c r="AX51" s="229"/>
      <c r="AY51" s="229"/>
      <c r="AZ51" s="229"/>
      <c r="BA51" s="226"/>
      <c r="BB51" s="229"/>
      <c r="BC51" s="229"/>
      <c r="BD51" s="229"/>
      <c r="BE51" s="229"/>
      <c r="BF51" s="226"/>
      <c r="BG51" s="229"/>
      <c r="BH51" s="229"/>
      <c r="BI51" s="229"/>
      <c r="BJ51" s="229"/>
      <c r="BK51" s="226"/>
      <c r="BL51" s="229"/>
      <c r="BM51" s="229"/>
      <c r="BN51" s="229"/>
      <c r="BO51" s="229"/>
      <c r="BP51" s="227"/>
      <c r="BQ51" s="229"/>
      <c r="BR51" s="229"/>
      <c r="BS51" s="229"/>
      <c r="BT51" s="229"/>
      <c r="BU51" s="227"/>
      <c r="BV51" s="229"/>
      <c r="BW51" s="229"/>
      <c r="BX51" s="229"/>
      <c r="BY51" s="229"/>
      <c r="BZ51" s="227"/>
      <c r="CA51" s="229"/>
      <c r="CB51" s="229"/>
      <c r="CC51" s="229"/>
      <c r="CD51" s="229"/>
      <c r="CE51" s="226"/>
      <c r="CF51" s="229"/>
      <c r="CG51" s="229"/>
      <c r="CH51" s="229"/>
      <c r="CI51" s="229"/>
      <c r="CJ51" s="226"/>
      <c r="CK51" s="229"/>
      <c r="CL51" s="229"/>
      <c r="CM51" s="229"/>
      <c r="CN51" s="229"/>
      <c r="CO51" s="226"/>
      <c r="CP51" s="229"/>
      <c r="CQ51" s="229"/>
      <c r="CR51" s="229"/>
      <c r="CS51" s="229"/>
      <c r="CT51" s="226"/>
      <c r="CU51" s="229"/>
      <c r="CV51" s="229"/>
      <c r="CW51" s="229"/>
      <c r="CX51" s="229"/>
      <c r="CY51" s="226"/>
      <c r="CZ51" s="229"/>
      <c r="DA51" s="229"/>
      <c r="DB51" s="229"/>
      <c r="DC51" s="229"/>
      <c r="DD51" s="19"/>
      <c r="DE51" s="229"/>
      <c r="DF51" s="229"/>
      <c r="DG51" s="229"/>
      <c r="DH51" s="229"/>
      <c r="DI51" s="229"/>
      <c r="DJ51" s="229"/>
      <c r="DK51" s="229"/>
      <c r="DL51" s="229"/>
      <c r="DM51" s="229"/>
      <c r="DN51" s="229"/>
      <c r="DO51" s="229"/>
      <c r="DP51" s="229"/>
      <c r="DQ51" s="229"/>
      <c r="DR51" s="229"/>
      <c r="DS51" s="229"/>
      <c r="DT51" s="229"/>
      <c r="DU51" s="229"/>
      <c r="DV51" s="229"/>
      <c r="DW51" s="229"/>
      <c r="DX51" s="229"/>
      <c r="DY51" s="229"/>
      <c r="DZ51" s="229"/>
      <c r="EA51" s="229"/>
      <c r="EB51" s="229"/>
      <c r="EC51" s="229"/>
      <c r="ED51" s="229"/>
      <c r="EE51" s="229"/>
      <c r="EF51" s="229"/>
      <c r="EG51" s="225"/>
      <c r="EH51" s="225" t="s">
        <v>448</v>
      </c>
      <c r="EI51" s="223" t="s">
        <v>67</v>
      </c>
      <c r="EJ51" s="269"/>
      <c r="EK51" s="280"/>
      <c r="EL51" s="271"/>
      <c r="EM51" s="271"/>
      <c r="EN51" s="271"/>
      <c r="EO51" s="269"/>
      <c r="EP51" s="280"/>
      <c r="EQ51" s="266"/>
      <c r="ER51" s="266"/>
      <c r="ES51" s="266"/>
      <c r="ET51" s="272" t="s">
        <v>295</v>
      </c>
      <c r="EU51" s="273"/>
      <c r="EV51" s="273">
        <v>1</v>
      </c>
      <c r="EW51" s="273"/>
      <c r="EX51" s="273"/>
      <c r="EY51" s="273" t="s">
        <v>271</v>
      </c>
      <c r="EZ51" s="273"/>
      <c r="FA51" s="273"/>
      <c r="FB51" s="273"/>
      <c r="FC51" s="273"/>
      <c r="FD51" s="223" t="s">
        <v>67</v>
      </c>
      <c r="FE51" s="275">
        <v>57.141886098427186</v>
      </c>
      <c r="FF51" s="274" t="s">
        <v>186</v>
      </c>
      <c r="FG51" s="274" t="s">
        <v>187</v>
      </c>
      <c r="FH51" s="274">
        <v>69</v>
      </c>
      <c r="FI51" s="274" t="s">
        <v>257</v>
      </c>
      <c r="FJ51" s="275">
        <f t="shared" si="1"/>
        <v>106.36363636363636</v>
      </c>
      <c r="FK51" s="275">
        <f t="shared" si="2"/>
        <v>34.551984877126657</v>
      </c>
      <c r="FL51" s="274" t="s">
        <v>189</v>
      </c>
      <c r="FM51" s="276">
        <v>20</v>
      </c>
      <c r="FN51" s="276" t="b">
        <v>0</v>
      </c>
      <c r="FO51" s="276" t="b">
        <v>0</v>
      </c>
      <c r="FP51" s="274" t="s">
        <v>172</v>
      </c>
      <c r="FQ51" s="276" t="b">
        <v>0</v>
      </c>
      <c r="FR51" s="276" t="b">
        <v>1</v>
      </c>
      <c r="FS51" s="230" t="s">
        <v>333</v>
      </c>
      <c r="FT51" s="223" t="s">
        <v>67</v>
      </c>
      <c r="FU51" s="269"/>
      <c r="FV51" s="280"/>
      <c r="FW51" s="271"/>
      <c r="FX51" s="271"/>
      <c r="FY51" s="271"/>
      <c r="FZ51" s="269"/>
      <c r="GA51" s="280"/>
      <c r="GB51" s="266"/>
      <c r="GC51" s="266"/>
      <c r="GD51" s="266"/>
      <c r="GE51" s="272" t="s">
        <v>461</v>
      </c>
      <c r="GG51" s="273">
        <v>1</v>
      </c>
      <c r="GI51" s="230">
        <v>4</v>
      </c>
      <c r="GJ51" s="230" t="s">
        <v>271</v>
      </c>
    </row>
    <row r="52" spans="1:198" ht="18" customHeight="1" x14ac:dyDescent="0.3">
      <c r="A52" s="61" t="s">
        <v>68</v>
      </c>
      <c r="B52" s="174"/>
      <c r="C52" s="175">
        <v>83</v>
      </c>
      <c r="D52" s="175">
        <v>25</v>
      </c>
      <c r="E52" s="175">
        <v>367</v>
      </c>
      <c r="F52" s="174"/>
      <c r="G52" s="176"/>
      <c r="H52" s="175">
        <v>83</v>
      </c>
      <c r="I52" s="175">
        <v>25</v>
      </c>
      <c r="J52" s="175">
        <v>311</v>
      </c>
      <c r="K52" s="174"/>
      <c r="L52" s="176"/>
      <c r="M52" s="175">
        <v>84</v>
      </c>
      <c r="N52" s="175">
        <v>20</v>
      </c>
      <c r="O52" s="175">
        <v>412</v>
      </c>
      <c r="P52" s="174"/>
      <c r="Q52" s="176"/>
      <c r="R52" s="175">
        <v>86</v>
      </c>
      <c r="S52" s="175">
        <v>20</v>
      </c>
      <c r="T52" s="175">
        <v>287</v>
      </c>
      <c r="U52" s="175">
        <v>1</v>
      </c>
      <c r="V52" s="174"/>
      <c r="W52" s="176"/>
      <c r="X52" s="175">
        <v>85</v>
      </c>
      <c r="Y52" s="175">
        <v>25</v>
      </c>
      <c r="Z52" s="175">
        <v>350</v>
      </c>
      <c r="AA52" s="174"/>
      <c r="AB52" s="176"/>
      <c r="AC52" s="175">
        <v>80</v>
      </c>
      <c r="AD52" s="175">
        <v>20</v>
      </c>
      <c r="AE52" s="175">
        <v>275</v>
      </c>
      <c r="AF52" s="174"/>
      <c r="AG52" s="176"/>
      <c r="AH52" s="175">
        <v>83</v>
      </c>
      <c r="AI52" s="175">
        <v>25</v>
      </c>
      <c r="AJ52" s="175">
        <v>308</v>
      </c>
      <c r="AK52" s="174"/>
      <c r="AL52" s="176"/>
      <c r="AM52" s="175">
        <v>89</v>
      </c>
      <c r="AN52" s="175">
        <v>20</v>
      </c>
      <c r="AO52" s="175">
        <v>270</v>
      </c>
      <c r="AP52" s="174"/>
      <c r="AQ52" s="176"/>
      <c r="AR52" s="175">
        <v>89</v>
      </c>
      <c r="AS52" s="175">
        <v>16</v>
      </c>
      <c r="AT52" s="175">
        <v>321</v>
      </c>
      <c r="AU52" s="179"/>
      <c r="AV52" s="176"/>
      <c r="AW52" s="180">
        <v>88</v>
      </c>
      <c r="AX52" s="180">
        <v>16</v>
      </c>
      <c r="AY52" s="180">
        <v>275</v>
      </c>
      <c r="AZ52" s="179"/>
      <c r="BA52" s="176"/>
      <c r="BB52" s="180">
        <v>89</v>
      </c>
      <c r="BC52" s="180">
        <v>20</v>
      </c>
      <c r="BD52" s="180">
        <v>291</v>
      </c>
      <c r="BE52" s="179"/>
      <c r="BF52" s="176"/>
      <c r="BG52" s="180">
        <v>88</v>
      </c>
      <c r="BH52" s="180">
        <v>20</v>
      </c>
      <c r="BI52" s="180">
        <v>262</v>
      </c>
      <c r="BJ52" s="179"/>
      <c r="BK52" s="176"/>
      <c r="BL52" s="180">
        <v>86</v>
      </c>
      <c r="BM52" s="180">
        <v>20</v>
      </c>
      <c r="BN52" s="180">
        <v>298</v>
      </c>
      <c r="BO52" s="187"/>
      <c r="BP52" s="188"/>
      <c r="BQ52" s="189">
        <v>88</v>
      </c>
      <c r="BR52" s="189">
        <v>16</v>
      </c>
      <c r="BS52" s="189">
        <v>289</v>
      </c>
      <c r="BT52" s="197"/>
      <c r="BU52" s="208"/>
      <c r="BV52" s="40"/>
      <c r="BW52" s="40"/>
      <c r="BX52" s="40"/>
      <c r="BY52" s="20"/>
      <c r="BZ52" s="29"/>
      <c r="CA52" s="20"/>
      <c r="CB52" s="20"/>
      <c r="CC52" s="20"/>
      <c r="CD52" s="20"/>
      <c r="CE52" s="19"/>
      <c r="CF52" s="20"/>
      <c r="CG52" s="20"/>
      <c r="CH52" s="20"/>
      <c r="CI52" s="20"/>
      <c r="CJ52" s="19"/>
      <c r="CK52" s="20"/>
      <c r="CL52" s="20"/>
      <c r="CM52" s="20"/>
      <c r="CN52" s="20"/>
      <c r="CO52" s="19"/>
      <c r="CP52" s="20"/>
      <c r="CQ52" s="20"/>
      <c r="CR52" s="20"/>
      <c r="CS52" s="20"/>
      <c r="CT52" s="19"/>
      <c r="CU52" s="20"/>
      <c r="CV52" s="20"/>
      <c r="CW52" s="20"/>
      <c r="CX52" s="20"/>
      <c r="CY52" s="19"/>
      <c r="CZ52" s="20"/>
      <c r="DA52" s="20"/>
      <c r="DB52" s="20"/>
      <c r="DC52" s="20"/>
      <c r="DD52" s="19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393"/>
      <c r="EH52" s="158" t="s">
        <v>298</v>
      </c>
      <c r="EI52" s="394" t="s">
        <v>68</v>
      </c>
      <c r="EJ52" s="107"/>
      <c r="EK52" s="117"/>
      <c r="EL52" s="122">
        <v>88</v>
      </c>
      <c r="EM52" s="122">
        <v>16</v>
      </c>
      <c r="EN52" s="122">
        <v>275</v>
      </c>
      <c r="EO52" s="119"/>
      <c r="EP52" s="114"/>
      <c r="EQ52" s="89">
        <v>89</v>
      </c>
      <c r="ER52" s="89">
        <v>16</v>
      </c>
      <c r="ES52" s="89">
        <v>321</v>
      </c>
      <c r="ET52" s="106" t="s">
        <v>390</v>
      </c>
      <c r="EU52" s="68">
        <v>9</v>
      </c>
      <c r="EV52" s="68">
        <v>1</v>
      </c>
      <c r="EW52" s="68">
        <v>8</v>
      </c>
      <c r="EX52" s="68">
        <v>10</v>
      </c>
      <c r="EY52" s="68">
        <f t="shared" si="0"/>
        <v>6</v>
      </c>
      <c r="EZ52" s="68">
        <v>1</v>
      </c>
      <c r="FA52" s="68">
        <v>0</v>
      </c>
      <c r="FB52" s="68">
        <v>0</v>
      </c>
      <c r="FC52" s="68">
        <v>0</v>
      </c>
      <c r="FD52" s="394" t="s">
        <v>68</v>
      </c>
      <c r="FE52" s="24">
        <v>64.996467085235935</v>
      </c>
      <c r="FF52" s="23" t="s">
        <v>186</v>
      </c>
      <c r="FG52" s="23" t="s">
        <v>192</v>
      </c>
      <c r="FH52" s="23">
        <v>68</v>
      </c>
      <c r="FI52" s="23" t="s">
        <v>229</v>
      </c>
      <c r="FJ52" s="24">
        <f t="shared" si="1"/>
        <v>72.72727272727272</v>
      </c>
      <c r="FK52" s="24">
        <f t="shared" si="2"/>
        <v>24.325259515570934</v>
      </c>
      <c r="FL52" s="23" t="s">
        <v>189</v>
      </c>
      <c r="FM52" s="25">
        <v>10</v>
      </c>
      <c r="FN52" s="25" t="b">
        <v>0</v>
      </c>
      <c r="FO52" s="25" t="b">
        <v>0</v>
      </c>
      <c r="FP52" s="23" t="s">
        <v>172</v>
      </c>
      <c r="FQ52" s="25" t="b">
        <v>0</v>
      </c>
      <c r="FR52" s="66" t="b">
        <v>1</v>
      </c>
      <c r="FS52" s="6" t="s">
        <v>330</v>
      </c>
      <c r="FT52" s="394" t="s">
        <v>68</v>
      </c>
      <c r="FU52" s="251"/>
      <c r="FV52" s="252"/>
      <c r="FW52" s="253">
        <v>87</v>
      </c>
      <c r="FX52" s="253">
        <v>16</v>
      </c>
      <c r="FY52" s="253">
        <v>278</v>
      </c>
      <c r="FZ52" s="310"/>
      <c r="GA52" s="311"/>
      <c r="GB52" s="300">
        <v>87</v>
      </c>
      <c r="GC52" s="300">
        <v>16</v>
      </c>
      <c r="GD52" s="300">
        <v>278</v>
      </c>
      <c r="GE52" s="106"/>
      <c r="GG52" s="68">
        <v>1</v>
      </c>
      <c r="GI52" s="6">
        <v>14</v>
      </c>
      <c r="GJ52" s="6">
        <f>(GB52-C52)</f>
        <v>4</v>
      </c>
      <c r="GK52" s="6">
        <v>0</v>
      </c>
      <c r="GL52" s="6">
        <v>0</v>
      </c>
      <c r="GM52" s="6">
        <v>0</v>
      </c>
      <c r="GN52" s="6">
        <v>0</v>
      </c>
      <c r="GO52" s="6">
        <v>0</v>
      </c>
      <c r="GP52" s="6">
        <v>0</v>
      </c>
    </row>
    <row r="53" spans="1:198" ht="18" customHeight="1" x14ac:dyDescent="0.3">
      <c r="A53" s="61" t="s">
        <v>69</v>
      </c>
      <c r="B53" s="174"/>
      <c r="C53" s="175">
        <v>50</v>
      </c>
      <c r="D53" s="175">
        <v>100</v>
      </c>
      <c r="E53" s="175">
        <v>496</v>
      </c>
      <c r="F53" s="174"/>
      <c r="G53" s="176"/>
      <c r="H53" s="175">
        <v>69</v>
      </c>
      <c r="I53" s="175">
        <v>40</v>
      </c>
      <c r="J53" s="175">
        <v>318</v>
      </c>
      <c r="K53" s="174"/>
      <c r="L53" s="176"/>
      <c r="M53" s="175">
        <v>65</v>
      </c>
      <c r="N53" s="175">
        <v>50</v>
      </c>
      <c r="O53" s="175">
        <v>259</v>
      </c>
      <c r="P53" s="174"/>
      <c r="Q53" s="176"/>
      <c r="R53" s="175">
        <v>69</v>
      </c>
      <c r="S53" s="175">
        <v>40</v>
      </c>
      <c r="T53" s="175">
        <v>259</v>
      </c>
      <c r="U53" s="175">
        <v>1</v>
      </c>
      <c r="V53" s="174"/>
      <c r="W53" s="176"/>
      <c r="X53" s="175">
        <v>70</v>
      </c>
      <c r="Y53" s="175">
        <v>40</v>
      </c>
      <c r="Z53" s="175">
        <v>336</v>
      </c>
      <c r="AA53" s="174"/>
      <c r="AB53" s="176"/>
      <c r="AC53" s="175">
        <v>72</v>
      </c>
      <c r="AD53" s="175">
        <v>40</v>
      </c>
      <c r="AE53" s="175">
        <v>237</v>
      </c>
      <c r="AF53" s="174"/>
      <c r="AG53" s="176"/>
      <c r="AH53" s="175">
        <v>73</v>
      </c>
      <c r="AI53" s="175">
        <v>40</v>
      </c>
      <c r="AJ53" s="175">
        <v>381</v>
      </c>
      <c r="AK53" s="174"/>
      <c r="AL53" s="176"/>
      <c r="AM53" s="175">
        <v>74</v>
      </c>
      <c r="AN53" s="175">
        <v>32</v>
      </c>
      <c r="AO53" s="175">
        <v>244</v>
      </c>
      <c r="AP53" s="174"/>
      <c r="AQ53" s="176"/>
      <c r="AR53" s="175">
        <v>67</v>
      </c>
      <c r="AS53" s="175">
        <v>50</v>
      </c>
      <c r="AT53" s="175">
        <v>358</v>
      </c>
      <c r="AU53" s="174"/>
      <c r="AV53" s="176"/>
      <c r="AW53" s="175">
        <v>70</v>
      </c>
      <c r="AX53" s="175">
        <v>40</v>
      </c>
      <c r="AY53" s="175">
        <v>239</v>
      </c>
      <c r="AZ53" s="174"/>
      <c r="BA53" s="176"/>
      <c r="BB53" s="175">
        <v>70</v>
      </c>
      <c r="BC53" s="175">
        <v>40</v>
      </c>
      <c r="BD53" s="175">
        <v>289</v>
      </c>
      <c r="BE53" s="179"/>
      <c r="BF53" s="176"/>
      <c r="BG53" s="180">
        <v>72</v>
      </c>
      <c r="BH53" s="180">
        <v>40</v>
      </c>
      <c r="BI53" s="180">
        <v>294</v>
      </c>
      <c r="BJ53" s="179"/>
      <c r="BK53" s="176"/>
      <c r="BL53" s="180">
        <v>70</v>
      </c>
      <c r="BM53" s="180">
        <v>40</v>
      </c>
      <c r="BN53" s="180">
        <v>515</v>
      </c>
      <c r="BO53" s="179"/>
      <c r="BP53" s="181"/>
      <c r="BQ53" s="180">
        <v>66</v>
      </c>
      <c r="BR53" s="180">
        <v>50</v>
      </c>
      <c r="BS53" s="180">
        <v>521</v>
      </c>
      <c r="BT53" s="179"/>
      <c r="BU53" s="181"/>
      <c r="BV53" s="180">
        <v>65</v>
      </c>
      <c r="BW53" s="180">
        <v>50</v>
      </c>
      <c r="BX53" s="180">
        <v>585</v>
      </c>
      <c r="BY53" s="187"/>
      <c r="BZ53" s="188"/>
      <c r="CA53" s="189">
        <v>74</v>
      </c>
      <c r="CB53" s="189">
        <v>32</v>
      </c>
      <c r="CC53" s="189">
        <v>310</v>
      </c>
      <c r="CD53" s="187"/>
      <c r="CE53" s="190"/>
      <c r="CF53" s="189">
        <v>69</v>
      </c>
      <c r="CG53" s="189">
        <v>40</v>
      </c>
      <c r="CH53" s="189">
        <v>264</v>
      </c>
      <c r="CI53" s="187"/>
      <c r="CJ53" s="190"/>
      <c r="CK53" s="189">
        <v>69</v>
      </c>
      <c r="CL53" s="189">
        <v>40</v>
      </c>
      <c r="CM53" s="189">
        <v>250</v>
      </c>
      <c r="CN53" s="296"/>
      <c r="CO53" s="312"/>
      <c r="CP53" s="298">
        <v>52</v>
      </c>
      <c r="CQ53" s="298">
        <v>100</v>
      </c>
      <c r="CR53" s="298">
        <v>727</v>
      </c>
      <c r="CS53" s="20"/>
      <c r="CT53" s="19"/>
      <c r="CU53" s="20"/>
      <c r="CV53" s="20"/>
      <c r="CW53" s="20"/>
      <c r="CX53" s="20"/>
      <c r="CY53" s="19"/>
      <c r="CZ53" s="20"/>
      <c r="DA53" s="20"/>
      <c r="DB53" s="20"/>
      <c r="DC53" s="20"/>
      <c r="DD53" s="19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393"/>
      <c r="EH53" s="158" t="s">
        <v>299</v>
      </c>
      <c r="EI53" s="394" t="s">
        <v>69</v>
      </c>
      <c r="EJ53" s="107"/>
      <c r="EK53" s="117"/>
      <c r="EL53" s="122">
        <v>75</v>
      </c>
      <c r="EM53" s="122">
        <v>32</v>
      </c>
      <c r="EN53" s="122">
        <v>245</v>
      </c>
      <c r="EO53" s="128"/>
      <c r="EP53" s="129"/>
      <c r="EQ53" s="150">
        <v>73</v>
      </c>
      <c r="ER53" s="150">
        <v>40</v>
      </c>
      <c r="ES53" s="150">
        <v>234</v>
      </c>
      <c r="ET53" s="106"/>
      <c r="EU53" s="68">
        <v>11</v>
      </c>
      <c r="EV53" s="68">
        <v>1</v>
      </c>
      <c r="EW53" s="68">
        <v>6</v>
      </c>
      <c r="EX53" s="68">
        <v>6</v>
      </c>
      <c r="EY53" s="68">
        <f t="shared" si="0"/>
        <v>23</v>
      </c>
      <c r="EZ53" s="68">
        <v>1</v>
      </c>
      <c r="FA53" s="68">
        <v>0</v>
      </c>
      <c r="FB53" s="68">
        <v>1</v>
      </c>
      <c r="FC53" s="68">
        <v>0</v>
      </c>
      <c r="FD53" s="394" t="s">
        <v>69</v>
      </c>
      <c r="FE53" s="24">
        <v>60.648354927701668</v>
      </c>
      <c r="FF53" s="23" t="s">
        <v>191</v>
      </c>
      <c r="FG53" s="23" t="s">
        <v>213</v>
      </c>
      <c r="FH53" s="23">
        <v>65</v>
      </c>
      <c r="FI53" s="23" t="s">
        <v>215</v>
      </c>
      <c r="FJ53" s="24">
        <f t="shared" si="1"/>
        <v>85</v>
      </c>
      <c r="FK53" s="24">
        <f t="shared" si="2"/>
        <v>31.115029585798816</v>
      </c>
      <c r="FL53" s="23" t="s">
        <v>189</v>
      </c>
      <c r="FM53" s="25">
        <v>0.1</v>
      </c>
      <c r="FN53" s="25" t="b">
        <v>0</v>
      </c>
      <c r="FO53" s="25" t="b">
        <v>0</v>
      </c>
      <c r="FP53" s="23" t="s">
        <v>172</v>
      </c>
      <c r="FQ53" s="25" t="b">
        <v>0</v>
      </c>
      <c r="FR53" s="66" t="b">
        <v>1</v>
      </c>
      <c r="FS53" s="6" t="s">
        <v>330</v>
      </c>
      <c r="FT53" s="394" t="s">
        <v>69</v>
      </c>
      <c r="FU53" s="251"/>
      <c r="FV53" s="252"/>
      <c r="FW53" s="253">
        <v>62</v>
      </c>
      <c r="FX53" s="253">
        <v>63</v>
      </c>
      <c r="FY53" s="253">
        <v>275</v>
      </c>
      <c r="FZ53" s="313"/>
      <c r="GA53" s="311"/>
      <c r="GB53" s="300">
        <v>52</v>
      </c>
      <c r="GC53" s="300">
        <v>100</v>
      </c>
      <c r="GD53" s="300">
        <v>727</v>
      </c>
      <c r="GE53" s="106"/>
      <c r="GG53" s="68">
        <v>1</v>
      </c>
      <c r="GI53" s="6">
        <v>10</v>
      </c>
      <c r="GJ53" s="6">
        <f>(GB53-C53)</f>
        <v>2</v>
      </c>
      <c r="GK53" s="6">
        <v>0</v>
      </c>
      <c r="GL53" s="6">
        <v>0</v>
      </c>
      <c r="GM53" s="6">
        <v>0</v>
      </c>
      <c r="GN53" s="6">
        <v>0</v>
      </c>
      <c r="GO53" s="6">
        <v>0</v>
      </c>
      <c r="GP53" s="6">
        <v>0</v>
      </c>
    </row>
    <row r="54" spans="1:198" ht="18" customHeight="1" x14ac:dyDescent="0.3">
      <c r="A54" s="61" t="s">
        <v>70</v>
      </c>
      <c r="B54" s="174"/>
      <c r="C54" s="175">
        <v>62</v>
      </c>
      <c r="D54" s="175">
        <v>63</v>
      </c>
      <c r="E54" s="175">
        <v>532</v>
      </c>
      <c r="F54" s="174"/>
      <c r="G54" s="176"/>
      <c r="H54" s="175">
        <v>66</v>
      </c>
      <c r="I54" s="175">
        <v>50</v>
      </c>
      <c r="J54" s="175">
        <v>522</v>
      </c>
      <c r="K54" s="174"/>
      <c r="L54" s="176"/>
      <c r="M54" s="175">
        <v>66</v>
      </c>
      <c r="N54" s="175">
        <v>50</v>
      </c>
      <c r="O54" s="175">
        <v>493</v>
      </c>
      <c r="P54" s="174"/>
      <c r="Q54" s="176"/>
      <c r="R54" s="175">
        <v>69</v>
      </c>
      <c r="S54" s="175">
        <v>40</v>
      </c>
      <c r="T54" s="175">
        <v>510</v>
      </c>
      <c r="U54" s="175">
        <v>0</v>
      </c>
      <c r="V54" s="174"/>
      <c r="W54" s="176"/>
      <c r="X54" s="175">
        <v>69</v>
      </c>
      <c r="Y54" s="175">
        <v>40</v>
      </c>
      <c r="Z54" s="175">
        <v>508</v>
      </c>
      <c r="AA54" s="174"/>
      <c r="AB54" s="176"/>
      <c r="AC54" s="175">
        <v>70</v>
      </c>
      <c r="AD54" s="175">
        <v>50</v>
      </c>
      <c r="AE54" s="175">
        <v>490</v>
      </c>
      <c r="AF54" s="174"/>
      <c r="AG54" s="176"/>
      <c r="AH54" s="175">
        <v>73</v>
      </c>
      <c r="AI54" s="175">
        <v>32</v>
      </c>
      <c r="AJ54" s="175">
        <v>501</v>
      </c>
      <c r="AK54" s="174"/>
      <c r="AL54" s="176"/>
      <c r="AM54" s="175">
        <v>71</v>
      </c>
      <c r="AN54" s="175">
        <v>40</v>
      </c>
      <c r="AO54" s="175">
        <v>473</v>
      </c>
      <c r="AP54" s="174"/>
      <c r="AQ54" s="176"/>
      <c r="AR54" s="175">
        <v>70</v>
      </c>
      <c r="AS54" s="175">
        <v>40</v>
      </c>
      <c r="AT54" s="175">
        <v>486</v>
      </c>
      <c r="AU54" s="179"/>
      <c r="AV54" s="176"/>
      <c r="AW54" s="180">
        <v>71</v>
      </c>
      <c r="AX54" s="180">
        <v>40</v>
      </c>
      <c r="AY54" s="180">
        <v>480</v>
      </c>
      <c r="AZ54" s="179"/>
      <c r="BA54" s="176"/>
      <c r="BB54" s="180">
        <v>70</v>
      </c>
      <c r="BC54" s="180">
        <v>40</v>
      </c>
      <c r="BD54" s="180">
        <v>549</v>
      </c>
      <c r="BE54" s="179"/>
      <c r="BF54" s="176"/>
      <c r="BG54" s="180">
        <v>70</v>
      </c>
      <c r="BH54" s="180">
        <v>40</v>
      </c>
      <c r="BI54" s="180">
        <v>470</v>
      </c>
      <c r="BJ54" s="179"/>
      <c r="BK54" s="176"/>
      <c r="BL54" s="180">
        <v>67</v>
      </c>
      <c r="BM54" s="180">
        <v>50</v>
      </c>
      <c r="BN54" s="180">
        <v>442</v>
      </c>
      <c r="BO54" s="187"/>
      <c r="BP54" s="188"/>
      <c r="BQ54" s="189">
        <v>73</v>
      </c>
      <c r="BR54" s="189">
        <v>40</v>
      </c>
      <c r="BS54" s="189">
        <v>488</v>
      </c>
      <c r="BT54" s="187"/>
      <c r="BU54" s="188"/>
      <c r="BV54" s="189">
        <v>74</v>
      </c>
      <c r="BW54" s="189">
        <v>40</v>
      </c>
      <c r="BX54" s="189">
        <v>393</v>
      </c>
      <c r="BY54" s="187"/>
      <c r="BZ54" s="188"/>
      <c r="CA54" s="189">
        <v>72</v>
      </c>
      <c r="CB54" s="189">
        <v>40</v>
      </c>
      <c r="CC54" s="189">
        <v>401</v>
      </c>
      <c r="CD54" s="187"/>
      <c r="CE54" s="190"/>
      <c r="CF54" s="189">
        <v>72</v>
      </c>
      <c r="CG54" s="189">
        <v>40</v>
      </c>
      <c r="CH54" s="189">
        <v>383</v>
      </c>
      <c r="CI54" s="187"/>
      <c r="CJ54" s="190"/>
      <c r="CK54" s="189">
        <v>74</v>
      </c>
      <c r="CL54" s="189">
        <v>40</v>
      </c>
      <c r="CM54" s="189">
        <v>402</v>
      </c>
      <c r="CN54" s="187"/>
      <c r="CO54" s="190"/>
      <c r="CP54" s="189">
        <v>74</v>
      </c>
      <c r="CQ54" s="189">
        <v>32</v>
      </c>
      <c r="CR54" s="189">
        <v>373</v>
      </c>
      <c r="CS54" s="187"/>
      <c r="CT54" s="190"/>
      <c r="CU54" s="189">
        <v>75</v>
      </c>
      <c r="CV54" s="189">
        <v>32</v>
      </c>
      <c r="CW54" s="189">
        <v>378</v>
      </c>
      <c r="CX54" s="296"/>
      <c r="CY54" s="312"/>
      <c r="CZ54" s="298">
        <v>77</v>
      </c>
      <c r="DA54" s="298">
        <v>32</v>
      </c>
      <c r="DB54" s="298">
        <v>352</v>
      </c>
      <c r="DC54" s="20"/>
      <c r="DD54" s="19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393"/>
      <c r="EH54" s="158"/>
      <c r="EI54" s="394" t="s">
        <v>70</v>
      </c>
      <c r="EJ54" s="105"/>
      <c r="EK54" s="125"/>
      <c r="EL54" s="122"/>
      <c r="EM54" s="122"/>
      <c r="EN54" s="122"/>
      <c r="EO54" s="113"/>
      <c r="EP54" s="114"/>
      <c r="EQ54" s="89">
        <v>70</v>
      </c>
      <c r="ER54" s="89">
        <v>40</v>
      </c>
      <c r="ES54" s="89">
        <v>549</v>
      </c>
      <c r="ET54" s="106"/>
      <c r="EU54" s="68">
        <v>11</v>
      </c>
      <c r="EV54" s="68">
        <v>0</v>
      </c>
      <c r="EW54" s="68">
        <v>4</v>
      </c>
      <c r="EX54" s="68">
        <v>4</v>
      </c>
      <c r="EY54" s="68">
        <f t="shared" si="0"/>
        <v>8</v>
      </c>
      <c r="EZ54" s="68">
        <v>1</v>
      </c>
      <c r="FA54" s="68">
        <v>0</v>
      </c>
      <c r="FB54" s="68">
        <v>0</v>
      </c>
      <c r="FC54" s="68">
        <v>0</v>
      </c>
      <c r="FD54" s="394" t="s">
        <v>70</v>
      </c>
      <c r="FE54" s="24">
        <v>69.771466197361747</v>
      </c>
      <c r="FF54" s="23" t="s">
        <v>191</v>
      </c>
      <c r="FG54" s="23" t="s">
        <v>192</v>
      </c>
      <c r="FH54" s="23">
        <v>63</v>
      </c>
      <c r="FI54" s="23" t="s">
        <v>233</v>
      </c>
      <c r="FJ54" s="24">
        <f t="shared" si="1"/>
        <v>64.090909090909079</v>
      </c>
      <c r="FK54" s="24">
        <f t="shared" si="2"/>
        <v>24.974300831443689</v>
      </c>
      <c r="FL54" s="23" t="s">
        <v>189</v>
      </c>
      <c r="FM54" s="25">
        <v>7</v>
      </c>
      <c r="FN54" s="25" t="b">
        <v>0</v>
      </c>
      <c r="FO54" s="25" t="b">
        <v>0</v>
      </c>
      <c r="FP54" s="23" t="s">
        <v>172</v>
      </c>
      <c r="FQ54" s="25" t="b">
        <v>1</v>
      </c>
      <c r="FR54" s="66" t="b">
        <v>1</v>
      </c>
      <c r="FS54" s="6" t="s">
        <v>330</v>
      </c>
      <c r="FT54" s="394" t="s">
        <v>70</v>
      </c>
      <c r="FU54" s="313"/>
      <c r="FV54" s="252"/>
      <c r="FW54" s="253">
        <v>77</v>
      </c>
      <c r="FX54" s="253">
        <v>32</v>
      </c>
      <c r="FY54" s="253">
        <v>352</v>
      </c>
      <c r="FZ54" s="313"/>
      <c r="GA54" s="311"/>
      <c r="GB54" s="300">
        <v>77</v>
      </c>
      <c r="GC54" s="300">
        <v>32</v>
      </c>
      <c r="GD54" s="300">
        <v>352</v>
      </c>
      <c r="GE54" s="106"/>
      <c r="GG54" s="6">
        <v>0</v>
      </c>
      <c r="GI54" s="6">
        <v>4</v>
      </c>
      <c r="GJ54" s="6">
        <f>(GB54-C54)</f>
        <v>15</v>
      </c>
      <c r="GK54" s="6">
        <v>1</v>
      </c>
      <c r="GL54" s="6">
        <v>0</v>
      </c>
      <c r="GM54" s="6">
        <v>1</v>
      </c>
      <c r="GN54" s="6">
        <v>0</v>
      </c>
      <c r="GO54" s="6">
        <v>1</v>
      </c>
      <c r="GP54" s="6">
        <v>0</v>
      </c>
    </row>
    <row r="55" spans="1:198" ht="18" customHeight="1" x14ac:dyDescent="0.3">
      <c r="A55" s="61" t="s">
        <v>71</v>
      </c>
      <c r="B55" s="174"/>
      <c r="C55" s="175">
        <v>71</v>
      </c>
      <c r="D55" s="175">
        <v>40</v>
      </c>
      <c r="E55" s="175">
        <v>410</v>
      </c>
      <c r="F55" s="174"/>
      <c r="G55" s="176"/>
      <c r="H55" s="175">
        <v>70</v>
      </c>
      <c r="I55" s="175">
        <v>40</v>
      </c>
      <c r="J55" s="175">
        <v>394</v>
      </c>
      <c r="K55" s="174"/>
      <c r="L55" s="176"/>
      <c r="M55" s="175">
        <v>70</v>
      </c>
      <c r="N55" s="175">
        <v>40</v>
      </c>
      <c r="O55" s="175">
        <v>449</v>
      </c>
      <c r="P55" s="174"/>
      <c r="Q55" s="176"/>
      <c r="R55" s="175">
        <v>72</v>
      </c>
      <c r="S55" s="175">
        <v>40</v>
      </c>
      <c r="T55" s="175">
        <v>363</v>
      </c>
      <c r="U55" s="175">
        <v>0</v>
      </c>
      <c r="V55" s="174"/>
      <c r="W55" s="176"/>
      <c r="X55" s="175">
        <v>70</v>
      </c>
      <c r="Y55" s="175">
        <v>40</v>
      </c>
      <c r="Z55" s="175">
        <v>387</v>
      </c>
      <c r="AA55" s="174"/>
      <c r="AB55" s="176"/>
      <c r="AC55" s="175">
        <v>70</v>
      </c>
      <c r="AD55" s="175">
        <v>50</v>
      </c>
      <c r="AE55" s="175">
        <v>407</v>
      </c>
      <c r="AF55" s="174"/>
      <c r="AG55" s="176"/>
      <c r="AH55" s="175">
        <v>72</v>
      </c>
      <c r="AI55" s="175">
        <v>40</v>
      </c>
      <c r="AJ55" s="175">
        <v>374</v>
      </c>
      <c r="AK55" s="179"/>
      <c r="AL55" s="176"/>
      <c r="AM55" s="180">
        <v>74</v>
      </c>
      <c r="AN55" s="180">
        <v>32</v>
      </c>
      <c r="AO55" s="180">
        <v>374</v>
      </c>
      <c r="AP55" s="179"/>
      <c r="AQ55" s="176"/>
      <c r="AR55" s="180">
        <v>72</v>
      </c>
      <c r="AS55" s="180">
        <v>40</v>
      </c>
      <c r="AT55" s="180">
        <v>374</v>
      </c>
      <c r="AU55" s="179"/>
      <c r="AV55" s="176"/>
      <c r="AW55" s="180">
        <v>72</v>
      </c>
      <c r="AX55" s="180">
        <v>40</v>
      </c>
      <c r="AY55" s="180">
        <v>383</v>
      </c>
      <c r="AZ55" s="179"/>
      <c r="BA55" s="176"/>
      <c r="BB55" s="180">
        <v>75</v>
      </c>
      <c r="BC55" s="180">
        <v>32</v>
      </c>
      <c r="BD55" s="180">
        <v>362</v>
      </c>
      <c r="BE55" s="179"/>
      <c r="BF55" s="176"/>
      <c r="BG55" s="180">
        <v>77</v>
      </c>
      <c r="BH55" s="180">
        <v>32</v>
      </c>
      <c r="BI55" s="180">
        <v>352</v>
      </c>
      <c r="BJ55" s="179"/>
      <c r="BK55" s="176"/>
      <c r="BL55" s="180">
        <v>77</v>
      </c>
      <c r="BM55" s="180">
        <v>32</v>
      </c>
      <c r="BN55" s="180">
        <v>369</v>
      </c>
      <c r="BO55" s="179"/>
      <c r="BP55" s="181"/>
      <c r="BQ55" s="180">
        <v>72</v>
      </c>
      <c r="BR55" s="180">
        <v>40</v>
      </c>
      <c r="BS55" s="180">
        <v>337</v>
      </c>
      <c r="BT55" s="179"/>
      <c r="BU55" s="181"/>
      <c r="BV55" s="180">
        <v>77</v>
      </c>
      <c r="BW55" s="180">
        <v>25</v>
      </c>
      <c r="BX55" s="180">
        <v>343</v>
      </c>
      <c r="BY55" s="179"/>
      <c r="BZ55" s="181"/>
      <c r="CA55" s="180">
        <v>79</v>
      </c>
      <c r="CB55" s="180">
        <v>25</v>
      </c>
      <c r="CC55" s="180">
        <v>329</v>
      </c>
      <c r="CD55" s="187"/>
      <c r="CE55" s="190"/>
      <c r="CF55" s="189">
        <v>79</v>
      </c>
      <c r="CG55" s="189">
        <v>25</v>
      </c>
      <c r="CH55" s="189">
        <v>330</v>
      </c>
      <c r="CI55" s="187"/>
      <c r="CJ55" s="190"/>
      <c r="CK55" s="189">
        <v>80</v>
      </c>
      <c r="CL55" s="189">
        <v>25</v>
      </c>
      <c r="CM55" s="189">
        <v>329</v>
      </c>
      <c r="CN55" s="187"/>
      <c r="CO55" s="190"/>
      <c r="CP55" s="189">
        <v>78</v>
      </c>
      <c r="CQ55" s="189">
        <v>25</v>
      </c>
      <c r="CR55" s="189">
        <v>330</v>
      </c>
      <c r="CS55" s="187"/>
      <c r="CT55" s="190"/>
      <c r="CU55" s="189">
        <v>78</v>
      </c>
      <c r="CV55" s="189">
        <v>25</v>
      </c>
      <c r="CW55" s="189">
        <v>344</v>
      </c>
      <c r="CX55" s="187"/>
      <c r="CY55" s="190"/>
      <c r="CZ55" s="189">
        <v>77</v>
      </c>
      <c r="DA55" s="189">
        <v>25</v>
      </c>
      <c r="DB55" s="189">
        <v>317</v>
      </c>
      <c r="DC55" s="187"/>
      <c r="DD55" s="19"/>
      <c r="DE55" s="189">
        <v>77</v>
      </c>
      <c r="DF55" s="189">
        <v>32</v>
      </c>
      <c r="DG55" s="189">
        <v>268</v>
      </c>
      <c r="DH55" s="187">
        <v>42430</v>
      </c>
      <c r="DI55" s="190">
        <f>((DH55-$B55)/365)*52</f>
        <v>6044.821917808219</v>
      </c>
      <c r="DJ55" s="189">
        <v>79</v>
      </c>
      <c r="DK55" s="189">
        <v>25</v>
      </c>
      <c r="DL55" s="189">
        <v>301</v>
      </c>
      <c r="DM55" s="187">
        <v>42457</v>
      </c>
      <c r="DN55" s="190">
        <f>((DM55-$B55)/365)*52</f>
        <v>6048.6684931506843</v>
      </c>
      <c r="DO55" s="189">
        <v>75</v>
      </c>
      <c r="DP55" s="189">
        <v>32</v>
      </c>
      <c r="DQ55" s="189">
        <v>281</v>
      </c>
      <c r="DR55" s="197"/>
      <c r="DS55" s="40"/>
      <c r="DT55" s="40"/>
      <c r="DU55" s="40"/>
      <c r="DV55" s="4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393"/>
      <c r="EH55" s="158"/>
      <c r="EI55" s="394" t="s">
        <v>71</v>
      </c>
      <c r="EJ55" s="107"/>
      <c r="EK55" s="117"/>
      <c r="EL55" s="122">
        <v>72</v>
      </c>
      <c r="EM55" s="122">
        <v>40</v>
      </c>
      <c r="EN55" s="122">
        <v>337</v>
      </c>
      <c r="EO55" s="119"/>
      <c r="EP55" s="114"/>
      <c r="EQ55" s="89">
        <v>77</v>
      </c>
      <c r="ER55" s="89">
        <v>32</v>
      </c>
      <c r="ES55" s="89">
        <v>369</v>
      </c>
      <c r="ET55" s="106"/>
      <c r="EU55" s="68">
        <v>13</v>
      </c>
      <c r="EV55" s="68">
        <v>0</v>
      </c>
      <c r="EW55" s="68">
        <v>4</v>
      </c>
      <c r="EX55" s="68">
        <v>4</v>
      </c>
      <c r="EY55" s="68">
        <f t="shared" si="0"/>
        <v>6</v>
      </c>
      <c r="EZ55" s="68">
        <v>1</v>
      </c>
      <c r="FA55" s="68">
        <v>0</v>
      </c>
      <c r="FB55" s="68">
        <v>0</v>
      </c>
      <c r="FC55" s="68">
        <v>0</v>
      </c>
      <c r="FD55" s="394" t="s">
        <v>71</v>
      </c>
      <c r="FE55" s="24">
        <v>57.530827118214106</v>
      </c>
      <c r="FF55" s="23" t="s">
        <v>191</v>
      </c>
      <c r="FG55" s="23" t="s">
        <v>187</v>
      </c>
      <c r="FH55" s="23">
        <v>66</v>
      </c>
      <c r="FI55" s="23" t="s">
        <v>258</v>
      </c>
      <c r="FJ55" s="24">
        <f t="shared" si="1"/>
        <v>101.81818181818181</v>
      </c>
      <c r="FK55" s="24">
        <f t="shared" si="2"/>
        <v>36.150596877869603</v>
      </c>
      <c r="FL55" s="23" t="s">
        <v>189</v>
      </c>
      <c r="FM55" s="25">
        <v>10</v>
      </c>
      <c r="FN55" s="25" t="b">
        <v>1</v>
      </c>
      <c r="FO55" s="25" t="b">
        <v>1</v>
      </c>
      <c r="FP55" s="23" t="s">
        <v>235</v>
      </c>
      <c r="FQ55" s="25" t="b">
        <v>0</v>
      </c>
      <c r="FR55" s="25" t="b">
        <v>1</v>
      </c>
      <c r="FS55" s="6" t="s">
        <v>330</v>
      </c>
      <c r="FT55" s="394" t="s">
        <v>71</v>
      </c>
      <c r="FU55" s="251"/>
      <c r="FV55" s="252"/>
      <c r="FW55" s="253">
        <v>78</v>
      </c>
      <c r="FX55" s="253">
        <v>25</v>
      </c>
      <c r="FY55" s="253">
        <v>286</v>
      </c>
      <c r="FZ55" s="310"/>
      <c r="GA55" s="311"/>
      <c r="GB55" s="300">
        <v>78</v>
      </c>
      <c r="GC55" s="300">
        <v>25</v>
      </c>
      <c r="GD55" s="300">
        <v>286</v>
      </c>
      <c r="GE55" s="106"/>
      <c r="GG55" s="6">
        <v>1</v>
      </c>
      <c r="GI55" s="6">
        <v>6</v>
      </c>
      <c r="GJ55" s="6">
        <f>(GB55-C55)</f>
        <v>7</v>
      </c>
      <c r="GK55" s="6">
        <v>1</v>
      </c>
      <c r="GL55" s="6">
        <v>0</v>
      </c>
      <c r="GM55" s="6">
        <v>0</v>
      </c>
      <c r="GN55" s="6">
        <v>0</v>
      </c>
      <c r="GO55" s="6">
        <v>0</v>
      </c>
      <c r="GP55" s="6">
        <v>0</v>
      </c>
    </row>
    <row r="56" spans="1:198" ht="18" customHeight="1" x14ac:dyDescent="0.3">
      <c r="A56" s="61" t="s">
        <v>72</v>
      </c>
      <c r="B56" s="174"/>
      <c r="C56" s="175">
        <v>76</v>
      </c>
      <c r="D56" s="175">
        <v>32</v>
      </c>
      <c r="E56" s="175">
        <v>483</v>
      </c>
      <c r="F56" s="174"/>
      <c r="G56" s="176"/>
      <c r="H56" s="175">
        <v>85</v>
      </c>
      <c r="I56" s="175">
        <v>20</v>
      </c>
      <c r="J56" s="175">
        <v>328</v>
      </c>
      <c r="K56" s="174"/>
      <c r="L56" s="176"/>
      <c r="M56" s="175">
        <v>85</v>
      </c>
      <c r="N56" s="175">
        <v>20</v>
      </c>
      <c r="O56" s="175">
        <v>313</v>
      </c>
      <c r="P56" s="174"/>
      <c r="Q56" s="176"/>
      <c r="R56" s="175">
        <v>81</v>
      </c>
      <c r="S56" s="175">
        <v>25</v>
      </c>
      <c r="T56" s="175">
        <v>309</v>
      </c>
      <c r="U56" s="175">
        <v>1</v>
      </c>
      <c r="V56" s="174"/>
      <c r="W56" s="176"/>
      <c r="X56" s="175">
        <v>85</v>
      </c>
      <c r="Y56" s="175">
        <v>20</v>
      </c>
      <c r="Z56" s="175">
        <v>291</v>
      </c>
      <c r="AA56" s="174"/>
      <c r="AB56" s="176"/>
      <c r="AC56" s="175">
        <v>85</v>
      </c>
      <c r="AD56" s="175">
        <v>20</v>
      </c>
      <c r="AE56" s="175">
        <v>294</v>
      </c>
      <c r="AF56" s="174"/>
      <c r="AG56" s="176"/>
      <c r="AH56" s="175">
        <v>84</v>
      </c>
      <c r="AI56" s="175">
        <v>20</v>
      </c>
      <c r="AJ56" s="175">
        <v>284</v>
      </c>
      <c r="AK56" s="179"/>
      <c r="AL56" s="176"/>
      <c r="AM56" s="180">
        <v>85</v>
      </c>
      <c r="AN56" s="180">
        <v>20</v>
      </c>
      <c r="AO56" s="180">
        <v>296</v>
      </c>
      <c r="AP56" s="179"/>
      <c r="AQ56" s="176"/>
      <c r="AR56" s="180">
        <v>84</v>
      </c>
      <c r="AS56" s="180">
        <v>20</v>
      </c>
      <c r="AT56" s="180">
        <v>304</v>
      </c>
      <c r="AU56" s="187"/>
      <c r="AV56" s="190"/>
      <c r="AW56" s="189">
        <v>83</v>
      </c>
      <c r="AX56" s="189">
        <v>20</v>
      </c>
      <c r="AY56" s="189">
        <v>312</v>
      </c>
      <c r="AZ56" s="187"/>
      <c r="BA56" s="190"/>
      <c r="BB56" s="189">
        <v>79</v>
      </c>
      <c r="BC56" s="189">
        <v>25</v>
      </c>
      <c r="BD56" s="189">
        <v>436</v>
      </c>
      <c r="BE56" s="296"/>
      <c r="BF56" s="312"/>
      <c r="BG56" s="298">
        <v>80</v>
      </c>
      <c r="BH56" s="298">
        <v>25</v>
      </c>
      <c r="BI56" s="298">
        <v>334</v>
      </c>
      <c r="BJ56" s="20"/>
      <c r="BK56" s="19"/>
      <c r="BL56" s="20"/>
      <c r="BM56" s="20"/>
      <c r="BN56" s="20"/>
      <c r="BO56" s="20"/>
      <c r="BP56" s="29"/>
      <c r="BQ56" s="20"/>
      <c r="BR56" s="20"/>
      <c r="BS56" s="20"/>
      <c r="BT56" s="20"/>
      <c r="BU56" s="29"/>
      <c r="BV56" s="20"/>
      <c r="BW56" s="20"/>
      <c r="BX56" s="20"/>
      <c r="BY56" s="20"/>
      <c r="BZ56" s="29"/>
      <c r="CA56" s="20"/>
      <c r="CB56" s="20"/>
      <c r="CC56" s="20"/>
      <c r="CD56" s="20"/>
      <c r="CE56" s="19"/>
      <c r="CF56" s="20"/>
      <c r="CG56" s="20"/>
      <c r="CH56" s="20"/>
      <c r="CI56" s="20"/>
      <c r="CJ56" s="19"/>
      <c r="CK56" s="20"/>
      <c r="CL56" s="20"/>
      <c r="CM56" s="20"/>
      <c r="CN56" s="20"/>
      <c r="CO56" s="19"/>
      <c r="CP56" s="20"/>
      <c r="CQ56" s="20"/>
      <c r="CR56" s="20"/>
      <c r="CS56" s="20"/>
      <c r="CT56" s="19"/>
      <c r="CU56" s="20"/>
      <c r="CV56" s="20"/>
      <c r="CW56" s="20"/>
      <c r="CX56" s="20"/>
      <c r="CY56" s="19"/>
      <c r="CZ56" s="20"/>
      <c r="DA56" s="20"/>
      <c r="DB56" s="20"/>
      <c r="DC56" s="20"/>
      <c r="DD56" s="19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393"/>
      <c r="EH56" s="158"/>
      <c r="EI56" s="394" t="s">
        <v>72</v>
      </c>
      <c r="EJ56" s="107"/>
      <c r="EK56" s="117"/>
      <c r="EL56" s="122">
        <v>86</v>
      </c>
      <c r="EM56" s="122">
        <v>20</v>
      </c>
      <c r="EN56" s="122">
        <v>273</v>
      </c>
      <c r="EO56" s="171"/>
      <c r="EP56" s="114"/>
      <c r="EQ56" s="89">
        <v>86</v>
      </c>
      <c r="ER56" s="89">
        <v>20</v>
      </c>
      <c r="ES56" s="89">
        <v>273</v>
      </c>
      <c r="ET56" s="106"/>
      <c r="EU56" s="68">
        <v>8</v>
      </c>
      <c r="EV56" s="68">
        <v>1</v>
      </c>
      <c r="EW56" s="68">
        <v>12</v>
      </c>
      <c r="EX56" s="68">
        <v>12</v>
      </c>
      <c r="EY56" s="68">
        <f t="shared" si="0"/>
        <v>10</v>
      </c>
      <c r="EZ56" s="68">
        <v>1</v>
      </c>
      <c r="FA56" s="68">
        <v>0</v>
      </c>
      <c r="FB56" s="68">
        <v>0</v>
      </c>
      <c r="FC56" s="68">
        <v>0</v>
      </c>
      <c r="FD56" s="394" t="s">
        <v>72</v>
      </c>
      <c r="FE56" s="24">
        <v>58.056750856164392</v>
      </c>
      <c r="FF56" s="23" t="s">
        <v>186</v>
      </c>
      <c r="FG56" s="23" t="s">
        <v>192</v>
      </c>
      <c r="FH56" s="23">
        <v>68</v>
      </c>
      <c r="FI56" s="23" t="s">
        <v>234</v>
      </c>
      <c r="FJ56" s="24">
        <f t="shared" si="1"/>
        <v>100.45454545454545</v>
      </c>
      <c r="FK56" s="24">
        <f t="shared" si="2"/>
        <v>33.599264705882355</v>
      </c>
      <c r="FL56" s="23" t="s">
        <v>189</v>
      </c>
      <c r="FM56" s="25">
        <v>12</v>
      </c>
      <c r="FN56" s="25" t="b">
        <v>1</v>
      </c>
      <c r="FO56" s="25" t="b">
        <v>0</v>
      </c>
      <c r="FP56" s="23" t="s">
        <v>172</v>
      </c>
      <c r="FQ56" s="25" t="b">
        <v>0</v>
      </c>
      <c r="FR56" s="25" t="b">
        <v>1</v>
      </c>
      <c r="FS56" s="6" t="s">
        <v>330</v>
      </c>
      <c r="FT56" s="394" t="s">
        <v>72</v>
      </c>
      <c r="FU56" s="251"/>
      <c r="FV56" s="252"/>
      <c r="FW56" s="253">
        <v>79</v>
      </c>
      <c r="FX56" s="253">
        <v>25</v>
      </c>
      <c r="FY56" s="253">
        <v>320</v>
      </c>
      <c r="FZ56" s="345"/>
      <c r="GA56" s="311"/>
      <c r="GB56" s="300">
        <v>80</v>
      </c>
      <c r="GC56" s="300">
        <v>25</v>
      </c>
      <c r="GD56" s="300">
        <v>334</v>
      </c>
      <c r="GE56" s="106"/>
      <c r="GG56" s="68">
        <v>1</v>
      </c>
      <c r="GI56" s="6">
        <v>16</v>
      </c>
      <c r="GJ56" s="6">
        <f>(GB56-C56)</f>
        <v>4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</row>
    <row r="57" spans="1:198" s="230" customFormat="1" ht="18" customHeight="1" x14ac:dyDescent="0.3">
      <c r="A57" s="223" t="s">
        <v>73</v>
      </c>
      <c r="B57" s="224"/>
      <c r="C57" s="225">
        <v>50</v>
      </c>
      <c r="D57" s="225">
        <v>160</v>
      </c>
      <c r="E57" s="225">
        <v>552</v>
      </c>
      <c r="F57" s="224"/>
      <c r="G57" s="226"/>
      <c r="H57" s="225">
        <v>53</v>
      </c>
      <c r="I57" s="225">
        <v>80</v>
      </c>
      <c r="J57" s="225">
        <v>506</v>
      </c>
      <c r="K57" s="224"/>
      <c r="L57" s="226"/>
      <c r="M57" s="225">
        <v>54</v>
      </c>
      <c r="N57" s="225">
        <v>100</v>
      </c>
      <c r="O57" s="225">
        <v>491</v>
      </c>
      <c r="P57" s="224"/>
      <c r="Q57" s="226"/>
      <c r="R57" s="225">
        <v>54</v>
      </c>
      <c r="S57" s="225">
        <v>80</v>
      </c>
      <c r="T57" s="225">
        <v>342</v>
      </c>
      <c r="U57" s="225">
        <v>0</v>
      </c>
      <c r="V57" s="224"/>
      <c r="W57" s="226"/>
      <c r="X57" s="225">
        <v>55</v>
      </c>
      <c r="Y57" s="225">
        <v>63</v>
      </c>
      <c r="Z57" s="225">
        <v>313</v>
      </c>
      <c r="AA57" s="224"/>
      <c r="AB57" s="226"/>
      <c r="AC57" s="225">
        <v>55</v>
      </c>
      <c r="AD57" s="225">
        <v>63</v>
      </c>
      <c r="AE57" s="225">
        <v>308</v>
      </c>
      <c r="AF57" s="228"/>
      <c r="AG57" s="226"/>
      <c r="AH57" s="229">
        <v>62</v>
      </c>
      <c r="AI57" s="229">
        <v>50</v>
      </c>
      <c r="AJ57" s="229">
        <v>318</v>
      </c>
      <c r="AK57" s="228"/>
      <c r="AL57" s="226"/>
      <c r="AM57" s="229">
        <v>57</v>
      </c>
      <c r="AN57" s="229">
        <v>80</v>
      </c>
      <c r="AO57" s="229">
        <v>324</v>
      </c>
      <c r="AP57" s="228"/>
      <c r="AQ57" s="226"/>
      <c r="AR57" s="229">
        <v>57</v>
      </c>
      <c r="AS57" s="229">
        <v>80</v>
      </c>
      <c r="AT57" s="229">
        <v>286</v>
      </c>
      <c r="AU57" s="228"/>
      <c r="AV57" s="226"/>
      <c r="AW57" s="229">
        <v>61</v>
      </c>
      <c r="AX57" s="229">
        <v>50</v>
      </c>
      <c r="AY57" s="229">
        <v>265</v>
      </c>
      <c r="AZ57" s="229"/>
      <c r="BA57" s="226"/>
      <c r="BB57" s="229"/>
      <c r="BC57" s="229"/>
      <c r="BD57" s="229"/>
      <c r="BE57" s="229"/>
      <c r="BF57" s="226"/>
      <c r="BG57" s="229"/>
      <c r="BH57" s="229"/>
      <c r="BI57" s="229"/>
      <c r="BJ57" s="229"/>
      <c r="BK57" s="226"/>
      <c r="BL57" s="229"/>
      <c r="BM57" s="229"/>
      <c r="BN57" s="229"/>
      <c r="BO57" s="229"/>
      <c r="BP57" s="227"/>
      <c r="BQ57" s="229"/>
      <c r="BR57" s="229"/>
      <c r="BS57" s="229"/>
      <c r="BT57" s="229"/>
      <c r="BU57" s="227"/>
      <c r="BV57" s="229"/>
      <c r="BW57" s="229"/>
      <c r="BX57" s="229"/>
      <c r="BY57" s="229"/>
      <c r="BZ57" s="227"/>
      <c r="CA57" s="229"/>
      <c r="CB57" s="229"/>
      <c r="CC57" s="229"/>
      <c r="CD57" s="229"/>
      <c r="CE57" s="226"/>
      <c r="CF57" s="229"/>
      <c r="CG57" s="229"/>
      <c r="CH57" s="229"/>
      <c r="CI57" s="229"/>
      <c r="CJ57" s="226"/>
      <c r="CK57" s="229"/>
      <c r="CL57" s="229"/>
      <c r="CM57" s="229"/>
      <c r="CN57" s="229"/>
      <c r="CO57" s="226"/>
      <c r="CP57" s="229"/>
      <c r="CQ57" s="229"/>
      <c r="CR57" s="229"/>
      <c r="CS57" s="229"/>
      <c r="CT57" s="226"/>
      <c r="CU57" s="229"/>
      <c r="CV57" s="229"/>
      <c r="CW57" s="229"/>
      <c r="CX57" s="229"/>
      <c r="CY57" s="226"/>
      <c r="CZ57" s="229"/>
      <c r="DA57" s="229"/>
      <c r="DB57" s="229"/>
      <c r="DC57" s="229"/>
      <c r="DD57" s="226"/>
      <c r="DE57" s="229"/>
      <c r="DF57" s="229"/>
      <c r="DG57" s="229"/>
      <c r="DH57" s="229"/>
      <c r="DI57" s="229"/>
      <c r="DJ57" s="229"/>
      <c r="DK57" s="229"/>
      <c r="DL57" s="229"/>
      <c r="DM57" s="229"/>
      <c r="DN57" s="229"/>
      <c r="DO57" s="229"/>
      <c r="DP57" s="229"/>
      <c r="DQ57" s="229"/>
      <c r="DR57" s="229"/>
      <c r="DS57" s="229"/>
      <c r="DT57" s="229"/>
      <c r="DU57" s="229"/>
      <c r="DV57" s="229"/>
      <c r="DW57" s="229"/>
      <c r="DX57" s="229"/>
      <c r="DY57" s="229"/>
      <c r="DZ57" s="229"/>
      <c r="EA57" s="229"/>
      <c r="EB57" s="229"/>
      <c r="EC57" s="229"/>
      <c r="ED57" s="229"/>
      <c r="EE57" s="229"/>
      <c r="EF57" s="229"/>
      <c r="EG57" s="225"/>
      <c r="EH57" s="225" t="s">
        <v>300</v>
      </c>
      <c r="EI57" s="223" t="s">
        <v>73</v>
      </c>
      <c r="EJ57" s="279"/>
      <c r="EK57" s="280"/>
      <c r="EL57" s="271">
        <v>61</v>
      </c>
      <c r="EM57" s="271">
        <v>50</v>
      </c>
      <c r="EN57" s="271">
        <v>260</v>
      </c>
      <c r="EO57" s="281"/>
      <c r="EP57" s="278"/>
      <c r="EQ57" s="266">
        <v>57</v>
      </c>
      <c r="ER57" s="266">
        <v>80</v>
      </c>
      <c r="ES57" s="266">
        <v>286</v>
      </c>
      <c r="ET57" s="272"/>
      <c r="EU57" s="273">
        <v>9</v>
      </c>
      <c r="EV57" s="273">
        <v>1</v>
      </c>
      <c r="EW57" s="273">
        <v>12</v>
      </c>
      <c r="EX57" s="273">
        <v>12</v>
      </c>
      <c r="EY57" s="273">
        <f t="shared" si="0"/>
        <v>7</v>
      </c>
      <c r="EZ57" s="273">
        <v>1</v>
      </c>
      <c r="FA57" s="273">
        <v>0</v>
      </c>
      <c r="FB57" s="273">
        <v>1</v>
      </c>
      <c r="FC57" s="273">
        <v>0</v>
      </c>
      <c r="FD57" s="223" t="s">
        <v>73</v>
      </c>
      <c r="FE57" s="275">
        <v>79.328055872653479</v>
      </c>
      <c r="FF57" s="274" t="s">
        <v>186</v>
      </c>
      <c r="FG57" s="274" t="s">
        <v>213</v>
      </c>
      <c r="FH57" s="274">
        <v>62</v>
      </c>
      <c r="FI57" s="274" t="s">
        <v>259</v>
      </c>
      <c r="FJ57" s="275">
        <f t="shared" si="1"/>
        <v>70.454545454545453</v>
      </c>
      <c r="FK57" s="275">
        <f t="shared" si="2"/>
        <v>28.346774193548388</v>
      </c>
      <c r="FL57" s="274" t="s">
        <v>189</v>
      </c>
      <c r="FM57" s="276">
        <v>12</v>
      </c>
      <c r="FN57" s="276" t="b">
        <v>0</v>
      </c>
      <c r="FO57" s="276" t="b">
        <v>0</v>
      </c>
      <c r="FP57" s="274" t="s">
        <v>260</v>
      </c>
      <c r="FQ57" s="276" t="b">
        <v>0</v>
      </c>
      <c r="FR57" s="276" t="b">
        <v>1</v>
      </c>
      <c r="FS57" s="230" t="s">
        <v>333</v>
      </c>
      <c r="FT57" s="223" t="s">
        <v>73</v>
      </c>
      <c r="FU57" s="279"/>
      <c r="FV57" s="280"/>
      <c r="FW57" s="271"/>
      <c r="FX57" s="271"/>
      <c r="FY57" s="271"/>
      <c r="FZ57" s="281"/>
      <c r="GA57" s="278"/>
      <c r="GB57" s="266"/>
      <c r="GC57" s="266"/>
      <c r="GD57" s="266"/>
      <c r="GE57" s="272" t="s">
        <v>449</v>
      </c>
      <c r="GG57" s="273">
        <v>1</v>
      </c>
      <c r="GI57" s="230">
        <v>14</v>
      </c>
      <c r="GJ57" s="230" t="s">
        <v>271</v>
      </c>
    </row>
    <row r="58" spans="1:198" ht="18" customHeight="1" x14ac:dyDescent="0.3">
      <c r="A58" s="61" t="s">
        <v>74</v>
      </c>
      <c r="B58" s="174"/>
      <c r="C58" s="175">
        <v>72</v>
      </c>
      <c r="D58" s="175">
        <v>40</v>
      </c>
      <c r="E58" s="175">
        <v>374</v>
      </c>
      <c r="F58" s="174"/>
      <c r="G58" s="176"/>
      <c r="H58" s="175">
        <v>75</v>
      </c>
      <c r="I58" s="175">
        <v>40</v>
      </c>
      <c r="J58" s="175">
        <v>347</v>
      </c>
      <c r="K58" s="174"/>
      <c r="L58" s="176"/>
      <c r="M58" s="175">
        <v>75</v>
      </c>
      <c r="N58" s="175">
        <v>32</v>
      </c>
      <c r="O58" s="175">
        <v>338</v>
      </c>
      <c r="P58" s="174"/>
      <c r="Q58" s="176"/>
      <c r="R58" s="175">
        <v>74</v>
      </c>
      <c r="S58" s="175">
        <v>32</v>
      </c>
      <c r="T58" s="175">
        <v>347</v>
      </c>
      <c r="U58" s="175">
        <v>0</v>
      </c>
      <c r="V58" s="174"/>
      <c r="W58" s="176"/>
      <c r="X58" s="175">
        <v>81</v>
      </c>
      <c r="Y58" s="175">
        <v>25</v>
      </c>
      <c r="Z58" s="175">
        <v>344</v>
      </c>
      <c r="AA58" s="174"/>
      <c r="AB58" s="176"/>
      <c r="AC58" s="175">
        <v>82</v>
      </c>
      <c r="AD58" s="175">
        <v>20</v>
      </c>
      <c r="AE58" s="175">
        <v>317</v>
      </c>
      <c r="AF58" s="174"/>
      <c r="AG58" s="176"/>
      <c r="AH58" s="175">
        <v>82</v>
      </c>
      <c r="AI58" s="175">
        <v>25</v>
      </c>
      <c r="AJ58" s="175">
        <v>331</v>
      </c>
      <c r="AK58" s="179"/>
      <c r="AL58" s="176"/>
      <c r="AM58" s="180">
        <v>85</v>
      </c>
      <c r="AN58" s="180">
        <v>20</v>
      </c>
      <c r="AO58" s="180">
        <v>306</v>
      </c>
      <c r="AP58" s="179"/>
      <c r="AQ58" s="176"/>
      <c r="AR58" s="180">
        <v>84</v>
      </c>
      <c r="AS58" s="180">
        <v>20</v>
      </c>
      <c r="AT58" s="180">
        <v>317</v>
      </c>
      <c r="AU58" s="179"/>
      <c r="AV58" s="176"/>
      <c r="AW58" s="180">
        <v>81</v>
      </c>
      <c r="AX58" s="180">
        <v>25</v>
      </c>
      <c r="AY58" s="180">
        <v>328</v>
      </c>
      <c r="AZ58" s="179"/>
      <c r="BA58" s="176"/>
      <c r="BB58" s="180">
        <v>83</v>
      </c>
      <c r="BC58" s="180">
        <v>25</v>
      </c>
      <c r="BD58" s="180">
        <v>330</v>
      </c>
      <c r="BE58" s="187"/>
      <c r="BF58" s="190"/>
      <c r="BG58" s="189">
        <v>76</v>
      </c>
      <c r="BH58" s="189">
        <v>32</v>
      </c>
      <c r="BI58" s="189">
        <v>315</v>
      </c>
      <c r="BJ58" s="187"/>
      <c r="BK58" s="190"/>
      <c r="BL58" s="189">
        <v>74</v>
      </c>
      <c r="BM58" s="189">
        <v>32</v>
      </c>
      <c r="BN58" s="189">
        <v>333</v>
      </c>
      <c r="BO58" s="187"/>
      <c r="BP58" s="188"/>
      <c r="BQ58" s="189">
        <v>75</v>
      </c>
      <c r="BR58" s="189">
        <v>40</v>
      </c>
      <c r="BS58" s="189">
        <v>322</v>
      </c>
      <c r="BT58" s="38"/>
      <c r="BU58" s="29"/>
      <c r="BV58" s="20">
        <v>75</v>
      </c>
      <c r="BW58" s="20">
        <v>32</v>
      </c>
      <c r="BX58" s="20">
        <v>329</v>
      </c>
      <c r="BY58" s="20"/>
      <c r="BZ58" s="29"/>
      <c r="CA58" s="20"/>
      <c r="CB58" s="20"/>
      <c r="CC58" s="20"/>
      <c r="CD58" s="20"/>
      <c r="CE58" s="19"/>
      <c r="CF58" s="20"/>
      <c r="CG58" s="20"/>
      <c r="CH58" s="20"/>
      <c r="CI58" s="20"/>
      <c r="CJ58" s="19"/>
      <c r="CK58" s="20"/>
      <c r="CL58" s="20"/>
      <c r="CM58" s="20"/>
      <c r="CN58" s="20"/>
      <c r="CO58" s="19"/>
      <c r="CP58" s="20"/>
      <c r="CQ58" s="20"/>
      <c r="CR58" s="20"/>
      <c r="CS58" s="20"/>
      <c r="CT58" s="19"/>
      <c r="CU58" s="20"/>
      <c r="CV58" s="20"/>
      <c r="CW58" s="20"/>
      <c r="CX58" s="20"/>
      <c r="CY58" s="19"/>
      <c r="CZ58" s="20"/>
      <c r="DA58" s="20"/>
      <c r="DB58" s="20"/>
      <c r="DC58" s="20"/>
      <c r="DD58" s="19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393"/>
      <c r="EH58" s="158"/>
      <c r="EI58" s="394" t="s">
        <v>74</v>
      </c>
      <c r="EJ58" s="215"/>
      <c r="EK58" s="117"/>
      <c r="EL58" s="216">
        <v>79</v>
      </c>
      <c r="EM58" s="216">
        <v>32</v>
      </c>
      <c r="EN58" s="218">
        <v>309</v>
      </c>
      <c r="EO58" s="119"/>
      <c r="EP58" s="114"/>
      <c r="EQ58" s="89">
        <v>78</v>
      </c>
      <c r="ER58" s="89">
        <v>32</v>
      </c>
      <c r="ES58" s="89">
        <v>339</v>
      </c>
      <c r="ET58" s="106"/>
      <c r="EU58" s="68">
        <v>10</v>
      </c>
      <c r="EV58" s="68">
        <v>1</v>
      </c>
      <c r="EW58" s="68">
        <v>12</v>
      </c>
      <c r="EX58" s="68">
        <v>12</v>
      </c>
      <c r="EY58" s="68">
        <f t="shared" si="0"/>
        <v>6</v>
      </c>
      <c r="EZ58" s="68">
        <v>1</v>
      </c>
      <c r="FA58" s="68">
        <v>0</v>
      </c>
      <c r="FB58" s="68">
        <v>0</v>
      </c>
      <c r="FC58" s="68">
        <v>0</v>
      </c>
      <c r="FD58" s="394" t="s">
        <v>74</v>
      </c>
      <c r="FE58" s="24">
        <v>62.88707071283612</v>
      </c>
      <c r="FF58" s="23" t="s">
        <v>191</v>
      </c>
      <c r="FG58" s="23" t="s">
        <v>213</v>
      </c>
      <c r="FH58" s="23">
        <v>59</v>
      </c>
      <c r="FI58" s="23" t="s">
        <v>199</v>
      </c>
      <c r="FJ58" s="24">
        <f t="shared" si="1"/>
        <v>77.72727272727272</v>
      </c>
      <c r="FK58" s="24">
        <f t="shared" si="2"/>
        <v>34.534041941970699</v>
      </c>
      <c r="FL58" s="23" t="s">
        <v>189</v>
      </c>
      <c r="FM58" s="25">
        <v>8</v>
      </c>
      <c r="FN58" s="25" t="b">
        <v>1</v>
      </c>
      <c r="FO58" s="25" t="b">
        <v>0</v>
      </c>
      <c r="FP58" s="23" t="s">
        <v>172</v>
      </c>
      <c r="FQ58" s="25" t="b">
        <v>1</v>
      </c>
      <c r="FR58" s="25" t="b">
        <v>1</v>
      </c>
      <c r="FS58" s="63" t="s">
        <v>330</v>
      </c>
      <c r="FT58" s="394" t="s">
        <v>74</v>
      </c>
      <c r="FU58" s="251"/>
      <c r="FV58" s="252"/>
      <c r="FW58" s="253">
        <v>80</v>
      </c>
      <c r="FX58" s="253">
        <v>32</v>
      </c>
      <c r="FY58" s="374">
        <v>296</v>
      </c>
      <c r="FZ58" s="310"/>
      <c r="GA58" s="311"/>
      <c r="GB58" s="300">
        <v>75</v>
      </c>
      <c r="GC58" s="300">
        <v>32</v>
      </c>
      <c r="GD58" s="300">
        <v>329</v>
      </c>
      <c r="GE58" s="106"/>
      <c r="GG58" s="68">
        <v>1</v>
      </c>
      <c r="GI58" s="6">
        <v>16</v>
      </c>
      <c r="GJ58" s="6">
        <f>(GB58-C58)</f>
        <v>3</v>
      </c>
      <c r="GK58" s="6">
        <v>0</v>
      </c>
      <c r="GL58" s="6">
        <v>0</v>
      </c>
      <c r="GM58" s="6">
        <v>0</v>
      </c>
      <c r="GN58" s="6">
        <v>0</v>
      </c>
      <c r="GO58" s="6">
        <v>0</v>
      </c>
      <c r="GP58" s="6">
        <v>0</v>
      </c>
    </row>
    <row r="59" spans="1:198" ht="18" customHeight="1" x14ac:dyDescent="0.3">
      <c r="A59" s="61" t="s">
        <v>75</v>
      </c>
      <c r="B59" s="174"/>
      <c r="C59" s="175">
        <v>72</v>
      </c>
      <c r="D59" s="175">
        <v>32</v>
      </c>
      <c r="E59" s="175">
        <v>458</v>
      </c>
      <c r="F59" s="174"/>
      <c r="G59" s="176"/>
      <c r="H59" s="175">
        <v>74</v>
      </c>
      <c r="I59" s="175">
        <v>32</v>
      </c>
      <c r="J59" s="175">
        <v>440</v>
      </c>
      <c r="K59" s="174"/>
      <c r="L59" s="176"/>
      <c r="M59" s="175">
        <v>75</v>
      </c>
      <c r="N59" s="175">
        <v>32</v>
      </c>
      <c r="O59" s="175">
        <v>428</v>
      </c>
      <c r="P59" s="174"/>
      <c r="Q59" s="176"/>
      <c r="R59" s="175">
        <v>73</v>
      </c>
      <c r="S59" s="175">
        <v>40</v>
      </c>
      <c r="T59" s="175">
        <v>418</v>
      </c>
      <c r="U59" s="175">
        <v>0</v>
      </c>
      <c r="V59" s="174"/>
      <c r="W59" s="176"/>
      <c r="X59" s="175">
        <v>75</v>
      </c>
      <c r="Y59" s="175">
        <v>32</v>
      </c>
      <c r="Z59" s="175">
        <v>409</v>
      </c>
      <c r="AA59" s="174"/>
      <c r="AB59" s="176"/>
      <c r="AC59" s="175">
        <v>70</v>
      </c>
      <c r="AD59" s="175">
        <v>40</v>
      </c>
      <c r="AE59" s="175">
        <v>399</v>
      </c>
      <c r="AF59" s="179"/>
      <c r="AG59" s="176"/>
      <c r="AH59" s="180">
        <v>69</v>
      </c>
      <c r="AI59" s="180">
        <v>50</v>
      </c>
      <c r="AJ59" s="180">
        <v>389</v>
      </c>
      <c r="AK59" s="179"/>
      <c r="AL59" s="176"/>
      <c r="AM59" s="180">
        <v>69</v>
      </c>
      <c r="AN59" s="180">
        <v>40</v>
      </c>
      <c r="AO59" s="180">
        <v>366</v>
      </c>
      <c r="AP59" s="179"/>
      <c r="AQ59" s="176"/>
      <c r="AR59" s="180">
        <v>71</v>
      </c>
      <c r="AS59" s="180">
        <v>40</v>
      </c>
      <c r="AT59" s="180">
        <v>367</v>
      </c>
      <c r="AU59" s="179"/>
      <c r="AV59" s="176"/>
      <c r="AW59" s="180">
        <v>74</v>
      </c>
      <c r="AX59" s="180">
        <v>40</v>
      </c>
      <c r="AY59" s="180">
        <v>366</v>
      </c>
      <c r="AZ59" s="179"/>
      <c r="BA59" s="176"/>
      <c r="BB59" s="180">
        <v>72</v>
      </c>
      <c r="BC59" s="180">
        <v>40</v>
      </c>
      <c r="BD59" s="180">
        <v>360</v>
      </c>
      <c r="BE59" s="179"/>
      <c r="BF59" s="176"/>
      <c r="BG59" s="180">
        <v>76</v>
      </c>
      <c r="BH59" s="180">
        <v>32</v>
      </c>
      <c r="BI59" s="180">
        <v>339</v>
      </c>
      <c r="BJ59" s="179"/>
      <c r="BK59" s="176"/>
      <c r="BL59" s="180">
        <v>77</v>
      </c>
      <c r="BM59" s="180">
        <v>32</v>
      </c>
      <c r="BN59" s="180">
        <v>320</v>
      </c>
      <c r="BO59" s="179"/>
      <c r="BP59" s="181"/>
      <c r="BQ59" s="180">
        <v>78</v>
      </c>
      <c r="BR59" s="180">
        <v>32</v>
      </c>
      <c r="BS59" s="180">
        <v>296</v>
      </c>
      <c r="BT59" s="187"/>
      <c r="BU59" s="188"/>
      <c r="BV59" s="189">
        <v>75</v>
      </c>
      <c r="BW59" s="189">
        <v>40</v>
      </c>
      <c r="BX59" s="189">
        <v>313</v>
      </c>
      <c r="BY59" s="187"/>
      <c r="BZ59" s="188"/>
      <c r="CA59" s="189">
        <v>75</v>
      </c>
      <c r="CB59" s="189">
        <v>32</v>
      </c>
      <c r="CC59" s="189">
        <v>286</v>
      </c>
      <c r="CD59" s="187"/>
      <c r="CE59" s="190"/>
      <c r="CF59" s="189">
        <v>77</v>
      </c>
      <c r="CG59" s="189">
        <v>32</v>
      </c>
      <c r="CH59" s="189">
        <v>278</v>
      </c>
      <c r="CI59" s="187"/>
      <c r="CJ59" s="190"/>
      <c r="CK59" s="189">
        <v>78</v>
      </c>
      <c r="CL59" s="189">
        <v>32</v>
      </c>
      <c r="CM59" s="189">
        <v>277</v>
      </c>
      <c r="CN59" s="187"/>
      <c r="CO59" s="190"/>
      <c r="CP59" s="189">
        <v>76</v>
      </c>
      <c r="CQ59" s="189">
        <v>32</v>
      </c>
      <c r="CR59" s="189">
        <v>268</v>
      </c>
      <c r="CS59" s="187"/>
      <c r="CT59" s="190"/>
      <c r="CU59" s="189">
        <v>76</v>
      </c>
      <c r="CV59" s="189">
        <v>32</v>
      </c>
      <c r="CW59" s="189">
        <v>268</v>
      </c>
      <c r="CX59" s="38"/>
      <c r="CY59" s="19"/>
      <c r="CZ59" s="20"/>
      <c r="DA59" s="20"/>
      <c r="DB59" s="20"/>
      <c r="DC59" s="20"/>
      <c r="DD59" s="19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393"/>
      <c r="EH59" s="158"/>
      <c r="EI59" s="394" t="s">
        <v>75</v>
      </c>
      <c r="EJ59" s="107"/>
      <c r="EK59" s="117"/>
      <c r="EL59" s="122">
        <v>78</v>
      </c>
      <c r="EM59" s="122">
        <v>32</v>
      </c>
      <c r="EN59" s="122">
        <v>296</v>
      </c>
      <c r="EO59" s="119"/>
      <c r="EP59" s="114"/>
      <c r="EQ59" s="89">
        <v>78</v>
      </c>
      <c r="ER59" s="89">
        <v>32</v>
      </c>
      <c r="ES59" s="89">
        <v>296</v>
      </c>
      <c r="ET59" s="106"/>
      <c r="EU59" s="68">
        <v>14</v>
      </c>
      <c r="EV59" s="68">
        <v>1</v>
      </c>
      <c r="EW59" s="68">
        <v>6</v>
      </c>
      <c r="EX59" s="68">
        <v>6</v>
      </c>
      <c r="EY59" s="68">
        <f t="shared" si="0"/>
        <v>6</v>
      </c>
      <c r="EZ59" s="68">
        <v>1</v>
      </c>
      <c r="FA59" s="68">
        <v>0</v>
      </c>
      <c r="FB59" s="68">
        <v>0</v>
      </c>
      <c r="FC59" s="68">
        <v>0</v>
      </c>
      <c r="FD59" s="394" t="s">
        <v>75</v>
      </c>
      <c r="FE59" s="24">
        <v>69.752301179604274</v>
      </c>
      <c r="FF59" s="23" t="s">
        <v>191</v>
      </c>
      <c r="FG59" s="23" t="s">
        <v>187</v>
      </c>
      <c r="FH59" s="23">
        <v>62</v>
      </c>
      <c r="FI59" s="23" t="s">
        <v>261</v>
      </c>
      <c r="FJ59" s="24">
        <f t="shared" si="1"/>
        <v>108.63636363636363</v>
      </c>
      <c r="FK59" s="24">
        <f t="shared" si="2"/>
        <v>43.708896982310094</v>
      </c>
      <c r="FL59" s="23" t="s">
        <v>189</v>
      </c>
      <c r="FM59" s="66">
        <v>20</v>
      </c>
      <c r="FN59" s="25" t="b">
        <v>0</v>
      </c>
      <c r="FO59" s="25" t="b">
        <v>0</v>
      </c>
      <c r="FP59" s="23" t="s">
        <v>172</v>
      </c>
      <c r="FQ59" s="25" t="b">
        <v>1</v>
      </c>
      <c r="FR59" s="25" t="b">
        <v>0</v>
      </c>
      <c r="FS59" s="63" t="s">
        <v>332</v>
      </c>
      <c r="FT59" s="394" t="s">
        <v>75</v>
      </c>
      <c r="FU59" s="107"/>
      <c r="FV59" s="117"/>
      <c r="FW59" s="122"/>
      <c r="FX59" s="122"/>
      <c r="FY59" s="122"/>
      <c r="FZ59" s="310"/>
      <c r="GA59" s="311"/>
      <c r="GB59" s="300">
        <v>78</v>
      </c>
      <c r="GC59" s="300">
        <v>25</v>
      </c>
      <c r="GD59" s="300">
        <v>268</v>
      </c>
      <c r="GE59" s="106"/>
      <c r="GG59" s="68">
        <v>1</v>
      </c>
      <c r="GI59" s="6">
        <v>8</v>
      </c>
      <c r="GJ59" s="6">
        <f>(GB59-C59)</f>
        <v>6</v>
      </c>
      <c r="GK59" s="6">
        <v>1</v>
      </c>
      <c r="GL59" s="6">
        <v>0</v>
      </c>
      <c r="GM59" s="6">
        <v>0</v>
      </c>
      <c r="GN59" s="6">
        <v>0</v>
      </c>
      <c r="GO59" s="6">
        <v>0</v>
      </c>
      <c r="GP59" s="6">
        <v>0</v>
      </c>
    </row>
    <row r="60" spans="1:198" ht="18" customHeight="1" x14ac:dyDescent="0.3">
      <c r="A60" s="61" t="s">
        <v>76</v>
      </c>
      <c r="B60" s="174"/>
      <c r="C60" s="175">
        <v>69</v>
      </c>
      <c r="D60" s="175">
        <v>40</v>
      </c>
      <c r="E60" s="175">
        <v>673</v>
      </c>
      <c r="F60" s="174"/>
      <c r="G60" s="176"/>
      <c r="H60" s="175">
        <v>68</v>
      </c>
      <c r="I60" s="175">
        <v>40</v>
      </c>
      <c r="J60" s="175">
        <v>356</v>
      </c>
      <c r="K60" s="177"/>
      <c r="L60" s="176"/>
      <c r="M60" s="178">
        <v>69</v>
      </c>
      <c r="N60" s="178">
        <v>40</v>
      </c>
      <c r="O60" s="178">
        <v>290</v>
      </c>
      <c r="P60" s="174"/>
      <c r="Q60" s="176"/>
      <c r="R60" s="175">
        <v>70</v>
      </c>
      <c r="S60" s="175">
        <v>40</v>
      </c>
      <c r="T60" s="175">
        <v>269</v>
      </c>
      <c r="U60" s="175">
        <v>1</v>
      </c>
      <c r="V60" s="174"/>
      <c r="W60" s="176"/>
      <c r="X60" s="175">
        <v>77</v>
      </c>
      <c r="Y60" s="175">
        <v>32</v>
      </c>
      <c r="Z60" s="175">
        <v>265</v>
      </c>
      <c r="AA60" s="179"/>
      <c r="AB60" s="176"/>
      <c r="AC60" s="180">
        <v>71</v>
      </c>
      <c r="AD60" s="180">
        <v>40</v>
      </c>
      <c r="AE60" s="180">
        <v>275</v>
      </c>
      <c r="AF60" s="179"/>
      <c r="AG60" s="176"/>
      <c r="AH60" s="180">
        <v>70</v>
      </c>
      <c r="AI60" s="180">
        <v>40</v>
      </c>
      <c r="AJ60" s="180">
        <v>344</v>
      </c>
      <c r="AK60" s="179"/>
      <c r="AL60" s="176"/>
      <c r="AM60" s="180">
        <v>75</v>
      </c>
      <c r="AN60" s="180">
        <v>32</v>
      </c>
      <c r="AO60" s="180">
        <v>326</v>
      </c>
      <c r="AP60" s="179"/>
      <c r="AQ60" s="176"/>
      <c r="AR60" s="180">
        <v>75</v>
      </c>
      <c r="AS60" s="180">
        <v>32</v>
      </c>
      <c r="AT60" s="180">
        <v>297</v>
      </c>
      <c r="AU60" s="179"/>
      <c r="AV60" s="176"/>
      <c r="AW60" s="180">
        <v>76</v>
      </c>
      <c r="AX60" s="180">
        <v>32</v>
      </c>
      <c r="AY60" s="180">
        <v>311</v>
      </c>
      <c r="AZ60" s="179"/>
      <c r="BA60" s="176"/>
      <c r="BB60" s="180">
        <v>77</v>
      </c>
      <c r="BC60" s="180">
        <v>32</v>
      </c>
      <c r="BD60" s="180">
        <v>309</v>
      </c>
      <c r="BE60" s="179"/>
      <c r="BF60" s="176"/>
      <c r="BG60" s="180">
        <v>76</v>
      </c>
      <c r="BH60" s="180">
        <v>32</v>
      </c>
      <c r="BI60" s="180">
        <v>321</v>
      </c>
      <c r="BJ60" s="187"/>
      <c r="BK60" s="190"/>
      <c r="BL60" s="189">
        <v>77</v>
      </c>
      <c r="BM60" s="189">
        <v>32</v>
      </c>
      <c r="BN60" s="189">
        <v>320</v>
      </c>
      <c r="BO60" s="187"/>
      <c r="BP60" s="188"/>
      <c r="BQ60" s="189">
        <v>75</v>
      </c>
      <c r="BR60" s="189">
        <v>32</v>
      </c>
      <c r="BS60" s="189">
        <v>304</v>
      </c>
      <c r="BT60" s="187"/>
      <c r="BU60" s="188"/>
      <c r="BV60" s="189">
        <v>79</v>
      </c>
      <c r="BW60" s="189">
        <v>32</v>
      </c>
      <c r="BX60" s="189">
        <v>302</v>
      </c>
      <c r="BY60" s="187"/>
      <c r="BZ60" s="188"/>
      <c r="CA60" s="189">
        <v>76</v>
      </c>
      <c r="CB60" s="189">
        <v>32</v>
      </c>
      <c r="CC60" s="189">
        <v>298</v>
      </c>
      <c r="CD60" s="187"/>
      <c r="CE60" s="190"/>
      <c r="CF60" s="189">
        <v>78</v>
      </c>
      <c r="CG60" s="189">
        <v>32</v>
      </c>
      <c r="CH60" s="189">
        <v>289</v>
      </c>
      <c r="CI60" s="187"/>
      <c r="CJ60" s="190"/>
      <c r="CK60" s="189">
        <v>78</v>
      </c>
      <c r="CL60" s="189">
        <v>32</v>
      </c>
      <c r="CM60" s="189">
        <v>335</v>
      </c>
      <c r="CN60" s="187"/>
      <c r="CO60" s="190"/>
      <c r="CP60" s="189">
        <v>78</v>
      </c>
      <c r="CQ60" s="189">
        <v>32</v>
      </c>
      <c r="CR60" s="189">
        <v>300</v>
      </c>
      <c r="CS60" s="187"/>
      <c r="CT60" s="190"/>
      <c r="CU60" s="189">
        <v>74</v>
      </c>
      <c r="CV60" s="189">
        <v>32</v>
      </c>
      <c r="CW60" s="189">
        <v>299</v>
      </c>
      <c r="CX60" s="187"/>
      <c r="CY60" s="190"/>
      <c r="CZ60" s="189">
        <v>78</v>
      </c>
      <c r="DA60" s="189">
        <v>32</v>
      </c>
      <c r="DB60" s="189">
        <v>295</v>
      </c>
      <c r="DC60" s="187"/>
      <c r="DD60" s="190"/>
      <c r="DE60" s="189">
        <v>77</v>
      </c>
      <c r="DF60" s="189">
        <v>32</v>
      </c>
      <c r="DG60" s="189">
        <v>411</v>
      </c>
      <c r="DH60" s="197"/>
      <c r="DI60" s="40"/>
      <c r="DJ60" s="40"/>
      <c r="DK60" s="40"/>
      <c r="DL60" s="4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393"/>
      <c r="EH60" s="158"/>
      <c r="EI60" s="394" t="s">
        <v>76</v>
      </c>
      <c r="EJ60" s="38"/>
      <c r="EK60" s="19"/>
      <c r="EL60" s="20">
        <v>76</v>
      </c>
      <c r="EM60" s="20">
        <v>32</v>
      </c>
      <c r="EN60" s="20">
        <v>321</v>
      </c>
      <c r="EO60" s="38"/>
      <c r="EP60" s="19"/>
      <c r="EQ60" s="20">
        <v>77</v>
      </c>
      <c r="ER60" s="20">
        <v>32</v>
      </c>
      <c r="ES60" s="20">
        <v>309</v>
      </c>
      <c r="ET60" s="106" t="s">
        <v>391</v>
      </c>
      <c r="EU60" s="68">
        <v>11</v>
      </c>
      <c r="EV60" s="68">
        <v>1</v>
      </c>
      <c r="EW60" s="68">
        <v>6</v>
      </c>
      <c r="EX60" s="68">
        <v>10</v>
      </c>
      <c r="EY60" s="68">
        <f t="shared" si="0"/>
        <v>8</v>
      </c>
      <c r="EZ60" s="68">
        <v>1</v>
      </c>
      <c r="FA60" s="68">
        <v>0</v>
      </c>
      <c r="FB60" s="68">
        <v>0</v>
      </c>
      <c r="FC60" s="68">
        <v>0</v>
      </c>
      <c r="FD60" s="394" t="s">
        <v>76</v>
      </c>
      <c r="FE60" s="24">
        <v>58.445876331811263</v>
      </c>
      <c r="FF60" s="23" t="s">
        <v>191</v>
      </c>
      <c r="FG60" s="23" t="s">
        <v>192</v>
      </c>
      <c r="FH60" s="23">
        <v>74</v>
      </c>
      <c r="FI60" s="23" t="s">
        <v>262</v>
      </c>
      <c r="FJ60" s="24">
        <f t="shared" si="1"/>
        <v>74.090909090909079</v>
      </c>
      <c r="FK60" s="24">
        <f t="shared" si="2"/>
        <v>20.925675675675677</v>
      </c>
      <c r="FL60" s="23" t="s">
        <v>189</v>
      </c>
      <c r="FM60" s="25">
        <v>21</v>
      </c>
      <c r="FN60" s="25" t="b">
        <v>1</v>
      </c>
      <c r="FO60" s="25" t="b">
        <v>0</v>
      </c>
      <c r="FP60" s="23" t="s">
        <v>172</v>
      </c>
      <c r="FQ60" s="25" t="b">
        <v>0</v>
      </c>
      <c r="FR60" s="25" t="b">
        <v>1</v>
      </c>
      <c r="FS60" s="6" t="s">
        <v>330</v>
      </c>
      <c r="FT60" s="394" t="s">
        <v>76</v>
      </c>
      <c r="FU60" s="38"/>
      <c r="FV60" s="19"/>
      <c r="FW60" s="20"/>
      <c r="FX60" s="20"/>
      <c r="FY60" s="20"/>
      <c r="FZ60" s="296"/>
      <c r="GA60" s="312"/>
      <c r="GB60" s="298">
        <v>75</v>
      </c>
      <c r="GC60" s="298">
        <v>32</v>
      </c>
      <c r="GD60" s="298">
        <v>294</v>
      </c>
      <c r="GE60" s="106" t="s">
        <v>432</v>
      </c>
      <c r="GG60" s="68">
        <v>1</v>
      </c>
      <c r="GI60" s="6">
        <v>8</v>
      </c>
      <c r="GJ60" s="6">
        <f>(GB60-C60)</f>
        <v>6</v>
      </c>
      <c r="GK60" s="6">
        <v>1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</row>
    <row r="61" spans="1:198" s="230" customFormat="1" ht="18" customHeight="1" x14ac:dyDescent="0.3">
      <c r="A61" s="223" t="s">
        <v>77</v>
      </c>
      <c r="B61" s="224"/>
      <c r="C61" s="225">
        <v>59</v>
      </c>
      <c r="D61" s="225">
        <v>80</v>
      </c>
      <c r="E61" s="225">
        <v>309</v>
      </c>
      <c r="F61" s="224"/>
      <c r="G61" s="226"/>
      <c r="H61" s="225">
        <v>58</v>
      </c>
      <c r="I61" s="225">
        <v>63</v>
      </c>
      <c r="J61" s="225">
        <v>310</v>
      </c>
      <c r="K61" s="224"/>
      <c r="L61" s="226"/>
      <c r="M61" s="225">
        <v>56</v>
      </c>
      <c r="N61" s="225">
        <v>80</v>
      </c>
      <c r="O61" s="225">
        <v>289</v>
      </c>
      <c r="P61" s="224"/>
      <c r="Q61" s="226"/>
      <c r="R61" s="225">
        <v>57</v>
      </c>
      <c r="S61" s="225">
        <v>63</v>
      </c>
      <c r="T61" s="225">
        <v>255</v>
      </c>
      <c r="U61" s="225">
        <v>1</v>
      </c>
      <c r="V61" s="224"/>
      <c r="W61" s="226"/>
      <c r="X61" s="225">
        <v>63</v>
      </c>
      <c r="Y61" s="225">
        <v>50</v>
      </c>
      <c r="Z61" s="225">
        <v>490</v>
      </c>
      <c r="AA61" s="228"/>
      <c r="AB61" s="226"/>
      <c r="AC61" s="229">
        <v>70</v>
      </c>
      <c r="AD61" s="229">
        <v>50</v>
      </c>
      <c r="AE61" s="229">
        <v>244</v>
      </c>
      <c r="AF61" s="228"/>
      <c r="AG61" s="226"/>
      <c r="AH61" s="229">
        <v>60</v>
      </c>
      <c r="AI61" s="229">
        <v>63</v>
      </c>
      <c r="AJ61" s="229">
        <v>255</v>
      </c>
      <c r="AK61" s="228"/>
      <c r="AL61" s="226"/>
      <c r="AM61" s="229">
        <v>58</v>
      </c>
      <c r="AN61" s="229">
        <v>80</v>
      </c>
      <c r="AO61" s="229">
        <v>379</v>
      </c>
      <c r="AP61" s="228"/>
      <c r="AQ61" s="226"/>
      <c r="AR61" s="229">
        <v>59</v>
      </c>
      <c r="AS61" s="229">
        <v>63</v>
      </c>
      <c r="AT61" s="229">
        <v>300</v>
      </c>
      <c r="AU61" s="228"/>
      <c r="AV61" s="226"/>
      <c r="AW61" s="229">
        <v>69</v>
      </c>
      <c r="AX61" s="229">
        <v>40</v>
      </c>
      <c r="AY61" s="229">
        <v>375</v>
      </c>
      <c r="AZ61" s="228"/>
      <c r="BA61" s="226"/>
      <c r="BB61" s="229">
        <v>70</v>
      </c>
      <c r="BC61" s="229">
        <v>40</v>
      </c>
      <c r="BD61" s="229">
        <v>289</v>
      </c>
      <c r="BE61" s="228"/>
      <c r="BF61" s="226"/>
      <c r="BG61" s="229">
        <v>66</v>
      </c>
      <c r="BH61" s="229">
        <v>50</v>
      </c>
      <c r="BI61" s="229">
        <v>367</v>
      </c>
      <c r="BJ61" s="187"/>
      <c r="BK61" s="190"/>
      <c r="BL61" s="189">
        <v>68</v>
      </c>
      <c r="BM61" s="189">
        <v>40</v>
      </c>
      <c r="BN61" s="189">
        <v>342</v>
      </c>
      <c r="BO61" s="187"/>
      <c r="BP61" s="188"/>
      <c r="BQ61" s="189">
        <v>60</v>
      </c>
      <c r="BR61" s="189">
        <v>63</v>
      </c>
      <c r="BS61" s="189">
        <v>326</v>
      </c>
      <c r="BT61" s="187"/>
      <c r="BU61" s="188"/>
      <c r="BV61" s="189">
        <v>54</v>
      </c>
      <c r="BW61" s="189">
        <v>80</v>
      </c>
      <c r="BX61" s="189">
        <v>303</v>
      </c>
      <c r="BY61" s="229"/>
      <c r="BZ61" s="227"/>
      <c r="CA61" s="229"/>
      <c r="CB61" s="229"/>
      <c r="CC61" s="229"/>
      <c r="CD61" s="229"/>
      <c r="CE61" s="226"/>
      <c r="CF61" s="229"/>
      <c r="CG61" s="229"/>
      <c r="CH61" s="229"/>
      <c r="CI61" s="229"/>
      <c r="CJ61" s="226"/>
      <c r="CK61" s="229"/>
      <c r="CL61" s="229"/>
      <c r="CM61" s="229"/>
      <c r="CN61" s="229"/>
      <c r="CO61" s="226"/>
      <c r="CP61" s="229"/>
      <c r="CQ61" s="229"/>
      <c r="CR61" s="229"/>
      <c r="CS61" s="229"/>
      <c r="CT61" s="226"/>
      <c r="CU61" s="229"/>
      <c r="CV61" s="229"/>
      <c r="CW61" s="229"/>
      <c r="CX61" s="229"/>
      <c r="CY61" s="226"/>
      <c r="CZ61" s="229"/>
      <c r="DA61" s="229"/>
      <c r="DB61" s="229"/>
      <c r="DC61" s="229"/>
      <c r="DD61" s="226"/>
      <c r="DE61" s="229"/>
      <c r="DF61" s="229"/>
      <c r="DG61" s="229"/>
      <c r="DH61" s="229"/>
      <c r="DI61" s="229"/>
      <c r="DJ61" s="229"/>
      <c r="DK61" s="229"/>
      <c r="DL61" s="229"/>
      <c r="DM61" s="229"/>
      <c r="DN61" s="229"/>
      <c r="DO61" s="229"/>
      <c r="DP61" s="229"/>
      <c r="DQ61" s="229"/>
      <c r="DR61" s="229"/>
      <c r="DS61" s="229"/>
      <c r="DT61" s="229"/>
      <c r="DU61" s="229"/>
      <c r="DV61" s="229"/>
      <c r="DW61" s="229"/>
      <c r="DX61" s="229"/>
      <c r="DY61" s="229"/>
      <c r="DZ61" s="229"/>
      <c r="EA61" s="229"/>
      <c r="EB61" s="229"/>
      <c r="EC61" s="229"/>
      <c r="ED61" s="229"/>
      <c r="EE61" s="229"/>
      <c r="EF61" s="229"/>
      <c r="EG61" s="225"/>
      <c r="EH61" s="225" t="s">
        <v>434</v>
      </c>
      <c r="EI61" s="223" t="s">
        <v>77</v>
      </c>
      <c r="EJ61" s="279"/>
      <c r="EK61" s="226"/>
      <c r="EL61" s="271">
        <v>59</v>
      </c>
      <c r="EM61" s="271">
        <v>63</v>
      </c>
      <c r="EN61" s="271">
        <v>300</v>
      </c>
      <c r="EO61" s="281"/>
      <c r="EP61" s="226"/>
      <c r="EQ61" s="266">
        <v>58</v>
      </c>
      <c r="ER61" s="266">
        <v>80</v>
      </c>
      <c r="ES61" s="266">
        <v>379</v>
      </c>
      <c r="ET61" s="272"/>
      <c r="EU61" s="273"/>
      <c r="EV61" s="273">
        <v>1</v>
      </c>
      <c r="EW61" s="273"/>
      <c r="EX61" s="273"/>
      <c r="EY61" s="273">
        <f t="shared" si="0"/>
        <v>-1</v>
      </c>
      <c r="EZ61" s="273"/>
      <c r="FA61" s="273"/>
      <c r="FB61" s="273"/>
      <c r="FC61" s="273"/>
      <c r="FD61" s="223" t="s">
        <v>77</v>
      </c>
      <c r="FE61" s="275">
        <v>57.564383561643837</v>
      </c>
      <c r="FF61" s="274" t="s">
        <v>191</v>
      </c>
      <c r="FG61" s="274" t="s">
        <v>187</v>
      </c>
      <c r="FH61" s="274">
        <v>65</v>
      </c>
      <c r="FI61" s="274" t="s">
        <v>201</v>
      </c>
      <c r="FJ61" s="275">
        <f t="shared" si="1"/>
        <v>86.36363636363636</v>
      </c>
      <c r="FK61" s="275">
        <f t="shared" si="2"/>
        <v>31.614201183431952</v>
      </c>
      <c r="FL61" s="274" t="s">
        <v>189</v>
      </c>
      <c r="FM61" s="276">
        <v>9</v>
      </c>
      <c r="FN61" s="276" t="b">
        <v>0</v>
      </c>
      <c r="FO61" s="276" t="b">
        <v>0</v>
      </c>
      <c r="FP61" s="274" t="s">
        <v>172</v>
      </c>
      <c r="FQ61" s="276" t="b">
        <v>0</v>
      </c>
      <c r="FR61" s="276" t="b">
        <v>1</v>
      </c>
      <c r="FS61" s="230" t="s">
        <v>330</v>
      </c>
      <c r="FT61" s="223" t="s">
        <v>77</v>
      </c>
      <c r="FU61" s="279"/>
      <c r="FV61" s="226"/>
      <c r="FW61" s="271"/>
      <c r="FX61" s="271"/>
      <c r="FY61" s="271"/>
      <c r="FZ61" s="281"/>
      <c r="GA61" s="226"/>
      <c r="GB61" s="266"/>
      <c r="GC61" s="266"/>
      <c r="GD61" s="266"/>
      <c r="GE61" s="272" t="s">
        <v>463</v>
      </c>
      <c r="GG61" s="273">
        <v>1</v>
      </c>
      <c r="GI61" s="230">
        <v>8</v>
      </c>
      <c r="GJ61" s="230" t="s">
        <v>271</v>
      </c>
    </row>
    <row r="62" spans="1:198" ht="18" customHeight="1" x14ac:dyDescent="0.3">
      <c r="A62" s="61" t="s">
        <v>78</v>
      </c>
      <c r="B62" s="174"/>
      <c r="C62" s="175">
        <v>22</v>
      </c>
      <c r="D62" s="175">
        <v>400</v>
      </c>
      <c r="E62" s="175">
        <v>614</v>
      </c>
      <c r="F62" s="179"/>
      <c r="G62" s="176"/>
      <c r="H62" s="180">
        <v>25</v>
      </c>
      <c r="I62" s="180">
        <v>320</v>
      </c>
      <c r="J62" s="180">
        <v>318</v>
      </c>
      <c r="K62" s="179"/>
      <c r="L62" s="176"/>
      <c r="M62" s="180">
        <v>32</v>
      </c>
      <c r="N62" s="180">
        <v>250</v>
      </c>
      <c r="O62" s="180">
        <v>314</v>
      </c>
      <c r="P62" s="179"/>
      <c r="Q62" s="176"/>
      <c r="R62" s="180">
        <v>33</v>
      </c>
      <c r="S62" s="180">
        <v>200</v>
      </c>
      <c r="T62" s="180">
        <v>359</v>
      </c>
      <c r="U62" s="180">
        <v>0</v>
      </c>
      <c r="V62" s="179"/>
      <c r="W62" s="176"/>
      <c r="X62" s="180">
        <v>29</v>
      </c>
      <c r="Y62" s="180">
        <v>250</v>
      </c>
      <c r="Z62" s="180">
        <v>332</v>
      </c>
      <c r="AA62" s="179"/>
      <c r="AB62" s="176"/>
      <c r="AC62" s="180">
        <v>34</v>
      </c>
      <c r="AD62" s="180">
        <v>200</v>
      </c>
      <c r="AE62" s="180">
        <v>285</v>
      </c>
      <c r="AF62" s="179"/>
      <c r="AG62" s="176"/>
      <c r="AH62" s="180">
        <v>38</v>
      </c>
      <c r="AI62" s="180">
        <v>200</v>
      </c>
      <c r="AJ62" s="180">
        <v>416</v>
      </c>
      <c r="AK62" s="179"/>
      <c r="AL62" s="176"/>
      <c r="AM62" s="180">
        <v>37</v>
      </c>
      <c r="AN62" s="180">
        <v>200</v>
      </c>
      <c r="AO62" s="180">
        <v>284</v>
      </c>
      <c r="AP62" s="179"/>
      <c r="AQ62" s="176"/>
      <c r="AR62" s="180">
        <v>50</v>
      </c>
      <c r="AS62" s="180">
        <v>100</v>
      </c>
      <c r="AT62" s="180">
        <v>275</v>
      </c>
      <c r="AU62" s="179"/>
      <c r="AV62" s="176"/>
      <c r="AW62" s="180">
        <v>52</v>
      </c>
      <c r="AX62" s="180">
        <v>100</v>
      </c>
      <c r="AY62" s="180">
        <v>328</v>
      </c>
      <c r="AZ62" s="187"/>
      <c r="BA62" s="190"/>
      <c r="BB62" s="189">
        <v>48</v>
      </c>
      <c r="BC62" s="189">
        <v>100</v>
      </c>
      <c r="BD62" s="189">
        <v>400</v>
      </c>
      <c r="BE62" s="187"/>
      <c r="BF62" s="190"/>
      <c r="BG62" s="189">
        <v>54</v>
      </c>
      <c r="BH62" s="189">
        <v>100</v>
      </c>
      <c r="BI62" s="189">
        <v>336</v>
      </c>
      <c r="BJ62" s="187"/>
      <c r="BK62" s="190"/>
      <c r="BL62" s="189">
        <v>50</v>
      </c>
      <c r="BM62" s="189">
        <v>100</v>
      </c>
      <c r="BN62" s="189">
        <v>247</v>
      </c>
      <c r="BO62" s="187"/>
      <c r="BP62" s="188"/>
      <c r="BQ62" s="189">
        <v>57</v>
      </c>
      <c r="BR62" s="189">
        <v>80</v>
      </c>
      <c r="BS62" s="189">
        <v>234</v>
      </c>
      <c r="BT62" s="187"/>
      <c r="BU62" s="188"/>
      <c r="BV62" s="189">
        <v>54</v>
      </c>
      <c r="BW62" s="189">
        <v>80</v>
      </c>
      <c r="BX62" s="189">
        <v>225</v>
      </c>
      <c r="BY62" s="20"/>
      <c r="BZ62" s="29"/>
      <c r="CA62" s="20"/>
      <c r="CB62" s="20"/>
      <c r="CC62" s="20"/>
      <c r="CD62" s="20"/>
      <c r="CE62" s="19"/>
      <c r="CF62" s="20"/>
      <c r="CG62" s="20"/>
      <c r="CH62" s="20"/>
      <c r="CI62" s="20"/>
      <c r="CJ62" s="19"/>
      <c r="CK62" s="20"/>
      <c r="CL62" s="20"/>
      <c r="CM62" s="20"/>
      <c r="CN62" s="20"/>
      <c r="CO62" s="19"/>
      <c r="CP62" s="20"/>
      <c r="CQ62" s="20"/>
      <c r="CR62" s="20"/>
      <c r="CS62" s="20"/>
      <c r="CT62" s="19"/>
      <c r="CU62" s="20"/>
      <c r="CV62" s="20"/>
      <c r="CW62" s="20"/>
      <c r="CX62" s="20"/>
      <c r="CY62" s="19"/>
      <c r="CZ62" s="20"/>
      <c r="DA62" s="20"/>
      <c r="DB62" s="20"/>
      <c r="DC62" s="20"/>
      <c r="DD62" s="19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393"/>
      <c r="EH62" s="158"/>
      <c r="EI62" s="27" t="s">
        <v>78</v>
      </c>
      <c r="EJ62" s="215"/>
      <c r="EK62" s="198"/>
      <c r="EL62" s="216">
        <v>56</v>
      </c>
      <c r="EM62" s="216">
        <v>80</v>
      </c>
      <c r="EN62" s="216">
        <v>250</v>
      </c>
      <c r="EO62" s="217"/>
      <c r="EP62" s="198"/>
      <c r="EQ62" s="201">
        <v>56</v>
      </c>
      <c r="ER62" s="201">
        <v>80</v>
      </c>
      <c r="ES62" s="201">
        <v>250</v>
      </c>
      <c r="ET62" s="106"/>
      <c r="EU62" s="68"/>
      <c r="EV62" s="68">
        <v>1</v>
      </c>
      <c r="EW62" s="68"/>
      <c r="EX62" s="68"/>
      <c r="EY62" s="68">
        <f t="shared" si="0"/>
        <v>34</v>
      </c>
      <c r="EZ62" s="68"/>
      <c r="FA62" s="68"/>
      <c r="FB62" s="68"/>
      <c r="FC62" s="68"/>
      <c r="FD62" s="27" t="s">
        <v>78</v>
      </c>
      <c r="FE62" s="24">
        <v>52.591780821917808</v>
      </c>
      <c r="FF62" s="23" t="s">
        <v>191</v>
      </c>
      <c r="FG62" s="23" t="s">
        <v>192</v>
      </c>
      <c r="FH62" s="23">
        <v>59</v>
      </c>
      <c r="FI62" s="23" t="s">
        <v>205</v>
      </c>
      <c r="FJ62" s="24">
        <f t="shared" si="1"/>
        <v>104.99999999999999</v>
      </c>
      <c r="FK62" s="24">
        <f t="shared" si="2"/>
        <v>46.651249640907785</v>
      </c>
      <c r="FL62" s="23" t="s">
        <v>189</v>
      </c>
      <c r="FM62" s="25">
        <v>22</v>
      </c>
      <c r="FN62" s="25" t="b">
        <v>0</v>
      </c>
      <c r="FO62" s="25" t="b">
        <v>0</v>
      </c>
      <c r="FP62" s="23" t="s">
        <v>172</v>
      </c>
      <c r="FQ62" s="25" t="b">
        <v>0</v>
      </c>
      <c r="FR62" s="25" t="b">
        <v>1</v>
      </c>
      <c r="FS62" s="6" t="s">
        <v>333</v>
      </c>
      <c r="FT62" s="27" t="s">
        <v>78</v>
      </c>
      <c r="FU62" s="215"/>
      <c r="FV62" s="198"/>
      <c r="FW62" s="216"/>
      <c r="FX62" s="216"/>
      <c r="FY62" s="216"/>
      <c r="FZ62" s="217"/>
      <c r="GA62" s="198"/>
      <c r="GB62" s="201"/>
      <c r="GC62" s="201"/>
      <c r="GD62" s="201"/>
      <c r="GE62" s="106" t="s">
        <v>443</v>
      </c>
      <c r="GG62" s="68">
        <v>1</v>
      </c>
      <c r="GI62" s="6">
        <v>8</v>
      </c>
      <c r="GJ62" s="230" t="s">
        <v>271</v>
      </c>
    </row>
    <row r="63" spans="1:198" ht="15.75" customHeight="1" x14ac:dyDescent="0.3">
      <c r="A63" s="61" t="s">
        <v>324</v>
      </c>
      <c r="B63" s="174"/>
      <c r="C63" s="175">
        <v>83</v>
      </c>
      <c r="D63" s="175">
        <v>25</v>
      </c>
      <c r="E63" s="175">
        <v>520</v>
      </c>
      <c r="F63" s="179"/>
      <c r="G63" s="176"/>
      <c r="H63" s="180">
        <v>76</v>
      </c>
      <c r="I63" s="180">
        <v>32</v>
      </c>
      <c r="J63" s="180">
        <v>502</v>
      </c>
      <c r="K63" s="179"/>
      <c r="L63" s="176"/>
      <c r="M63" s="180">
        <v>80</v>
      </c>
      <c r="N63" s="180">
        <v>25</v>
      </c>
      <c r="O63" s="180">
        <v>481</v>
      </c>
      <c r="P63" s="179"/>
      <c r="Q63" s="176"/>
      <c r="R63" s="180">
        <v>76</v>
      </c>
      <c r="S63" s="180">
        <v>32</v>
      </c>
      <c r="T63" s="180">
        <v>473</v>
      </c>
      <c r="U63" s="180">
        <v>0</v>
      </c>
      <c r="V63" s="179"/>
      <c r="W63" s="176"/>
      <c r="X63" s="180">
        <v>80</v>
      </c>
      <c r="Y63" s="180">
        <v>25</v>
      </c>
      <c r="Z63" s="180">
        <v>461</v>
      </c>
      <c r="AA63" s="179"/>
      <c r="AB63" s="176"/>
      <c r="AC63" s="180">
        <v>83</v>
      </c>
      <c r="AD63" s="180">
        <v>25</v>
      </c>
      <c r="AE63" s="180">
        <v>412</v>
      </c>
      <c r="AF63" s="179"/>
      <c r="AG63" s="181"/>
      <c r="AH63" s="180">
        <v>83</v>
      </c>
      <c r="AI63" s="180">
        <v>25</v>
      </c>
      <c r="AJ63" s="180">
        <v>419</v>
      </c>
      <c r="AK63" s="179"/>
      <c r="AL63" s="181"/>
      <c r="AM63" s="180">
        <v>82</v>
      </c>
      <c r="AN63" s="180">
        <v>25</v>
      </c>
      <c r="AO63" s="180">
        <v>413</v>
      </c>
      <c r="AP63" s="179"/>
      <c r="AQ63" s="181"/>
      <c r="AR63" s="180">
        <v>82</v>
      </c>
      <c r="AS63" s="180">
        <v>25</v>
      </c>
      <c r="AT63" s="180">
        <v>438</v>
      </c>
      <c r="AU63" s="179"/>
      <c r="AV63" s="181"/>
      <c r="AW63" s="180">
        <v>83</v>
      </c>
      <c r="AX63" s="180">
        <v>25</v>
      </c>
      <c r="AY63" s="180">
        <v>417</v>
      </c>
      <c r="AZ63" s="187"/>
      <c r="BA63" s="188"/>
      <c r="BB63" s="189">
        <v>87</v>
      </c>
      <c r="BC63" s="189">
        <v>20</v>
      </c>
      <c r="BD63" s="189">
        <v>422</v>
      </c>
      <c r="BE63" s="187"/>
      <c r="BF63" s="188"/>
      <c r="BG63" s="189">
        <v>86</v>
      </c>
      <c r="BH63" s="189">
        <v>20</v>
      </c>
      <c r="BI63" s="189">
        <v>396</v>
      </c>
      <c r="BJ63" s="187"/>
      <c r="BK63" s="188"/>
      <c r="BL63" s="189">
        <v>84</v>
      </c>
      <c r="BM63" s="189">
        <v>20</v>
      </c>
      <c r="BN63" s="189">
        <v>356</v>
      </c>
      <c r="BO63" s="187"/>
      <c r="BP63" s="188"/>
      <c r="BQ63" s="189">
        <v>88</v>
      </c>
      <c r="BR63" s="189">
        <v>20</v>
      </c>
      <c r="BS63" s="189">
        <v>323</v>
      </c>
      <c r="BT63" s="187"/>
      <c r="BU63" s="188"/>
      <c r="BV63" s="189">
        <v>86</v>
      </c>
      <c r="BW63" s="189">
        <v>20</v>
      </c>
      <c r="BX63" s="189">
        <v>320</v>
      </c>
      <c r="BY63" s="191"/>
      <c r="BZ63" s="190"/>
      <c r="CA63" s="86">
        <v>83</v>
      </c>
      <c r="CB63" s="86">
        <v>25</v>
      </c>
      <c r="CC63" s="86">
        <v>322</v>
      </c>
      <c r="CD63" s="191"/>
      <c r="CE63" s="190"/>
      <c r="CF63" s="86">
        <v>84</v>
      </c>
      <c r="CG63" s="86">
        <v>20</v>
      </c>
      <c r="CH63" s="86">
        <v>318</v>
      </c>
      <c r="CI63" s="191"/>
      <c r="CJ63" s="190"/>
      <c r="CK63" s="86">
        <v>85</v>
      </c>
      <c r="CL63" s="86">
        <v>20</v>
      </c>
      <c r="CM63" s="86">
        <v>323</v>
      </c>
      <c r="CN63" s="41"/>
      <c r="CO63" s="198"/>
      <c r="CP63" s="54"/>
      <c r="CQ63" s="54"/>
      <c r="CR63" s="54"/>
      <c r="CS63" s="18"/>
      <c r="CT63" s="19"/>
      <c r="CX63" s="18"/>
      <c r="CY63" s="19"/>
      <c r="DC63" s="18"/>
      <c r="DD63" s="19"/>
      <c r="DH63" s="18"/>
      <c r="DI63" s="18"/>
      <c r="DM63" s="18"/>
      <c r="DN63" s="18"/>
      <c r="DR63" s="18"/>
      <c r="DS63" s="18"/>
      <c r="DW63" s="18"/>
      <c r="DX63" s="18"/>
      <c r="EB63" s="18"/>
      <c r="EC63" s="18"/>
      <c r="EH63" s="76"/>
      <c r="EI63" s="394" t="s">
        <v>324</v>
      </c>
      <c r="EJ63" s="101"/>
      <c r="EK63" s="98"/>
      <c r="EL63" s="102">
        <v>86</v>
      </c>
      <c r="EM63" s="102">
        <v>20</v>
      </c>
      <c r="EN63" s="102">
        <v>396</v>
      </c>
      <c r="EO63" s="200"/>
      <c r="EP63" s="54"/>
      <c r="EQ63" s="201">
        <v>86</v>
      </c>
      <c r="ER63" s="201">
        <v>20</v>
      </c>
      <c r="ES63" s="201">
        <v>396</v>
      </c>
      <c r="ET63" s="89"/>
      <c r="EV63" s="6">
        <v>0</v>
      </c>
      <c r="FC63" s="68"/>
      <c r="FD63" s="394" t="s">
        <v>324</v>
      </c>
      <c r="FE63" s="49">
        <v>55.246575342465754</v>
      </c>
      <c r="FF63" s="48" t="s">
        <v>186</v>
      </c>
      <c r="FG63" s="48" t="s">
        <v>187</v>
      </c>
      <c r="FH63" s="48">
        <v>69</v>
      </c>
      <c r="FI63" s="48" t="s">
        <v>237</v>
      </c>
      <c r="FJ63" s="49">
        <f>(FI63/2.2)</f>
        <v>114.99999999999999</v>
      </c>
      <c r="FK63" s="49">
        <f>(FI63*703)/(FH63*FH63)</f>
        <v>37.357487922705317</v>
      </c>
      <c r="FL63" s="48" t="s">
        <v>189</v>
      </c>
      <c r="FM63" s="50">
        <v>17</v>
      </c>
      <c r="FN63" s="50" t="b">
        <v>0</v>
      </c>
      <c r="FO63" s="50" t="b">
        <v>0</v>
      </c>
      <c r="FP63" s="48" t="s">
        <v>172</v>
      </c>
      <c r="FQ63" s="50" t="b">
        <v>0</v>
      </c>
      <c r="FR63" s="50" t="b">
        <v>1</v>
      </c>
      <c r="FS63" s="6" t="s">
        <v>331</v>
      </c>
      <c r="FT63" s="394" t="s">
        <v>324</v>
      </c>
      <c r="FU63" s="248"/>
      <c r="FV63" s="249"/>
      <c r="FW63" s="250">
        <v>85</v>
      </c>
      <c r="FX63" s="250">
        <v>20</v>
      </c>
      <c r="FY63" s="250">
        <v>320</v>
      </c>
      <c r="FZ63" s="299"/>
      <c r="GA63" s="307"/>
      <c r="GB63" s="300">
        <v>85</v>
      </c>
      <c r="GC63" s="300">
        <v>20</v>
      </c>
      <c r="GD63" s="300">
        <v>320</v>
      </c>
      <c r="GE63" s="89"/>
      <c r="GG63" s="6">
        <v>1</v>
      </c>
      <c r="GI63" s="6">
        <v>16</v>
      </c>
      <c r="GJ63" s="6">
        <f>(GB63-C63)</f>
        <v>2</v>
      </c>
      <c r="GK63" s="6">
        <v>0</v>
      </c>
      <c r="GL63" s="6">
        <v>0</v>
      </c>
      <c r="GM63" s="6">
        <v>0</v>
      </c>
      <c r="GN63" s="6">
        <v>0</v>
      </c>
      <c r="GO63" s="6">
        <v>0</v>
      </c>
      <c r="GP63" s="6">
        <v>0</v>
      </c>
    </row>
    <row r="64" spans="1:198" ht="18" customHeight="1" x14ac:dyDescent="0.3">
      <c r="A64" s="61" t="s">
        <v>79</v>
      </c>
      <c r="B64" s="174"/>
      <c r="C64" s="175">
        <v>78</v>
      </c>
      <c r="D64" s="175">
        <v>32</v>
      </c>
      <c r="E64" s="175">
        <v>381</v>
      </c>
      <c r="F64" s="174"/>
      <c r="G64" s="176"/>
      <c r="H64" s="175">
        <v>73</v>
      </c>
      <c r="I64" s="175">
        <v>32</v>
      </c>
      <c r="J64" s="175">
        <v>370</v>
      </c>
      <c r="K64" s="174"/>
      <c r="L64" s="176"/>
      <c r="M64" s="175">
        <v>80</v>
      </c>
      <c r="N64" s="175">
        <v>25</v>
      </c>
      <c r="O64" s="175">
        <v>345</v>
      </c>
      <c r="P64" s="179"/>
      <c r="Q64" s="176"/>
      <c r="R64" s="180">
        <v>78</v>
      </c>
      <c r="S64" s="180">
        <v>25</v>
      </c>
      <c r="T64" s="180">
        <v>332</v>
      </c>
      <c r="U64" s="180">
        <v>0</v>
      </c>
      <c r="V64" s="179"/>
      <c r="W64" s="176"/>
      <c r="X64" s="180">
        <v>72</v>
      </c>
      <c r="Y64" s="180">
        <v>40</v>
      </c>
      <c r="Z64" s="180">
        <v>321</v>
      </c>
      <c r="AA64" s="179"/>
      <c r="AB64" s="176"/>
      <c r="AC64" s="180">
        <v>76</v>
      </c>
      <c r="AD64" s="180">
        <v>32</v>
      </c>
      <c r="AE64" s="180">
        <v>298</v>
      </c>
      <c r="AF64" s="179"/>
      <c r="AG64" s="176"/>
      <c r="AH64" s="180">
        <v>78</v>
      </c>
      <c r="AI64" s="180">
        <v>32</v>
      </c>
      <c r="AJ64" s="180">
        <v>281</v>
      </c>
      <c r="AK64" s="258"/>
      <c r="AL64" s="259"/>
      <c r="AM64" s="260">
        <v>81</v>
      </c>
      <c r="AN64" s="260">
        <v>25</v>
      </c>
      <c r="AO64" s="260">
        <v>262</v>
      </c>
      <c r="AP64" s="255"/>
      <c r="AQ64" s="261"/>
      <c r="AR64" s="257">
        <v>81</v>
      </c>
      <c r="AS64" s="257">
        <v>25</v>
      </c>
      <c r="AT64" s="257">
        <v>250</v>
      </c>
      <c r="AU64" s="255"/>
      <c r="AV64" s="261"/>
      <c r="AW64" s="257">
        <v>75</v>
      </c>
      <c r="AX64" s="257">
        <v>32</v>
      </c>
      <c r="AY64" s="257">
        <v>244</v>
      </c>
      <c r="AZ64" s="187"/>
      <c r="BA64" s="190"/>
      <c r="BB64" s="189">
        <v>78</v>
      </c>
      <c r="BC64" s="189">
        <v>25</v>
      </c>
      <c r="BD64" s="189">
        <v>249</v>
      </c>
      <c r="BE64" s="187"/>
      <c r="BF64" s="190"/>
      <c r="BG64" s="189">
        <v>76</v>
      </c>
      <c r="BH64" s="189">
        <v>32</v>
      </c>
      <c r="BI64" s="189">
        <v>236</v>
      </c>
      <c r="BJ64" s="187"/>
      <c r="BK64" s="190"/>
      <c r="BL64" s="189">
        <v>78</v>
      </c>
      <c r="BM64" s="189">
        <v>32</v>
      </c>
      <c r="BN64" s="189">
        <v>245</v>
      </c>
      <c r="BO64" s="187"/>
      <c r="BP64" s="188"/>
      <c r="BQ64" s="189">
        <v>77</v>
      </c>
      <c r="BR64" s="189">
        <v>32</v>
      </c>
      <c r="BS64" s="189">
        <v>245</v>
      </c>
      <c r="BT64" s="197"/>
      <c r="BU64" s="208"/>
      <c r="BV64" s="40"/>
      <c r="BW64" s="40"/>
      <c r="BX64" s="40"/>
      <c r="BY64" s="20"/>
      <c r="BZ64" s="29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393"/>
      <c r="EH64" s="158"/>
      <c r="EI64" s="27" t="s">
        <v>79</v>
      </c>
      <c r="EJ64" s="251"/>
      <c r="EK64" s="252"/>
      <c r="EL64" s="253">
        <v>71</v>
      </c>
      <c r="EM64" s="253">
        <v>40</v>
      </c>
      <c r="EN64" s="253">
        <v>242</v>
      </c>
      <c r="EO64" s="217"/>
      <c r="EP64" s="219"/>
      <c r="EQ64" s="201">
        <v>81</v>
      </c>
      <c r="ER64" s="201">
        <v>25</v>
      </c>
      <c r="ES64" s="201">
        <v>250</v>
      </c>
      <c r="ET64" s="89"/>
      <c r="EU64" s="68"/>
      <c r="EV64" s="68">
        <v>1</v>
      </c>
      <c r="EW64" s="68"/>
      <c r="EX64" s="68"/>
      <c r="EY64" s="68"/>
      <c r="EZ64" s="68"/>
      <c r="FA64" s="68"/>
      <c r="FB64" s="68"/>
      <c r="FC64" s="68"/>
      <c r="FD64" s="27" t="s">
        <v>79</v>
      </c>
      <c r="FE64" s="24">
        <v>66.68767123287671</v>
      </c>
      <c r="FF64" s="23" t="s">
        <v>191</v>
      </c>
      <c r="FG64" s="23" t="s">
        <v>213</v>
      </c>
      <c r="FH64" s="23">
        <v>60</v>
      </c>
      <c r="FI64" s="23" t="s">
        <v>238</v>
      </c>
      <c r="FJ64" s="24">
        <f t="shared" si="1"/>
        <v>81.36363636363636</v>
      </c>
      <c r="FK64" s="24">
        <f t="shared" si="2"/>
        <v>34.954722222222223</v>
      </c>
      <c r="FL64" s="23" t="s">
        <v>189</v>
      </c>
      <c r="FM64" s="25">
        <v>12</v>
      </c>
      <c r="FN64" s="25" t="b">
        <v>0</v>
      </c>
      <c r="FO64" s="25" t="b">
        <v>0</v>
      </c>
      <c r="FP64" s="23" t="s">
        <v>172</v>
      </c>
      <c r="FQ64" s="25" t="b">
        <v>0</v>
      </c>
      <c r="FR64" s="25" t="b">
        <v>1</v>
      </c>
      <c r="FS64" s="6" t="s">
        <v>330</v>
      </c>
      <c r="FT64" s="27" t="s">
        <v>79</v>
      </c>
      <c r="FU64" s="251"/>
      <c r="FV64" s="252"/>
      <c r="FW64" s="253">
        <v>79</v>
      </c>
      <c r="FX64" s="253">
        <v>25</v>
      </c>
      <c r="FY64" s="253">
        <v>236</v>
      </c>
      <c r="FZ64" s="310"/>
      <c r="GA64" s="386"/>
      <c r="GB64" s="300">
        <v>79</v>
      </c>
      <c r="GC64" s="300">
        <v>25</v>
      </c>
      <c r="GD64" s="300">
        <v>236</v>
      </c>
      <c r="GE64" s="89"/>
      <c r="GG64" s="6">
        <v>1</v>
      </c>
      <c r="GI64" s="6">
        <v>12</v>
      </c>
      <c r="GJ64" s="6">
        <f>(GB64-C64)</f>
        <v>1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</row>
    <row r="65" spans="1:198" x14ac:dyDescent="0.3">
      <c r="W65" s="19" t="s">
        <v>271</v>
      </c>
      <c r="AG65" s="19" t="s">
        <v>271</v>
      </c>
      <c r="EI65" s="21"/>
      <c r="EJ65" s="82"/>
      <c r="EK65" s="22"/>
      <c r="EL65" s="22"/>
      <c r="EM65" s="22"/>
      <c r="EN65" s="26"/>
      <c r="EO65" s="83"/>
      <c r="FC65" s="68"/>
    </row>
    <row r="66" spans="1:198" x14ac:dyDescent="0.3">
      <c r="C66" s="7"/>
      <c r="D66" s="7"/>
      <c r="E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W66" s="19"/>
      <c r="AB66" s="56"/>
      <c r="AC66" s="56"/>
      <c r="AD66" s="56"/>
      <c r="AE66" s="56"/>
      <c r="EI66" s="21"/>
      <c r="EJ66" s="82"/>
      <c r="EK66" s="82"/>
      <c r="EL66" s="82"/>
      <c r="EM66" s="82"/>
      <c r="EN66" s="83"/>
      <c r="EO66" s="83"/>
      <c r="EP66" s="56"/>
      <c r="EQ66" s="56"/>
      <c r="ER66" s="56"/>
      <c r="ET66" s="68" t="s">
        <v>271</v>
      </c>
      <c r="EU66" s="7"/>
      <c r="EV66" s="7"/>
      <c r="EW66" s="7"/>
      <c r="EX66" s="7"/>
      <c r="EY66" s="7"/>
      <c r="FC66" s="68"/>
      <c r="FE66" s="7"/>
      <c r="FF66" s="23" t="s">
        <v>309</v>
      </c>
      <c r="FG66" s="23" t="s">
        <v>357</v>
      </c>
      <c r="FI66" s="6"/>
      <c r="FK66" s="7">
        <f>AVERAGE(FK5:FK64)</f>
        <v>32.774655749113002</v>
      </c>
      <c r="FL66" s="23" t="s">
        <v>313</v>
      </c>
      <c r="FM66" s="7">
        <f>AVERAGE(FM5:FM64)</f>
        <v>13.545</v>
      </c>
      <c r="FN66" s="6" t="s">
        <v>358</v>
      </c>
      <c r="FO66" s="6" t="s">
        <v>359</v>
      </c>
      <c r="FQ66" s="6" t="s">
        <v>368</v>
      </c>
      <c r="FR66" s="6" t="s">
        <v>370</v>
      </c>
      <c r="FS66" s="6" t="s">
        <v>360</v>
      </c>
      <c r="GG66" s="6">
        <f>SUM(GG5:GG64)</f>
        <v>49</v>
      </c>
      <c r="GI66" s="6">
        <f>AVERAGE(GI5:GI64)</f>
        <v>10.166666666666666</v>
      </c>
      <c r="GK66" s="6">
        <f t="shared" ref="GK66:GP66" si="4">SUM(GK5:GK64)</f>
        <v>28</v>
      </c>
      <c r="GL66" s="6">
        <f t="shared" si="4"/>
        <v>1</v>
      </c>
      <c r="GM66" s="6">
        <f t="shared" si="4"/>
        <v>19</v>
      </c>
      <c r="GN66" s="6">
        <f t="shared" si="4"/>
        <v>1</v>
      </c>
      <c r="GO66" s="6">
        <f t="shared" si="4"/>
        <v>12</v>
      </c>
      <c r="GP66" s="6">
        <f t="shared" si="4"/>
        <v>0</v>
      </c>
    </row>
    <row r="67" spans="1:198" x14ac:dyDescent="0.3">
      <c r="A67" s="86" t="s">
        <v>396</v>
      </c>
      <c r="W67" s="19" t="s">
        <v>271</v>
      </c>
      <c r="BE67" s="54"/>
      <c r="BF67" s="54"/>
      <c r="EI67" s="21"/>
      <c r="EJ67" s="21"/>
      <c r="EK67" s="22"/>
      <c r="EL67" s="22"/>
      <c r="EM67" s="22"/>
      <c r="EN67" s="26"/>
      <c r="EO67" s="26"/>
      <c r="FE67" s="7"/>
      <c r="FF67" s="23" t="s">
        <v>310</v>
      </c>
      <c r="FG67" s="23" t="s">
        <v>361</v>
      </c>
      <c r="FI67" s="6"/>
      <c r="FK67" s="7"/>
      <c r="FL67" s="23" t="s">
        <v>314</v>
      </c>
      <c r="FN67" s="6" t="s">
        <v>362</v>
      </c>
      <c r="FO67" s="6" t="s">
        <v>363</v>
      </c>
      <c r="FQ67" s="6" t="s">
        <v>367</v>
      </c>
      <c r="FR67" s="6" t="s">
        <v>369</v>
      </c>
      <c r="FS67" s="6" t="s">
        <v>364</v>
      </c>
      <c r="GI67" s="6" t="s">
        <v>470</v>
      </c>
    </row>
    <row r="68" spans="1:198" x14ac:dyDescent="0.3">
      <c r="A68" s="63"/>
      <c r="B68" s="139"/>
      <c r="EI68" s="21"/>
      <c r="EJ68" s="21"/>
      <c r="EK68" s="22"/>
      <c r="EL68" s="22"/>
      <c r="EM68" s="22"/>
      <c r="EN68" s="26"/>
      <c r="EO68" s="26"/>
      <c r="EX68" s="162" t="s">
        <v>342</v>
      </c>
      <c r="FE68" s="7"/>
      <c r="FG68" s="6" t="s">
        <v>311</v>
      </c>
      <c r="FI68" s="6"/>
      <c r="FK68" s="7"/>
      <c r="FS68" s="6" t="s">
        <v>365</v>
      </c>
      <c r="GI68" s="6" t="s">
        <v>471</v>
      </c>
    </row>
    <row r="69" spans="1:198" x14ac:dyDescent="0.3">
      <c r="A69" s="220" t="s">
        <v>398</v>
      </c>
      <c r="B69" s="221"/>
      <c r="C69" s="220"/>
      <c r="D69" s="220"/>
      <c r="EI69" s="21"/>
      <c r="EJ69" s="21"/>
      <c r="EK69" s="22"/>
      <c r="EL69" s="22"/>
      <c r="EM69" s="22"/>
      <c r="EN69" s="26"/>
      <c r="EO69" s="26"/>
      <c r="FE69" s="7"/>
      <c r="FG69" s="6" t="s">
        <v>312</v>
      </c>
      <c r="FI69" s="6"/>
      <c r="FK69" s="7"/>
      <c r="FS69" s="6" t="s">
        <v>366</v>
      </c>
      <c r="GI69" s="6" t="s">
        <v>472</v>
      </c>
    </row>
    <row r="70" spans="1:198" x14ac:dyDescent="0.3">
      <c r="A70" s="63"/>
      <c r="B70" s="139"/>
      <c r="EI70" s="21"/>
      <c r="EJ70" s="21"/>
      <c r="EK70" s="22"/>
      <c r="EL70" s="22"/>
      <c r="EM70" s="22"/>
      <c r="EN70" s="26"/>
      <c r="EO70" s="26"/>
      <c r="ER70" s="56"/>
    </row>
    <row r="71" spans="1:198" x14ac:dyDescent="0.3">
      <c r="A71" s="63"/>
      <c r="B71" s="139"/>
      <c r="EI71" s="21"/>
      <c r="EJ71" s="21"/>
      <c r="EK71" s="22"/>
      <c r="EL71" s="22"/>
      <c r="EM71" s="22"/>
      <c r="EN71" s="26"/>
      <c r="EO71" s="26"/>
    </row>
    <row r="72" spans="1:198" x14ac:dyDescent="0.3">
      <c r="A72" s="63"/>
      <c r="B72" s="139"/>
      <c r="C72" s="63"/>
      <c r="D72" s="63"/>
      <c r="E72" s="63"/>
      <c r="EI72" s="21"/>
      <c r="EJ72" s="21"/>
      <c r="EK72" s="22"/>
      <c r="EL72" s="22"/>
      <c r="EM72" s="22"/>
      <c r="EN72" s="26"/>
      <c r="EO72" s="26"/>
    </row>
    <row r="73" spans="1:198" x14ac:dyDescent="0.3">
      <c r="A73" s="54"/>
      <c r="B73" s="167"/>
      <c r="C73" s="54"/>
      <c r="D73" s="54"/>
      <c r="E73" s="54"/>
      <c r="EI73" s="21"/>
      <c r="EJ73" s="21"/>
      <c r="EK73" s="22"/>
      <c r="EL73" s="22"/>
      <c r="EM73" s="22"/>
      <c r="EN73" s="26"/>
      <c r="EO73" s="26"/>
    </row>
    <row r="74" spans="1:198" x14ac:dyDescent="0.3">
      <c r="EI74" s="21"/>
      <c r="EJ74" s="21"/>
      <c r="EK74" s="22"/>
      <c r="EL74" s="22"/>
      <c r="EM74" s="22"/>
      <c r="EN74" s="26"/>
      <c r="EO74" s="26"/>
    </row>
    <row r="75" spans="1:198" x14ac:dyDescent="0.3">
      <c r="EI75" s="21"/>
      <c r="EJ75" s="21"/>
      <c r="EK75" s="22"/>
      <c r="EL75" s="22"/>
      <c r="EM75" s="22"/>
      <c r="EN75" s="26"/>
      <c r="EO75" s="26"/>
    </row>
    <row r="76" spans="1:198" x14ac:dyDescent="0.3">
      <c r="EI76" s="21"/>
      <c r="EJ76" s="21"/>
      <c r="EK76" s="22"/>
      <c r="EL76" s="22"/>
      <c r="EM76" s="22"/>
      <c r="EN76" s="26"/>
      <c r="EO76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P69"/>
  <sheetViews>
    <sheetView topLeftCell="GF22" zoomScale="86" zoomScaleNormal="86" workbookViewId="0">
      <selection activeCell="EO5" sqref="EO5:EO64"/>
    </sheetView>
  </sheetViews>
  <sheetFormatPr defaultColWidth="9.109375" defaultRowHeight="14.4" x14ac:dyDescent="0.3"/>
  <cols>
    <col min="1" max="1" width="13" style="6" customWidth="1"/>
    <col min="2" max="2" width="17.5546875" style="5" customWidth="1"/>
    <col min="3" max="5" width="9.109375" style="6" customWidth="1"/>
    <col min="6" max="6" width="16.5546875" style="5" customWidth="1"/>
    <col min="7" max="7" width="12" style="5" customWidth="1"/>
    <col min="8" max="10" width="9.109375" style="6" customWidth="1"/>
    <col min="11" max="11" width="16.5546875" style="5" customWidth="1"/>
    <col min="12" max="12" width="12.44140625" style="5" customWidth="1"/>
    <col min="13" max="15" width="9.109375" style="6" customWidth="1"/>
    <col min="16" max="16" width="16.5546875" style="5" customWidth="1"/>
    <col min="17" max="17" width="11.44140625" style="5" customWidth="1"/>
    <col min="18" max="20" width="9.109375" style="6" customWidth="1"/>
    <col min="21" max="21" width="21.77734375" style="6" customWidth="1"/>
    <col min="22" max="22" width="16.5546875" style="5" customWidth="1"/>
    <col min="23" max="23" width="12" style="5" customWidth="1"/>
    <col min="24" max="26" width="9.109375" style="6" customWidth="1"/>
    <col min="27" max="27" width="16.5546875" style="5" customWidth="1"/>
    <col min="28" max="28" width="13" style="5" customWidth="1"/>
    <col min="29" max="31" width="9.109375" style="6" customWidth="1"/>
    <col min="32" max="32" width="16.5546875" style="5" customWidth="1"/>
    <col min="33" max="33" width="11.88671875" style="5" customWidth="1"/>
    <col min="34" max="36" width="9.109375" style="6" customWidth="1"/>
    <col min="37" max="37" width="16.5546875" style="5" customWidth="1"/>
    <col min="38" max="38" width="12.77734375" style="5" customWidth="1"/>
    <col min="39" max="41" width="9.109375" style="6" customWidth="1"/>
    <col min="42" max="42" width="16.5546875" style="5" customWidth="1"/>
    <col min="43" max="43" width="11.44140625" style="5" customWidth="1"/>
    <col min="44" max="46" width="9.109375" style="6" customWidth="1"/>
    <col min="47" max="47" width="16.5546875" style="5" customWidth="1"/>
    <col min="48" max="48" width="11" style="5" customWidth="1"/>
    <col min="49" max="51" width="9.109375" style="6" customWidth="1"/>
    <col min="52" max="52" width="16.5546875" style="5" customWidth="1"/>
    <col min="53" max="53" width="12.44140625" style="5" customWidth="1"/>
    <col min="54" max="56" width="9.109375" style="6" customWidth="1"/>
    <col min="57" max="57" width="16.5546875" style="5" customWidth="1"/>
    <col min="58" max="58" width="12.5546875" style="5" customWidth="1"/>
    <col min="59" max="61" width="9.109375" style="6" customWidth="1"/>
    <col min="62" max="62" width="16.5546875" style="5" customWidth="1"/>
    <col min="63" max="63" width="11.88671875" style="5" customWidth="1"/>
    <col min="64" max="66" width="9.109375" style="6" customWidth="1"/>
    <col min="67" max="67" width="16.5546875" style="5" customWidth="1"/>
    <col min="68" max="68" width="11.21875" style="5" customWidth="1"/>
    <col min="69" max="71" width="9.109375" style="6" customWidth="1"/>
    <col min="72" max="72" width="16.5546875" style="5" customWidth="1"/>
    <col min="73" max="73" width="11.5546875" style="5" customWidth="1"/>
    <col min="74" max="76" width="9.109375" style="6" customWidth="1"/>
    <col min="77" max="77" width="17.88671875" style="5" customWidth="1"/>
    <col min="78" max="78" width="10.77734375" style="5" customWidth="1"/>
    <col min="79" max="81" width="9.109375" style="6" customWidth="1"/>
    <col min="82" max="82" width="17.88671875" style="5" customWidth="1"/>
    <col min="83" max="83" width="10.77734375" style="5" customWidth="1"/>
    <col min="84" max="86" width="9.109375" style="6" customWidth="1"/>
    <col min="87" max="87" width="17.88671875" style="5" customWidth="1"/>
    <col min="88" max="88" width="10.77734375" style="5" customWidth="1"/>
    <col min="89" max="91" width="9.109375" style="6" customWidth="1"/>
    <col min="92" max="92" width="17.88671875" style="5" customWidth="1"/>
    <col min="93" max="93" width="10.77734375" style="5" customWidth="1"/>
    <col min="94" max="96" width="9.109375" style="6" customWidth="1"/>
    <col min="97" max="97" width="17.88671875" style="5" customWidth="1"/>
    <col min="98" max="98" width="10.77734375" style="5" customWidth="1"/>
    <col min="99" max="101" width="9.109375" style="6" customWidth="1"/>
    <col min="102" max="102" width="17.88671875" style="5" customWidth="1"/>
    <col min="103" max="103" width="10.77734375" style="5" customWidth="1"/>
    <col min="104" max="106" width="9.109375" style="6" customWidth="1"/>
    <col min="107" max="107" width="17.88671875" style="5" customWidth="1"/>
    <col min="108" max="108" width="10.77734375" style="5" customWidth="1"/>
    <col min="109" max="111" width="9.109375" style="6" customWidth="1"/>
    <col min="112" max="112" width="17.88671875" style="5" customWidth="1"/>
    <col min="113" max="113" width="10.77734375" style="5" customWidth="1"/>
    <col min="114" max="116" width="9.109375" style="6" customWidth="1"/>
    <col min="117" max="117" width="17.88671875" style="5" customWidth="1"/>
    <col min="118" max="118" width="10.77734375" style="5" customWidth="1"/>
    <col min="119" max="121" width="9.109375" style="6" customWidth="1"/>
    <col min="122" max="122" width="17.88671875" style="5" customWidth="1"/>
    <col min="123" max="123" width="10.77734375" style="5" customWidth="1"/>
    <col min="124" max="126" width="9.109375" style="6" customWidth="1"/>
    <col min="127" max="127" width="17.88671875" style="5" customWidth="1"/>
    <col min="128" max="128" width="10.77734375" style="5" customWidth="1"/>
    <col min="129" max="131" width="9.109375" style="6" customWidth="1"/>
    <col min="132" max="132" width="17.88671875" style="5" customWidth="1"/>
    <col min="133" max="133" width="10.77734375" style="5" customWidth="1"/>
    <col min="134" max="137" width="9.109375" style="6" customWidth="1"/>
    <col min="138" max="138" width="67.77734375" style="6" bestFit="1" customWidth="1"/>
    <col min="139" max="140" width="13.44140625" style="5" customWidth="1"/>
    <col min="141" max="142" width="9.109375" style="6" customWidth="1"/>
    <col min="143" max="143" width="14.109375" style="6" customWidth="1"/>
    <col min="144" max="144" width="11.88671875" style="5" customWidth="1"/>
    <col min="145" max="145" width="12.88671875" style="5" bestFit="1" customWidth="1"/>
    <col min="146" max="147" width="9.109375" style="6" customWidth="1"/>
    <col min="148" max="148" width="13.77734375" style="6" customWidth="1"/>
    <col min="149" max="149" width="8.77734375" style="6" customWidth="1"/>
    <col min="150" max="150" width="47" style="6" bestFit="1" customWidth="1"/>
    <col min="151" max="151" width="9.109375" style="6" customWidth="1"/>
    <col min="152" max="152" width="14.77734375" style="6" customWidth="1"/>
    <col min="153" max="153" width="13.44140625" style="6" customWidth="1"/>
    <col min="154" max="154" width="15.44140625" style="6" customWidth="1"/>
    <col min="155" max="155" width="16.5546875" style="6" customWidth="1"/>
    <col min="156" max="156" width="19.5546875" style="6" customWidth="1"/>
    <col min="157" max="157" width="19.44140625" style="6" customWidth="1"/>
    <col min="158" max="158" width="20.44140625" style="6" customWidth="1"/>
    <col min="159" max="159" width="20.109375" style="6" customWidth="1"/>
    <col min="160" max="160" width="17.44140625" style="6" customWidth="1"/>
    <col min="161" max="161" width="18.109375" style="6" customWidth="1"/>
    <col min="162" max="162" width="23.5546875" style="6" customWidth="1"/>
    <col min="163" max="163" width="21.88671875" style="6" customWidth="1"/>
    <col min="164" max="164" width="12.109375" style="6" customWidth="1"/>
    <col min="165" max="166" width="12.109375" style="7" customWidth="1"/>
    <col min="167" max="167" width="15.77734375" style="6" customWidth="1"/>
    <col min="168" max="168" width="18.88671875" style="6" customWidth="1"/>
    <col min="169" max="169" width="15.77734375" style="6" customWidth="1"/>
    <col min="170" max="170" width="21" style="6" customWidth="1"/>
    <col min="171" max="171" width="20.109375" style="6" customWidth="1"/>
    <col min="172" max="172" width="16.44140625" style="6" customWidth="1"/>
    <col min="173" max="173" width="17.77734375" style="6" customWidth="1"/>
    <col min="174" max="174" width="19.88671875" style="6" customWidth="1"/>
    <col min="175" max="175" width="23.5546875" style="6" customWidth="1"/>
    <col min="176" max="176" width="11.21875" style="6" bestFit="1" customWidth="1"/>
    <col min="177" max="177" width="14" style="6" bestFit="1" customWidth="1"/>
    <col min="178" max="178" width="9.109375" style="6"/>
    <col min="179" max="179" width="9.109375" style="6" customWidth="1"/>
    <col min="180" max="180" width="11.5546875" style="6" bestFit="1" customWidth="1"/>
    <col min="181" max="181" width="9.109375" style="6"/>
    <col min="182" max="182" width="12.109375" style="6" bestFit="1" customWidth="1"/>
    <col min="183" max="184" width="9.109375" style="6"/>
    <col min="185" max="185" width="11.5546875" style="6" bestFit="1" customWidth="1"/>
    <col min="186" max="186" width="9.109375" style="6"/>
    <col min="187" max="187" width="51.5546875" style="6" bestFit="1" customWidth="1"/>
    <col min="188" max="188" width="22.77734375" style="6" customWidth="1"/>
    <col min="189" max="189" width="22.44140625" style="6" customWidth="1"/>
    <col min="190" max="190" width="21" style="6" customWidth="1"/>
    <col min="191" max="191" width="21.5546875" style="6" customWidth="1"/>
    <col min="192" max="192" width="22.109375" style="6" customWidth="1"/>
    <col min="193" max="193" width="21.21875" style="6" customWidth="1"/>
    <col min="194" max="196" width="20.5546875" style="6" customWidth="1"/>
    <col min="197" max="197" width="20.88671875" style="6" customWidth="1"/>
    <col min="198" max="198" width="21.44140625" style="6" customWidth="1"/>
    <col min="199" max="16384" width="9.109375" style="6"/>
  </cols>
  <sheetData>
    <row r="1" spans="1:198" x14ac:dyDescent="0.3">
      <c r="A1" s="412"/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2"/>
      <c r="AN1" s="412"/>
      <c r="AO1" s="412"/>
      <c r="AP1" s="412"/>
      <c r="AQ1" s="412"/>
      <c r="AR1" s="412"/>
      <c r="AS1" s="412"/>
      <c r="AT1" s="412"/>
      <c r="AU1" s="412"/>
      <c r="AV1" s="412"/>
      <c r="AW1" s="412"/>
      <c r="AX1" s="412"/>
      <c r="AY1" s="412"/>
      <c r="AZ1" s="412"/>
      <c r="BA1" s="412"/>
      <c r="BB1" s="412"/>
      <c r="BC1" s="412"/>
      <c r="BD1" s="412"/>
      <c r="BE1" s="412"/>
      <c r="BF1" s="412"/>
      <c r="BG1" s="412"/>
      <c r="BH1" s="412"/>
      <c r="BI1" s="412"/>
      <c r="BJ1" s="412"/>
      <c r="BK1" s="412"/>
      <c r="BL1" s="412"/>
      <c r="BM1" s="412"/>
      <c r="BN1" s="412"/>
      <c r="BO1" s="412"/>
      <c r="BP1" s="412"/>
      <c r="BQ1" s="412"/>
      <c r="BR1" s="412"/>
      <c r="BS1" s="412"/>
      <c r="BT1" s="412"/>
      <c r="BU1" s="412"/>
      <c r="BV1" s="412"/>
      <c r="BW1" s="412"/>
      <c r="BX1" s="412"/>
      <c r="BY1" s="412"/>
      <c r="BZ1" s="2"/>
      <c r="CD1" s="6"/>
      <c r="CE1" s="2"/>
      <c r="CI1" s="6"/>
      <c r="CJ1" s="2"/>
      <c r="CN1" s="6"/>
      <c r="CO1" s="2"/>
      <c r="CS1" s="6"/>
      <c r="CT1" s="2"/>
      <c r="CX1" s="6"/>
      <c r="CY1" s="2"/>
      <c r="DC1" s="6"/>
      <c r="DD1" s="2"/>
      <c r="DH1" s="6"/>
      <c r="DI1" s="2"/>
      <c r="DM1" s="6"/>
      <c r="DN1" s="2"/>
      <c r="DR1" s="6"/>
      <c r="DS1" s="2"/>
      <c r="DW1" s="6"/>
      <c r="DX1" s="2"/>
      <c r="EB1" s="6"/>
      <c r="EC1" s="2"/>
      <c r="EI1" s="42"/>
      <c r="EJ1" s="42"/>
      <c r="EK1" s="43"/>
      <c r="EL1" s="43"/>
      <c r="EM1" s="43"/>
    </row>
    <row r="2" spans="1:198" x14ac:dyDescent="0.3">
      <c r="A2" s="412"/>
      <c r="B2" s="8" t="s">
        <v>0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412"/>
      <c r="AN2" s="412"/>
      <c r="AO2" s="412"/>
      <c r="AP2" s="412"/>
      <c r="AQ2" s="412"/>
      <c r="AR2" s="412"/>
      <c r="AS2" s="412"/>
      <c r="AT2" s="412"/>
      <c r="AU2" s="412"/>
      <c r="AV2" s="412"/>
      <c r="AW2" s="412"/>
      <c r="AX2" s="412"/>
      <c r="AY2" s="412"/>
      <c r="AZ2" s="412"/>
      <c r="BA2" s="412"/>
      <c r="BB2" s="412"/>
      <c r="BC2" s="412"/>
      <c r="BD2" s="412"/>
      <c r="BE2" s="412"/>
      <c r="BF2" s="412"/>
      <c r="BG2" s="412"/>
      <c r="BH2" s="412"/>
      <c r="BI2" s="412"/>
      <c r="BJ2" s="412"/>
      <c r="BK2" s="412"/>
      <c r="BL2" s="412"/>
      <c r="BM2" s="412"/>
      <c r="BN2" s="412"/>
      <c r="BO2" s="412"/>
      <c r="BP2" s="412"/>
      <c r="BQ2" s="412"/>
      <c r="BR2" s="412"/>
      <c r="BS2" s="412"/>
      <c r="BT2" s="412"/>
      <c r="BU2" s="412"/>
      <c r="BV2" s="412"/>
      <c r="BW2" s="412"/>
      <c r="BX2" s="412"/>
      <c r="BY2" s="412"/>
      <c r="BZ2" s="2"/>
      <c r="CD2" s="6"/>
      <c r="CE2" s="2"/>
      <c r="CI2" s="6"/>
      <c r="CJ2" s="2"/>
      <c r="CN2" s="6"/>
      <c r="CO2" s="2"/>
      <c r="CS2" s="6"/>
      <c r="CT2" s="2"/>
      <c r="CX2" s="6"/>
      <c r="CY2" s="2"/>
      <c r="DC2" s="6"/>
      <c r="DD2" s="2"/>
      <c r="DH2" s="6"/>
      <c r="DI2" s="2"/>
      <c r="DM2" s="6"/>
      <c r="DN2" s="2"/>
      <c r="DR2" s="6"/>
      <c r="DS2" s="2"/>
      <c r="DW2" s="6"/>
      <c r="DX2" s="2"/>
      <c r="EB2" s="6"/>
      <c r="EC2" s="2"/>
      <c r="EI2" s="44"/>
      <c r="EJ2" s="44"/>
      <c r="EK2" s="45"/>
      <c r="EL2" s="45"/>
      <c r="EM2" s="45"/>
    </row>
    <row r="3" spans="1:198" x14ac:dyDescent="0.3">
      <c r="A3" s="412"/>
      <c r="B3" s="410" t="s">
        <v>1</v>
      </c>
      <c r="C3" s="410"/>
      <c r="D3" s="410"/>
      <c r="E3" s="410"/>
      <c r="F3" s="410" t="s">
        <v>2</v>
      </c>
      <c r="G3" s="410"/>
      <c r="H3" s="410"/>
      <c r="I3" s="410"/>
      <c r="J3" s="410"/>
      <c r="K3" s="410" t="s">
        <v>3</v>
      </c>
      <c r="L3" s="410"/>
      <c r="M3" s="410"/>
      <c r="N3" s="410"/>
      <c r="O3" s="410"/>
      <c r="P3" s="410" t="s">
        <v>4</v>
      </c>
      <c r="Q3" s="410"/>
      <c r="R3" s="410"/>
      <c r="S3" s="410"/>
      <c r="T3" s="410"/>
      <c r="U3" s="9"/>
      <c r="V3" s="410" t="s">
        <v>5</v>
      </c>
      <c r="W3" s="410"/>
      <c r="X3" s="410"/>
      <c r="Y3" s="410"/>
      <c r="Z3" s="410"/>
      <c r="AA3" s="410" t="s">
        <v>6</v>
      </c>
      <c r="AB3" s="410"/>
      <c r="AC3" s="410"/>
      <c r="AD3" s="410"/>
      <c r="AE3" s="410"/>
      <c r="AF3" s="410" t="s">
        <v>7</v>
      </c>
      <c r="AG3" s="410"/>
      <c r="AH3" s="410"/>
      <c r="AI3" s="410"/>
      <c r="AJ3" s="410"/>
      <c r="AK3" s="410" t="s">
        <v>8</v>
      </c>
      <c r="AL3" s="410"/>
      <c r="AM3" s="410"/>
      <c r="AN3" s="410"/>
      <c r="AO3" s="410"/>
      <c r="AP3" s="410" t="s">
        <v>9</v>
      </c>
      <c r="AQ3" s="410"/>
      <c r="AR3" s="410"/>
      <c r="AS3" s="410"/>
      <c r="AT3" s="410"/>
      <c r="AU3" s="410" t="s">
        <v>10</v>
      </c>
      <c r="AV3" s="410"/>
      <c r="AW3" s="410"/>
      <c r="AX3" s="410"/>
      <c r="AY3" s="410"/>
      <c r="AZ3" s="410" t="s">
        <v>11</v>
      </c>
      <c r="BA3" s="410"/>
      <c r="BB3" s="410"/>
      <c r="BC3" s="410"/>
      <c r="BD3" s="410"/>
      <c r="BE3" s="410" t="s">
        <v>12</v>
      </c>
      <c r="BF3" s="410"/>
      <c r="BG3" s="410"/>
      <c r="BH3" s="410"/>
      <c r="BI3" s="410"/>
      <c r="BJ3" s="410" t="s">
        <v>13</v>
      </c>
      <c r="BK3" s="410"/>
      <c r="BL3" s="410"/>
      <c r="BM3" s="410"/>
      <c r="BN3" s="410"/>
      <c r="BO3" s="410" t="s">
        <v>14</v>
      </c>
      <c r="BP3" s="410"/>
      <c r="BQ3" s="410"/>
      <c r="BR3" s="410"/>
      <c r="BS3" s="410"/>
      <c r="BT3" s="410" t="s">
        <v>15</v>
      </c>
      <c r="BU3" s="410"/>
      <c r="BV3" s="410"/>
      <c r="BW3" s="410"/>
      <c r="BX3" s="410"/>
      <c r="BY3" s="413" t="s">
        <v>80</v>
      </c>
      <c r="BZ3" s="414"/>
      <c r="CA3" s="414"/>
      <c r="CB3" s="414"/>
      <c r="CC3" s="415"/>
      <c r="CD3" s="416">
        <v>17</v>
      </c>
      <c r="CE3" s="417"/>
      <c r="CF3" s="417"/>
      <c r="CG3" s="417"/>
      <c r="CH3" s="418"/>
      <c r="CI3" s="416">
        <v>18</v>
      </c>
      <c r="CJ3" s="417"/>
      <c r="CK3" s="417"/>
      <c r="CL3" s="417"/>
      <c r="CM3" s="418"/>
      <c r="CN3" s="416">
        <v>19</v>
      </c>
      <c r="CO3" s="417"/>
      <c r="CP3" s="417"/>
      <c r="CQ3" s="417"/>
      <c r="CR3" s="418"/>
      <c r="CS3" s="416">
        <v>20</v>
      </c>
      <c r="CT3" s="417"/>
      <c r="CU3" s="417"/>
      <c r="CV3" s="417"/>
      <c r="CW3" s="418"/>
      <c r="CX3" s="416">
        <v>21</v>
      </c>
      <c r="CY3" s="417"/>
      <c r="CZ3" s="417"/>
      <c r="DA3" s="417"/>
      <c r="DB3" s="418"/>
      <c r="DC3" s="416">
        <v>22</v>
      </c>
      <c r="DD3" s="417"/>
      <c r="DE3" s="417"/>
      <c r="DF3" s="417"/>
      <c r="DG3" s="418"/>
      <c r="DH3" s="416">
        <v>23</v>
      </c>
      <c r="DI3" s="417"/>
      <c r="DJ3" s="417"/>
      <c r="DK3" s="417"/>
      <c r="DL3" s="418"/>
      <c r="DM3" s="416">
        <v>24</v>
      </c>
      <c r="DN3" s="417"/>
      <c r="DO3" s="417"/>
      <c r="DP3" s="417"/>
      <c r="DQ3" s="418"/>
      <c r="DR3" s="416">
        <v>25</v>
      </c>
      <c r="DS3" s="417"/>
      <c r="DT3" s="417"/>
      <c r="DU3" s="417"/>
      <c r="DV3" s="418"/>
      <c r="DW3" s="416">
        <v>26</v>
      </c>
      <c r="DX3" s="417"/>
      <c r="DY3" s="417"/>
      <c r="DZ3" s="417"/>
      <c r="EA3" s="418"/>
      <c r="EB3" s="416">
        <v>27</v>
      </c>
      <c r="EC3" s="417"/>
      <c r="ED3" s="417"/>
      <c r="EE3" s="417"/>
      <c r="EF3" s="418"/>
      <c r="EI3" s="419" t="s">
        <v>174</v>
      </c>
      <c r="EJ3" s="420"/>
      <c r="EK3" s="420"/>
      <c r="EL3" s="421"/>
      <c r="EM3" s="4"/>
      <c r="EN3" s="411" t="s">
        <v>173</v>
      </c>
      <c r="EO3" s="411"/>
      <c r="EP3" s="411"/>
      <c r="EQ3" s="411"/>
      <c r="EU3" s="411" t="s">
        <v>271</v>
      </c>
      <c r="EV3" s="411"/>
      <c r="EW3" s="411"/>
      <c r="EX3" s="411"/>
      <c r="EY3" s="411"/>
      <c r="EZ3" s="411"/>
      <c r="FA3" s="411"/>
      <c r="FB3" s="411"/>
      <c r="FC3" s="411"/>
      <c r="FD3" s="148" t="s">
        <v>175</v>
      </c>
      <c r="FT3" s="419" t="s">
        <v>419</v>
      </c>
      <c r="FU3" s="420"/>
      <c r="FV3" s="420"/>
      <c r="FW3" s="421"/>
      <c r="FX3" s="4"/>
      <c r="FY3" s="411" t="s">
        <v>420</v>
      </c>
      <c r="FZ3" s="411"/>
      <c r="GA3" s="411"/>
      <c r="GB3" s="411"/>
    </row>
    <row r="4" spans="1:198" ht="50.25" customHeight="1" x14ac:dyDescent="0.3">
      <c r="A4" s="10" t="s">
        <v>16</v>
      </c>
      <c r="B4" s="11" t="s">
        <v>81</v>
      </c>
      <c r="C4" s="9" t="s">
        <v>18</v>
      </c>
      <c r="D4" s="9" t="s">
        <v>19</v>
      </c>
      <c r="E4" s="9" t="s">
        <v>82</v>
      </c>
      <c r="F4" s="11" t="s">
        <v>81</v>
      </c>
      <c r="G4" s="11" t="s">
        <v>287</v>
      </c>
      <c r="H4" s="9" t="s">
        <v>18</v>
      </c>
      <c r="I4" s="9" t="s">
        <v>19</v>
      </c>
      <c r="J4" s="9" t="s">
        <v>82</v>
      </c>
      <c r="K4" s="11" t="s">
        <v>81</v>
      </c>
      <c r="L4" s="11" t="s">
        <v>287</v>
      </c>
      <c r="M4" s="9" t="s">
        <v>18</v>
      </c>
      <c r="N4" s="9" t="s">
        <v>19</v>
      </c>
      <c r="O4" s="9" t="s">
        <v>82</v>
      </c>
      <c r="P4" s="11" t="s">
        <v>81</v>
      </c>
      <c r="Q4" s="11" t="s">
        <v>287</v>
      </c>
      <c r="R4" s="9" t="s">
        <v>18</v>
      </c>
      <c r="S4" s="9" t="s">
        <v>19</v>
      </c>
      <c r="T4" s="9" t="s">
        <v>82</v>
      </c>
      <c r="U4" s="28" t="s">
        <v>292</v>
      </c>
      <c r="V4" s="11" t="s">
        <v>81</v>
      </c>
      <c r="W4" s="11" t="s">
        <v>287</v>
      </c>
      <c r="X4" s="9" t="s">
        <v>18</v>
      </c>
      <c r="Y4" s="9" t="s">
        <v>19</v>
      </c>
      <c r="Z4" s="9" t="s">
        <v>82</v>
      </c>
      <c r="AA4" s="11" t="s">
        <v>81</v>
      </c>
      <c r="AB4" s="11" t="s">
        <v>287</v>
      </c>
      <c r="AC4" s="9" t="s">
        <v>18</v>
      </c>
      <c r="AD4" s="9" t="s">
        <v>19</v>
      </c>
      <c r="AE4" s="9" t="s">
        <v>82</v>
      </c>
      <c r="AF4" s="11" t="s">
        <v>81</v>
      </c>
      <c r="AG4" s="11" t="s">
        <v>287</v>
      </c>
      <c r="AH4" s="9" t="s">
        <v>18</v>
      </c>
      <c r="AI4" s="9" t="s">
        <v>19</v>
      </c>
      <c r="AJ4" s="9" t="s">
        <v>82</v>
      </c>
      <c r="AK4" s="11" t="s">
        <v>81</v>
      </c>
      <c r="AL4" s="11" t="s">
        <v>287</v>
      </c>
      <c r="AM4" s="9" t="s">
        <v>18</v>
      </c>
      <c r="AN4" s="9" t="s">
        <v>19</v>
      </c>
      <c r="AO4" s="9" t="s">
        <v>82</v>
      </c>
      <c r="AP4" s="11" t="s">
        <v>81</v>
      </c>
      <c r="AQ4" s="11" t="s">
        <v>287</v>
      </c>
      <c r="AR4" s="9" t="s">
        <v>18</v>
      </c>
      <c r="AS4" s="9" t="s">
        <v>19</v>
      </c>
      <c r="AT4" s="9" t="s">
        <v>82</v>
      </c>
      <c r="AU4" s="11" t="s">
        <v>81</v>
      </c>
      <c r="AV4" s="11" t="s">
        <v>287</v>
      </c>
      <c r="AW4" s="9" t="s">
        <v>18</v>
      </c>
      <c r="AX4" s="9" t="s">
        <v>19</v>
      </c>
      <c r="AY4" s="9" t="s">
        <v>82</v>
      </c>
      <c r="AZ4" s="11" t="s">
        <v>81</v>
      </c>
      <c r="BA4" s="11" t="s">
        <v>287</v>
      </c>
      <c r="BB4" s="9" t="s">
        <v>18</v>
      </c>
      <c r="BC4" s="9" t="s">
        <v>19</v>
      </c>
      <c r="BD4" s="9" t="s">
        <v>82</v>
      </c>
      <c r="BE4" s="11" t="s">
        <v>81</v>
      </c>
      <c r="BF4" s="11" t="s">
        <v>287</v>
      </c>
      <c r="BG4" s="9" t="s">
        <v>18</v>
      </c>
      <c r="BH4" s="9" t="s">
        <v>19</v>
      </c>
      <c r="BI4" s="9" t="s">
        <v>82</v>
      </c>
      <c r="BJ4" s="11" t="s">
        <v>81</v>
      </c>
      <c r="BK4" s="11" t="s">
        <v>287</v>
      </c>
      <c r="BL4" s="9" t="s">
        <v>18</v>
      </c>
      <c r="BM4" s="9" t="s">
        <v>19</v>
      </c>
      <c r="BN4" s="9" t="s">
        <v>82</v>
      </c>
      <c r="BO4" s="11" t="s">
        <v>81</v>
      </c>
      <c r="BP4" s="11" t="s">
        <v>287</v>
      </c>
      <c r="BQ4" s="9" t="s">
        <v>18</v>
      </c>
      <c r="BR4" s="9" t="s">
        <v>19</v>
      </c>
      <c r="BS4" s="9" t="s">
        <v>82</v>
      </c>
      <c r="BT4" s="11" t="s">
        <v>81</v>
      </c>
      <c r="BU4" s="11" t="s">
        <v>287</v>
      </c>
      <c r="BV4" s="9" t="s">
        <v>18</v>
      </c>
      <c r="BW4" s="9" t="s">
        <v>19</v>
      </c>
      <c r="BX4" s="9" t="s">
        <v>82</v>
      </c>
      <c r="BY4" s="11" t="s">
        <v>81</v>
      </c>
      <c r="BZ4" s="11" t="s">
        <v>287</v>
      </c>
      <c r="CA4" s="6" t="s">
        <v>18</v>
      </c>
      <c r="CB4" s="6" t="s">
        <v>19</v>
      </c>
      <c r="CC4" s="6" t="s">
        <v>20</v>
      </c>
      <c r="CD4" s="11" t="s">
        <v>81</v>
      </c>
      <c r="CE4" s="11" t="s">
        <v>287</v>
      </c>
      <c r="CF4" s="6" t="s">
        <v>18</v>
      </c>
      <c r="CG4" s="6" t="s">
        <v>19</v>
      </c>
      <c r="CH4" s="6" t="s">
        <v>20</v>
      </c>
      <c r="CI4" s="11" t="s">
        <v>81</v>
      </c>
      <c r="CJ4" s="11" t="s">
        <v>287</v>
      </c>
      <c r="CK4" s="6" t="s">
        <v>18</v>
      </c>
      <c r="CL4" s="6" t="s">
        <v>19</v>
      </c>
      <c r="CM4" s="6" t="s">
        <v>20</v>
      </c>
      <c r="CN4" s="11" t="s">
        <v>81</v>
      </c>
      <c r="CO4" s="11" t="s">
        <v>287</v>
      </c>
      <c r="CP4" s="6" t="s">
        <v>18</v>
      </c>
      <c r="CQ4" s="6" t="s">
        <v>19</v>
      </c>
      <c r="CR4" s="6" t="s">
        <v>20</v>
      </c>
      <c r="CS4" s="11" t="s">
        <v>81</v>
      </c>
      <c r="CT4" s="11" t="s">
        <v>287</v>
      </c>
      <c r="CU4" s="6" t="s">
        <v>18</v>
      </c>
      <c r="CV4" s="6" t="s">
        <v>19</v>
      </c>
      <c r="CW4" s="6" t="s">
        <v>20</v>
      </c>
      <c r="CX4" s="11" t="s">
        <v>81</v>
      </c>
      <c r="CY4" s="11" t="s">
        <v>287</v>
      </c>
      <c r="CZ4" s="6" t="s">
        <v>18</v>
      </c>
      <c r="DA4" s="6" t="s">
        <v>19</v>
      </c>
      <c r="DB4" s="6" t="s">
        <v>20</v>
      </c>
      <c r="DC4" s="11" t="s">
        <v>81</v>
      </c>
      <c r="DD4" s="11" t="s">
        <v>287</v>
      </c>
      <c r="DE4" s="6" t="s">
        <v>18</v>
      </c>
      <c r="DF4" s="6" t="s">
        <v>19</v>
      </c>
      <c r="DG4" s="6" t="s">
        <v>20</v>
      </c>
      <c r="DH4" s="11" t="s">
        <v>81</v>
      </c>
      <c r="DI4" s="11" t="s">
        <v>287</v>
      </c>
      <c r="DJ4" s="6" t="s">
        <v>18</v>
      </c>
      <c r="DK4" s="6" t="s">
        <v>19</v>
      </c>
      <c r="DL4" s="6" t="s">
        <v>20</v>
      </c>
      <c r="DM4" s="11" t="s">
        <v>81</v>
      </c>
      <c r="DN4" s="11" t="s">
        <v>287</v>
      </c>
      <c r="DO4" s="6" t="s">
        <v>18</v>
      </c>
      <c r="DP4" s="6" t="s">
        <v>19</v>
      </c>
      <c r="DQ4" s="6" t="s">
        <v>20</v>
      </c>
      <c r="DR4" s="11" t="s">
        <v>81</v>
      </c>
      <c r="DS4" s="11" t="s">
        <v>287</v>
      </c>
      <c r="DT4" s="6" t="s">
        <v>18</v>
      </c>
      <c r="DU4" s="6" t="s">
        <v>19</v>
      </c>
      <c r="DV4" s="6" t="s">
        <v>20</v>
      </c>
      <c r="DW4" s="11" t="s">
        <v>81</v>
      </c>
      <c r="DX4" s="11" t="s">
        <v>287</v>
      </c>
      <c r="DY4" s="6" t="s">
        <v>18</v>
      </c>
      <c r="DZ4" s="6" t="s">
        <v>19</v>
      </c>
      <c r="EA4" s="6" t="s">
        <v>20</v>
      </c>
      <c r="EB4" s="11" t="s">
        <v>81</v>
      </c>
      <c r="EC4" s="11" t="s">
        <v>287</v>
      </c>
      <c r="ED4" s="6" t="s">
        <v>18</v>
      </c>
      <c r="EE4" s="6" t="s">
        <v>19</v>
      </c>
      <c r="EF4" s="6" t="s">
        <v>20</v>
      </c>
      <c r="EH4" s="78" t="s">
        <v>294</v>
      </c>
      <c r="EI4" s="88" t="s">
        <v>16</v>
      </c>
      <c r="EJ4" s="12" t="s">
        <v>81</v>
      </c>
      <c r="EK4" s="12" t="s">
        <v>287</v>
      </c>
      <c r="EL4" s="13" t="s">
        <v>18</v>
      </c>
      <c r="EM4" s="13" t="s">
        <v>171</v>
      </c>
      <c r="EN4" s="13" t="s">
        <v>82</v>
      </c>
      <c r="EO4" s="14" t="s">
        <v>81</v>
      </c>
      <c r="EP4" s="14" t="s">
        <v>287</v>
      </c>
      <c r="EQ4" s="15" t="s">
        <v>18</v>
      </c>
      <c r="ER4" s="15" t="s">
        <v>171</v>
      </c>
      <c r="ES4" s="15" t="s">
        <v>82</v>
      </c>
      <c r="ET4" s="15" t="s">
        <v>294</v>
      </c>
      <c r="EU4" s="165" t="s">
        <v>316</v>
      </c>
      <c r="EV4" s="165" t="s">
        <v>345</v>
      </c>
      <c r="EW4" s="165" t="s">
        <v>343</v>
      </c>
      <c r="EX4" s="165" t="s">
        <v>339</v>
      </c>
      <c r="EY4" s="85" t="s">
        <v>340</v>
      </c>
      <c r="EZ4" s="85" t="s">
        <v>336</v>
      </c>
      <c r="FA4" s="85" t="s">
        <v>337</v>
      </c>
      <c r="FB4" s="85" t="s">
        <v>338</v>
      </c>
      <c r="FC4" s="85" t="s">
        <v>341</v>
      </c>
      <c r="FD4" s="147" t="s">
        <v>16</v>
      </c>
      <c r="FE4" s="46" t="s">
        <v>268</v>
      </c>
      <c r="FF4" s="43" t="s">
        <v>176</v>
      </c>
      <c r="FG4" s="43" t="s">
        <v>177</v>
      </c>
      <c r="FH4" s="43" t="s">
        <v>281</v>
      </c>
      <c r="FI4" s="43" t="s">
        <v>178</v>
      </c>
      <c r="FJ4" s="47" t="s">
        <v>270</v>
      </c>
      <c r="FK4" s="47" t="s">
        <v>272</v>
      </c>
      <c r="FL4" s="43" t="s">
        <v>179</v>
      </c>
      <c r="FM4" s="43" t="s">
        <v>180</v>
      </c>
      <c r="FN4" s="43" t="s">
        <v>181</v>
      </c>
      <c r="FO4" s="43" t="s">
        <v>182</v>
      </c>
      <c r="FP4" s="43" t="s">
        <v>183</v>
      </c>
      <c r="FQ4" s="43" t="s">
        <v>184</v>
      </c>
      <c r="FR4" s="43" t="s">
        <v>185</v>
      </c>
      <c r="FS4" s="144" t="s">
        <v>328</v>
      </c>
      <c r="FT4" s="88" t="s">
        <v>16</v>
      </c>
      <c r="FU4" s="12" t="s">
        <v>81</v>
      </c>
      <c r="FV4" s="12" t="s">
        <v>287</v>
      </c>
      <c r="FW4" s="13" t="s">
        <v>18</v>
      </c>
      <c r="FX4" s="13" t="s">
        <v>171</v>
      </c>
      <c r="FY4" s="13" t="s">
        <v>82</v>
      </c>
      <c r="FZ4" s="14" t="s">
        <v>81</v>
      </c>
      <c r="GA4" s="14" t="s">
        <v>287</v>
      </c>
      <c r="GB4" s="15" t="s">
        <v>18</v>
      </c>
      <c r="GC4" s="15" t="s">
        <v>171</v>
      </c>
      <c r="GD4" s="15" t="s">
        <v>82</v>
      </c>
      <c r="GE4" s="15" t="s">
        <v>294</v>
      </c>
      <c r="GF4" s="81" t="s">
        <v>441</v>
      </c>
      <c r="GG4" s="81" t="s">
        <v>345</v>
      </c>
      <c r="GH4" s="81" t="s">
        <v>442</v>
      </c>
      <c r="GI4" s="164" t="s">
        <v>339</v>
      </c>
      <c r="GJ4" s="165" t="s">
        <v>436</v>
      </c>
      <c r="GK4" s="165" t="s">
        <v>437</v>
      </c>
      <c r="GL4" s="165" t="s">
        <v>438</v>
      </c>
      <c r="GM4" s="165" t="s">
        <v>468</v>
      </c>
      <c r="GN4" s="165" t="s">
        <v>469</v>
      </c>
      <c r="GO4" s="165" t="s">
        <v>439</v>
      </c>
      <c r="GP4" s="165" t="s">
        <v>440</v>
      </c>
    </row>
    <row r="5" spans="1:198" s="230" customFormat="1" ht="15.75" customHeight="1" x14ac:dyDescent="0.3">
      <c r="A5" s="223" t="s">
        <v>83</v>
      </c>
      <c r="B5" s="224"/>
      <c r="C5" s="225">
        <v>69</v>
      </c>
      <c r="D5" s="225">
        <v>40</v>
      </c>
      <c r="E5" s="225">
        <v>300</v>
      </c>
      <c r="F5" s="224"/>
      <c r="G5" s="226"/>
      <c r="H5" s="225">
        <v>67</v>
      </c>
      <c r="I5" s="225">
        <v>40</v>
      </c>
      <c r="J5" s="225">
        <v>274</v>
      </c>
      <c r="K5" s="224"/>
      <c r="L5" s="226"/>
      <c r="M5" s="225">
        <v>72</v>
      </c>
      <c r="N5" s="225">
        <v>40</v>
      </c>
      <c r="O5" s="225">
        <v>251</v>
      </c>
      <c r="P5" s="224"/>
      <c r="Q5" s="226"/>
      <c r="R5" s="225">
        <v>70</v>
      </c>
      <c r="S5" s="225">
        <v>40</v>
      </c>
      <c r="T5" s="225">
        <v>243</v>
      </c>
      <c r="U5" s="225">
        <v>1</v>
      </c>
      <c r="V5" s="224"/>
      <c r="W5" s="226"/>
      <c r="X5" s="225">
        <v>78</v>
      </c>
      <c r="Y5" s="225">
        <v>25</v>
      </c>
      <c r="Z5" s="225">
        <v>244</v>
      </c>
      <c r="AA5" s="229"/>
      <c r="AB5" s="227"/>
      <c r="AC5" s="229"/>
      <c r="AD5" s="229"/>
      <c r="AE5" s="229"/>
      <c r="AF5" s="229"/>
      <c r="AG5" s="227"/>
      <c r="AH5" s="229"/>
      <c r="AI5" s="229"/>
      <c r="AJ5" s="229"/>
      <c r="AK5" s="229"/>
      <c r="AL5" s="227"/>
      <c r="AM5" s="229"/>
      <c r="AN5" s="229"/>
      <c r="AO5" s="229"/>
      <c r="AP5" s="229"/>
      <c r="AQ5" s="227"/>
      <c r="AR5" s="229"/>
      <c r="AS5" s="229"/>
      <c r="AT5" s="229"/>
      <c r="AU5" s="229"/>
      <c r="AV5" s="227"/>
      <c r="AW5" s="229"/>
      <c r="AX5" s="229"/>
      <c r="AY5" s="229"/>
      <c r="AZ5" s="229"/>
      <c r="BA5" s="227"/>
      <c r="BB5" s="229"/>
      <c r="BC5" s="229"/>
      <c r="BD5" s="229"/>
      <c r="BE5" s="229"/>
      <c r="BF5" s="227"/>
      <c r="BG5" s="229"/>
      <c r="BH5" s="229"/>
      <c r="BI5" s="229"/>
      <c r="BJ5" s="229"/>
      <c r="BK5" s="227"/>
      <c r="BL5" s="229"/>
      <c r="BM5" s="229"/>
      <c r="BN5" s="229"/>
      <c r="BO5" s="229"/>
      <c r="BP5" s="227"/>
      <c r="BQ5" s="229"/>
      <c r="BR5" s="229"/>
      <c r="BS5" s="229"/>
      <c r="BT5" s="229"/>
      <c r="BU5" s="227"/>
      <c r="BV5" s="229"/>
      <c r="BW5" s="229"/>
      <c r="BX5" s="229"/>
      <c r="BY5" s="224"/>
      <c r="BZ5" s="226"/>
      <c r="CD5" s="224"/>
      <c r="CE5" s="226"/>
      <c r="CI5" s="224"/>
      <c r="CJ5" s="224"/>
      <c r="CN5" s="224"/>
      <c r="CO5" s="224"/>
      <c r="CS5" s="224"/>
      <c r="CT5" s="224"/>
      <c r="CX5" s="224"/>
      <c r="CY5" s="224"/>
      <c r="DC5" s="224"/>
      <c r="DD5" s="224"/>
      <c r="DH5" s="224"/>
      <c r="DI5" s="224"/>
      <c r="DM5" s="224"/>
      <c r="DN5" s="224"/>
      <c r="DR5" s="224"/>
      <c r="DS5" s="224"/>
      <c r="DW5" s="224"/>
      <c r="DX5" s="224"/>
      <c r="EB5" s="224"/>
      <c r="EC5" s="224"/>
      <c r="EH5" s="230" t="s">
        <v>300</v>
      </c>
      <c r="EI5" s="223" t="s">
        <v>83</v>
      </c>
      <c r="EJ5" s="262"/>
      <c r="EK5" s="263"/>
      <c r="EL5" s="233"/>
      <c r="EM5" s="233"/>
      <c r="EN5" s="233"/>
      <c r="EO5" s="264"/>
      <c r="EP5" s="265"/>
      <c r="EQ5" s="266"/>
      <c r="ER5" s="266"/>
      <c r="ES5" s="266"/>
      <c r="ET5" s="266" t="s">
        <v>300</v>
      </c>
      <c r="EV5" s="230">
        <v>1</v>
      </c>
      <c r="FD5" s="223" t="s">
        <v>83</v>
      </c>
      <c r="FE5" s="238">
        <v>44.494343004819889</v>
      </c>
      <c r="FF5" s="239" t="s">
        <v>186</v>
      </c>
      <c r="FG5" s="239" t="s">
        <v>187</v>
      </c>
      <c r="FH5" s="239">
        <v>73</v>
      </c>
      <c r="FI5" s="239" t="s">
        <v>188</v>
      </c>
      <c r="FJ5" s="238">
        <f t="shared" ref="FJ5:FJ27" si="0">(FI5/2.2)</f>
        <v>100.90909090909091</v>
      </c>
      <c r="FK5" s="238">
        <f t="shared" ref="FK5:FK27" si="1">(FI5*703)/(FH5*FH5)</f>
        <v>29.286170013135674</v>
      </c>
      <c r="FL5" s="239" t="s">
        <v>189</v>
      </c>
      <c r="FM5" s="236">
        <v>27</v>
      </c>
      <c r="FN5" s="236" t="b">
        <v>1</v>
      </c>
      <c r="FO5" s="236" t="b">
        <v>0</v>
      </c>
      <c r="FP5" s="239" t="s">
        <v>172</v>
      </c>
      <c r="FQ5" s="236" t="b">
        <v>0</v>
      </c>
      <c r="FR5" s="236" t="b">
        <v>1</v>
      </c>
      <c r="FS5" s="230" t="s">
        <v>329</v>
      </c>
      <c r="FT5" s="223" t="s">
        <v>83</v>
      </c>
      <c r="FU5" s="262"/>
      <c r="FV5" s="263"/>
      <c r="FW5" s="233"/>
      <c r="FX5" s="233"/>
      <c r="FY5" s="233"/>
      <c r="FZ5" s="264"/>
      <c r="GA5" s="265"/>
      <c r="GB5" s="266"/>
      <c r="GC5" s="266"/>
      <c r="GD5" s="266"/>
      <c r="GE5" s="266" t="s">
        <v>464</v>
      </c>
      <c r="GG5" s="230">
        <v>1</v>
      </c>
      <c r="GI5" s="230">
        <v>6</v>
      </c>
    </row>
    <row r="6" spans="1:198" ht="15.75" customHeight="1" x14ac:dyDescent="0.3">
      <c r="A6" s="184" t="s">
        <v>84</v>
      </c>
      <c r="B6" s="174"/>
      <c r="C6" s="175">
        <v>65</v>
      </c>
      <c r="D6" s="175">
        <v>50</v>
      </c>
      <c r="E6" s="175">
        <v>591</v>
      </c>
      <c r="F6" s="174"/>
      <c r="G6" s="176"/>
      <c r="H6" s="175">
        <v>54</v>
      </c>
      <c r="I6" s="175">
        <v>80</v>
      </c>
      <c r="J6" s="175">
        <v>563</v>
      </c>
      <c r="K6" s="174"/>
      <c r="L6" s="176"/>
      <c r="M6" s="175">
        <v>54</v>
      </c>
      <c r="N6" s="175">
        <v>80</v>
      </c>
      <c r="O6" s="175">
        <v>512</v>
      </c>
      <c r="P6" s="174"/>
      <c r="Q6" s="176"/>
      <c r="R6" s="175">
        <v>56</v>
      </c>
      <c r="S6" s="175">
        <v>80</v>
      </c>
      <c r="T6" s="175">
        <v>433</v>
      </c>
      <c r="U6" s="175">
        <v>0</v>
      </c>
      <c r="V6" s="174"/>
      <c r="W6" s="176"/>
      <c r="X6" s="175">
        <v>50</v>
      </c>
      <c r="Y6" s="175">
        <v>100</v>
      </c>
      <c r="Z6" s="175">
        <v>421</v>
      </c>
      <c r="AA6" s="174"/>
      <c r="AB6" s="181"/>
      <c r="AC6" s="175">
        <v>57</v>
      </c>
      <c r="AD6" s="175">
        <v>80</v>
      </c>
      <c r="AE6" s="175">
        <v>387</v>
      </c>
      <c r="AF6" s="174"/>
      <c r="AG6" s="181"/>
      <c r="AH6" s="175">
        <v>57</v>
      </c>
      <c r="AI6" s="175">
        <v>80</v>
      </c>
      <c r="AJ6" s="175">
        <v>357</v>
      </c>
      <c r="AK6" s="174"/>
      <c r="AL6" s="181"/>
      <c r="AM6" s="175">
        <v>62</v>
      </c>
      <c r="AN6" s="175">
        <v>63</v>
      </c>
      <c r="AO6" s="175">
        <v>331</v>
      </c>
      <c r="AP6" s="174"/>
      <c r="AQ6" s="181"/>
      <c r="AR6" s="175">
        <v>67</v>
      </c>
      <c r="AS6" s="175">
        <v>50</v>
      </c>
      <c r="AT6" s="175">
        <v>320</v>
      </c>
      <c r="AU6" s="174"/>
      <c r="AV6" s="181"/>
      <c r="AW6" s="175">
        <v>66</v>
      </c>
      <c r="AX6" s="175">
        <v>50</v>
      </c>
      <c r="AY6" s="175">
        <v>327</v>
      </c>
      <c r="AZ6" s="174"/>
      <c r="BA6" s="181"/>
      <c r="BB6" s="175">
        <v>65</v>
      </c>
      <c r="BC6" s="175">
        <v>50</v>
      </c>
      <c r="BD6" s="175">
        <v>354</v>
      </c>
      <c r="BE6" s="174"/>
      <c r="BF6" s="181"/>
      <c r="BG6" s="175">
        <v>68</v>
      </c>
      <c r="BH6" s="175">
        <v>40</v>
      </c>
      <c r="BI6" s="175">
        <v>288</v>
      </c>
      <c r="BJ6" s="179"/>
      <c r="BK6" s="181"/>
      <c r="BL6" s="180">
        <v>58</v>
      </c>
      <c r="BM6" s="180">
        <v>80</v>
      </c>
      <c r="BN6" s="180">
        <v>261</v>
      </c>
      <c r="BO6" s="179"/>
      <c r="BP6" s="181"/>
      <c r="BQ6" s="180">
        <v>68</v>
      </c>
      <c r="BR6" s="180">
        <v>40</v>
      </c>
      <c r="BS6" s="180">
        <v>252</v>
      </c>
      <c r="BT6" s="179"/>
      <c r="BU6" s="181"/>
      <c r="BV6" s="180">
        <v>65</v>
      </c>
      <c r="BW6" s="180">
        <v>50</v>
      </c>
      <c r="BX6" s="180">
        <v>260</v>
      </c>
      <c r="BY6" s="174"/>
      <c r="BZ6" s="176"/>
      <c r="CA6" s="178">
        <v>77</v>
      </c>
      <c r="CB6" s="178">
        <v>25</v>
      </c>
      <c r="CC6" s="178">
        <v>256</v>
      </c>
      <c r="CD6" s="191"/>
      <c r="CE6" s="190"/>
      <c r="CF6" s="86">
        <v>75</v>
      </c>
      <c r="CG6" s="86">
        <v>32</v>
      </c>
      <c r="CH6" s="86">
        <v>255</v>
      </c>
      <c r="CI6" s="41"/>
      <c r="CJ6" s="41"/>
      <c r="CK6" s="54"/>
      <c r="CL6" s="54"/>
      <c r="CM6" s="54"/>
      <c r="CN6" s="18"/>
      <c r="CO6" s="19"/>
      <c r="CS6" s="18"/>
      <c r="CT6" s="18"/>
      <c r="CX6" s="18"/>
      <c r="CY6" s="18"/>
      <c r="DC6" s="18"/>
      <c r="DD6" s="18"/>
      <c r="DH6" s="18"/>
      <c r="DI6" s="18"/>
      <c r="DM6" s="18"/>
      <c r="DN6" s="18"/>
      <c r="DR6" s="18"/>
      <c r="DS6" s="18"/>
      <c r="DW6" s="18"/>
      <c r="DX6" s="18"/>
      <c r="EB6" s="18"/>
      <c r="EC6" s="18"/>
      <c r="EH6" s="76"/>
      <c r="EI6" s="87" t="s">
        <v>84</v>
      </c>
      <c r="EJ6" s="126"/>
      <c r="EK6" s="127">
        <f>((EJ6-B6)/365)*52</f>
        <v>0</v>
      </c>
      <c r="EL6" s="95">
        <v>65</v>
      </c>
      <c r="EM6" s="95">
        <v>50</v>
      </c>
      <c r="EN6" s="95">
        <v>309</v>
      </c>
      <c r="EO6" s="126"/>
      <c r="EP6" s="127">
        <f>((EO6-B6)/365)*52</f>
        <v>0</v>
      </c>
      <c r="EQ6" s="95">
        <v>65</v>
      </c>
      <c r="ER6" s="95">
        <v>50</v>
      </c>
      <c r="ES6" s="95">
        <v>309</v>
      </c>
      <c r="ET6" s="95"/>
      <c r="EU6" s="77">
        <v>11</v>
      </c>
      <c r="EV6" s="77">
        <v>1</v>
      </c>
      <c r="EW6" s="77">
        <v>8</v>
      </c>
      <c r="EX6" s="77">
        <v>8</v>
      </c>
      <c r="EY6" s="77">
        <f>(EQ6-C6)</f>
        <v>0</v>
      </c>
      <c r="EZ6" s="77">
        <v>0</v>
      </c>
      <c r="FA6" s="77">
        <v>0</v>
      </c>
      <c r="FB6" s="77">
        <v>0</v>
      </c>
      <c r="FC6" s="77">
        <v>0</v>
      </c>
      <c r="FD6" s="140" t="s">
        <v>84</v>
      </c>
      <c r="FE6" s="49">
        <v>58.571647070015224</v>
      </c>
      <c r="FF6" s="48" t="s">
        <v>186</v>
      </c>
      <c r="FG6" s="48" t="s">
        <v>187</v>
      </c>
      <c r="FH6" s="48">
        <v>67</v>
      </c>
      <c r="FI6" s="48" t="s">
        <v>190</v>
      </c>
      <c r="FJ6" s="49">
        <f t="shared" si="0"/>
        <v>118.18181818181817</v>
      </c>
      <c r="FK6" s="49">
        <f t="shared" si="1"/>
        <v>40.717308977500558</v>
      </c>
      <c r="FL6" s="48" t="s">
        <v>189</v>
      </c>
      <c r="FM6" s="50">
        <v>20</v>
      </c>
      <c r="FN6" s="50" t="b">
        <v>1</v>
      </c>
      <c r="FO6" s="50" t="b">
        <v>0</v>
      </c>
      <c r="FP6" s="48" t="s">
        <v>172</v>
      </c>
      <c r="FQ6" s="50" t="b">
        <v>0</v>
      </c>
      <c r="FR6" s="50" t="b">
        <v>1</v>
      </c>
      <c r="FS6" s="6" t="s">
        <v>329</v>
      </c>
      <c r="FT6" s="244" t="s">
        <v>84</v>
      </c>
      <c r="FU6" s="248"/>
      <c r="FV6" s="249"/>
      <c r="FW6" s="250">
        <v>75</v>
      </c>
      <c r="FX6" s="250">
        <v>32</v>
      </c>
      <c r="FY6" s="250">
        <v>255</v>
      </c>
      <c r="FZ6" s="248"/>
      <c r="GA6" s="249"/>
      <c r="GB6" s="250">
        <v>70</v>
      </c>
      <c r="GC6" s="250">
        <v>40</v>
      </c>
      <c r="GD6" s="250">
        <v>253</v>
      </c>
      <c r="GE6" s="95"/>
      <c r="GG6" s="77">
        <v>1</v>
      </c>
      <c r="GI6" s="6">
        <v>10</v>
      </c>
      <c r="GJ6" s="6">
        <f>(GB6-C6)</f>
        <v>5</v>
      </c>
      <c r="GK6" s="6">
        <v>1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</row>
    <row r="7" spans="1:198" s="230" customFormat="1" ht="15.75" customHeight="1" x14ac:dyDescent="0.3">
      <c r="A7" s="223" t="s">
        <v>85</v>
      </c>
      <c r="B7" s="224"/>
      <c r="C7" s="225">
        <v>30</v>
      </c>
      <c r="D7" s="225">
        <v>250</v>
      </c>
      <c r="E7" s="225">
        <v>699</v>
      </c>
      <c r="F7" s="224"/>
      <c r="G7" s="226"/>
      <c r="H7" s="225">
        <v>32</v>
      </c>
      <c r="I7" s="225">
        <v>250</v>
      </c>
      <c r="J7" s="225">
        <v>585</v>
      </c>
      <c r="K7" s="224"/>
      <c r="L7" s="226"/>
      <c r="M7" s="225">
        <v>50</v>
      </c>
      <c r="N7" s="225">
        <v>100</v>
      </c>
      <c r="O7" s="225">
        <v>313</v>
      </c>
      <c r="P7" s="224"/>
      <c r="Q7" s="226"/>
      <c r="R7" s="225">
        <v>36</v>
      </c>
      <c r="S7" s="225">
        <v>200</v>
      </c>
      <c r="T7" s="225">
        <v>435</v>
      </c>
      <c r="U7" s="225">
        <v>0</v>
      </c>
      <c r="V7" s="224"/>
      <c r="W7" s="226"/>
      <c r="X7" s="225">
        <v>53</v>
      </c>
      <c r="Y7" s="225">
        <v>80</v>
      </c>
      <c r="Z7" s="225">
        <v>502</v>
      </c>
      <c r="AA7" s="224"/>
      <c r="AB7" s="227"/>
      <c r="AC7" s="225">
        <v>53</v>
      </c>
      <c r="AD7" s="225">
        <v>80</v>
      </c>
      <c r="AE7" s="225">
        <v>341</v>
      </c>
      <c r="AF7" s="224"/>
      <c r="AG7" s="227"/>
      <c r="AH7" s="225">
        <v>52</v>
      </c>
      <c r="AI7" s="225">
        <v>100</v>
      </c>
      <c r="AJ7" s="225">
        <v>368</v>
      </c>
      <c r="AK7" s="224"/>
      <c r="AL7" s="227"/>
      <c r="AM7" s="225">
        <v>33</v>
      </c>
      <c r="AN7" s="225">
        <v>200</v>
      </c>
      <c r="AO7" s="225">
        <v>533</v>
      </c>
      <c r="AP7" s="224"/>
      <c r="AQ7" s="227"/>
      <c r="AR7" s="225">
        <v>50</v>
      </c>
      <c r="AS7" s="225">
        <v>100</v>
      </c>
      <c r="AT7" s="225">
        <v>334</v>
      </c>
      <c r="AU7" s="224"/>
      <c r="AV7" s="227"/>
      <c r="AW7" s="225">
        <v>54</v>
      </c>
      <c r="AX7" s="225">
        <v>80</v>
      </c>
      <c r="AY7" s="225">
        <v>458</v>
      </c>
      <c r="AZ7" s="224"/>
      <c r="BA7" s="227"/>
      <c r="BB7" s="225">
        <v>50</v>
      </c>
      <c r="BC7" s="225">
        <v>100</v>
      </c>
      <c r="BD7" s="225">
        <v>399</v>
      </c>
      <c r="BE7" s="229"/>
      <c r="BF7" s="227"/>
      <c r="BG7" s="229"/>
      <c r="BH7" s="229"/>
      <c r="BI7" s="229"/>
      <c r="BJ7" s="229"/>
      <c r="BK7" s="227"/>
      <c r="BL7" s="229"/>
      <c r="BM7" s="229"/>
      <c r="BN7" s="229"/>
      <c r="BO7" s="229"/>
      <c r="BP7" s="227"/>
      <c r="BQ7" s="229"/>
      <c r="BR7" s="229"/>
      <c r="BS7" s="229"/>
      <c r="BT7" s="229"/>
      <c r="BU7" s="227"/>
      <c r="BV7" s="229"/>
      <c r="BW7" s="229"/>
      <c r="BX7" s="229"/>
      <c r="BY7" s="224"/>
      <c r="BZ7" s="226"/>
      <c r="CD7" s="224"/>
      <c r="CE7" s="226"/>
      <c r="CI7" s="224"/>
      <c r="CJ7" s="224"/>
      <c r="CN7" s="224"/>
      <c r="CO7" s="226"/>
      <c r="CS7" s="224"/>
      <c r="CT7" s="224"/>
      <c r="CX7" s="224"/>
      <c r="CY7" s="224"/>
      <c r="DC7" s="224"/>
      <c r="DD7" s="224"/>
      <c r="DH7" s="224"/>
      <c r="DI7" s="224"/>
      <c r="DM7" s="224"/>
      <c r="DN7" s="224"/>
      <c r="DR7" s="224"/>
      <c r="DS7" s="224"/>
      <c r="DW7" s="224"/>
      <c r="DX7" s="224"/>
      <c r="EB7" s="224"/>
      <c r="EC7" s="224"/>
      <c r="EH7" s="230" t="s">
        <v>303</v>
      </c>
      <c r="EI7" s="223" t="s">
        <v>85</v>
      </c>
      <c r="EJ7" s="262"/>
      <c r="EK7" s="263"/>
      <c r="EL7" s="233"/>
      <c r="EM7" s="233"/>
      <c r="EN7" s="233"/>
      <c r="EO7" s="262"/>
      <c r="EP7" s="232" t="s">
        <v>271</v>
      </c>
      <c r="EQ7" s="266"/>
      <c r="ER7" s="266"/>
      <c r="ES7" s="266"/>
      <c r="ET7" s="266" t="s">
        <v>303</v>
      </c>
      <c r="EY7" s="237" t="s">
        <v>271</v>
      </c>
      <c r="FD7" s="223" t="s">
        <v>85</v>
      </c>
      <c r="FE7" s="238">
        <v>58.861652492389638</v>
      </c>
      <c r="FF7" s="239" t="s">
        <v>186</v>
      </c>
      <c r="FG7" s="239" t="s">
        <v>192</v>
      </c>
      <c r="FH7" s="239">
        <v>72</v>
      </c>
      <c r="FI7" s="239" t="s">
        <v>193</v>
      </c>
      <c r="FJ7" s="238">
        <f t="shared" si="0"/>
        <v>79.545454545454533</v>
      </c>
      <c r="FK7" s="238">
        <f t="shared" si="1"/>
        <v>23.731674382716051</v>
      </c>
      <c r="FL7" s="239" t="s">
        <v>189</v>
      </c>
      <c r="FM7" s="236">
        <v>37</v>
      </c>
      <c r="FN7" s="236" t="b">
        <v>1</v>
      </c>
      <c r="FO7" s="236" t="b">
        <v>0</v>
      </c>
      <c r="FP7" s="239" t="s">
        <v>172</v>
      </c>
      <c r="FQ7" s="236" t="b">
        <v>1</v>
      </c>
      <c r="FR7" s="236" t="b">
        <v>0</v>
      </c>
      <c r="FS7" s="230" t="s">
        <v>330</v>
      </c>
      <c r="FT7" s="223" t="s">
        <v>85</v>
      </c>
      <c r="FU7" s="262"/>
      <c r="FV7" s="263"/>
      <c r="FW7" s="233"/>
      <c r="FX7" s="233"/>
      <c r="FY7" s="233"/>
      <c r="FZ7" s="262"/>
      <c r="GA7" s="232" t="s">
        <v>271</v>
      </c>
      <c r="GB7" s="266"/>
      <c r="GC7" s="266"/>
      <c r="GD7" s="266"/>
      <c r="GE7" s="266" t="s">
        <v>465</v>
      </c>
      <c r="GI7" s="230">
        <v>4</v>
      </c>
      <c r="GJ7" s="230" t="s">
        <v>271</v>
      </c>
    </row>
    <row r="8" spans="1:198" ht="15.75" customHeight="1" x14ac:dyDescent="0.3">
      <c r="A8" s="184" t="s">
        <v>86</v>
      </c>
      <c r="B8" s="174"/>
      <c r="C8" s="175">
        <v>73</v>
      </c>
      <c r="D8" s="175">
        <v>32</v>
      </c>
      <c r="E8" s="175">
        <v>313</v>
      </c>
      <c r="F8" s="174"/>
      <c r="G8" s="176"/>
      <c r="H8" s="175">
        <v>75</v>
      </c>
      <c r="I8" s="175">
        <v>32</v>
      </c>
      <c r="J8" s="175">
        <v>268</v>
      </c>
      <c r="K8" s="174"/>
      <c r="L8" s="176"/>
      <c r="M8" s="175">
        <v>80</v>
      </c>
      <c r="N8" s="175">
        <v>25</v>
      </c>
      <c r="O8" s="175">
        <v>262</v>
      </c>
      <c r="P8" s="174"/>
      <c r="Q8" s="176"/>
      <c r="R8" s="175">
        <v>80</v>
      </c>
      <c r="S8" s="175">
        <v>25</v>
      </c>
      <c r="T8" s="175">
        <v>255</v>
      </c>
      <c r="U8" s="175">
        <v>1</v>
      </c>
      <c r="V8" s="174"/>
      <c r="W8" s="176"/>
      <c r="X8" s="175">
        <v>75</v>
      </c>
      <c r="Y8" s="175">
        <v>32</v>
      </c>
      <c r="Z8" s="175">
        <v>257</v>
      </c>
      <c r="AA8" s="174"/>
      <c r="AB8" s="181"/>
      <c r="AC8" s="175">
        <v>80</v>
      </c>
      <c r="AD8" s="175">
        <v>25</v>
      </c>
      <c r="AE8" s="175">
        <v>318</v>
      </c>
      <c r="AF8" s="174"/>
      <c r="AG8" s="181"/>
      <c r="AH8" s="175">
        <v>70</v>
      </c>
      <c r="AI8" s="175">
        <v>40</v>
      </c>
      <c r="AJ8" s="175">
        <v>368</v>
      </c>
      <c r="AK8" s="174"/>
      <c r="AL8" s="181"/>
      <c r="AM8" s="175">
        <v>80</v>
      </c>
      <c r="AN8" s="175">
        <v>25</v>
      </c>
      <c r="AO8" s="175">
        <v>287</v>
      </c>
      <c r="AP8" s="174"/>
      <c r="AQ8" s="181"/>
      <c r="AR8" s="175">
        <v>80</v>
      </c>
      <c r="AS8" s="175">
        <v>25</v>
      </c>
      <c r="AT8" s="175">
        <v>286</v>
      </c>
      <c r="AU8" s="179"/>
      <c r="AV8" s="181"/>
      <c r="AW8" s="180">
        <v>80</v>
      </c>
      <c r="AX8" s="180">
        <v>25</v>
      </c>
      <c r="AY8" s="180">
        <v>297</v>
      </c>
      <c r="AZ8" s="179"/>
      <c r="BA8" s="181"/>
      <c r="BB8" s="180">
        <v>67</v>
      </c>
      <c r="BC8" s="180">
        <v>50</v>
      </c>
      <c r="BD8" s="180">
        <v>332</v>
      </c>
      <c r="BE8" s="187"/>
      <c r="BF8" s="188"/>
      <c r="BG8" s="189">
        <v>60</v>
      </c>
      <c r="BH8" s="189">
        <v>63</v>
      </c>
      <c r="BI8" s="189">
        <v>422</v>
      </c>
      <c r="BJ8" s="187"/>
      <c r="BK8" s="188"/>
      <c r="BL8" s="189">
        <v>75</v>
      </c>
      <c r="BM8" s="189">
        <v>32</v>
      </c>
      <c r="BN8" s="189">
        <v>248</v>
      </c>
      <c r="BO8" s="187"/>
      <c r="BP8" s="188"/>
      <c r="BQ8" s="189">
        <v>70</v>
      </c>
      <c r="BR8" s="189">
        <v>40</v>
      </c>
      <c r="BS8" s="189">
        <v>341</v>
      </c>
      <c r="BT8" s="187"/>
      <c r="BU8" s="188"/>
      <c r="BV8" s="189">
        <v>80</v>
      </c>
      <c r="BW8" s="189">
        <v>25</v>
      </c>
      <c r="BX8" s="189">
        <v>254</v>
      </c>
      <c r="BY8" s="41"/>
      <c r="BZ8" s="198"/>
      <c r="CA8" s="54"/>
      <c r="CB8" s="54"/>
      <c r="CC8" s="54"/>
      <c r="CD8" s="18"/>
      <c r="CE8" s="19"/>
      <c r="CI8" s="18"/>
      <c r="CJ8" s="18"/>
      <c r="CN8" s="18"/>
      <c r="CO8" s="19"/>
      <c r="CS8" s="18"/>
      <c r="CT8" s="18"/>
      <c r="CX8" s="18"/>
      <c r="CY8" s="18"/>
      <c r="DC8" s="18"/>
      <c r="DD8" s="18"/>
      <c r="DH8" s="18"/>
      <c r="DI8" s="18"/>
      <c r="DM8" s="18"/>
      <c r="DN8" s="18"/>
      <c r="DR8" s="18"/>
      <c r="DS8" s="18"/>
      <c r="DW8" s="18"/>
      <c r="DX8" s="18"/>
      <c r="EB8" s="18"/>
      <c r="EC8" s="18"/>
      <c r="EH8" s="76"/>
      <c r="EI8" s="87" t="s">
        <v>86</v>
      </c>
      <c r="EJ8" s="126"/>
      <c r="EK8" s="127">
        <v>52.1</v>
      </c>
      <c r="EL8" s="131">
        <v>80</v>
      </c>
      <c r="EM8" s="131">
        <v>25</v>
      </c>
      <c r="EN8" s="131">
        <v>260</v>
      </c>
      <c r="EO8" s="90"/>
      <c r="EP8" s="98">
        <f t="shared" ref="EP8:EP13" si="2">((EO8-B8)/365)*52</f>
        <v>0</v>
      </c>
      <c r="EQ8" s="89">
        <v>80</v>
      </c>
      <c r="ER8" s="89">
        <v>25</v>
      </c>
      <c r="ES8" s="89">
        <v>260</v>
      </c>
      <c r="ET8" s="89" t="s">
        <v>317</v>
      </c>
      <c r="EU8" s="6">
        <v>9</v>
      </c>
      <c r="EV8" s="6">
        <v>1</v>
      </c>
      <c r="EW8" s="6">
        <v>8</v>
      </c>
      <c r="EX8" s="6">
        <v>8</v>
      </c>
      <c r="EY8" s="77">
        <f t="shared" ref="EY8:EY61" si="3">(EQ8-C8)</f>
        <v>7</v>
      </c>
      <c r="EZ8" s="6">
        <v>1</v>
      </c>
      <c r="FA8" s="6">
        <v>0</v>
      </c>
      <c r="FB8" s="6">
        <v>0</v>
      </c>
      <c r="FC8" s="6">
        <v>0</v>
      </c>
      <c r="FD8" s="140" t="s">
        <v>86</v>
      </c>
      <c r="FE8" s="49">
        <v>71.787335679857947</v>
      </c>
      <c r="FF8" s="48" t="s">
        <v>186</v>
      </c>
      <c r="FG8" s="48" t="s">
        <v>192</v>
      </c>
      <c r="FH8" s="48">
        <v>71</v>
      </c>
      <c r="FI8" s="48" t="s">
        <v>194</v>
      </c>
      <c r="FJ8" s="49">
        <f t="shared" si="0"/>
        <v>115.90909090909091</v>
      </c>
      <c r="FK8" s="49">
        <f t="shared" si="1"/>
        <v>35.561396548303911</v>
      </c>
      <c r="FL8" s="48" t="s">
        <v>189</v>
      </c>
      <c r="FM8" s="50">
        <v>23</v>
      </c>
      <c r="FN8" s="50" t="b">
        <v>1</v>
      </c>
      <c r="FO8" s="50" t="b">
        <v>0</v>
      </c>
      <c r="FP8" s="48" t="s">
        <v>172</v>
      </c>
      <c r="FQ8" s="50" t="b">
        <v>1</v>
      </c>
      <c r="FR8" s="50" t="b">
        <v>1</v>
      </c>
      <c r="FS8" s="6" t="s">
        <v>329</v>
      </c>
      <c r="FT8" s="244" t="s">
        <v>86</v>
      </c>
      <c r="FU8" s="325"/>
      <c r="FV8" s="326"/>
      <c r="FW8" s="327"/>
      <c r="FX8" s="327"/>
      <c r="FY8" s="327"/>
      <c r="FZ8" s="299"/>
      <c r="GA8" s="249"/>
      <c r="GB8" s="300">
        <v>70</v>
      </c>
      <c r="GC8" s="300">
        <v>40</v>
      </c>
      <c r="GD8" s="300">
        <v>271</v>
      </c>
      <c r="GE8" s="89"/>
      <c r="GG8" s="6">
        <v>1</v>
      </c>
      <c r="GI8" s="6">
        <v>8</v>
      </c>
      <c r="GJ8" s="6">
        <f>(GB8-C8)</f>
        <v>-3</v>
      </c>
      <c r="GK8" s="6">
        <v>0</v>
      </c>
      <c r="GL8" s="6">
        <v>0</v>
      </c>
      <c r="GM8" s="6">
        <v>0</v>
      </c>
      <c r="GN8" s="6">
        <v>0</v>
      </c>
      <c r="GO8" s="6">
        <v>0</v>
      </c>
      <c r="GP8" s="6">
        <v>0</v>
      </c>
    </row>
    <row r="9" spans="1:198" s="230" customFormat="1" ht="15.75" customHeight="1" x14ac:dyDescent="0.3">
      <c r="A9" s="223" t="s">
        <v>87</v>
      </c>
      <c r="B9" s="224"/>
      <c r="C9" s="225">
        <v>51</v>
      </c>
      <c r="D9" s="225">
        <v>100</v>
      </c>
      <c r="E9" s="225">
        <v>746</v>
      </c>
      <c r="F9" s="224"/>
      <c r="G9" s="226"/>
      <c r="H9" s="225">
        <v>52</v>
      </c>
      <c r="I9" s="225">
        <v>100</v>
      </c>
      <c r="J9" s="225">
        <v>611</v>
      </c>
      <c r="K9" s="224"/>
      <c r="L9" s="226"/>
      <c r="M9" s="225">
        <v>51</v>
      </c>
      <c r="N9" s="225">
        <v>100</v>
      </c>
      <c r="O9" s="225">
        <v>851</v>
      </c>
      <c r="P9" s="224"/>
      <c r="Q9" s="226"/>
      <c r="R9" s="225">
        <v>70</v>
      </c>
      <c r="S9" s="225">
        <v>40</v>
      </c>
      <c r="T9" s="225">
        <v>566</v>
      </c>
      <c r="U9" s="225">
        <v>0</v>
      </c>
      <c r="V9" s="224"/>
      <c r="W9" s="226"/>
      <c r="X9" s="225">
        <v>69</v>
      </c>
      <c r="Y9" s="225">
        <v>40</v>
      </c>
      <c r="Z9" s="225">
        <v>426</v>
      </c>
      <c r="AA9" s="224"/>
      <c r="AB9" s="227"/>
      <c r="AC9" s="225">
        <v>73</v>
      </c>
      <c r="AD9" s="225">
        <v>40</v>
      </c>
      <c r="AE9" s="225">
        <v>417</v>
      </c>
      <c r="AF9" s="224"/>
      <c r="AG9" s="227"/>
      <c r="AH9" s="225">
        <v>70</v>
      </c>
      <c r="AI9" s="225">
        <v>40</v>
      </c>
      <c r="AJ9" s="225">
        <v>540</v>
      </c>
      <c r="AK9" s="224"/>
      <c r="AL9" s="227"/>
      <c r="AM9" s="225">
        <v>74</v>
      </c>
      <c r="AN9" s="225">
        <v>32</v>
      </c>
      <c r="AO9" s="225">
        <v>466</v>
      </c>
      <c r="AP9" s="224"/>
      <c r="AQ9" s="227"/>
      <c r="AR9" s="225">
        <v>67</v>
      </c>
      <c r="AS9" s="225">
        <v>50</v>
      </c>
      <c r="AT9" s="225">
        <v>465</v>
      </c>
      <c r="AU9" s="224"/>
      <c r="AV9" s="227"/>
      <c r="AW9" s="225">
        <v>70</v>
      </c>
      <c r="AX9" s="225">
        <v>40</v>
      </c>
      <c r="AY9" s="225">
        <v>464</v>
      </c>
      <c r="AZ9" s="224"/>
      <c r="BA9" s="227"/>
      <c r="BB9" s="225">
        <v>69</v>
      </c>
      <c r="BC9" s="225">
        <v>40</v>
      </c>
      <c r="BD9" s="225">
        <v>407</v>
      </c>
      <c r="BE9" s="224"/>
      <c r="BF9" s="227"/>
      <c r="BG9" s="225">
        <v>64</v>
      </c>
      <c r="BH9" s="225">
        <v>50</v>
      </c>
      <c r="BI9" s="225">
        <v>390</v>
      </c>
      <c r="BJ9" s="224"/>
      <c r="BK9" s="227"/>
      <c r="BL9" s="225">
        <v>69</v>
      </c>
      <c r="BM9" s="225">
        <v>40</v>
      </c>
      <c r="BN9" s="225">
        <v>400</v>
      </c>
      <c r="BO9" s="228"/>
      <c r="BP9" s="227"/>
      <c r="BQ9" s="229">
        <v>69</v>
      </c>
      <c r="BR9" s="229">
        <v>40</v>
      </c>
      <c r="BS9" s="229">
        <v>366</v>
      </c>
      <c r="BT9" s="228"/>
      <c r="BU9" s="227"/>
      <c r="BV9" s="229">
        <v>76</v>
      </c>
      <c r="BW9" s="229">
        <v>32</v>
      </c>
      <c r="BX9" s="229">
        <v>357</v>
      </c>
      <c r="BY9" s="224"/>
      <c r="BZ9" s="226"/>
      <c r="CA9" s="230">
        <v>74</v>
      </c>
      <c r="CB9" s="230">
        <v>32</v>
      </c>
      <c r="CC9" s="230">
        <v>328</v>
      </c>
      <c r="CD9" s="224"/>
      <c r="CE9" s="226"/>
      <c r="CF9" s="230">
        <v>75</v>
      </c>
      <c r="CG9" s="230">
        <v>32</v>
      </c>
      <c r="CH9" s="230">
        <v>332</v>
      </c>
      <c r="CI9" s="224"/>
      <c r="CJ9" s="224"/>
      <c r="CN9" s="224"/>
      <c r="CO9" s="226"/>
      <c r="CS9" s="224"/>
      <c r="CT9" s="224"/>
      <c r="CX9" s="224"/>
      <c r="CY9" s="224"/>
      <c r="DC9" s="224"/>
      <c r="DD9" s="224"/>
      <c r="DH9" s="224"/>
      <c r="DI9" s="224"/>
      <c r="DM9" s="224"/>
      <c r="DN9" s="224"/>
      <c r="DR9" s="224"/>
      <c r="DS9" s="224"/>
      <c r="DW9" s="224"/>
      <c r="DX9" s="224"/>
      <c r="EB9" s="224"/>
      <c r="EC9" s="224"/>
      <c r="EH9" s="230" t="s">
        <v>296</v>
      </c>
      <c r="EI9" s="223" t="s">
        <v>87</v>
      </c>
      <c r="EJ9" s="231"/>
      <c r="EK9" s="232">
        <v>55</v>
      </c>
      <c r="EL9" s="233">
        <v>69</v>
      </c>
      <c r="EM9" s="233">
        <v>40</v>
      </c>
      <c r="EN9" s="233">
        <v>366</v>
      </c>
      <c r="EO9" s="234"/>
      <c r="EP9" s="232">
        <f t="shared" si="2"/>
        <v>0</v>
      </c>
      <c r="EQ9" s="235">
        <v>69</v>
      </c>
      <c r="ER9" s="235">
        <v>40</v>
      </c>
      <c r="ES9" s="235">
        <v>400</v>
      </c>
      <c r="ET9" s="235"/>
      <c r="EU9" s="236">
        <v>13</v>
      </c>
      <c r="EV9" s="236">
        <v>0</v>
      </c>
      <c r="EW9" s="236">
        <v>4</v>
      </c>
      <c r="EX9" s="236">
        <v>4</v>
      </c>
      <c r="EY9" s="237">
        <f t="shared" si="3"/>
        <v>18</v>
      </c>
      <c r="EZ9" s="236">
        <v>1</v>
      </c>
      <c r="FA9" s="236">
        <v>0</v>
      </c>
      <c r="FB9" s="236">
        <v>1</v>
      </c>
      <c r="FC9" s="236">
        <v>0</v>
      </c>
      <c r="FD9" s="223" t="s">
        <v>87</v>
      </c>
      <c r="FE9" s="238">
        <v>78.27805748985287</v>
      </c>
      <c r="FF9" s="239" t="s">
        <v>191</v>
      </c>
      <c r="FG9" s="239" t="s">
        <v>192</v>
      </c>
      <c r="FH9" s="239">
        <v>63</v>
      </c>
      <c r="FI9" s="239" t="s">
        <v>195</v>
      </c>
      <c r="FJ9" s="238">
        <f t="shared" si="0"/>
        <v>84.090909090909079</v>
      </c>
      <c r="FK9" s="238">
        <f t="shared" si="1"/>
        <v>32.767699672461575</v>
      </c>
      <c r="FL9" s="239" t="s">
        <v>189</v>
      </c>
      <c r="FM9" s="236">
        <v>12</v>
      </c>
      <c r="FN9" s="236" t="b">
        <v>0</v>
      </c>
      <c r="FO9" s="236" t="b">
        <v>0</v>
      </c>
      <c r="FP9" s="239" t="s">
        <v>172</v>
      </c>
      <c r="FQ9" s="236" t="b">
        <v>1</v>
      </c>
      <c r="FR9" s="236" t="b">
        <v>1</v>
      </c>
      <c r="FS9" s="230" t="s">
        <v>329</v>
      </c>
      <c r="FT9" s="223" t="s">
        <v>87</v>
      </c>
      <c r="FU9" s="231"/>
      <c r="FV9" s="232"/>
      <c r="FW9" s="233"/>
      <c r="FX9" s="233"/>
      <c r="FY9" s="233"/>
      <c r="FZ9" s="234"/>
      <c r="GA9" s="232"/>
      <c r="GB9" s="235"/>
      <c r="GC9" s="235"/>
      <c r="GD9" s="235"/>
      <c r="GE9" s="385" t="s">
        <v>466</v>
      </c>
      <c r="GG9" s="230">
        <v>0</v>
      </c>
      <c r="GI9" s="230">
        <v>4</v>
      </c>
      <c r="GJ9" s="230" t="s">
        <v>271</v>
      </c>
    </row>
    <row r="10" spans="1:198" s="54" customFormat="1" ht="15.75" customHeight="1" x14ac:dyDescent="0.3">
      <c r="A10" s="184" t="s">
        <v>88</v>
      </c>
      <c r="B10" s="174"/>
      <c r="C10" s="175">
        <v>39</v>
      </c>
      <c r="D10" s="175">
        <v>160</v>
      </c>
      <c r="E10" s="175">
        <v>861</v>
      </c>
      <c r="F10" s="174"/>
      <c r="G10" s="176"/>
      <c r="H10" s="175">
        <v>60</v>
      </c>
      <c r="I10" s="175">
        <v>63</v>
      </c>
      <c r="J10" s="175">
        <v>475</v>
      </c>
      <c r="K10" s="174"/>
      <c r="L10" s="176"/>
      <c r="M10" s="175">
        <v>62</v>
      </c>
      <c r="N10" s="175">
        <v>63</v>
      </c>
      <c r="O10" s="175">
        <v>420</v>
      </c>
      <c r="P10" s="174"/>
      <c r="Q10" s="176"/>
      <c r="R10" s="175">
        <v>75</v>
      </c>
      <c r="S10" s="175">
        <v>32</v>
      </c>
      <c r="T10" s="175">
        <v>550</v>
      </c>
      <c r="U10" s="175">
        <v>0</v>
      </c>
      <c r="V10" s="174"/>
      <c r="W10" s="176"/>
      <c r="X10" s="175">
        <v>78</v>
      </c>
      <c r="Y10" s="175">
        <v>32</v>
      </c>
      <c r="Z10" s="175">
        <v>364</v>
      </c>
      <c r="AA10" s="174"/>
      <c r="AB10" s="181"/>
      <c r="AC10" s="175">
        <v>79</v>
      </c>
      <c r="AD10" s="175">
        <v>25</v>
      </c>
      <c r="AE10" s="175">
        <v>284</v>
      </c>
      <c r="AF10" s="174"/>
      <c r="AG10" s="181"/>
      <c r="AH10" s="175">
        <v>80</v>
      </c>
      <c r="AI10" s="175">
        <v>25</v>
      </c>
      <c r="AJ10" s="175">
        <v>389</v>
      </c>
      <c r="AK10" s="174"/>
      <c r="AL10" s="181"/>
      <c r="AM10" s="175">
        <v>80</v>
      </c>
      <c r="AN10" s="175">
        <v>25</v>
      </c>
      <c r="AO10" s="175">
        <v>297</v>
      </c>
      <c r="AP10" s="174"/>
      <c r="AQ10" s="181"/>
      <c r="AR10" s="175">
        <v>84</v>
      </c>
      <c r="AS10" s="175">
        <v>20</v>
      </c>
      <c r="AT10" s="175">
        <v>384</v>
      </c>
      <c r="AU10" s="174"/>
      <c r="AV10" s="181"/>
      <c r="AW10" s="175">
        <v>79</v>
      </c>
      <c r="AX10" s="175">
        <v>25</v>
      </c>
      <c r="AY10" s="175">
        <v>286</v>
      </c>
      <c r="AZ10" s="174"/>
      <c r="BA10" s="181"/>
      <c r="BB10" s="175">
        <v>74</v>
      </c>
      <c r="BC10" s="175">
        <v>32</v>
      </c>
      <c r="BD10" s="175">
        <v>292</v>
      </c>
      <c r="BE10" s="179"/>
      <c r="BF10" s="181"/>
      <c r="BG10" s="180">
        <v>80</v>
      </c>
      <c r="BH10" s="180">
        <v>25</v>
      </c>
      <c r="BI10" s="180">
        <v>372</v>
      </c>
      <c r="BJ10" s="179"/>
      <c r="BK10" s="181"/>
      <c r="BL10" s="180">
        <v>80</v>
      </c>
      <c r="BM10" s="180">
        <v>25</v>
      </c>
      <c r="BN10" s="180">
        <v>246</v>
      </c>
      <c r="BO10" s="179"/>
      <c r="BP10" s="181"/>
      <c r="BQ10" s="180">
        <v>79</v>
      </c>
      <c r="BR10" s="180">
        <v>25</v>
      </c>
      <c r="BS10" s="180">
        <v>261</v>
      </c>
      <c r="BT10" s="179"/>
      <c r="BU10" s="181"/>
      <c r="BV10" s="180">
        <v>80</v>
      </c>
      <c r="BW10" s="180">
        <v>25</v>
      </c>
      <c r="BX10" s="180">
        <v>358</v>
      </c>
      <c r="BY10" s="191"/>
      <c r="BZ10" s="190"/>
      <c r="CA10" s="86">
        <v>82</v>
      </c>
      <c r="CB10" s="86">
        <v>25</v>
      </c>
      <c r="CC10" s="86">
        <v>282</v>
      </c>
      <c r="CD10" s="191"/>
      <c r="CE10" s="190"/>
      <c r="CF10" s="86">
        <v>80</v>
      </c>
      <c r="CG10" s="86">
        <v>25</v>
      </c>
      <c r="CH10" s="86">
        <v>342</v>
      </c>
      <c r="CI10" s="191"/>
      <c r="CJ10" s="190"/>
      <c r="CK10" s="86">
        <v>77</v>
      </c>
      <c r="CL10" s="86">
        <v>32</v>
      </c>
      <c r="CM10" s="86">
        <v>308</v>
      </c>
      <c r="CN10" s="41"/>
      <c r="CO10" s="198"/>
      <c r="CS10" s="41"/>
      <c r="CT10" s="41"/>
      <c r="CX10" s="41"/>
      <c r="CY10" s="41"/>
      <c r="DC10" s="41"/>
      <c r="DD10" s="41"/>
      <c r="DH10" s="41"/>
      <c r="DI10" s="41"/>
      <c r="DM10" s="41"/>
      <c r="DN10" s="41"/>
      <c r="DR10" s="41"/>
      <c r="DS10" s="41"/>
      <c r="DW10" s="41"/>
      <c r="DX10" s="41"/>
      <c r="EB10" s="41"/>
      <c r="EC10" s="41"/>
      <c r="EH10" s="76"/>
      <c r="EI10" s="27" t="s">
        <v>88</v>
      </c>
      <c r="EJ10" s="103"/>
      <c r="EK10" s="98">
        <v>55</v>
      </c>
      <c r="EL10" s="102">
        <v>79</v>
      </c>
      <c r="EM10" s="102">
        <v>25</v>
      </c>
      <c r="EN10" s="102">
        <v>292</v>
      </c>
      <c r="EO10" s="101"/>
      <c r="EP10" s="98">
        <f t="shared" si="2"/>
        <v>0</v>
      </c>
      <c r="EQ10" s="102">
        <v>85</v>
      </c>
      <c r="ER10" s="102">
        <v>20</v>
      </c>
      <c r="ES10" s="102">
        <v>251</v>
      </c>
      <c r="ET10" s="102"/>
      <c r="EU10" s="55">
        <v>11</v>
      </c>
      <c r="EV10" s="55">
        <v>1</v>
      </c>
      <c r="EW10" s="55">
        <v>8</v>
      </c>
      <c r="EX10" s="55">
        <v>8</v>
      </c>
      <c r="EY10" s="77">
        <f t="shared" si="3"/>
        <v>46</v>
      </c>
      <c r="EZ10" s="55">
        <v>1</v>
      </c>
      <c r="FA10" s="55">
        <v>0</v>
      </c>
      <c r="FB10" s="55">
        <v>1</v>
      </c>
      <c r="FC10" s="55">
        <v>0</v>
      </c>
      <c r="FD10" s="27" t="s">
        <v>88</v>
      </c>
      <c r="FE10" s="49">
        <v>57.795904934043641</v>
      </c>
      <c r="FF10" s="48" t="s">
        <v>191</v>
      </c>
      <c r="FG10" s="48" t="s">
        <v>187</v>
      </c>
      <c r="FH10" s="48">
        <v>62</v>
      </c>
      <c r="FI10" s="48" t="s">
        <v>196</v>
      </c>
      <c r="FJ10" s="49">
        <f t="shared" si="0"/>
        <v>99.999999999999986</v>
      </c>
      <c r="FK10" s="49">
        <f t="shared" si="1"/>
        <v>40.234131113423516</v>
      </c>
      <c r="FL10" s="48" t="s">
        <v>189</v>
      </c>
      <c r="FM10" s="50">
        <v>16</v>
      </c>
      <c r="FN10" s="50" t="b">
        <v>0</v>
      </c>
      <c r="FO10" s="50" t="b">
        <v>0</v>
      </c>
      <c r="FP10" s="48" t="s">
        <v>172</v>
      </c>
      <c r="FQ10" s="50" t="b">
        <v>1</v>
      </c>
      <c r="FR10" s="50" t="b">
        <v>1</v>
      </c>
      <c r="FS10" s="54" t="s">
        <v>329</v>
      </c>
      <c r="FT10" s="27" t="s">
        <v>88</v>
      </c>
      <c r="FU10" s="328"/>
      <c r="FV10" s="249"/>
      <c r="FW10" s="250">
        <v>85</v>
      </c>
      <c r="FX10" s="250">
        <v>20</v>
      </c>
      <c r="FY10" s="250">
        <v>240</v>
      </c>
      <c r="FZ10" s="248"/>
      <c r="GA10" s="249"/>
      <c r="GB10" s="250">
        <v>75</v>
      </c>
      <c r="GC10" s="250">
        <v>32</v>
      </c>
      <c r="GD10" s="250">
        <v>287</v>
      </c>
      <c r="GE10" s="102"/>
      <c r="GG10" s="55">
        <v>1</v>
      </c>
      <c r="GI10" s="54">
        <v>8</v>
      </c>
      <c r="GJ10" s="6">
        <f t="shared" ref="GJ10:GJ15" si="4">(GB10-C10)</f>
        <v>36</v>
      </c>
      <c r="GK10" s="54">
        <v>1</v>
      </c>
      <c r="GL10" s="54">
        <v>0</v>
      </c>
      <c r="GM10" s="54">
        <v>1</v>
      </c>
      <c r="GN10" s="54">
        <v>0</v>
      </c>
      <c r="GO10" s="54">
        <v>1</v>
      </c>
      <c r="GP10" s="54">
        <v>0</v>
      </c>
    </row>
    <row r="11" spans="1:198" ht="15.75" customHeight="1" x14ac:dyDescent="0.3">
      <c r="A11" s="184" t="s">
        <v>89</v>
      </c>
      <c r="B11" s="174"/>
      <c r="C11" s="175">
        <v>54</v>
      </c>
      <c r="D11" s="175">
        <v>80</v>
      </c>
      <c r="E11" s="175">
        <v>515</v>
      </c>
      <c r="F11" s="174"/>
      <c r="G11" s="176"/>
      <c r="H11" s="175">
        <v>54</v>
      </c>
      <c r="I11" s="175">
        <v>80</v>
      </c>
      <c r="J11" s="175">
        <v>520</v>
      </c>
      <c r="K11" s="174"/>
      <c r="L11" s="176"/>
      <c r="M11" s="175">
        <v>61</v>
      </c>
      <c r="N11" s="175">
        <v>63</v>
      </c>
      <c r="O11" s="175">
        <v>476</v>
      </c>
      <c r="P11" s="174"/>
      <c r="Q11" s="176"/>
      <c r="R11" s="175">
        <v>64</v>
      </c>
      <c r="S11" s="175">
        <v>50</v>
      </c>
      <c r="T11" s="175">
        <v>468</v>
      </c>
      <c r="U11" s="175">
        <v>0</v>
      </c>
      <c r="V11" s="174"/>
      <c r="W11" s="176"/>
      <c r="X11" s="175">
        <v>67</v>
      </c>
      <c r="Y11" s="175">
        <v>50</v>
      </c>
      <c r="Z11" s="175">
        <v>448</v>
      </c>
      <c r="AA11" s="174"/>
      <c r="AB11" s="181"/>
      <c r="AC11" s="175">
        <v>71</v>
      </c>
      <c r="AD11" s="175">
        <v>40</v>
      </c>
      <c r="AE11" s="175">
        <v>445</v>
      </c>
      <c r="AF11" s="174"/>
      <c r="AG11" s="181"/>
      <c r="AH11" s="175">
        <v>67</v>
      </c>
      <c r="AI11" s="175">
        <v>50</v>
      </c>
      <c r="AJ11" s="175">
        <v>443</v>
      </c>
      <c r="AK11" s="174"/>
      <c r="AL11" s="181"/>
      <c r="AM11" s="175">
        <v>65</v>
      </c>
      <c r="AN11" s="175">
        <v>63</v>
      </c>
      <c r="AO11" s="175">
        <v>455</v>
      </c>
      <c r="AP11" s="174"/>
      <c r="AQ11" s="181"/>
      <c r="AR11" s="175">
        <v>66</v>
      </c>
      <c r="AS11" s="175">
        <v>50</v>
      </c>
      <c r="AT11" s="175">
        <v>457</v>
      </c>
      <c r="AU11" s="174"/>
      <c r="AV11" s="181"/>
      <c r="AW11" s="175">
        <v>70</v>
      </c>
      <c r="AX11" s="175">
        <v>40</v>
      </c>
      <c r="AY11" s="175">
        <v>427</v>
      </c>
      <c r="AZ11" s="174"/>
      <c r="BA11" s="181"/>
      <c r="BB11" s="175">
        <v>71</v>
      </c>
      <c r="BC11" s="175">
        <v>40</v>
      </c>
      <c r="BD11" s="175">
        <v>416</v>
      </c>
      <c r="BE11" s="179"/>
      <c r="BF11" s="181"/>
      <c r="BG11" s="180">
        <v>75</v>
      </c>
      <c r="BH11" s="180">
        <v>32</v>
      </c>
      <c r="BI11" s="180">
        <v>413</v>
      </c>
      <c r="BJ11" s="179"/>
      <c r="BK11" s="181"/>
      <c r="BL11" s="180">
        <v>70</v>
      </c>
      <c r="BM11" s="180">
        <v>40</v>
      </c>
      <c r="BN11" s="180">
        <v>403</v>
      </c>
      <c r="BO11" s="179"/>
      <c r="BP11" s="181"/>
      <c r="BQ11" s="180">
        <v>69</v>
      </c>
      <c r="BR11" s="180">
        <v>40</v>
      </c>
      <c r="BS11" s="180">
        <v>394</v>
      </c>
      <c r="BT11" s="179"/>
      <c r="BU11" s="181"/>
      <c r="BV11" s="180">
        <v>69</v>
      </c>
      <c r="BW11" s="180">
        <v>40</v>
      </c>
      <c r="BX11" s="180">
        <v>397</v>
      </c>
      <c r="BY11" s="174"/>
      <c r="BZ11" s="176"/>
      <c r="CA11" s="178">
        <v>75</v>
      </c>
      <c r="CB11" s="178">
        <v>32</v>
      </c>
      <c r="CC11" s="178">
        <v>362</v>
      </c>
      <c r="CD11" s="174"/>
      <c r="CE11" s="176"/>
      <c r="CF11" s="178">
        <v>78</v>
      </c>
      <c r="CG11" s="178">
        <v>25</v>
      </c>
      <c r="CH11" s="178">
        <v>386</v>
      </c>
      <c r="CI11" s="174"/>
      <c r="CJ11" s="186"/>
      <c r="CK11" s="178">
        <v>68</v>
      </c>
      <c r="CL11" s="178">
        <v>40</v>
      </c>
      <c r="CM11" s="178">
        <v>360</v>
      </c>
      <c r="CN11" s="191"/>
      <c r="CO11" s="190"/>
      <c r="CP11" s="86">
        <v>75</v>
      </c>
      <c r="CQ11" s="86">
        <v>32</v>
      </c>
      <c r="CR11" s="86">
        <v>379</v>
      </c>
      <c r="CS11" s="191"/>
      <c r="CT11" s="190"/>
      <c r="CU11" s="86">
        <v>76</v>
      </c>
      <c r="CV11" s="86">
        <v>32</v>
      </c>
      <c r="CW11" s="86">
        <v>375</v>
      </c>
      <c r="CX11" s="191"/>
      <c r="CY11" s="190"/>
      <c r="CZ11" s="86">
        <v>73</v>
      </c>
      <c r="DA11" s="86">
        <v>40</v>
      </c>
      <c r="DB11" s="86">
        <v>365</v>
      </c>
      <c r="DC11" s="191"/>
      <c r="DD11" s="190"/>
      <c r="DE11" s="86">
        <v>70</v>
      </c>
      <c r="DF11" s="86">
        <v>40</v>
      </c>
      <c r="DG11" s="86">
        <v>359</v>
      </c>
      <c r="DH11" s="191"/>
      <c r="DI11" s="190"/>
      <c r="DJ11" s="86">
        <v>74</v>
      </c>
      <c r="DK11" s="86">
        <v>32</v>
      </c>
      <c r="DL11" s="86">
        <v>347</v>
      </c>
      <c r="DM11" s="191"/>
      <c r="DN11" s="190"/>
      <c r="DO11" s="86">
        <v>64</v>
      </c>
      <c r="DP11" s="86">
        <v>50</v>
      </c>
      <c r="DQ11" s="86">
        <v>342</v>
      </c>
      <c r="DR11" s="191"/>
      <c r="DS11" s="190"/>
      <c r="DT11" s="86">
        <v>75</v>
      </c>
      <c r="DU11" s="86">
        <v>32</v>
      </c>
      <c r="DV11" s="86">
        <v>339</v>
      </c>
      <c r="DW11" s="18"/>
      <c r="DX11" s="18"/>
      <c r="EB11" s="18"/>
      <c r="EC11" s="18"/>
      <c r="EH11" s="76" t="s">
        <v>423</v>
      </c>
      <c r="EI11" s="87" t="s">
        <v>89</v>
      </c>
      <c r="EJ11" s="99"/>
      <c r="EK11" s="100">
        <v>55</v>
      </c>
      <c r="EL11" s="95">
        <v>69</v>
      </c>
      <c r="EM11" s="95">
        <v>40</v>
      </c>
      <c r="EN11" s="95">
        <v>394</v>
      </c>
      <c r="EO11" s="90"/>
      <c r="EP11" s="98">
        <f t="shared" si="2"/>
        <v>0</v>
      </c>
      <c r="EQ11" s="89">
        <v>70</v>
      </c>
      <c r="ER11" s="89">
        <v>40</v>
      </c>
      <c r="ES11" s="89">
        <v>403</v>
      </c>
      <c r="ET11" s="89"/>
      <c r="EU11" s="6">
        <v>13</v>
      </c>
      <c r="EV11" s="6">
        <v>0</v>
      </c>
      <c r="EW11" s="6">
        <v>4</v>
      </c>
      <c r="EX11" s="6">
        <v>4</v>
      </c>
      <c r="EY11" s="77">
        <f t="shared" si="3"/>
        <v>16</v>
      </c>
      <c r="EZ11" s="6">
        <v>1</v>
      </c>
      <c r="FA11" s="6">
        <v>0</v>
      </c>
      <c r="FB11" s="6">
        <v>1</v>
      </c>
      <c r="FC11" s="6">
        <v>0</v>
      </c>
      <c r="FD11" s="140" t="s">
        <v>89</v>
      </c>
      <c r="FE11" s="49">
        <v>66.929949454591579</v>
      </c>
      <c r="FF11" s="48" t="s">
        <v>186</v>
      </c>
      <c r="FG11" s="48" t="s">
        <v>192</v>
      </c>
      <c r="FH11" s="48">
        <v>72</v>
      </c>
      <c r="FI11" s="48" t="s">
        <v>190</v>
      </c>
      <c r="FJ11" s="49">
        <f t="shared" si="0"/>
        <v>118.18181818181817</v>
      </c>
      <c r="FK11" s="49">
        <f t="shared" si="1"/>
        <v>35.258487654320987</v>
      </c>
      <c r="FL11" s="48" t="s">
        <v>189</v>
      </c>
      <c r="FM11" s="50">
        <v>14</v>
      </c>
      <c r="FN11" s="50" t="b">
        <v>1</v>
      </c>
      <c r="FO11" s="50" t="b">
        <v>0</v>
      </c>
      <c r="FP11" s="48" t="s">
        <v>172</v>
      </c>
      <c r="FQ11" s="50" t="b">
        <v>1</v>
      </c>
      <c r="FR11" s="50" t="b">
        <v>1</v>
      </c>
      <c r="FS11" s="6" t="s">
        <v>329</v>
      </c>
      <c r="FT11" s="244" t="s">
        <v>89</v>
      </c>
      <c r="FU11" s="248"/>
      <c r="FV11" s="249"/>
      <c r="FW11" s="250">
        <v>69</v>
      </c>
      <c r="FX11" s="250">
        <v>40</v>
      </c>
      <c r="FY11" s="250">
        <v>321</v>
      </c>
      <c r="FZ11" s="299"/>
      <c r="GA11" s="249"/>
      <c r="GB11" s="300">
        <v>69</v>
      </c>
      <c r="GC11" s="300">
        <v>40</v>
      </c>
      <c r="GD11" s="300">
        <v>321</v>
      </c>
      <c r="GE11" s="89"/>
      <c r="GG11" s="6">
        <v>1</v>
      </c>
      <c r="GI11" s="6">
        <v>4</v>
      </c>
      <c r="GJ11" s="6">
        <f t="shared" si="4"/>
        <v>15</v>
      </c>
      <c r="GK11" s="6">
        <v>1</v>
      </c>
      <c r="GL11" s="6">
        <v>0</v>
      </c>
      <c r="GM11" s="6">
        <v>1</v>
      </c>
      <c r="GN11" s="6">
        <v>0</v>
      </c>
      <c r="GO11" s="6">
        <v>1</v>
      </c>
      <c r="GP11" s="6">
        <v>0</v>
      </c>
    </row>
    <row r="12" spans="1:198" ht="15.75" customHeight="1" x14ac:dyDescent="0.3">
      <c r="A12" s="184" t="s">
        <v>90</v>
      </c>
      <c r="B12" s="174"/>
      <c r="C12" s="175">
        <v>72</v>
      </c>
      <c r="D12" s="175">
        <v>40</v>
      </c>
      <c r="E12" s="175">
        <v>333</v>
      </c>
      <c r="F12" s="174"/>
      <c r="G12" s="176"/>
      <c r="H12" s="175">
        <v>76</v>
      </c>
      <c r="I12" s="175">
        <v>32</v>
      </c>
      <c r="J12" s="175">
        <v>232</v>
      </c>
      <c r="K12" s="174"/>
      <c r="L12" s="176"/>
      <c r="M12" s="175">
        <v>76</v>
      </c>
      <c r="N12" s="175">
        <v>32</v>
      </c>
      <c r="O12" s="175">
        <v>228</v>
      </c>
      <c r="P12" s="174"/>
      <c r="Q12" s="176"/>
      <c r="R12" s="175">
        <v>77</v>
      </c>
      <c r="S12" s="175">
        <v>32</v>
      </c>
      <c r="T12" s="175">
        <v>227</v>
      </c>
      <c r="U12" s="175">
        <v>1</v>
      </c>
      <c r="V12" s="174"/>
      <c r="W12" s="176"/>
      <c r="X12" s="175">
        <v>77</v>
      </c>
      <c r="Y12" s="175">
        <v>32</v>
      </c>
      <c r="Z12" s="175">
        <v>221</v>
      </c>
      <c r="AA12" s="174"/>
      <c r="AB12" s="181"/>
      <c r="AC12" s="175">
        <v>79</v>
      </c>
      <c r="AD12" s="175">
        <v>25</v>
      </c>
      <c r="AE12" s="175">
        <v>222</v>
      </c>
      <c r="AF12" s="174"/>
      <c r="AG12" s="181"/>
      <c r="AH12" s="175">
        <v>80</v>
      </c>
      <c r="AI12" s="175">
        <v>25</v>
      </c>
      <c r="AJ12" s="175">
        <v>222</v>
      </c>
      <c r="AK12" s="174"/>
      <c r="AL12" s="181"/>
      <c r="AM12" s="175">
        <v>80</v>
      </c>
      <c r="AN12" s="175">
        <v>25</v>
      </c>
      <c r="AO12" s="175">
        <v>228</v>
      </c>
      <c r="AP12" s="179"/>
      <c r="AQ12" s="181"/>
      <c r="AR12" s="180">
        <v>80</v>
      </c>
      <c r="AS12" s="180">
        <v>25</v>
      </c>
      <c r="AT12" s="180">
        <v>231</v>
      </c>
      <c r="AU12" s="179"/>
      <c r="AV12" s="181"/>
      <c r="AW12" s="180">
        <v>80</v>
      </c>
      <c r="AX12" s="180">
        <v>25</v>
      </c>
      <c r="AY12" s="180">
        <v>224</v>
      </c>
      <c r="AZ12" s="187"/>
      <c r="BA12" s="188"/>
      <c r="BB12" s="189">
        <v>76</v>
      </c>
      <c r="BC12" s="189">
        <v>32</v>
      </c>
      <c r="BD12" s="189">
        <v>222</v>
      </c>
      <c r="BE12" s="187"/>
      <c r="BF12" s="188"/>
      <c r="BG12" s="189">
        <v>75</v>
      </c>
      <c r="BH12" s="189">
        <v>32</v>
      </c>
      <c r="BI12" s="189">
        <v>223</v>
      </c>
      <c r="BJ12" s="197"/>
      <c r="BK12" s="208"/>
      <c r="BL12" s="40"/>
      <c r="BM12" s="40"/>
      <c r="BN12" s="40"/>
      <c r="BO12" s="20"/>
      <c r="BP12" s="29"/>
      <c r="BQ12" s="20"/>
      <c r="BR12" s="20"/>
      <c r="BS12" s="20"/>
      <c r="BT12" s="20"/>
      <c r="BU12" s="29"/>
      <c r="BV12" s="20"/>
      <c r="BW12" s="20"/>
      <c r="BX12" s="20"/>
      <c r="BY12" s="18"/>
      <c r="BZ12" s="19"/>
      <c r="CD12" s="18"/>
      <c r="CE12" s="19"/>
      <c r="CI12" s="18"/>
      <c r="CJ12" s="51"/>
      <c r="CN12" s="18"/>
      <c r="CO12" s="19"/>
      <c r="CS12" s="18"/>
      <c r="CT12" s="18"/>
      <c r="CX12" s="18"/>
      <c r="CY12" s="18"/>
      <c r="DC12" s="18"/>
      <c r="DD12" s="18"/>
      <c r="DH12" s="18"/>
      <c r="DI12" s="18"/>
      <c r="DM12" s="18"/>
      <c r="DN12" s="18"/>
      <c r="DR12" s="18"/>
      <c r="DS12" s="18"/>
      <c r="DW12" s="18"/>
      <c r="DX12" s="18"/>
      <c r="EB12" s="18"/>
      <c r="EC12" s="18"/>
      <c r="EH12" s="76"/>
      <c r="EI12" s="87" t="s">
        <v>90</v>
      </c>
      <c r="EJ12" s="126"/>
      <c r="EK12" s="127">
        <v>60</v>
      </c>
      <c r="EL12" s="131">
        <v>80</v>
      </c>
      <c r="EM12" s="131">
        <v>25</v>
      </c>
      <c r="EN12" s="131">
        <v>220</v>
      </c>
      <c r="EO12" s="99"/>
      <c r="EP12" s="98">
        <f t="shared" si="2"/>
        <v>0</v>
      </c>
      <c r="EQ12" s="95">
        <v>78</v>
      </c>
      <c r="ER12" s="95">
        <v>32</v>
      </c>
      <c r="ES12" s="95">
        <v>223</v>
      </c>
      <c r="ET12" s="95"/>
      <c r="EU12" s="45">
        <v>8</v>
      </c>
      <c r="EV12" s="45">
        <v>1</v>
      </c>
      <c r="EW12" s="45">
        <v>12</v>
      </c>
      <c r="EX12" s="45">
        <v>12</v>
      </c>
      <c r="EY12" s="77">
        <f t="shared" si="3"/>
        <v>6</v>
      </c>
      <c r="EZ12" s="45">
        <v>0</v>
      </c>
      <c r="FA12" s="45">
        <v>0</v>
      </c>
      <c r="FB12" s="45">
        <v>0</v>
      </c>
      <c r="FC12" s="45">
        <v>0</v>
      </c>
      <c r="FD12" s="140" t="s">
        <v>90</v>
      </c>
      <c r="FE12" s="49">
        <v>44.637491977422627</v>
      </c>
      <c r="FF12" s="48" t="s">
        <v>191</v>
      </c>
      <c r="FG12" s="48" t="s">
        <v>187</v>
      </c>
      <c r="FH12" s="48">
        <v>67</v>
      </c>
      <c r="FI12" s="48" t="s">
        <v>197</v>
      </c>
      <c r="FJ12" s="49">
        <f t="shared" si="0"/>
        <v>94.545454545454533</v>
      </c>
      <c r="FK12" s="49">
        <f t="shared" si="1"/>
        <v>32.573847182000442</v>
      </c>
      <c r="FL12" s="48" t="s">
        <v>189</v>
      </c>
      <c r="FM12" s="50">
        <v>20</v>
      </c>
      <c r="FN12" s="50" t="b">
        <v>0</v>
      </c>
      <c r="FO12" s="50" t="b">
        <v>0</v>
      </c>
      <c r="FP12" s="48" t="s">
        <v>172</v>
      </c>
      <c r="FQ12" s="50" t="b">
        <v>0</v>
      </c>
      <c r="FR12" s="50" t="b">
        <v>1</v>
      </c>
      <c r="FS12" s="6" t="s">
        <v>329</v>
      </c>
      <c r="FT12" s="244" t="s">
        <v>90</v>
      </c>
      <c r="FU12" s="248"/>
      <c r="FV12" s="249"/>
      <c r="FW12" s="250">
        <v>80</v>
      </c>
      <c r="FX12" s="250">
        <v>25</v>
      </c>
      <c r="FY12" s="250">
        <v>222</v>
      </c>
      <c r="FZ12" s="248"/>
      <c r="GA12" s="249"/>
      <c r="GB12" s="250">
        <v>80</v>
      </c>
      <c r="GC12" s="250">
        <v>25</v>
      </c>
      <c r="GD12" s="250">
        <v>222</v>
      </c>
      <c r="GE12" s="95"/>
      <c r="GG12" s="45">
        <v>1</v>
      </c>
      <c r="GI12" s="6">
        <v>16</v>
      </c>
      <c r="GJ12" s="6">
        <f t="shared" si="4"/>
        <v>8</v>
      </c>
      <c r="GK12" s="6">
        <v>1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</row>
    <row r="13" spans="1:198" ht="15.75" customHeight="1" x14ac:dyDescent="0.3">
      <c r="A13" s="184" t="s">
        <v>91</v>
      </c>
      <c r="B13" s="174"/>
      <c r="C13" s="175">
        <v>78</v>
      </c>
      <c r="D13" s="175">
        <v>25</v>
      </c>
      <c r="E13" s="175">
        <v>484</v>
      </c>
      <c r="F13" s="174"/>
      <c r="G13" s="176"/>
      <c r="H13" s="175">
        <v>81</v>
      </c>
      <c r="I13" s="175">
        <v>25</v>
      </c>
      <c r="J13" s="175">
        <v>387</v>
      </c>
      <c r="K13" s="174"/>
      <c r="L13" s="176"/>
      <c r="M13" s="175">
        <v>83</v>
      </c>
      <c r="N13" s="175">
        <v>25</v>
      </c>
      <c r="O13" s="175">
        <v>377</v>
      </c>
      <c r="P13" s="174"/>
      <c r="Q13" s="176"/>
      <c r="R13" s="175">
        <v>85</v>
      </c>
      <c r="S13" s="175">
        <v>20</v>
      </c>
      <c r="T13" s="175">
        <v>379</v>
      </c>
      <c r="U13" s="175">
        <v>0</v>
      </c>
      <c r="V13" s="174"/>
      <c r="W13" s="176"/>
      <c r="X13" s="175">
        <v>83</v>
      </c>
      <c r="Y13" s="175">
        <v>20</v>
      </c>
      <c r="Z13" s="175">
        <v>370</v>
      </c>
      <c r="AA13" s="174"/>
      <c r="AB13" s="181"/>
      <c r="AC13" s="175">
        <v>80</v>
      </c>
      <c r="AD13" s="175">
        <v>25</v>
      </c>
      <c r="AE13" s="175">
        <v>362</v>
      </c>
      <c r="AF13" s="174"/>
      <c r="AG13" s="181"/>
      <c r="AH13" s="175">
        <v>80</v>
      </c>
      <c r="AI13" s="175">
        <v>25</v>
      </c>
      <c r="AJ13" s="175">
        <v>359</v>
      </c>
      <c r="AK13" s="174"/>
      <c r="AL13" s="181"/>
      <c r="AM13" s="175">
        <v>87</v>
      </c>
      <c r="AN13" s="175">
        <v>20</v>
      </c>
      <c r="AO13" s="175">
        <v>348</v>
      </c>
      <c r="AP13" s="174"/>
      <c r="AQ13" s="181"/>
      <c r="AR13" s="175">
        <v>83</v>
      </c>
      <c r="AS13" s="175">
        <v>25</v>
      </c>
      <c r="AT13" s="175">
        <v>340</v>
      </c>
      <c r="AU13" s="174"/>
      <c r="AV13" s="181"/>
      <c r="AW13" s="175">
        <v>84</v>
      </c>
      <c r="AX13" s="175">
        <v>20</v>
      </c>
      <c r="AY13" s="175">
        <v>342</v>
      </c>
      <c r="AZ13" s="174"/>
      <c r="BA13" s="181"/>
      <c r="BB13" s="175">
        <v>82</v>
      </c>
      <c r="BC13" s="175">
        <v>25</v>
      </c>
      <c r="BD13" s="175">
        <v>325</v>
      </c>
      <c r="BE13" s="179"/>
      <c r="BF13" s="181"/>
      <c r="BG13" s="180">
        <v>83</v>
      </c>
      <c r="BH13" s="180">
        <v>25</v>
      </c>
      <c r="BI13" s="180">
        <v>320</v>
      </c>
      <c r="BJ13" s="179"/>
      <c r="BK13" s="181"/>
      <c r="BL13" s="180">
        <v>82</v>
      </c>
      <c r="BM13" s="180">
        <v>25</v>
      </c>
      <c r="BN13" s="180">
        <v>315</v>
      </c>
      <c r="BO13" s="179"/>
      <c r="BP13" s="181"/>
      <c r="BQ13" s="180">
        <v>82</v>
      </c>
      <c r="BR13" s="180">
        <v>25</v>
      </c>
      <c r="BS13" s="180">
        <v>320</v>
      </c>
      <c r="BT13" s="187"/>
      <c r="BU13" s="188"/>
      <c r="BV13" s="189">
        <v>76</v>
      </c>
      <c r="BW13" s="189">
        <v>32</v>
      </c>
      <c r="BX13" s="189">
        <v>318</v>
      </c>
      <c r="BY13" s="191"/>
      <c r="BZ13" s="190"/>
      <c r="CA13" s="86">
        <v>70</v>
      </c>
      <c r="CB13" s="86">
        <v>40</v>
      </c>
      <c r="CC13" s="86">
        <v>348</v>
      </c>
      <c r="CD13" s="191"/>
      <c r="CE13" s="190"/>
      <c r="CF13" s="86">
        <v>81</v>
      </c>
      <c r="CG13" s="86">
        <v>25</v>
      </c>
      <c r="CH13" s="86">
        <v>330</v>
      </c>
      <c r="CI13" s="191"/>
      <c r="CJ13" s="192"/>
      <c r="CK13" s="86">
        <v>79</v>
      </c>
      <c r="CL13" s="86">
        <v>25</v>
      </c>
      <c r="CM13" s="86">
        <v>316</v>
      </c>
      <c r="CN13" s="41"/>
      <c r="CO13" s="198"/>
      <c r="CP13" s="54"/>
      <c r="CQ13" s="54"/>
      <c r="CR13" s="54"/>
      <c r="CS13" s="18"/>
      <c r="CT13" s="18"/>
      <c r="CX13" s="18"/>
      <c r="CY13" s="18"/>
      <c r="DC13" s="18"/>
      <c r="DD13" s="18"/>
      <c r="DH13" s="18"/>
      <c r="DI13" s="18"/>
      <c r="DM13" s="18"/>
      <c r="DN13" s="18"/>
      <c r="DR13" s="18"/>
      <c r="DS13" s="18"/>
      <c r="DW13" s="18"/>
      <c r="DX13" s="18"/>
      <c r="EB13" s="18"/>
      <c r="EC13" s="18"/>
      <c r="EH13" s="76"/>
      <c r="EI13" s="87" t="s">
        <v>91</v>
      </c>
      <c r="EJ13" s="99"/>
      <c r="EK13" s="100">
        <v>52</v>
      </c>
      <c r="EL13" s="95">
        <v>80</v>
      </c>
      <c r="EM13" s="95">
        <v>25</v>
      </c>
      <c r="EN13" s="95">
        <v>313</v>
      </c>
      <c r="EO13" s="90"/>
      <c r="EP13" s="98">
        <f t="shared" si="2"/>
        <v>0</v>
      </c>
      <c r="EQ13" s="89">
        <v>80</v>
      </c>
      <c r="ER13" s="89">
        <v>25</v>
      </c>
      <c r="ES13" s="89">
        <v>313</v>
      </c>
      <c r="ET13" s="89"/>
      <c r="EU13" s="6">
        <v>12</v>
      </c>
      <c r="EV13" s="6">
        <v>1</v>
      </c>
      <c r="EW13" s="6">
        <v>8</v>
      </c>
      <c r="EX13" s="6">
        <v>8</v>
      </c>
      <c r="EY13" s="77">
        <f t="shared" si="3"/>
        <v>2</v>
      </c>
      <c r="EZ13" s="6">
        <v>0</v>
      </c>
      <c r="FA13" s="6">
        <v>0</v>
      </c>
      <c r="FB13" s="6">
        <v>0</v>
      </c>
      <c r="FC13" s="6">
        <v>0</v>
      </c>
      <c r="FD13" s="140" t="s">
        <v>91</v>
      </c>
      <c r="FE13" s="49">
        <v>79.116516076864542</v>
      </c>
      <c r="FF13" s="48" t="s">
        <v>186</v>
      </c>
      <c r="FG13" s="48" t="s">
        <v>192</v>
      </c>
      <c r="FH13" s="48">
        <v>73</v>
      </c>
      <c r="FI13" s="48" t="s">
        <v>198</v>
      </c>
      <c r="FJ13" s="49">
        <f t="shared" si="0"/>
        <v>81.818181818181813</v>
      </c>
      <c r="FK13" s="49">
        <f t="shared" si="1"/>
        <v>23.745543253893789</v>
      </c>
      <c r="FL13" s="48" t="s">
        <v>189</v>
      </c>
      <c r="FM13" s="50">
        <v>6</v>
      </c>
      <c r="FN13" s="50" t="b">
        <v>0</v>
      </c>
      <c r="FO13" s="50" t="b">
        <v>0</v>
      </c>
      <c r="FP13" s="48" t="s">
        <v>172</v>
      </c>
      <c r="FQ13" s="50" t="b">
        <v>0</v>
      </c>
      <c r="FR13" s="50" t="b">
        <v>1</v>
      </c>
      <c r="FS13" s="6" t="s">
        <v>330</v>
      </c>
      <c r="FT13" s="244" t="s">
        <v>91</v>
      </c>
      <c r="FU13" s="248"/>
      <c r="FV13" s="249"/>
      <c r="FW13" s="250">
        <v>85</v>
      </c>
      <c r="FX13" s="250">
        <v>20</v>
      </c>
      <c r="FY13" s="250">
        <v>319</v>
      </c>
      <c r="FZ13" s="299"/>
      <c r="GA13" s="249"/>
      <c r="GB13" s="300">
        <v>85</v>
      </c>
      <c r="GC13" s="300">
        <v>20</v>
      </c>
      <c r="GD13" s="300">
        <v>319</v>
      </c>
      <c r="GE13" s="89"/>
      <c r="GG13" s="6">
        <v>1</v>
      </c>
      <c r="GI13" s="6">
        <v>16</v>
      </c>
      <c r="GJ13" s="6">
        <f t="shared" si="4"/>
        <v>7</v>
      </c>
      <c r="GK13" s="6">
        <v>1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</row>
    <row r="14" spans="1:198" ht="15.75" customHeight="1" x14ac:dyDescent="0.3">
      <c r="A14" s="184" t="s">
        <v>92</v>
      </c>
      <c r="B14" s="174"/>
      <c r="C14" s="175">
        <v>66</v>
      </c>
      <c r="D14" s="175">
        <v>50</v>
      </c>
      <c r="E14" s="175">
        <v>426</v>
      </c>
      <c r="F14" s="174"/>
      <c r="G14" s="176"/>
      <c r="H14" s="175">
        <v>61</v>
      </c>
      <c r="I14" s="175">
        <v>63</v>
      </c>
      <c r="J14" s="175">
        <v>513</v>
      </c>
      <c r="K14" s="174"/>
      <c r="L14" s="176"/>
      <c r="M14" s="175">
        <v>66</v>
      </c>
      <c r="N14" s="175">
        <v>50</v>
      </c>
      <c r="O14" s="175">
        <v>436</v>
      </c>
      <c r="P14" s="174"/>
      <c r="Q14" s="176"/>
      <c r="R14" s="175">
        <v>60</v>
      </c>
      <c r="S14" s="175">
        <v>63</v>
      </c>
      <c r="T14" s="175">
        <v>421</v>
      </c>
      <c r="U14" s="175">
        <v>0</v>
      </c>
      <c r="V14" s="174"/>
      <c r="W14" s="176"/>
      <c r="X14" s="175">
        <v>70</v>
      </c>
      <c r="Y14" s="175">
        <v>40</v>
      </c>
      <c r="Z14" s="175">
        <v>386</v>
      </c>
      <c r="AA14" s="174"/>
      <c r="AB14" s="181"/>
      <c r="AC14" s="175">
        <v>65</v>
      </c>
      <c r="AD14" s="175">
        <v>50</v>
      </c>
      <c r="AE14" s="175">
        <v>420</v>
      </c>
      <c r="AF14" s="174"/>
      <c r="AG14" s="181"/>
      <c r="AH14" s="175">
        <v>65</v>
      </c>
      <c r="AI14" s="175">
        <v>50</v>
      </c>
      <c r="AJ14" s="175">
        <v>368</v>
      </c>
      <c r="AK14" s="174"/>
      <c r="AL14" s="181"/>
      <c r="AM14" s="175">
        <v>60</v>
      </c>
      <c r="AN14" s="175">
        <v>63</v>
      </c>
      <c r="AO14" s="175">
        <v>370</v>
      </c>
      <c r="AP14" s="174"/>
      <c r="AQ14" s="181"/>
      <c r="AR14" s="175">
        <v>75</v>
      </c>
      <c r="AS14" s="175">
        <v>32</v>
      </c>
      <c r="AT14" s="175">
        <v>361</v>
      </c>
      <c r="AU14" s="73"/>
      <c r="AV14" s="181"/>
      <c r="AW14" s="175">
        <v>71</v>
      </c>
      <c r="AX14" s="175">
        <v>40</v>
      </c>
      <c r="AY14" s="175">
        <v>372</v>
      </c>
      <c r="AZ14" s="179"/>
      <c r="BA14" s="181"/>
      <c r="BB14" s="180">
        <v>62</v>
      </c>
      <c r="BC14" s="180">
        <v>63</v>
      </c>
      <c r="BD14" s="180">
        <v>463</v>
      </c>
      <c r="BE14" s="179"/>
      <c r="BF14" s="181"/>
      <c r="BG14" s="180">
        <v>67</v>
      </c>
      <c r="BH14" s="180">
        <v>50</v>
      </c>
      <c r="BI14" s="180">
        <v>325</v>
      </c>
      <c r="BJ14" s="179"/>
      <c r="BK14" s="181"/>
      <c r="BL14" s="180">
        <v>68</v>
      </c>
      <c r="BM14" s="180">
        <v>40</v>
      </c>
      <c r="BN14" s="180">
        <v>411</v>
      </c>
      <c r="BO14" s="179"/>
      <c r="BP14" s="181"/>
      <c r="BQ14" s="180">
        <v>73</v>
      </c>
      <c r="BR14" s="180">
        <v>40</v>
      </c>
      <c r="BS14" s="180">
        <v>323</v>
      </c>
      <c r="BT14" s="187"/>
      <c r="BU14" s="188"/>
      <c r="BV14" s="189">
        <v>64</v>
      </c>
      <c r="BW14" s="189">
        <v>50</v>
      </c>
      <c r="BX14" s="189">
        <v>423</v>
      </c>
      <c r="BY14" s="191"/>
      <c r="BZ14" s="190"/>
      <c r="CA14" s="86">
        <v>76</v>
      </c>
      <c r="CB14" s="86">
        <v>32</v>
      </c>
      <c r="CC14" s="86">
        <v>342</v>
      </c>
      <c r="CD14" s="191"/>
      <c r="CE14" s="190"/>
      <c r="CF14" s="86">
        <v>61</v>
      </c>
      <c r="CG14" s="86">
        <v>63</v>
      </c>
      <c r="CH14" s="86">
        <v>472</v>
      </c>
      <c r="CI14" s="191"/>
      <c r="CJ14" s="192"/>
      <c r="CK14" s="86">
        <v>80</v>
      </c>
      <c r="CL14" s="86">
        <v>25</v>
      </c>
      <c r="CM14" s="86">
        <v>348</v>
      </c>
      <c r="CN14" s="301"/>
      <c r="CO14" s="312"/>
      <c r="CP14" s="307">
        <v>70</v>
      </c>
      <c r="CQ14" s="307">
        <v>40</v>
      </c>
      <c r="CR14" s="307">
        <v>471</v>
      </c>
      <c r="CS14" s="18"/>
      <c r="CT14" s="18"/>
      <c r="CX14" s="18"/>
      <c r="CY14" s="18"/>
      <c r="DC14" s="18"/>
      <c r="DD14" s="18"/>
      <c r="DH14" s="18"/>
      <c r="DI14" s="18"/>
      <c r="DM14" s="18"/>
      <c r="DN14" s="18"/>
      <c r="DR14" s="18"/>
      <c r="DS14" s="18"/>
      <c r="DW14" s="18"/>
      <c r="DX14" s="18"/>
      <c r="EB14" s="18"/>
      <c r="EC14" s="18"/>
      <c r="EH14" s="76" t="s">
        <v>304</v>
      </c>
      <c r="EI14" s="87" t="s">
        <v>92</v>
      </c>
      <c r="EJ14" s="126"/>
      <c r="EK14" s="127">
        <v>60</v>
      </c>
      <c r="EL14" s="95">
        <v>67</v>
      </c>
      <c r="EM14" s="95">
        <v>50</v>
      </c>
      <c r="EN14" s="95">
        <v>325</v>
      </c>
      <c r="EO14" s="168"/>
      <c r="EP14" s="169">
        <v>56</v>
      </c>
      <c r="EQ14" s="170">
        <v>62</v>
      </c>
      <c r="ER14" s="170">
        <v>63</v>
      </c>
      <c r="ES14" s="170">
        <v>463</v>
      </c>
      <c r="ET14" s="89" t="s">
        <v>323</v>
      </c>
      <c r="EU14" s="6">
        <v>10</v>
      </c>
      <c r="EV14" s="6">
        <v>0</v>
      </c>
      <c r="EW14" s="6">
        <v>4</v>
      </c>
      <c r="EX14" s="6">
        <v>4</v>
      </c>
      <c r="EY14" s="77">
        <f t="shared" si="3"/>
        <v>-4</v>
      </c>
      <c r="EZ14" s="6">
        <v>0</v>
      </c>
      <c r="FA14" s="6">
        <v>0</v>
      </c>
      <c r="FB14" s="6">
        <v>0</v>
      </c>
      <c r="FC14" s="6">
        <v>0</v>
      </c>
      <c r="FD14" s="140" t="s">
        <v>92</v>
      </c>
      <c r="FE14" s="49">
        <v>78.659310185185177</v>
      </c>
      <c r="FF14" s="48" t="s">
        <v>191</v>
      </c>
      <c r="FG14" s="48" t="s">
        <v>192</v>
      </c>
      <c r="FH14" s="48">
        <v>61</v>
      </c>
      <c r="FI14" s="48" t="s">
        <v>193</v>
      </c>
      <c r="FJ14" s="49">
        <f t="shared" si="0"/>
        <v>79.545454545454533</v>
      </c>
      <c r="FK14" s="49">
        <f t="shared" si="1"/>
        <v>33.062348830959422</v>
      </c>
      <c r="FL14" s="48" t="s">
        <v>189</v>
      </c>
      <c r="FM14" s="50">
        <v>6</v>
      </c>
      <c r="FN14" s="50" t="b">
        <v>0</v>
      </c>
      <c r="FO14" s="50" t="b">
        <v>0</v>
      </c>
      <c r="FP14" s="48" t="s">
        <v>172</v>
      </c>
      <c r="FQ14" s="50" t="b">
        <v>0</v>
      </c>
      <c r="FR14" s="50" t="b">
        <v>1</v>
      </c>
      <c r="FS14" s="6" t="s">
        <v>329</v>
      </c>
      <c r="FT14" s="244" t="s">
        <v>92</v>
      </c>
      <c r="FU14" s="325"/>
      <c r="FV14" s="326"/>
      <c r="FW14" s="327"/>
      <c r="FX14" s="327"/>
      <c r="FY14" s="327"/>
      <c r="FZ14" s="303"/>
      <c r="GA14" s="337"/>
      <c r="GB14" s="305">
        <v>70</v>
      </c>
      <c r="GC14" s="305">
        <v>40</v>
      </c>
      <c r="GD14" s="305">
        <v>471</v>
      </c>
      <c r="GE14" s="89"/>
      <c r="GG14" s="6">
        <v>1</v>
      </c>
      <c r="GI14" s="6">
        <v>6</v>
      </c>
      <c r="GJ14" s="6">
        <f t="shared" si="4"/>
        <v>4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</row>
    <row r="15" spans="1:198" ht="15.75" customHeight="1" x14ac:dyDescent="0.3">
      <c r="A15" s="184" t="s">
        <v>93</v>
      </c>
      <c r="B15" s="174"/>
      <c r="C15" s="175">
        <v>65</v>
      </c>
      <c r="D15" s="175">
        <v>50</v>
      </c>
      <c r="E15" s="175">
        <v>824</v>
      </c>
      <c r="F15" s="174"/>
      <c r="G15" s="176"/>
      <c r="H15" s="175">
        <v>75</v>
      </c>
      <c r="I15" s="175">
        <v>32</v>
      </c>
      <c r="J15" s="175">
        <v>399</v>
      </c>
      <c r="K15" s="174"/>
      <c r="L15" s="176"/>
      <c r="M15" s="175">
        <v>75</v>
      </c>
      <c r="N15" s="175">
        <v>32</v>
      </c>
      <c r="O15" s="175">
        <v>348</v>
      </c>
      <c r="P15" s="174"/>
      <c r="Q15" s="176"/>
      <c r="R15" s="175">
        <v>77</v>
      </c>
      <c r="S15" s="175">
        <v>32</v>
      </c>
      <c r="T15" s="175">
        <v>314</v>
      </c>
      <c r="U15" s="175">
        <v>1</v>
      </c>
      <c r="V15" s="174"/>
      <c r="W15" s="176"/>
      <c r="X15" s="175">
        <v>79</v>
      </c>
      <c r="Y15" s="175">
        <v>25</v>
      </c>
      <c r="Z15" s="175">
        <v>375</v>
      </c>
      <c r="AA15" s="174"/>
      <c r="AB15" s="181"/>
      <c r="AC15" s="175">
        <v>80</v>
      </c>
      <c r="AD15" s="175">
        <v>25</v>
      </c>
      <c r="AE15" s="175">
        <v>359</v>
      </c>
      <c r="AF15" s="174"/>
      <c r="AG15" s="181"/>
      <c r="AH15" s="175">
        <v>79</v>
      </c>
      <c r="AI15" s="175">
        <v>25</v>
      </c>
      <c r="AJ15" s="175">
        <v>456</v>
      </c>
      <c r="AK15" s="174"/>
      <c r="AL15" s="181"/>
      <c r="AM15" s="175">
        <v>82</v>
      </c>
      <c r="AN15" s="175">
        <v>25</v>
      </c>
      <c r="AO15" s="175">
        <v>307</v>
      </c>
      <c r="AP15" s="174"/>
      <c r="AQ15" s="181"/>
      <c r="AR15" s="175">
        <v>79</v>
      </c>
      <c r="AS15" s="175">
        <v>25</v>
      </c>
      <c r="AT15" s="175">
        <v>295</v>
      </c>
      <c r="AU15" s="179"/>
      <c r="AV15" s="181"/>
      <c r="AW15" s="180">
        <v>79</v>
      </c>
      <c r="AX15" s="180">
        <v>25</v>
      </c>
      <c r="AY15" s="180">
        <v>311</v>
      </c>
      <c r="AZ15" s="179"/>
      <c r="BA15" s="181"/>
      <c r="BB15" s="180">
        <v>79</v>
      </c>
      <c r="BC15" s="180">
        <v>25</v>
      </c>
      <c r="BD15" s="180">
        <v>291</v>
      </c>
      <c r="BE15" s="179"/>
      <c r="BF15" s="181"/>
      <c r="BG15" s="180">
        <v>74</v>
      </c>
      <c r="BH15" s="180">
        <v>32</v>
      </c>
      <c r="BI15" s="180">
        <v>275</v>
      </c>
      <c r="BJ15" s="187"/>
      <c r="BK15" s="188"/>
      <c r="BL15" s="189">
        <v>80</v>
      </c>
      <c r="BM15" s="189">
        <v>25</v>
      </c>
      <c r="BN15" s="189">
        <v>264</v>
      </c>
      <c r="BO15" s="255"/>
      <c r="BP15" s="256"/>
      <c r="BQ15" s="257">
        <v>80</v>
      </c>
      <c r="BR15" s="257">
        <v>25</v>
      </c>
      <c r="BS15" s="257">
        <v>257</v>
      </c>
      <c r="BT15" s="197"/>
      <c r="BU15" s="208"/>
      <c r="BV15" s="40"/>
      <c r="BW15" s="40"/>
      <c r="BX15" s="40"/>
      <c r="BY15" s="18"/>
      <c r="BZ15" s="19"/>
      <c r="CD15" s="18"/>
      <c r="CE15" s="19"/>
      <c r="CI15" s="18"/>
      <c r="CJ15" s="51"/>
      <c r="CN15" s="18"/>
      <c r="CO15" s="19"/>
      <c r="CS15" s="18"/>
      <c r="CT15" s="18"/>
      <c r="CX15" s="18"/>
      <c r="CY15" s="18"/>
      <c r="DC15" s="18"/>
      <c r="DD15" s="18"/>
      <c r="DH15" s="18"/>
      <c r="DI15" s="18"/>
      <c r="DM15" s="18"/>
      <c r="DN15" s="18"/>
      <c r="DR15" s="18"/>
      <c r="DS15" s="18"/>
      <c r="DW15" s="18"/>
      <c r="DX15" s="18"/>
      <c r="EB15" s="18"/>
      <c r="EC15" s="18"/>
      <c r="EH15" s="76"/>
      <c r="EI15" s="87" t="s">
        <v>93</v>
      </c>
      <c r="EJ15" s="126"/>
      <c r="EK15" s="127">
        <v>52</v>
      </c>
      <c r="EL15" s="131">
        <v>80</v>
      </c>
      <c r="EM15" s="131">
        <v>25</v>
      </c>
      <c r="EN15" s="131">
        <v>268</v>
      </c>
      <c r="EO15" s="90"/>
      <c r="EP15" s="98">
        <v>52</v>
      </c>
      <c r="EQ15" s="89">
        <v>80</v>
      </c>
      <c r="ER15" s="89">
        <v>25</v>
      </c>
      <c r="ES15" s="89">
        <v>268</v>
      </c>
      <c r="ET15" s="89" t="s">
        <v>318</v>
      </c>
      <c r="EU15" s="6">
        <v>10</v>
      </c>
      <c r="EV15" s="6">
        <v>1</v>
      </c>
      <c r="EW15" s="6">
        <v>10</v>
      </c>
      <c r="EX15" s="6">
        <v>10</v>
      </c>
      <c r="EY15" s="77">
        <f t="shared" si="3"/>
        <v>15</v>
      </c>
      <c r="EZ15" s="6">
        <v>1</v>
      </c>
      <c r="FA15" s="6">
        <v>0</v>
      </c>
      <c r="FB15" s="6">
        <v>1</v>
      </c>
      <c r="FC15" s="6">
        <v>0</v>
      </c>
      <c r="FD15" s="140" t="s">
        <v>93</v>
      </c>
      <c r="FE15" s="49">
        <v>56.240301274733632</v>
      </c>
      <c r="FF15" s="48" t="s">
        <v>191</v>
      </c>
      <c r="FG15" s="48" t="s">
        <v>187</v>
      </c>
      <c r="FH15" s="48">
        <v>63</v>
      </c>
      <c r="FI15" s="48" t="s">
        <v>199</v>
      </c>
      <c r="FJ15" s="49">
        <f t="shared" si="0"/>
        <v>77.72727272727272</v>
      </c>
      <c r="FK15" s="49">
        <f t="shared" si="1"/>
        <v>30.287981859410429</v>
      </c>
      <c r="FL15" s="48" t="s">
        <v>189</v>
      </c>
      <c r="FM15" s="50">
        <v>10</v>
      </c>
      <c r="FN15" s="50" t="b">
        <v>0</v>
      </c>
      <c r="FO15" s="50" t="b">
        <v>0</v>
      </c>
      <c r="FP15" s="48" t="s">
        <v>172</v>
      </c>
      <c r="FQ15" s="50" t="b">
        <v>1</v>
      </c>
      <c r="FR15" s="50" t="b">
        <v>1</v>
      </c>
      <c r="FS15" s="6" t="s">
        <v>329</v>
      </c>
      <c r="FT15" s="244" t="s">
        <v>93</v>
      </c>
      <c r="FU15" s="248"/>
      <c r="FV15" s="249"/>
      <c r="FW15" s="250">
        <v>80</v>
      </c>
      <c r="FX15" s="250">
        <v>25</v>
      </c>
      <c r="FY15" s="250">
        <v>245</v>
      </c>
      <c r="FZ15" s="299"/>
      <c r="GA15" s="249"/>
      <c r="GB15" s="300">
        <v>80</v>
      </c>
      <c r="GC15" s="300">
        <v>25</v>
      </c>
      <c r="GD15" s="300">
        <v>252</v>
      </c>
      <c r="GE15" s="89"/>
      <c r="GG15" s="6">
        <v>1</v>
      </c>
      <c r="GI15" s="6">
        <v>12</v>
      </c>
      <c r="GJ15" s="6">
        <f t="shared" si="4"/>
        <v>15</v>
      </c>
      <c r="GK15" s="6">
        <v>1</v>
      </c>
      <c r="GL15" s="6">
        <v>0</v>
      </c>
      <c r="GM15" s="6">
        <v>1</v>
      </c>
      <c r="GN15" s="6">
        <v>0</v>
      </c>
      <c r="GO15" s="6">
        <v>1</v>
      </c>
      <c r="GP15" s="6">
        <v>0</v>
      </c>
    </row>
    <row r="16" spans="1:198" ht="15.75" customHeight="1" x14ac:dyDescent="0.3">
      <c r="A16" s="184" t="s">
        <v>94</v>
      </c>
      <c r="B16" s="174"/>
      <c r="C16" s="175">
        <v>51</v>
      </c>
      <c r="D16" s="175">
        <v>100</v>
      </c>
      <c r="E16" s="175">
        <v>646</v>
      </c>
      <c r="F16" s="174"/>
      <c r="G16" s="176"/>
      <c r="H16" s="175">
        <v>55</v>
      </c>
      <c r="I16" s="175">
        <v>80</v>
      </c>
      <c r="J16" s="175">
        <v>521</v>
      </c>
      <c r="K16" s="174"/>
      <c r="L16" s="176"/>
      <c r="M16" s="175">
        <v>52</v>
      </c>
      <c r="N16" s="175">
        <v>100</v>
      </c>
      <c r="O16" s="175">
        <v>417</v>
      </c>
      <c r="P16" s="174"/>
      <c r="Q16" s="176"/>
      <c r="R16" s="175">
        <v>65</v>
      </c>
      <c r="S16" s="175">
        <v>50</v>
      </c>
      <c r="T16" s="175">
        <v>347</v>
      </c>
      <c r="U16" s="175">
        <v>0</v>
      </c>
      <c r="V16" s="174"/>
      <c r="W16" s="176"/>
      <c r="X16" s="175">
        <v>67</v>
      </c>
      <c r="Y16" s="175">
        <v>50</v>
      </c>
      <c r="Z16" s="175">
        <v>325</v>
      </c>
      <c r="AA16" s="174"/>
      <c r="AB16" s="181"/>
      <c r="AC16" s="175">
        <v>67</v>
      </c>
      <c r="AD16" s="175">
        <v>40</v>
      </c>
      <c r="AE16" s="175">
        <v>314</v>
      </c>
      <c r="AF16" s="174"/>
      <c r="AG16" s="181"/>
      <c r="AH16" s="175">
        <v>69</v>
      </c>
      <c r="AI16" s="175">
        <v>40</v>
      </c>
      <c r="AJ16" s="175">
        <v>349</v>
      </c>
      <c r="AK16" s="174"/>
      <c r="AL16" s="181"/>
      <c r="AM16" s="175">
        <v>67</v>
      </c>
      <c r="AN16" s="175">
        <v>50</v>
      </c>
      <c r="AO16" s="175">
        <v>321</v>
      </c>
      <c r="AP16" s="179"/>
      <c r="AQ16" s="181"/>
      <c r="AR16" s="180">
        <v>64</v>
      </c>
      <c r="AS16" s="180">
        <v>50</v>
      </c>
      <c r="AT16" s="180">
        <v>331</v>
      </c>
      <c r="AU16" s="179"/>
      <c r="AV16" s="181"/>
      <c r="AW16" s="180">
        <v>65</v>
      </c>
      <c r="AX16" s="180">
        <v>50</v>
      </c>
      <c r="AY16" s="180">
        <v>292</v>
      </c>
      <c r="AZ16" s="38"/>
      <c r="BA16" s="29"/>
      <c r="BB16" s="20"/>
      <c r="BC16" s="20"/>
      <c r="BD16" s="20"/>
      <c r="BE16" s="20"/>
      <c r="BF16" s="29"/>
      <c r="BG16" s="20"/>
      <c r="BH16" s="20"/>
      <c r="BI16" s="20"/>
      <c r="BJ16" s="20"/>
      <c r="BK16" s="29"/>
      <c r="BL16" s="20"/>
      <c r="BM16" s="20"/>
      <c r="BN16" s="20"/>
      <c r="BO16" s="20"/>
      <c r="BP16" s="29"/>
      <c r="BQ16" s="20"/>
      <c r="BR16" s="20"/>
      <c r="BS16" s="20"/>
      <c r="BT16" s="20"/>
      <c r="BU16" s="29"/>
      <c r="BV16" s="20"/>
      <c r="BW16" s="20"/>
      <c r="BX16" s="20"/>
      <c r="BY16" s="18"/>
      <c r="BZ16" s="19"/>
      <c r="CD16" s="18"/>
      <c r="CE16" s="19"/>
      <c r="CI16" s="18"/>
      <c r="CJ16" s="51"/>
      <c r="CN16" s="18"/>
      <c r="CO16" s="19"/>
      <c r="CS16" s="18"/>
      <c r="CT16" s="18"/>
      <c r="CX16" s="18"/>
      <c r="CY16" s="18"/>
      <c r="DC16" s="18"/>
      <c r="DD16" s="18"/>
      <c r="DH16" s="18"/>
      <c r="DI16" s="18"/>
      <c r="DM16" s="18"/>
      <c r="DN16" s="18"/>
      <c r="DR16" s="18"/>
      <c r="DS16" s="18"/>
      <c r="DW16" s="18"/>
      <c r="DX16" s="18"/>
      <c r="EB16" s="18"/>
      <c r="EC16" s="18"/>
      <c r="EH16" s="76"/>
      <c r="EI16" s="87" t="s">
        <v>94</v>
      </c>
      <c r="EJ16" s="99"/>
      <c r="EK16" s="100">
        <v>50</v>
      </c>
      <c r="EL16" s="95">
        <v>65</v>
      </c>
      <c r="EM16" s="95">
        <v>50</v>
      </c>
      <c r="EN16" s="95">
        <v>320</v>
      </c>
      <c r="EO16" s="90"/>
      <c r="EP16" s="98">
        <v>52</v>
      </c>
      <c r="EQ16" s="89">
        <v>68</v>
      </c>
      <c r="ER16" s="89">
        <v>40</v>
      </c>
      <c r="ES16" s="89">
        <v>319</v>
      </c>
      <c r="ET16" s="89"/>
      <c r="EU16" s="6">
        <v>8</v>
      </c>
      <c r="EV16" s="6">
        <v>1</v>
      </c>
      <c r="EW16" s="6">
        <v>12</v>
      </c>
      <c r="EX16" s="6">
        <v>12</v>
      </c>
      <c r="EY16" s="77">
        <f t="shared" si="3"/>
        <v>17</v>
      </c>
      <c r="EZ16" s="6">
        <v>1</v>
      </c>
      <c r="FA16" s="6">
        <v>0</v>
      </c>
      <c r="FB16" s="6">
        <v>1</v>
      </c>
      <c r="FC16" s="6">
        <v>0</v>
      </c>
      <c r="FD16" s="140" t="s">
        <v>94</v>
      </c>
      <c r="FE16" s="49">
        <v>65.113809677828513</v>
      </c>
      <c r="FF16" s="48" t="s">
        <v>191</v>
      </c>
      <c r="FG16" s="48" t="s">
        <v>187</v>
      </c>
      <c r="FH16" s="48">
        <v>59</v>
      </c>
      <c r="FI16" s="48" t="s">
        <v>200</v>
      </c>
      <c r="FJ16" s="49">
        <f t="shared" si="0"/>
        <v>53.18181818181818</v>
      </c>
      <c r="FK16" s="49">
        <f t="shared" si="1"/>
        <v>23.628555012927318</v>
      </c>
      <c r="FL16" s="48" t="s">
        <v>189</v>
      </c>
      <c r="FM16" s="50">
        <v>14</v>
      </c>
      <c r="FN16" s="50" t="b">
        <v>1</v>
      </c>
      <c r="FO16" s="50" t="b">
        <v>0</v>
      </c>
      <c r="FP16" s="48" t="s">
        <v>172</v>
      </c>
      <c r="FQ16" s="50" t="b">
        <v>0</v>
      </c>
      <c r="FR16" s="50" t="b">
        <v>1</v>
      </c>
      <c r="FS16" s="6" t="s">
        <v>329</v>
      </c>
      <c r="FT16" s="244" t="s">
        <v>94</v>
      </c>
      <c r="FU16" s="325"/>
      <c r="FV16" s="326"/>
      <c r="FW16" s="327"/>
      <c r="FX16" s="327"/>
      <c r="FY16" s="327"/>
      <c r="FZ16" s="358"/>
      <c r="GA16" s="326"/>
      <c r="GB16" s="359"/>
      <c r="GC16" s="359"/>
      <c r="GD16" s="359"/>
      <c r="GE16" s="266" t="s">
        <v>466</v>
      </c>
      <c r="GG16" s="6">
        <v>1</v>
      </c>
      <c r="GI16" s="6">
        <v>14</v>
      </c>
      <c r="GJ16" s="230" t="s">
        <v>271</v>
      </c>
    </row>
    <row r="17" spans="1:198" ht="15.75" customHeight="1" x14ac:dyDescent="0.3">
      <c r="A17" s="184" t="s">
        <v>95</v>
      </c>
      <c r="B17" s="174"/>
      <c r="C17" s="175">
        <v>67</v>
      </c>
      <c r="D17" s="175">
        <v>50</v>
      </c>
      <c r="E17" s="175">
        <v>292</v>
      </c>
      <c r="F17" s="174"/>
      <c r="G17" s="176"/>
      <c r="H17" s="175">
        <v>65</v>
      </c>
      <c r="I17" s="175">
        <v>50</v>
      </c>
      <c r="J17" s="175">
        <v>291</v>
      </c>
      <c r="K17" s="174"/>
      <c r="L17" s="176"/>
      <c r="M17" s="175">
        <v>74</v>
      </c>
      <c r="N17" s="175">
        <v>32</v>
      </c>
      <c r="O17" s="175">
        <v>286</v>
      </c>
      <c r="P17" s="174"/>
      <c r="Q17" s="176"/>
      <c r="R17" s="175">
        <v>72</v>
      </c>
      <c r="S17" s="175">
        <v>40</v>
      </c>
      <c r="T17" s="175">
        <v>288</v>
      </c>
      <c r="U17" s="175">
        <v>1</v>
      </c>
      <c r="V17" s="174"/>
      <c r="W17" s="176"/>
      <c r="X17" s="175">
        <v>71</v>
      </c>
      <c r="Y17" s="175">
        <v>50</v>
      </c>
      <c r="Z17" s="175">
        <v>287</v>
      </c>
      <c r="AA17" s="174"/>
      <c r="AB17" s="181"/>
      <c r="AC17" s="175">
        <v>75</v>
      </c>
      <c r="AD17" s="175">
        <v>32</v>
      </c>
      <c r="AE17" s="175">
        <v>286</v>
      </c>
      <c r="AF17" s="174"/>
      <c r="AG17" s="181"/>
      <c r="AH17" s="175">
        <v>81</v>
      </c>
      <c r="AI17" s="175">
        <v>25</v>
      </c>
      <c r="AJ17" s="175">
        <v>285</v>
      </c>
      <c r="AK17" s="179"/>
      <c r="AL17" s="181"/>
      <c r="AM17" s="180">
        <v>77</v>
      </c>
      <c r="AN17" s="180">
        <v>25</v>
      </c>
      <c r="AO17" s="180">
        <v>280</v>
      </c>
      <c r="AP17" s="179"/>
      <c r="AQ17" s="181"/>
      <c r="AR17" s="180">
        <v>74</v>
      </c>
      <c r="AS17" s="180">
        <v>32</v>
      </c>
      <c r="AT17" s="180">
        <v>291</v>
      </c>
      <c r="AU17" s="187"/>
      <c r="AV17" s="188"/>
      <c r="AW17" s="189">
        <v>75</v>
      </c>
      <c r="AX17" s="189">
        <v>32</v>
      </c>
      <c r="AY17" s="189">
        <v>284</v>
      </c>
      <c r="AZ17" s="187"/>
      <c r="BA17" s="188"/>
      <c r="BB17" s="189">
        <v>80</v>
      </c>
      <c r="BC17" s="189">
        <v>25</v>
      </c>
      <c r="BD17" s="189">
        <v>291</v>
      </c>
      <c r="BE17" s="38"/>
      <c r="BF17" s="29"/>
      <c r="BG17" s="20"/>
      <c r="BH17" s="20"/>
      <c r="BI17" s="20"/>
      <c r="BJ17" s="20"/>
      <c r="BK17" s="29"/>
      <c r="BL17" s="20"/>
      <c r="BM17" s="20"/>
      <c r="BN17" s="20"/>
      <c r="BO17" s="20"/>
      <c r="BP17" s="29"/>
      <c r="BQ17" s="20"/>
      <c r="BR17" s="20"/>
      <c r="BS17" s="20"/>
      <c r="BT17" s="20"/>
      <c r="BU17" s="29"/>
      <c r="BV17" s="20"/>
      <c r="BW17" s="20"/>
      <c r="BX17" s="20"/>
      <c r="BY17" s="18"/>
      <c r="BZ17" s="19"/>
      <c r="CD17" s="18"/>
      <c r="CE17" s="19"/>
      <c r="CI17" s="18"/>
      <c r="CJ17" s="51"/>
      <c r="CN17" s="18"/>
      <c r="CO17" s="19"/>
      <c r="CS17" s="18"/>
      <c r="CT17" s="18"/>
      <c r="CX17" s="18"/>
      <c r="CY17" s="18"/>
      <c r="DC17" s="18"/>
      <c r="DD17" s="18"/>
      <c r="DH17" s="18"/>
      <c r="DI17" s="18"/>
      <c r="DM17" s="18"/>
      <c r="DN17" s="18"/>
      <c r="DR17" s="18"/>
      <c r="DS17" s="18"/>
      <c r="DW17" s="18"/>
      <c r="DX17" s="18"/>
      <c r="EB17" s="18"/>
      <c r="EC17" s="18"/>
      <c r="EH17" s="76"/>
      <c r="EI17" s="87" t="s">
        <v>95</v>
      </c>
      <c r="EJ17" s="99"/>
      <c r="EK17" s="100">
        <v>55</v>
      </c>
      <c r="EL17" s="95">
        <v>81</v>
      </c>
      <c r="EM17" s="95">
        <v>25</v>
      </c>
      <c r="EN17" s="95">
        <v>282</v>
      </c>
      <c r="EO17" s="90"/>
      <c r="EP17" s="98">
        <v>52</v>
      </c>
      <c r="EQ17" s="89">
        <v>77</v>
      </c>
      <c r="ER17" s="89">
        <v>25</v>
      </c>
      <c r="ES17" s="89">
        <v>280</v>
      </c>
      <c r="ET17" s="89"/>
      <c r="EU17" s="6">
        <v>8</v>
      </c>
      <c r="EV17" s="6">
        <v>1</v>
      </c>
      <c r="EW17" s="6">
        <v>10</v>
      </c>
      <c r="EX17" s="6">
        <v>12</v>
      </c>
      <c r="EY17" s="77">
        <f t="shared" si="3"/>
        <v>10</v>
      </c>
      <c r="EZ17" s="6">
        <v>1</v>
      </c>
      <c r="FA17" s="6">
        <v>0</v>
      </c>
      <c r="FB17" s="6">
        <v>0</v>
      </c>
      <c r="FC17" s="6">
        <v>0</v>
      </c>
      <c r="FD17" s="140" t="s">
        <v>95</v>
      </c>
      <c r="FE17" s="49">
        <v>50.532529173008612</v>
      </c>
      <c r="FF17" s="48" t="s">
        <v>186</v>
      </c>
      <c r="FG17" s="48" t="s">
        <v>192</v>
      </c>
      <c r="FH17" s="48">
        <v>69</v>
      </c>
      <c r="FI17" s="48" t="s">
        <v>201</v>
      </c>
      <c r="FJ17" s="49">
        <f t="shared" si="0"/>
        <v>86.36363636363636</v>
      </c>
      <c r="FK17" s="49">
        <f t="shared" si="1"/>
        <v>28.0550304557866</v>
      </c>
      <c r="FL17" s="48" t="s">
        <v>202</v>
      </c>
      <c r="FM17" s="50">
        <v>28</v>
      </c>
      <c r="FN17" s="50" t="b">
        <v>1</v>
      </c>
      <c r="FO17" s="50" t="b">
        <v>0</v>
      </c>
      <c r="FP17" s="48" t="s">
        <v>172</v>
      </c>
      <c r="FQ17" s="50" t="b">
        <v>0</v>
      </c>
      <c r="FR17" s="50" t="b">
        <v>1</v>
      </c>
      <c r="FS17" s="6" t="s">
        <v>329</v>
      </c>
      <c r="FT17" s="244" t="s">
        <v>95</v>
      </c>
      <c r="FU17" s="248"/>
      <c r="FV17" s="249"/>
      <c r="FW17" s="250">
        <v>75</v>
      </c>
      <c r="FX17" s="250">
        <v>32</v>
      </c>
      <c r="FY17" s="250">
        <v>280</v>
      </c>
      <c r="FZ17" s="299"/>
      <c r="GA17" s="249"/>
      <c r="GB17" s="300">
        <v>80</v>
      </c>
      <c r="GC17" s="300">
        <v>25</v>
      </c>
      <c r="GD17" s="300">
        <v>280</v>
      </c>
      <c r="GE17" s="89"/>
      <c r="GG17" s="6">
        <v>1</v>
      </c>
      <c r="GI17" s="6">
        <v>16</v>
      </c>
      <c r="GJ17" s="6">
        <f t="shared" ref="GJ17:GJ23" si="5">(GB17-C17)</f>
        <v>13</v>
      </c>
      <c r="GK17" s="6">
        <v>1</v>
      </c>
      <c r="GL17" s="6">
        <v>0</v>
      </c>
      <c r="GM17" s="6">
        <v>1</v>
      </c>
      <c r="GN17" s="6">
        <v>0</v>
      </c>
      <c r="GO17" s="6">
        <v>0</v>
      </c>
      <c r="GP17" s="6">
        <v>0</v>
      </c>
    </row>
    <row r="18" spans="1:198" ht="15.75" customHeight="1" x14ac:dyDescent="0.3">
      <c r="A18" s="184" t="s">
        <v>96</v>
      </c>
      <c r="B18" s="174"/>
      <c r="C18" s="175">
        <v>50</v>
      </c>
      <c r="D18" s="175">
        <v>100</v>
      </c>
      <c r="E18" s="175">
        <v>639</v>
      </c>
      <c r="F18" s="174"/>
      <c r="G18" s="176"/>
      <c r="H18" s="175">
        <v>60</v>
      </c>
      <c r="I18" s="175">
        <v>63</v>
      </c>
      <c r="J18" s="175">
        <v>384</v>
      </c>
      <c r="K18" s="174"/>
      <c r="L18" s="176"/>
      <c r="M18" s="175">
        <v>59</v>
      </c>
      <c r="N18" s="175">
        <v>63</v>
      </c>
      <c r="O18" s="175">
        <v>360</v>
      </c>
      <c r="P18" s="174"/>
      <c r="Q18" s="176"/>
      <c r="R18" s="175">
        <v>65</v>
      </c>
      <c r="S18" s="175">
        <v>50</v>
      </c>
      <c r="T18" s="175">
        <v>344</v>
      </c>
      <c r="U18" s="175">
        <v>0</v>
      </c>
      <c r="V18" s="174"/>
      <c r="W18" s="176"/>
      <c r="X18" s="175">
        <v>70</v>
      </c>
      <c r="Y18" s="175">
        <v>40</v>
      </c>
      <c r="Z18" s="175">
        <v>323</v>
      </c>
      <c r="AA18" s="174"/>
      <c r="AB18" s="181"/>
      <c r="AC18" s="175">
        <v>61</v>
      </c>
      <c r="AD18" s="175">
        <v>63</v>
      </c>
      <c r="AE18" s="175">
        <v>384</v>
      </c>
      <c r="AF18" s="174"/>
      <c r="AG18" s="181"/>
      <c r="AH18" s="175">
        <v>67</v>
      </c>
      <c r="AI18" s="175">
        <v>40</v>
      </c>
      <c r="AJ18" s="175">
        <v>303</v>
      </c>
      <c r="AK18" s="174"/>
      <c r="AL18" s="181"/>
      <c r="AM18" s="175">
        <v>51</v>
      </c>
      <c r="AN18" s="175">
        <v>100</v>
      </c>
      <c r="AO18" s="175">
        <v>598</v>
      </c>
      <c r="AP18" s="179"/>
      <c r="AQ18" s="181"/>
      <c r="AR18" s="180">
        <v>70</v>
      </c>
      <c r="AS18" s="180">
        <v>40</v>
      </c>
      <c r="AT18" s="180">
        <v>302</v>
      </c>
      <c r="AU18" s="179"/>
      <c r="AV18" s="181"/>
      <c r="AW18" s="180">
        <v>72</v>
      </c>
      <c r="AX18" s="180">
        <v>32</v>
      </c>
      <c r="AY18" s="180">
        <v>295</v>
      </c>
      <c r="AZ18" s="179"/>
      <c r="BA18" s="181"/>
      <c r="BB18" s="180">
        <v>55</v>
      </c>
      <c r="BC18" s="180">
        <v>80</v>
      </c>
      <c r="BD18" s="180">
        <v>672</v>
      </c>
      <c r="BE18" s="179"/>
      <c r="BF18" s="181"/>
      <c r="BG18" s="180">
        <v>75</v>
      </c>
      <c r="BH18" s="180">
        <v>32</v>
      </c>
      <c r="BI18" s="180">
        <v>369</v>
      </c>
      <c r="BJ18" s="187"/>
      <c r="BK18" s="188"/>
      <c r="BL18" s="189">
        <v>55</v>
      </c>
      <c r="BM18" s="189">
        <v>80</v>
      </c>
      <c r="BN18" s="189">
        <v>593</v>
      </c>
      <c r="BO18" s="187"/>
      <c r="BP18" s="188"/>
      <c r="BQ18" s="189">
        <v>67</v>
      </c>
      <c r="BR18" s="189">
        <v>50</v>
      </c>
      <c r="BS18" s="189">
        <v>445</v>
      </c>
      <c r="BT18" s="187"/>
      <c r="BU18" s="188"/>
      <c r="BV18" s="189">
        <v>70</v>
      </c>
      <c r="BW18" s="189">
        <v>40</v>
      </c>
      <c r="BX18" s="189">
        <v>382</v>
      </c>
      <c r="BY18" s="191"/>
      <c r="BZ18" s="190"/>
      <c r="CA18" s="86">
        <v>68</v>
      </c>
      <c r="CB18" s="86">
        <v>50</v>
      </c>
      <c r="CC18" s="86">
        <v>342</v>
      </c>
      <c r="CD18" s="191"/>
      <c r="CE18" s="190"/>
      <c r="CF18" s="86">
        <v>50</v>
      </c>
      <c r="CG18" s="86">
        <v>100</v>
      </c>
      <c r="CH18" s="86">
        <v>789</v>
      </c>
      <c r="CI18" s="191"/>
      <c r="CJ18" s="192"/>
      <c r="CK18" s="86">
        <v>58</v>
      </c>
      <c r="CL18" s="86">
        <v>80</v>
      </c>
      <c r="CM18" s="86">
        <v>458</v>
      </c>
      <c r="CN18" s="301"/>
      <c r="CO18" s="312"/>
      <c r="CP18" s="307">
        <v>63</v>
      </c>
      <c r="CQ18" s="307">
        <v>63</v>
      </c>
      <c r="CR18" s="307">
        <v>394</v>
      </c>
      <c r="CS18" s="18"/>
      <c r="CT18" s="18"/>
      <c r="CX18" s="18"/>
      <c r="CY18" s="18"/>
      <c r="DC18" s="18"/>
      <c r="DD18" s="18"/>
      <c r="DH18" s="18"/>
      <c r="DI18" s="18"/>
      <c r="DM18" s="18"/>
      <c r="DN18" s="18"/>
      <c r="DR18" s="18"/>
      <c r="DS18" s="18"/>
      <c r="DW18" s="18"/>
      <c r="DX18" s="18"/>
      <c r="EB18" s="18"/>
      <c r="EC18" s="18"/>
      <c r="EH18" s="76"/>
      <c r="EI18" s="87" t="s">
        <v>96</v>
      </c>
      <c r="EJ18" s="99"/>
      <c r="EK18" s="100">
        <v>57</v>
      </c>
      <c r="EL18" s="95">
        <v>70</v>
      </c>
      <c r="EM18" s="95">
        <v>40</v>
      </c>
      <c r="EN18" s="95">
        <v>292</v>
      </c>
      <c r="EO18" s="90"/>
      <c r="EP18" s="98">
        <v>52.6</v>
      </c>
      <c r="EQ18" s="89">
        <v>72</v>
      </c>
      <c r="ER18" s="89">
        <v>32</v>
      </c>
      <c r="ES18" s="89">
        <v>295</v>
      </c>
      <c r="ET18" s="89"/>
      <c r="EU18" s="6">
        <v>10</v>
      </c>
      <c r="EV18" s="6">
        <v>1</v>
      </c>
      <c r="EW18" s="6">
        <v>6</v>
      </c>
      <c r="EX18" s="6">
        <v>8</v>
      </c>
      <c r="EY18" s="77">
        <f t="shared" si="3"/>
        <v>22</v>
      </c>
      <c r="EZ18" s="6">
        <v>1</v>
      </c>
      <c r="FA18" s="6">
        <v>0</v>
      </c>
      <c r="FB18" s="6">
        <v>1</v>
      </c>
      <c r="FC18" s="6">
        <v>0</v>
      </c>
      <c r="FD18" s="140" t="s">
        <v>96</v>
      </c>
      <c r="FE18" s="49">
        <v>46.735541698376451</v>
      </c>
      <c r="FF18" s="48" t="s">
        <v>186</v>
      </c>
      <c r="FG18" s="48" t="s">
        <v>192</v>
      </c>
      <c r="FH18" s="48">
        <v>69</v>
      </c>
      <c r="FI18" s="48" t="s">
        <v>203</v>
      </c>
      <c r="FJ18" s="49">
        <f t="shared" si="0"/>
        <v>147.72727272727272</v>
      </c>
      <c r="FK18" s="49">
        <f t="shared" si="1"/>
        <v>47.988867884898127</v>
      </c>
      <c r="FL18" s="48" t="s">
        <v>189</v>
      </c>
      <c r="FM18" s="50">
        <v>13</v>
      </c>
      <c r="FN18" s="50" t="b">
        <v>0</v>
      </c>
      <c r="FO18" s="50" t="b">
        <v>0</v>
      </c>
      <c r="FP18" s="48" t="s">
        <v>172</v>
      </c>
      <c r="FQ18" s="50" t="b">
        <v>0</v>
      </c>
      <c r="FR18" s="50" t="b">
        <v>1</v>
      </c>
      <c r="FS18" s="6" t="s">
        <v>329</v>
      </c>
      <c r="FT18" s="244" t="s">
        <v>96</v>
      </c>
      <c r="FU18" s="248"/>
      <c r="FV18" s="249"/>
      <c r="FW18" s="250">
        <v>63</v>
      </c>
      <c r="FX18" s="250">
        <v>63</v>
      </c>
      <c r="FY18" s="250">
        <v>394</v>
      </c>
      <c r="FZ18" s="299"/>
      <c r="GA18" s="249"/>
      <c r="GB18" s="300">
        <v>63</v>
      </c>
      <c r="GC18" s="300">
        <v>63</v>
      </c>
      <c r="GD18" s="300">
        <v>394</v>
      </c>
      <c r="GE18" s="89"/>
      <c r="GG18" s="6">
        <v>1</v>
      </c>
      <c r="GI18" s="6">
        <v>8</v>
      </c>
      <c r="GJ18" s="6">
        <f t="shared" si="5"/>
        <v>13</v>
      </c>
      <c r="GK18" s="6">
        <v>1</v>
      </c>
      <c r="GL18" s="6">
        <v>0</v>
      </c>
      <c r="GM18" s="6">
        <v>1</v>
      </c>
      <c r="GN18" s="6">
        <v>0</v>
      </c>
      <c r="GO18" s="6">
        <v>0</v>
      </c>
      <c r="GP18" s="6">
        <v>0</v>
      </c>
    </row>
    <row r="19" spans="1:198" ht="15.75" customHeight="1" x14ac:dyDescent="0.3">
      <c r="A19" s="184" t="s">
        <v>97</v>
      </c>
      <c r="B19" s="174"/>
      <c r="C19" s="175">
        <v>77</v>
      </c>
      <c r="D19" s="175">
        <v>32</v>
      </c>
      <c r="E19" s="175">
        <v>310</v>
      </c>
      <c r="F19" s="174"/>
      <c r="G19" s="176"/>
      <c r="H19" s="175">
        <v>74</v>
      </c>
      <c r="I19" s="175">
        <v>32</v>
      </c>
      <c r="J19" s="175">
        <v>300</v>
      </c>
      <c r="K19" s="174"/>
      <c r="L19" s="176"/>
      <c r="M19" s="175">
        <v>79</v>
      </c>
      <c r="N19" s="175">
        <v>25</v>
      </c>
      <c r="O19" s="175">
        <v>299</v>
      </c>
      <c r="P19" s="174"/>
      <c r="Q19" s="176"/>
      <c r="R19" s="175">
        <v>78</v>
      </c>
      <c r="S19" s="175">
        <v>25</v>
      </c>
      <c r="T19" s="175">
        <v>311</v>
      </c>
      <c r="U19" s="175">
        <v>1</v>
      </c>
      <c r="V19" s="174"/>
      <c r="W19" s="176"/>
      <c r="X19" s="175">
        <v>80</v>
      </c>
      <c r="Y19" s="175">
        <v>25</v>
      </c>
      <c r="Z19" s="175">
        <v>311</v>
      </c>
      <c r="AA19" s="174"/>
      <c r="AB19" s="181"/>
      <c r="AC19" s="175">
        <v>80</v>
      </c>
      <c r="AD19" s="175">
        <v>25</v>
      </c>
      <c r="AE19" s="175">
        <v>283</v>
      </c>
      <c r="AF19" s="174"/>
      <c r="AG19" s="181"/>
      <c r="AH19" s="175">
        <v>75</v>
      </c>
      <c r="AI19" s="175">
        <v>32</v>
      </c>
      <c r="AJ19" s="175">
        <v>280</v>
      </c>
      <c r="AK19" s="179"/>
      <c r="AL19" s="181"/>
      <c r="AM19" s="180">
        <v>75</v>
      </c>
      <c r="AN19" s="180">
        <v>32</v>
      </c>
      <c r="AO19" s="180">
        <v>287</v>
      </c>
      <c r="AP19" s="179"/>
      <c r="AQ19" s="181"/>
      <c r="AR19" s="180">
        <v>77</v>
      </c>
      <c r="AS19" s="180">
        <v>32</v>
      </c>
      <c r="AT19" s="180">
        <v>289</v>
      </c>
      <c r="AU19" s="187"/>
      <c r="AV19" s="188"/>
      <c r="AW19" s="189">
        <v>80</v>
      </c>
      <c r="AX19" s="189">
        <v>25</v>
      </c>
      <c r="AY19" s="189">
        <v>272</v>
      </c>
      <c r="AZ19" s="187"/>
      <c r="BA19" s="188"/>
      <c r="BB19" s="189">
        <v>80</v>
      </c>
      <c r="BC19" s="189">
        <v>25</v>
      </c>
      <c r="BD19" s="189">
        <v>261</v>
      </c>
      <c r="BE19" s="197"/>
      <c r="BF19" s="208"/>
      <c r="BG19" s="40"/>
      <c r="BH19" s="40"/>
      <c r="BI19" s="40"/>
      <c r="BJ19" s="20"/>
      <c r="BK19" s="29"/>
      <c r="BL19" s="20"/>
      <c r="BM19" s="20"/>
      <c r="BN19" s="20"/>
      <c r="BO19" s="20"/>
      <c r="BP19" s="29"/>
      <c r="BQ19" s="20"/>
      <c r="BR19" s="20"/>
      <c r="BS19" s="20"/>
      <c r="BT19" s="20"/>
      <c r="BU19" s="29"/>
      <c r="BV19" s="20"/>
      <c r="BW19" s="20"/>
      <c r="BX19" s="20"/>
      <c r="BY19" s="18"/>
      <c r="BZ19" s="19"/>
      <c r="CD19" s="18"/>
      <c r="CE19" s="19"/>
      <c r="CI19" s="18"/>
      <c r="CJ19" s="51"/>
      <c r="CN19" s="18"/>
      <c r="CO19" s="19"/>
      <c r="CS19" s="18"/>
      <c r="CT19" s="18"/>
      <c r="CX19" s="18"/>
      <c r="CY19" s="18"/>
      <c r="DC19" s="18"/>
      <c r="DD19" s="18"/>
      <c r="DH19" s="18"/>
      <c r="DI19" s="18"/>
      <c r="DM19" s="18"/>
      <c r="DN19" s="18"/>
      <c r="DR19" s="18"/>
      <c r="DS19" s="18"/>
      <c r="DW19" s="18"/>
      <c r="DX19" s="18"/>
      <c r="EB19" s="18"/>
      <c r="EC19" s="18"/>
      <c r="EH19" s="76"/>
      <c r="EI19" s="87" t="s">
        <v>97</v>
      </c>
      <c r="EJ19" s="99"/>
      <c r="EK19" s="100">
        <v>54</v>
      </c>
      <c r="EL19" s="95">
        <v>78</v>
      </c>
      <c r="EM19" s="95">
        <v>25</v>
      </c>
      <c r="EN19" s="95">
        <v>250</v>
      </c>
      <c r="EO19" s="90"/>
      <c r="EP19" s="98">
        <v>53</v>
      </c>
      <c r="EQ19" s="89">
        <v>80</v>
      </c>
      <c r="ER19" s="89">
        <v>25</v>
      </c>
      <c r="ES19" s="89">
        <v>256</v>
      </c>
      <c r="ET19" s="89"/>
      <c r="EU19" s="6">
        <v>8</v>
      </c>
      <c r="EV19" s="6">
        <v>1</v>
      </c>
      <c r="EW19" s="6">
        <v>12</v>
      </c>
      <c r="EX19" s="6">
        <v>12</v>
      </c>
      <c r="EY19" s="77">
        <f t="shared" si="3"/>
        <v>3</v>
      </c>
      <c r="EZ19" s="6">
        <v>0</v>
      </c>
      <c r="FA19" s="6">
        <v>0</v>
      </c>
      <c r="FB19" s="6">
        <v>0</v>
      </c>
      <c r="FC19" s="6">
        <v>0</v>
      </c>
      <c r="FD19" s="140" t="s">
        <v>97</v>
      </c>
      <c r="FE19" s="49">
        <v>60.941604483764586</v>
      </c>
      <c r="FF19" s="48" t="s">
        <v>191</v>
      </c>
      <c r="FG19" s="48" t="s">
        <v>192</v>
      </c>
      <c r="FH19" s="48">
        <v>60</v>
      </c>
      <c r="FI19" s="48" t="s">
        <v>204</v>
      </c>
      <c r="FJ19" s="49">
        <f t="shared" si="0"/>
        <v>57.72727272727272</v>
      </c>
      <c r="FK19" s="49">
        <f t="shared" si="1"/>
        <v>24.800277777777779</v>
      </c>
      <c r="FL19" s="48" t="s">
        <v>189</v>
      </c>
      <c r="FM19" s="50">
        <v>9</v>
      </c>
      <c r="FN19" s="50" t="b">
        <v>1</v>
      </c>
      <c r="FO19" s="50" t="b">
        <v>0</v>
      </c>
      <c r="FP19" s="48" t="s">
        <v>172</v>
      </c>
      <c r="FQ19" s="50" t="b">
        <v>0</v>
      </c>
      <c r="FR19" s="50" t="b">
        <v>1</v>
      </c>
      <c r="FS19" s="6" t="s">
        <v>329</v>
      </c>
      <c r="FT19" s="244" t="s">
        <v>97</v>
      </c>
      <c r="FU19" s="248"/>
      <c r="FV19" s="249"/>
      <c r="FW19" s="250">
        <v>25</v>
      </c>
      <c r="FX19" s="250">
        <v>80</v>
      </c>
      <c r="FY19" s="250">
        <v>251</v>
      </c>
      <c r="FZ19" s="299"/>
      <c r="GA19" s="249"/>
      <c r="GB19" s="300">
        <v>77</v>
      </c>
      <c r="GC19" s="300">
        <v>32</v>
      </c>
      <c r="GD19" s="300">
        <v>270</v>
      </c>
      <c r="GE19" s="89"/>
      <c r="GG19" s="6">
        <v>1</v>
      </c>
      <c r="GI19" s="6">
        <v>16</v>
      </c>
      <c r="GJ19" s="6">
        <f t="shared" si="5"/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</row>
    <row r="20" spans="1:198" ht="15.75" customHeight="1" x14ac:dyDescent="0.3">
      <c r="A20" s="184" t="s">
        <v>98</v>
      </c>
      <c r="B20" s="174"/>
      <c r="C20" s="175">
        <v>82</v>
      </c>
      <c r="D20" s="175">
        <v>25</v>
      </c>
      <c r="E20" s="175">
        <v>352</v>
      </c>
      <c r="F20" s="174"/>
      <c r="G20" s="176"/>
      <c r="H20" s="175">
        <v>83</v>
      </c>
      <c r="I20" s="175">
        <v>20</v>
      </c>
      <c r="J20" s="175">
        <v>352</v>
      </c>
      <c r="K20" s="174"/>
      <c r="L20" s="176"/>
      <c r="M20" s="175">
        <v>81</v>
      </c>
      <c r="N20" s="175">
        <v>32</v>
      </c>
      <c r="O20" s="175">
        <v>362</v>
      </c>
      <c r="P20" s="174"/>
      <c r="Q20" s="176"/>
      <c r="R20" s="175">
        <v>79</v>
      </c>
      <c r="S20" s="175">
        <v>25</v>
      </c>
      <c r="T20" s="175">
        <v>341</v>
      </c>
      <c r="U20" s="175">
        <v>0</v>
      </c>
      <c r="V20" s="174"/>
      <c r="W20" s="176"/>
      <c r="X20" s="175">
        <v>85</v>
      </c>
      <c r="Y20" s="175">
        <v>20</v>
      </c>
      <c r="Z20" s="175">
        <v>327</v>
      </c>
      <c r="AA20" s="174"/>
      <c r="AB20" s="181"/>
      <c r="AC20" s="175">
        <v>78</v>
      </c>
      <c r="AD20" s="175">
        <v>32</v>
      </c>
      <c r="AE20" s="175">
        <v>315</v>
      </c>
      <c r="AF20" s="174"/>
      <c r="AG20" s="181"/>
      <c r="AH20" s="175">
        <v>87</v>
      </c>
      <c r="AI20" s="175">
        <v>20</v>
      </c>
      <c r="AJ20" s="175">
        <v>342</v>
      </c>
      <c r="AK20" s="174"/>
      <c r="AL20" s="181"/>
      <c r="AM20" s="175">
        <v>84</v>
      </c>
      <c r="AN20" s="175">
        <v>20</v>
      </c>
      <c r="AO20" s="175">
        <v>331</v>
      </c>
      <c r="AP20" s="179"/>
      <c r="AQ20" s="181"/>
      <c r="AR20" s="180">
        <v>84</v>
      </c>
      <c r="AS20" s="180">
        <v>20</v>
      </c>
      <c r="AT20" s="180">
        <v>357</v>
      </c>
      <c r="AU20" s="179"/>
      <c r="AV20" s="181"/>
      <c r="AW20" s="180">
        <v>84</v>
      </c>
      <c r="AX20" s="180">
        <v>20</v>
      </c>
      <c r="AY20" s="180">
        <v>352</v>
      </c>
      <c r="AZ20" s="179"/>
      <c r="BA20" s="181"/>
      <c r="BB20" s="180">
        <v>85</v>
      </c>
      <c r="BC20" s="180">
        <v>20</v>
      </c>
      <c r="BD20" s="180">
        <v>354</v>
      </c>
      <c r="BE20" s="187"/>
      <c r="BF20" s="188"/>
      <c r="BG20" s="189">
        <v>80</v>
      </c>
      <c r="BH20" s="189">
        <v>25</v>
      </c>
      <c r="BI20" s="189">
        <v>367</v>
      </c>
      <c r="BJ20" s="187"/>
      <c r="BK20" s="188"/>
      <c r="BL20" s="189">
        <v>85</v>
      </c>
      <c r="BM20" s="189">
        <v>20</v>
      </c>
      <c r="BN20" s="189">
        <v>364</v>
      </c>
      <c r="BO20" s="296"/>
      <c r="BP20" s="297"/>
      <c r="BQ20" s="298">
        <v>85</v>
      </c>
      <c r="BR20" s="298">
        <v>20</v>
      </c>
      <c r="BS20" s="298">
        <v>379</v>
      </c>
      <c r="BT20" s="20"/>
      <c r="BU20" s="29"/>
      <c r="BV20" s="20"/>
      <c r="BW20" s="20"/>
      <c r="BX20" s="20"/>
      <c r="BY20" s="18"/>
      <c r="BZ20" s="19"/>
      <c r="CD20" s="18"/>
      <c r="CE20" s="19"/>
      <c r="CI20" s="18"/>
      <c r="CJ20" s="51"/>
      <c r="CN20" s="18"/>
      <c r="CO20" s="19"/>
      <c r="CS20" s="18"/>
      <c r="CT20" s="18"/>
      <c r="CX20" s="18"/>
      <c r="CY20" s="18"/>
      <c r="DC20" s="18"/>
      <c r="DD20" s="18"/>
      <c r="DH20" s="18"/>
      <c r="DI20" s="18"/>
      <c r="DM20" s="18"/>
      <c r="DN20" s="18"/>
      <c r="DR20" s="18"/>
      <c r="DS20" s="18"/>
      <c r="DW20" s="18"/>
      <c r="DX20" s="18"/>
      <c r="EB20" s="18"/>
      <c r="EC20" s="18"/>
      <c r="EH20" s="76"/>
      <c r="EI20" s="87" t="s">
        <v>98</v>
      </c>
      <c r="EJ20" s="99"/>
      <c r="EK20" s="100">
        <v>58</v>
      </c>
      <c r="EL20" s="95">
        <v>84</v>
      </c>
      <c r="EM20" s="95">
        <v>20</v>
      </c>
      <c r="EN20" s="95">
        <v>335</v>
      </c>
      <c r="EO20" s="90"/>
      <c r="EP20" s="98">
        <v>53</v>
      </c>
      <c r="EQ20" s="89">
        <v>84</v>
      </c>
      <c r="ER20" s="89">
        <v>20</v>
      </c>
      <c r="ES20" s="89">
        <v>352</v>
      </c>
      <c r="ET20" s="89"/>
      <c r="EU20" s="6">
        <v>10</v>
      </c>
      <c r="EV20" s="6">
        <v>1</v>
      </c>
      <c r="EW20" s="6">
        <v>10</v>
      </c>
      <c r="EX20" s="6">
        <v>10</v>
      </c>
      <c r="EY20" s="77">
        <f t="shared" si="3"/>
        <v>2</v>
      </c>
      <c r="EZ20" s="6">
        <v>0</v>
      </c>
      <c r="FA20" s="6">
        <v>0</v>
      </c>
      <c r="FB20" s="6">
        <v>0</v>
      </c>
      <c r="FC20" s="6">
        <v>0</v>
      </c>
      <c r="FD20" s="140" t="s">
        <v>98</v>
      </c>
      <c r="FE20" s="49">
        <v>53.560065449010651</v>
      </c>
      <c r="FF20" s="48" t="s">
        <v>186</v>
      </c>
      <c r="FG20" s="48" t="s">
        <v>192</v>
      </c>
      <c r="FH20" s="48">
        <v>63</v>
      </c>
      <c r="FI20" s="48" t="s">
        <v>205</v>
      </c>
      <c r="FJ20" s="49">
        <f t="shared" si="0"/>
        <v>104.99999999999999</v>
      </c>
      <c r="FK20" s="49">
        <f t="shared" si="1"/>
        <v>40.915343915343918</v>
      </c>
      <c r="FL20" s="48" t="s">
        <v>189</v>
      </c>
      <c r="FM20" s="50">
        <v>16</v>
      </c>
      <c r="FN20" s="50" t="b">
        <v>1</v>
      </c>
      <c r="FO20" s="50" t="b">
        <v>0</v>
      </c>
      <c r="FP20" s="48" t="s">
        <v>172</v>
      </c>
      <c r="FQ20" s="50" t="b">
        <v>0</v>
      </c>
      <c r="FR20" s="50" t="b">
        <v>1</v>
      </c>
      <c r="FS20" s="6" t="s">
        <v>329</v>
      </c>
      <c r="FT20" s="244" t="s">
        <v>98</v>
      </c>
      <c r="FU20" s="248"/>
      <c r="FV20" s="249"/>
      <c r="FW20" s="250">
        <v>85</v>
      </c>
      <c r="FX20" s="250">
        <v>20</v>
      </c>
      <c r="FY20" s="250">
        <v>379</v>
      </c>
      <c r="FZ20" s="299"/>
      <c r="GA20" s="249"/>
      <c r="GB20" s="300">
        <v>85</v>
      </c>
      <c r="GC20" s="300">
        <v>20</v>
      </c>
      <c r="GD20" s="300">
        <v>379</v>
      </c>
      <c r="GE20" s="89"/>
      <c r="GG20" s="6">
        <v>1</v>
      </c>
      <c r="GI20" s="6">
        <v>10</v>
      </c>
      <c r="GJ20" s="6">
        <f t="shared" si="5"/>
        <v>3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</row>
    <row r="21" spans="1:198" ht="15.75" customHeight="1" x14ac:dyDescent="0.3">
      <c r="A21" s="184" t="s">
        <v>99</v>
      </c>
      <c r="B21" s="174"/>
      <c r="C21" s="175">
        <v>34</v>
      </c>
      <c r="D21" s="175">
        <v>160</v>
      </c>
      <c r="E21" s="175">
        <v>397</v>
      </c>
      <c r="F21" s="174"/>
      <c r="G21" s="176"/>
      <c r="H21" s="175">
        <v>50</v>
      </c>
      <c r="I21" s="175">
        <v>125</v>
      </c>
      <c r="J21" s="175">
        <v>342</v>
      </c>
      <c r="K21" s="174"/>
      <c r="L21" s="176"/>
      <c r="M21" s="175">
        <v>51</v>
      </c>
      <c r="N21" s="175">
        <v>100</v>
      </c>
      <c r="O21" s="175">
        <v>330</v>
      </c>
      <c r="P21" s="174"/>
      <c r="Q21" s="176"/>
      <c r="R21" s="175">
        <v>51</v>
      </c>
      <c r="S21" s="175">
        <v>100</v>
      </c>
      <c r="T21" s="175">
        <v>411</v>
      </c>
      <c r="U21" s="175">
        <v>0</v>
      </c>
      <c r="V21" s="174"/>
      <c r="W21" s="176"/>
      <c r="X21" s="175">
        <v>50</v>
      </c>
      <c r="Y21" s="175">
        <v>100</v>
      </c>
      <c r="Z21" s="175">
        <v>391</v>
      </c>
      <c r="AA21" s="174"/>
      <c r="AB21" s="181"/>
      <c r="AC21" s="175">
        <v>50</v>
      </c>
      <c r="AD21" s="175">
        <v>125</v>
      </c>
      <c r="AE21" s="175">
        <v>340</v>
      </c>
      <c r="AF21" s="174"/>
      <c r="AG21" s="181"/>
      <c r="AH21" s="175">
        <v>51</v>
      </c>
      <c r="AI21" s="175">
        <v>100</v>
      </c>
      <c r="AJ21" s="175">
        <v>321</v>
      </c>
      <c r="AK21" s="174"/>
      <c r="AL21" s="181"/>
      <c r="AM21" s="175">
        <v>52</v>
      </c>
      <c r="AN21" s="175">
        <v>100</v>
      </c>
      <c r="AO21" s="175">
        <v>398</v>
      </c>
      <c r="AP21" s="174"/>
      <c r="AQ21" s="181"/>
      <c r="AR21" s="175">
        <v>50</v>
      </c>
      <c r="AS21" s="175">
        <v>100</v>
      </c>
      <c r="AT21" s="175">
        <v>326</v>
      </c>
      <c r="AU21" s="174"/>
      <c r="AV21" s="181"/>
      <c r="AW21" s="175">
        <v>53</v>
      </c>
      <c r="AX21" s="175">
        <v>80</v>
      </c>
      <c r="AY21" s="175">
        <v>320</v>
      </c>
      <c r="AZ21" s="179"/>
      <c r="BA21" s="181"/>
      <c r="BB21" s="75">
        <v>30</v>
      </c>
      <c r="BC21" s="75">
        <v>160</v>
      </c>
      <c r="BD21" s="75">
        <v>622</v>
      </c>
      <c r="BE21" s="179"/>
      <c r="BF21" s="181"/>
      <c r="BG21" s="180">
        <v>52</v>
      </c>
      <c r="BH21" s="180">
        <v>100</v>
      </c>
      <c r="BI21" s="180">
        <v>315</v>
      </c>
      <c r="BJ21" s="179"/>
      <c r="BK21" s="181"/>
      <c r="BL21" s="180">
        <v>50</v>
      </c>
      <c r="BM21" s="180">
        <v>100</v>
      </c>
      <c r="BN21" s="180">
        <v>371</v>
      </c>
      <c r="BO21" s="179"/>
      <c r="BP21" s="181"/>
      <c r="BQ21" s="180">
        <v>51</v>
      </c>
      <c r="BR21" s="180">
        <v>100</v>
      </c>
      <c r="BS21" s="180">
        <v>313</v>
      </c>
      <c r="BT21" s="179"/>
      <c r="BU21" s="181"/>
      <c r="BV21" s="180">
        <v>51</v>
      </c>
      <c r="BW21" s="180">
        <v>100</v>
      </c>
      <c r="BX21" s="180">
        <v>317</v>
      </c>
      <c r="BY21" s="174"/>
      <c r="BZ21" s="176"/>
      <c r="CA21" s="178">
        <v>50</v>
      </c>
      <c r="CB21" s="178">
        <v>100</v>
      </c>
      <c r="CC21" s="178">
        <v>315</v>
      </c>
      <c r="CD21" s="191"/>
      <c r="CE21" s="190"/>
      <c r="CF21" s="86">
        <v>50</v>
      </c>
      <c r="CG21" s="86">
        <v>100</v>
      </c>
      <c r="CH21" s="86">
        <v>314</v>
      </c>
      <c r="CI21" s="191"/>
      <c r="CJ21" s="192"/>
      <c r="CK21" s="86">
        <v>50</v>
      </c>
      <c r="CL21" s="86">
        <v>100</v>
      </c>
      <c r="CM21" s="86">
        <v>339</v>
      </c>
      <c r="CN21" s="191"/>
      <c r="CO21" s="190"/>
      <c r="CP21" s="86">
        <v>52</v>
      </c>
      <c r="CQ21" s="86">
        <v>100</v>
      </c>
      <c r="CR21" s="86">
        <v>313</v>
      </c>
      <c r="CS21" s="191"/>
      <c r="CT21" s="190"/>
      <c r="CU21" s="86">
        <v>50</v>
      </c>
      <c r="CV21" s="86">
        <v>100</v>
      </c>
      <c r="CW21" s="86">
        <v>312</v>
      </c>
      <c r="CX21" s="191"/>
      <c r="CY21" s="190"/>
      <c r="CZ21" s="86">
        <v>54</v>
      </c>
      <c r="DA21" s="86">
        <v>80</v>
      </c>
      <c r="DB21" s="86">
        <v>309</v>
      </c>
      <c r="DC21" s="191"/>
      <c r="DD21" s="190"/>
      <c r="DE21" s="86">
        <v>51</v>
      </c>
      <c r="DF21" s="86">
        <v>100</v>
      </c>
      <c r="DG21" s="86">
        <v>306</v>
      </c>
      <c r="DH21" s="191"/>
      <c r="DI21" s="190"/>
      <c r="DJ21" s="86">
        <v>50</v>
      </c>
      <c r="DK21" s="86">
        <v>100</v>
      </c>
      <c r="DL21" s="86">
        <v>331</v>
      </c>
      <c r="DM21" s="191"/>
      <c r="DN21" s="190"/>
      <c r="DO21" s="86">
        <v>50</v>
      </c>
      <c r="DP21" s="86">
        <v>100</v>
      </c>
      <c r="DQ21" s="86">
        <v>311</v>
      </c>
      <c r="DR21" s="41"/>
      <c r="DS21" s="41"/>
      <c r="DT21" s="54"/>
      <c r="DU21" s="54"/>
      <c r="DV21" s="54"/>
      <c r="DW21" s="18"/>
      <c r="DX21" s="18"/>
      <c r="EB21" s="18"/>
      <c r="EC21" s="18"/>
      <c r="EH21" s="76" t="s">
        <v>305</v>
      </c>
      <c r="EI21" s="87" t="s">
        <v>99</v>
      </c>
      <c r="EJ21" s="99"/>
      <c r="EK21" s="100">
        <v>51</v>
      </c>
      <c r="EL21" s="95">
        <v>50</v>
      </c>
      <c r="EM21" s="95">
        <v>100</v>
      </c>
      <c r="EN21" s="95">
        <v>310</v>
      </c>
      <c r="EO21" s="90"/>
      <c r="EP21" s="98">
        <v>51</v>
      </c>
      <c r="EQ21" s="89">
        <v>50</v>
      </c>
      <c r="ER21" s="89">
        <v>100</v>
      </c>
      <c r="ES21" s="89">
        <v>310</v>
      </c>
      <c r="ET21" s="89"/>
      <c r="EU21" s="6">
        <v>13</v>
      </c>
      <c r="EV21" s="6">
        <v>1</v>
      </c>
      <c r="EW21" s="6">
        <v>6</v>
      </c>
      <c r="EX21" s="6">
        <v>6</v>
      </c>
      <c r="EY21" s="77">
        <f t="shared" si="3"/>
        <v>16</v>
      </c>
      <c r="EZ21" s="6">
        <v>1</v>
      </c>
      <c r="FA21" s="6">
        <v>0</v>
      </c>
      <c r="FB21" s="6">
        <v>1</v>
      </c>
      <c r="FC21" s="6">
        <v>0</v>
      </c>
      <c r="FD21" s="140" t="s">
        <v>99</v>
      </c>
      <c r="FE21" s="49">
        <v>54.322305079908688</v>
      </c>
      <c r="FF21" s="48" t="s">
        <v>191</v>
      </c>
      <c r="FG21" s="48" t="s">
        <v>192</v>
      </c>
      <c r="FH21" s="48">
        <v>65</v>
      </c>
      <c r="FI21" s="48" t="s">
        <v>206</v>
      </c>
      <c r="FJ21" s="49">
        <f t="shared" si="0"/>
        <v>88.636363636363626</v>
      </c>
      <c r="FK21" s="49">
        <f t="shared" si="1"/>
        <v>32.446153846153848</v>
      </c>
      <c r="FL21" s="48" t="s">
        <v>189</v>
      </c>
      <c r="FM21" s="50">
        <v>19</v>
      </c>
      <c r="FN21" s="50" t="b">
        <v>1</v>
      </c>
      <c r="FO21" s="50" t="b">
        <v>0</v>
      </c>
      <c r="FP21" s="48" t="s">
        <v>172</v>
      </c>
      <c r="FQ21" s="50" t="b">
        <v>1</v>
      </c>
      <c r="FR21" s="50" t="b">
        <v>1</v>
      </c>
      <c r="FS21" s="6" t="s">
        <v>330</v>
      </c>
      <c r="FT21" s="244" t="s">
        <v>99</v>
      </c>
      <c r="FU21" s="248"/>
      <c r="FV21" s="249"/>
      <c r="FW21" s="250">
        <v>50</v>
      </c>
      <c r="FX21" s="250">
        <v>100</v>
      </c>
      <c r="FY21" s="250">
        <v>306</v>
      </c>
      <c r="FZ21" s="299"/>
      <c r="GA21" s="249"/>
      <c r="GB21" s="300">
        <v>50</v>
      </c>
      <c r="GC21" s="300">
        <v>100</v>
      </c>
      <c r="GD21" s="300">
        <v>306</v>
      </c>
      <c r="GE21" s="89"/>
      <c r="GG21" s="6">
        <v>1</v>
      </c>
      <c r="GI21" s="6">
        <v>6</v>
      </c>
      <c r="GJ21" s="6">
        <f t="shared" si="5"/>
        <v>16</v>
      </c>
      <c r="GK21" s="6">
        <v>1</v>
      </c>
      <c r="GL21" s="6">
        <v>0</v>
      </c>
      <c r="GM21" s="6">
        <v>1</v>
      </c>
      <c r="GN21" s="6">
        <v>0</v>
      </c>
      <c r="GO21" s="6">
        <v>1</v>
      </c>
      <c r="GP21" s="6">
        <v>0</v>
      </c>
    </row>
    <row r="22" spans="1:198" ht="15.75" customHeight="1" x14ac:dyDescent="0.3">
      <c r="A22" s="184" t="s">
        <v>100</v>
      </c>
      <c r="B22" s="174"/>
      <c r="C22" s="175">
        <v>73</v>
      </c>
      <c r="D22" s="175">
        <v>32</v>
      </c>
      <c r="E22" s="175">
        <v>398</v>
      </c>
      <c r="F22" s="174"/>
      <c r="G22" s="176"/>
      <c r="H22" s="175">
        <v>64</v>
      </c>
      <c r="I22" s="175">
        <v>50</v>
      </c>
      <c r="J22" s="175">
        <v>366</v>
      </c>
      <c r="K22" s="174"/>
      <c r="L22" s="176"/>
      <c r="M22" s="175">
        <v>65</v>
      </c>
      <c r="N22" s="175">
        <v>50</v>
      </c>
      <c r="O22" s="175">
        <v>634</v>
      </c>
      <c r="P22" s="174"/>
      <c r="Q22" s="176"/>
      <c r="R22" s="175">
        <v>74</v>
      </c>
      <c r="S22" s="175">
        <v>32</v>
      </c>
      <c r="T22" s="175">
        <v>353</v>
      </c>
      <c r="U22" s="175">
        <v>0</v>
      </c>
      <c r="V22" s="174"/>
      <c r="W22" s="176"/>
      <c r="X22" s="175">
        <v>72</v>
      </c>
      <c r="Y22" s="175">
        <v>40</v>
      </c>
      <c r="Z22" s="175">
        <v>346</v>
      </c>
      <c r="AA22" s="174"/>
      <c r="AB22" s="181"/>
      <c r="AC22" s="175">
        <v>72</v>
      </c>
      <c r="AD22" s="175">
        <v>32</v>
      </c>
      <c r="AE22" s="175">
        <v>343</v>
      </c>
      <c r="AF22" s="174"/>
      <c r="AG22" s="181"/>
      <c r="AH22" s="175">
        <v>70</v>
      </c>
      <c r="AI22" s="175">
        <v>40</v>
      </c>
      <c r="AJ22" s="175">
        <v>341</v>
      </c>
      <c r="AK22" s="174"/>
      <c r="AL22" s="181"/>
      <c r="AM22" s="175">
        <v>74</v>
      </c>
      <c r="AN22" s="175">
        <v>32</v>
      </c>
      <c r="AO22" s="175">
        <v>335</v>
      </c>
      <c r="AP22" s="174"/>
      <c r="AQ22" s="181"/>
      <c r="AR22" s="175">
        <v>73</v>
      </c>
      <c r="AS22" s="175">
        <v>32</v>
      </c>
      <c r="AT22" s="175">
        <v>342</v>
      </c>
      <c r="AU22" s="174"/>
      <c r="AV22" s="181"/>
      <c r="AW22" s="175">
        <v>74</v>
      </c>
      <c r="AX22" s="175">
        <v>32</v>
      </c>
      <c r="AY22" s="175">
        <v>341</v>
      </c>
      <c r="AZ22" s="174"/>
      <c r="BA22" s="181"/>
      <c r="BB22" s="175">
        <v>75</v>
      </c>
      <c r="BC22" s="175">
        <v>40</v>
      </c>
      <c r="BD22" s="175">
        <v>341</v>
      </c>
      <c r="BE22" s="179"/>
      <c r="BF22" s="181"/>
      <c r="BG22" s="180">
        <v>70</v>
      </c>
      <c r="BH22" s="180">
        <v>40</v>
      </c>
      <c r="BI22" s="180">
        <v>339</v>
      </c>
      <c r="BJ22" s="179"/>
      <c r="BK22" s="181"/>
      <c r="BL22" s="180">
        <v>74</v>
      </c>
      <c r="BM22" s="180">
        <v>32</v>
      </c>
      <c r="BN22" s="180">
        <v>332</v>
      </c>
      <c r="BO22" s="179"/>
      <c r="BP22" s="181"/>
      <c r="BQ22" s="180">
        <v>71</v>
      </c>
      <c r="BR22" s="180">
        <v>40</v>
      </c>
      <c r="BS22" s="180">
        <v>332</v>
      </c>
      <c r="BT22" s="179"/>
      <c r="BU22" s="181"/>
      <c r="BV22" s="180">
        <v>74</v>
      </c>
      <c r="BW22" s="180">
        <v>32</v>
      </c>
      <c r="BX22" s="180">
        <v>331</v>
      </c>
      <c r="BY22" s="174"/>
      <c r="BZ22" s="176"/>
      <c r="CA22" s="178">
        <v>74</v>
      </c>
      <c r="CB22" s="178">
        <v>32</v>
      </c>
      <c r="CC22" s="178">
        <v>330</v>
      </c>
      <c r="CD22" s="174"/>
      <c r="CE22" s="176"/>
      <c r="CF22" s="178">
        <v>70</v>
      </c>
      <c r="CG22" s="178">
        <v>40</v>
      </c>
      <c r="CH22" s="178">
        <v>330</v>
      </c>
      <c r="CI22" s="191"/>
      <c r="CJ22" s="192"/>
      <c r="CK22" s="86">
        <v>73</v>
      </c>
      <c r="CL22" s="86">
        <v>40</v>
      </c>
      <c r="CM22" s="86">
        <v>328</v>
      </c>
      <c r="CN22" s="191"/>
      <c r="CO22" s="190"/>
      <c r="CP22" s="86">
        <v>69</v>
      </c>
      <c r="CQ22" s="86">
        <v>40</v>
      </c>
      <c r="CR22" s="86">
        <v>329</v>
      </c>
      <c r="CS22" s="191"/>
      <c r="CT22" s="190"/>
      <c r="CU22" s="86">
        <v>70</v>
      </c>
      <c r="CV22" s="86">
        <v>40</v>
      </c>
      <c r="CW22" s="86">
        <v>326</v>
      </c>
      <c r="CX22" s="191"/>
      <c r="CY22" s="190"/>
      <c r="CZ22" s="86">
        <v>69</v>
      </c>
      <c r="DA22" s="86">
        <v>40</v>
      </c>
      <c r="DB22" s="86">
        <v>327</v>
      </c>
      <c r="DC22" s="191"/>
      <c r="DD22" s="190"/>
      <c r="DE22" s="86">
        <v>70</v>
      </c>
      <c r="DF22" s="86">
        <v>40</v>
      </c>
      <c r="DG22" s="86">
        <v>323</v>
      </c>
      <c r="DH22" s="191"/>
      <c r="DI22" s="190"/>
      <c r="DJ22" s="86">
        <v>75</v>
      </c>
      <c r="DK22" s="86">
        <v>32</v>
      </c>
      <c r="DL22" s="86">
        <v>331</v>
      </c>
      <c r="DM22" s="18"/>
      <c r="DN22" s="190"/>
      <c r="DO22" s="6">
        <v>76</v>
      </c>
      <c r="DP22" s="6">
        <v>25</v>
      </c>
      <c r="DQ22" s="6">
        <v>348</v>
      </c>
      <c r="DR22" s="18"/>
      <c r="DS22" s="18"/>
      <c r="DW22" s="18"/>
      <c r="DX22" s="18"/>
      <c r="EB22" s="18"/>
      <c r="EC22" s="18"/>
      <c r="EH22" s="76"/>
      <c r="EI22" s="87" t="s">
        <v>100</v>
      </c>
      <c r="EJ22" s="99"/>
      <c r="EK22" s="100">
        <v>57</v>
      </c>
      <c r="EL22" s="95">
        <v>71</v>
      </c>
      <c r="EM22" s="95">
        <v>40</v>
      </c>
      <c r="EN22" s="95">
        <v>332</v>
      </c>
      <c r="EO22" s="90"/>
      <c r="EP22" s="98">
        <v>52.5</v>
      </c>
      <c r="EQ22" s="89">
        <v>74</v>
      </c>
      <c r="ER22" s="89">
        <v>32</v>
      </c>
      <c r="ES22" s="89">
        <v>332</v>
      </c>
      <c r="ET22" s="89"/>
      <c r="EU22" s="6">
        <v>13</v>
      </c>
      <c r="EV22" s="6">
        <v>0</v>
      </c>
      <c r="EW22" s="6">
        <v>4</v>
      </c>
      <c r="EX22" s="6">
        <v>4</v>
      </c>
      <c r="EY22" s="77">
        <f t="shared" si="3"/>
        <v>1</v>
      </c>
      <c r="EZ22" s="6">
        <v>0</v>
      </c>
      <c r="FA22" s="6">
        <v>0</v>
      </c>
      <c r="FB22" s="6">
        <v>0</v>
      </c>
      <c r="FC22" s="6">
        <v>0</v>
      </c>
      <c r="FD22" s="140" t="s">
        <v>100</v>
      </c>
      <c r="FE22" s="49">
        <v>65.338808409436837</v>
      </c>
      <c r="FF22" s="48" t="s">
        <v>186</v>
      </c>
      <c r="FG22" s="48" t="s">
        <v>192</v>
      </c>
      <c r="FH22" s="48">
        <v>67</v>
      </c>
      <c r="FI22" s="48" t="s">
        <v>207</v>
      </c>
      <c r="FJ22" s="49">
        <f t="shared" si="0"/>
        <v>104.54545454545453</v>
      </c>
      <c r="FK22" s="49">
        <f t="shared" si="1"/>
        <v>36.019157941635108</v>
      </c>
      <c r="FL22" s="48" t="s">
        <v>189</v>
      </c>
      <c r="FM22" s="50">
        <v>17</v>
      </c>
      <c r="FN22" s="50" t="b">
        <v>1</v>
      </c>
      <c r="FO22" s="50" t="b">
        <v>0</v>
      </c>
      <c r="FP22" s="48" t="s">
        <v>172</v>
      </c>
      <c r="FQ22" s="50" t="b">
        <v>1</v>
      </c>
      <c r="FR22" s="50" t="b">
        <v>1</v>
      </c>
      <c r="FS22" s="6" t="s">
        <v>329</v>
      </c>
      <c r="FT22" s="244" t="s">
        <v>100</v>
      </c>
      <c r="FU22" s="248"/>
      <c r="FV22" s="249"/>
      <c r="FW22" s="250">
        <v>65</v>
      </c>
      <c r="FX22" s="250">
        <v>50</v>
      </c>
      <c r="FY22" s="250">
        <v>324</v>
      </c>
      <c r="FZ22" s="299"/>
      <c r="GA22" s="249"/>
      <c r="GB22" s="300">
        <v>76</v>
      </c>
      <c r="GC22" s="300">
        <v>25</v>
      </c>
      <c r="GD22" s="300">
        <v>348</v>
      </c>
      <c r="GE22" s="89"/>
      <c r="GG22" s="6">
        <v>1</v>
      </c>
      <c r="GI22" s="6">
        <v>8</v>
      </c>
      <c r="GJ22" s="6">
        <f t="shared" si="5"/>
        <v>3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</row>
    <row r="23" spans="1:198" ht="15.75" customHeight="1" x14ac:dyDescent="0.3">
      <c r="A23" s="184" t="s">
        <v>101</v>
      </c>
      <c r="B23" s="174"/>
      <c r="C23" s="175">
        <v>67</v>
      </c>
      <c r="D23" s="175">
        <v>50</v>
      </c>
      <c r="E23" s="175">
        <v>368</v>
      </c>
      <c r="F23" s="174"/>
      <c r="G23" s="176"/>
      <c r="H23" s="175">
        <v>69</v>
      </c>
      <c r="I23" s="175">
        <v>40</v>
      </c>
      <c r="J23" s="175">
        <v>390</v>
      </c>
      <c r="K23" s="174"/>
      <c r="L23" s="176"/>
      <c r="M23" s="175">
        <v>79</v>
      </c>
      <c r="N23" s="175">
        <v>25</v>
      </c>
      <c r="O23" s="175">
        <v>353</v>
      </c>
      <c r="P23" s="174"/>
      <c r="Q23" s="176"/>
      <c r="R23" s="175">
        <v>69</v>
      </c>
      <c r="S23" s="175">
        <v>40</v>
      </c>
      <c r="T23" s="175">
        <v>331</v>
      </c>
      <c r="U23" s="175">
        <v>0</v>
      </c>
      <c r="V23" s="174"/>
      <c r="W23" s="176"/>
      <c r="X23" s="175">
        <v>74</v>
      </c>
      <c r="Y23" s="175">
        <v>32</v>
      </c>
      <c r="Z23" s="175">
        <v>320</v>
      </c>
      <c r="AA23" s="174"/>
      <c r="AB23" s="181"/>
      <c r="AC23" s="175">
        <v>72</v>
      </c>
      <c r="AD23" s="175">
        <v>40</v>
      </c>
      <c r="AE23" s="175">
        <v>318</v>
      </c>
      <c r="AF23" s="174"/>
      <c r="AG23" s="181"/>
      <c r="AH23" s="175">
        <v>69</v>
      </c>
      <c r="AI23" s="175">
        <v>40</v>
      </c>
      <c r="AJ23" s="175">
        <v>296</v>
      </c>
      <c r="AK23" s="174"/>
      <c r="AL23" s="181"/>
      <c r="AM23" s="175">
        <v>77</v>
      </c>
      <c r="AN23" s="175">
        <v>32</v>
      </c>
      <c r="AO23" s="175">
        <v>283</v>
      </c>
      <c r="AP23" s="179"/>
      <c r="AQ23" s="181"/>
      <c r="AR23" s="180">
        <v>73</v>
      </c>
      <c r="AS23" s="180">
        <v>32</v>
      </c>
      <c r="AT23" s="180">
        <v>299</v>
      </c>
      <c r="AU23" s="179"/>
      <c r="AV23" s="181"/>
      <c r="AW23" s="180">
        <v>65</v>
      </c>
      <c r="AX23" s="180">
        <v>50</v>
      </c>
      <c r="AY23" s="180">
        <v>377</v>
      </c>
      <c r="AZ23" s="187"/>
      <c r="BA23" s="188"/>
      <c r="BB23" s="189">
        <v>62</v>
      </c>
      <c r="BC23" s="189">
        <v>63</v>
      </c>
      <c r="BD23" s="189">
        <v>456</v>
      </c>
      <c r="BE23" s="187"/>
      <c r="BF23" s="188"/>
      <c r="BG23" s="189">
        <v>58</v>
      </c>
      <c r="BH23" s="189">
        <v>63</v>
      </c>
      <c r="BI23" s="189">
        <v>401</v>
      </c>
      <c r="BJ23" s="187"/>
      <c r="BK23" s="188"/>
      <c r="BL23" s="189">
        <v>54</v>
      </c>
      <c r="BM23" s="189">
        <v>80</v>
      </c>
      <c r="BN23" s="189">
        <v>343</v>
      </c>
      <c r="BO23" s="187"/>
      <c r="BP23" s="188"/>
      <c r="BQ23" s="189">
        <v>65</v>
      </c>
      <c r="BR23" s="189">
        <v>50</v>
      </c>
      <c r="BS23" s="189">
        <v>336</v>
      </c>
      <c r="BT23" s="197"/>
      <c r="BU23" s="208"/>
      <c r="BV23" s="40"/>
      <c r="BW23" s="40"/>
      <c r="BX23" s="40"/>
      <c r="BY23" s="18"/>
      <c r="BZ23" s="19"/>
      <c r="CD23" s="18"/>
      <c r="CE23" s="19"/>
      <c r="CI23" s="18"/>
      <c r="CJ23" s="51"/>
      <c r="CN23" s="18"/>
      <c r="CO23" s="19"/>
      <c r="CS23" s="18"/>
      <c r="CT23" s="18"/>
      <c r="CX23" s="18"/>
      <c r="CY23" s="18"/>
      <c r="DC23" s="18"/>
      <c r="DD23" s="18"/>
      <c r="DH23" s="18"/>
      <c r="DI23" s="18"/>
      <c r="DM23" s="18"/>
      <c r="DN23" s="18"/>
      <c r="DR23" s="18"/>
      <c r="DS23" s="18"/>
      <c r="DW23" s="18"/>
      <c r="DX23" s="18"/>
      <c r="EB23" s="18"/>
      <c r="EC23" s="18"/>
      <c r="EH23" s="76"/>
      <c r="EI23" s="87" t="s">
        <v>101</v>
      </c>
      <c r="EJ23" s="99"/>
      <c r="EK23" s="100">
        <v>53</v>
      </c>
      <c r="EL23" s="95">
        <v>64</v>
      </c>
      <c r="EM23" s="95">
        <v>50</v>
      </c>
      <c r="EN23" s="95">
        <v>502</v>
      </c>
      <c r="EO23" s="99"/>
      <c r="EP23" s="98">
        <v>53</v>
      </c>
      <c r="EQ23" s="95">
        <v>64</v>
      </c>
      <c r="ER23" s="95">
        <v>50</v>
      </c>
      <c r="ES23" s="95">
        <v>502</v>
      </c>
      <c r="ET23" s="95"/>
      <c r="EU23" s="45">
        <v>9</v>
      </c>
      <c r="EV23" s="45">
        <v>1</v>
      </c>
      <c r="EW23" s="45">
        <v>12</v>
      </c>
      <c r="EX23" s="45">
        <v>12</v>
      </c>
      <c r="EY23" s="77">
        <f t="shared" si="3"/>
        <v>-3</v>
      </c>
      <c r="EZ23" s="45">
        <v>0</v>
      </c>
      <c r="FA23" s="45">
        <v>0</v>
      </c>
      <c r="FB23" s="45">
        <v>0</v>
      </c>
      <c r="FC23" s="45">
        <v>0</v>
      </c>
      <c r="FD23" s="140" t="s">
        <v>101</v>
      </c>
      <c r="FE23" s="49">
        <v>64.705546137747334</v>
      </c>
      <c r="FF23" s="48" t="s">
        <v>191</v>
      </c>
      <c r="FG23" s="48" t="s">
        <v>192</v>
      </c>
      <c r="FH23" s="48">
        <v>62</v>
      </c>
      <c r="FI23" s="48" t="s">
        <v>208</v>
      </c>
      <c r="FJ23" s="49">
        <f t="shared" si="0"/>
        <v>65.454545454545453</v>
      </c>
      <c r="FK23" s="49">
        <f t="shared" si="1"/>
        <v>26.335067637877213</v>
      </c>
      <c r="FL23" s="48" t="s">
        <v>189</v>
      </c>
      <c r="FM23" s="50">
        <v>1.5</v>
      </c>
      <c r="FN23" s="50" t="b">
        <v>1</v>
      </c>
      <c r="FO23" s="50" t="b">
        <v>0</v>
      </c>
      <c r="FP23" s="48" t="s">
        <v>172</v>
      </c>
      <c r="FQ23" s="50" t="b">
        <v>0</v>
      </c>
      <c r="FR23" s="50" t="b">
        <v>1</v>
      </c>
      <c r="FS23" s="6" t="s">
        <v>329</v>
      </c>
      <c r="FT23" s="244" t="s">
        <v>101</v>
      </c>
      <c r="FU23" s="248"/>
      <c r="FV23" s="249"/>
      <c r="FW23" s="250">
        <v>74</v>
      </c>
      <c r="FX23" s="250">
        <v>32</v>
      </c>
      <c r="FY23" s="250">
        <v>302</v>
      </c>
      <c r="FZ23" s="248"/>
      <c r="GA23" s="249"/>
      <c r="GB23" s="250">
        <v>74</v>
      </c>
      <c r="GC23" s="250">
        <v>32</v>
      </c>
      <c r="GD23" s="250">
        <v>302</v>
      </c>
      <c r="GE23" s="95"/>
      <c r="GG23" s="45">
        <v>1</v>
      </c>
      <c r="GI23" s="6">
        <v>12</v>
      </c>
      <c r="GJ23" s="6">
        <f t="shared" si="5"/>
        <v>7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</row>
    <row r="24" spans="1:198" s="230" customFormat="1" ht="15.75" customHeight="1" x14ac:dyDescent="0.3">
      <c r="A24" s="223" t="s">
        <v>102</v>
      </c>
      <c r="B24" s="224"/>
      <c r="C24" s="225">
        <v>80</v>
      </c>
      <c r="D24" s="225">
        <v>25</v>
      </c>
      <c r="E24" s="225">
        <v>295</v>
      </c>
      <c r="F24" s="224"/>
      <c r="G24" s="226"/>
      <c r="H24" s="225">
        <v>78</v>
      </c>
      <c r="I24" s="225">
        <v>25</v>
      </c>
      <c r="J24" s="225">
        <v>271</v>
      </c>
      <c r="K24" s="224"/>
      <c r="L24" s="226"/>
      <c r="M24" s="225">
        <v>76</v>
      </c>
      <c r="N24" s="225">
        <v>32</v>
      </c>
      <c r="O24" s="225">
        <v>269</v>
      </c>
      <c r="P24" s="229"/>
      <c r="Q24" s="226"/>
      <c r="R24" s="229"/>
      <c r="S24" s="229"/>
      <c r="T24" s="229"/>
      <c r="U24" s="229">
        <v>0</v>
      </c>
      <c r="V24" s="229"/>
      <c r="W24" s="226"/>
      <c r="X24" s="229"/>
      <c r="Y24" s="229"/>
      <c r="Z24" s="229"/>
      <c r="AA24" s="229"/>
      <c r="AB24" s="227"/>
      <c r="AC24" s="229"/>
      <c r="AD24" s="229"/>
      <c r="AE24" s="229"/>
      <c r="AF24" s="229"/>
      <c r="AG24" s="227"/>
      <c r="AH24" s="229"/>
      <c r="AI24" s="229"/>
      <c r="AJ24" s="229"/>
      <c r="AK24" s="229"/>
      <c r="AL24" s="227"/>
      <c r="AM24" s="229"/>
      <c r="AN24" s="229"/>
      <c r="AO24" s="229"/>
      <c r="AP24" s="229"/>
      <c r="AQ24" s="227"/>
      <c r="AR24" s="229"/>
      <c r="AS24" s="229"/>
      <c r="AT24" s="229"/>
      <c r="AU24" s="229"/>
      <c r="AV24" s="227"/>
      <c r="AW24" s="229"/>
      <c r="AX24" s="229"/>
      <c r="AY24" s="229"/>
      <c r="AZ24" s="229"/>
      <c r="BA24" s="227"/>
      <c r="BB24" s="229"/>
      <c r="BC24" s="229"/>
      <c r="BD24" s="229"/>
      <c r="BE24" s="229"/>
      <c r="BF24" s="227"/>
      <c r="BG24" s="229"/>
      <c r="BH24" s="229"/>
      <c r="BI24" s="229"/>
      <c r="BJ24" s="229"/>
      <c r="BK24" s="227"/>
      <c r="BL24" s="229"/>
      <c r="BM24" s="229"/>
      <c r="BN24" s="229"/>
      <c r="BO24" s="229"/>
      <c r="BP24" s="227"/>
      <c r="BQ24" s="229"/>
      <c r="BR24" s="229"/>
      <c r="BS24" s="229"/>
      <c r="BT24" s="229"/>
      <c r="BU24" s="227"/>
      <c r="BV24" s="229"/>
      <c r="BW24" s="229"/>
      <c r="BX24" s="229"/>
      <c r="BY24" s="224"/>
      <c r="BZ24" s="226"/>
      <c r="CD24" s="224"/>
      <c r="CE24" s="226"/>
      <c r="CI24" s="224"/>
      <c r="CJ24" s="267"/>
      <c r="CN24" s="224"/>
      <c r="CO24" s="226"/>
      <c r="CS24" s="224"/>
      <c r="CT24" s="224"/>
      <c r="CX24" s="224"/>
      <c r="CY24" s="224"/>
      <c r="DC24" s="224"/>
      <c r="DD24" s="224"/>
      <c r="DH24" s="224"/>
      <c r="DI24" s="224"/>
      <c r="DM24" s="224"/>
      <c r="DN24" s="224"/>
      <c r="DR24" s="224"/>
      <c r="DS24" s="224"/>
      <c r="DW24" s="224"/>
      <c r="DX24" s="224"/>
      <c r="EB24" s="224"/>
      <c r="EC24" s="224"/>
      <c r="EH24" s="230" t="s">
        <v>300</v>
      </c>
      <c r="EI24" s="223" t="s">
        <v>102</v>
      </c>
      <c r="EJ24" s="231"/>
      <c r="EK24" s="232" t="s">
        <v>271</v>
      </c>
      <c r="EL24" s="233"/>
      <c r="EM24" s="233"/>
      <c r="EN24" s="233"/>
      <c r="EO24" s="268"/>
      <c r="EP24" s="232" t="s">
        <v>271</v>
      </c>
      <c r="EQ24" s="266"/>
      <c r="ER24" s="266"/>
      <c r="ES24" s="266"/>
      <c r="ET24" s="266" t="s">
        <v>300</v>
      </c>
      <c r="EY24" s="237" t="s">
        <v>271</v>
      </c>
      <c r="FD24" s="223" t="s">
        <v>102</v>
      </c>
      <c r="FE24" s="238">
        <v>40.379265632927442</v>
      </c>
      <c r="FF24" s="239" t="s">
        <v>186</v>
      </c>
      <c r="FG24" s="239" t="s">
        <v>187</v>
      </c>
      <c r="FH24" s="239">
        <v>70</v>
      </c>
      <c r="FI24" s="239" t="s">
        <v>194</v>
      </c>
      <c r="FJ24" s="238">
        <f t="shared" si="0"/>
        <v>115.90909090909091</v>
      </c>
      <c r="FK24" s="238">
        <f t="shared" si="1"/>
        <v>36.584693877551018</v>
      </c>
      <c r="FL24" s="239" t="s">
        <v>189</v>
      </c>
      <c r="FM24" s="236">
        <v>15</v>
      </c>
      <c r="FN24" s="236" t="b">
        <v>1</v>
      </c>
      <c r="FO24" s="236" t="b">
        <v>0</v>
      </c>
      <c r="FP24" s="239" t="s">
        <v>172</v>
      </c>
      <c r="FQ24" s="236" t="b">
        <v>0</v>
      </c>
      <c r="FR24" s="236" t="b">
        <v>1</v>
      </c>
      <c r="FS24" s="230" t="s">
        <v>329</v>
      </c>
      <c r="FT24" s="223" t="s">
        <v>102</v>
      </c>
      <c r="FU24" s="231"/>
      <c r="FV24" s="232" t="s">
        <v>271</v>
      </c>
      <c r="FW24" s="233"/>
      <c r="FX24" s="233"/>
      <c r="FY24" s="233"/>
      <c r="FZ24" s="268"/>
      <c r="GA24" s="232" t="s">
        <v>271</v>
      </c>
      <c r="GB24" s="266"/>
      <c r="GC24" s="266"/>
      <c r="GD24" s="266"/>
      <c r="GE24" s="266" t="s">
        <v>464</v>
      </c>
      <c r="GI24" s="230">
        <v>4</v>
      </c>
      <c r="GJ24" s="230" t="s">
        <v>271</v>
      </c>
    </row>
    <row r="25" spans="1:198" ht="15.75" customHeight="1" x14ac:dyDescent="0.3">
      <c r="A25" s="184" t="s">
        <v>103</v>
      </c>
      <c r="B25" s="174"/>
      <c r="C25" s="175">
        <v>70</v>
      </c>
      <c r="D25" s="175">
        <v>40</v>
      </c>
      <c r="E25" s="175">
        <v>496</v>
      </c>
      <c r="F25" s="174"/>
      <c r="G25" s="176"/>
      <c r="H25" s="175">
        <v>70</v>
      </c>
      <c r="I25" s="175">
        <v>40</v>
      </c>
      <c r="J25" s="175">
        <v>321</v>
      </c>
      <c r="K25" s="174"/>
      <c r="L25" s="176"/>
      <c r="M25" s="175">
        <v>77</v>
      </c>
      <c r="N25" s="175">
        <v>32</v>
      </c>
      <c r="O25" s="175">
        <v>325</v>
      </c>
      <c r="P25" s="174"/>
      <c r="Q25" s="176"/>
      <c r="R25" s="175">
        <v>77</v>
      </c>
      <c r="S25" s="175">
        <v>32</v>
      </c>
      <c r="T25" s="175">
        <v>300</v>
      </c>
      <c r="U25" s="175">
        <v>1</v>
      </c>
      <c r="V25" s="179"/>
      <c r="W25" s="176"/>
      <c r="X25" s="180">
        <v>77</v>
      </c>
      <c r="Y25" s="180">
        <v>32</v>
      </c>
      <c r="Z25" s="180">
        <v>255</v>
      </c>
      <c r="AA25" s="179"/>
      <c r="AB25" s="181"/>
      <c r="AC25" s="180">
        <v>77</v>
      </c>
      <c r="AD25" s="180">
        <v>32</v>
      </c>
      <c r="AE25" s="180">
        <v>264</v>
      </c>
      <c r="AF25" s="179"/>
      <c r="AG25" s="181"/>
      <c r="AH25" s="180">
        <v>75</v>
      </c>
      <c r="AI25" s="180">
        <v>32</v>
      </c>
      <c r="AJ25" s="180">
        <v>251</v>
      </c>
      <c r="AK25" s="179"/>
      <c r="AL25" s="181"/>
      <c r="AM25" s="180">
        <v>77</v>
      </c>
      <c r="AN25" s="180">
        <v>32</v>
      </c>
      <c r="AO25" s="180">
        <v>252</v>
      </c>
      <c r="AP25" s="187"/>
      <c r="AQ25" s="188"/>
      <c r="AR25" s="189">
        <v>79</v>
      </c>
      <c r="AS25" s="189">
        <v>25</v>
      </c>
      <c r="AT25" s="189">
        <v>235</v>
      </c>
      <c r="AU25" s="187"/>
      <c r="AV25" s="188"/>
      <c r="AW25" s="189">
        <v>77</v>
      </c>
      <c r="AX25" s="189">
        <v>32</v>
      </c>
      <c r="AY25" s="189">
        <v>237</v>
      </c>
      <c r="AZ25" s="187"/>
      <c r="BA25" s="188"/>
      <c r="BB25" s="189">
        <v>70</v>
      </c>
      <c r="BC25" s="189">
        <v>40</v>
      </c>
      <c r="BD25" s="189">
        <v>238</v>
      </c>
      <c r="BE25" s="187"/>
      <c r="BF25" s="188"/>
      <c r="BG25" s="189">
        <v>75</v>
      </c>
      <c r="BH25" s="189">
        <v>32</v>
      </c>
      <c r="BI25" s="189">
        <v>246</v>
      </c>
      <c r="BJ25" s="20"/>
      <c r="BK25" s="29"/>
      <c r="BL25" s="20"/>
      <c r="BM25" s="20"/>
      <c r="BN25" s="20"/>
      <c r="BO25" s="20"/>
      <c r="BP25" s="29"/>
      <c r="BQ25" s="20"/>
      <c r="BR25" s="20"/>
      <c r="BS25" s="20"/>
      <c r="BT25" s="20"/>
      <c r="BU25" s="29"/>
      <c r="BV25" s="20"/>
      <c r="BW25" s="20"/>
      <c r="BX25" s="20"/>
      <c r="BY25" s="18"/>
      <c r="BZ25" s="19"/>
      <c r="CD25" s="18"/>
      <c r="CE25" s="19"/>
      <c r="CI25" s="18"/>
      <c r="CJ25" s="51"/>
      <c r="CN25" s="18"/>
      <c r="CO25" s="19"/>
      <c r="CS25" s="18"/>
      <c r="CT25" s="18"/>
      <c r="CX25" s="18"/>
      <c r="CY25" s="18"/>
      <c r="DC25" s="18"/>
      <c r="DD25" s="18"/>
      <c r="DH25" s="18"/>
      <c r="DI25" s="18"/>
      <c r="DM25" s="18"/>
      <c r="DN25" s="18"/>
      <c r="DR25" s="18"/>
      <c r="DS25" s="18"/>
      <c r="DW25" s="18"/>
      <c r="DX25" s="18"/>
      <c r="EB25" s="18"/>
      <c r="EC25" s="18"/>
      <c r="EH25" s="76" t="s">
        <v>450</v>
      </c>
      <c r="EI25" s="87" t="s">
        <v>103</v>
      </c>
      <c r="EJ25" s="101"/>
      <c r="EK25" s="98" t="s">
        <v>271</v>
      </c>
      <c r="EL25" s="102">
        <v>75</v>
      </c>
      <c r="EM25" s="102">
        <v>32</v>
      </c>
      <c r="EN25" s="102">
        <v>233</v>
      </c>
      <c r="EO25" s="200"/>
      <c r="EP25" s="98" t="s">
        <v>271</v>
      </c>
      <c r="EQ25" s="201">
        <v>77</v>
      </c>
      <c r="ER25" s="201">
        <v>32</v>
      </c>
      <c r="ES25" s="201">
        <v>237</v>
      </c>
      <c r="ET25" s="89"/>
      <c r="EV25" s="6">
        <v>1</v>
      </c>
      <c r="EY25" s="77" t="s">
        <v>271</v>
      </c>
      <c r="FD25" s="140" t="s">
        <v>103</v>
      </c>
      <c r="FE25" s="49">
        <v>69.686408992897015</v>
      </c>
      <c r="FF25" s="48" t="s">
        <v>191</v>
      </c>
      <c r="FG25" s="48" t="s">
        <v>187</v>
      </c>
      <c r="FH25" s="48">
        <v>69</v>
      </c>
      <c r="FI25" s="48" t="s">
        <v>209</v>
      </c>
      <c r="FJ25" s="49">
        <f t="shared" si="0"/>
        <v>124.99999999999999</v>
      </c>
      <c r="FK25" s="49">
        <f t="shared" si="1"/>
        <v>40.605965133375342</v>
      </c>
      <c r="FL25" s="48" t="s">
        <v>189</v>
      </c>
      <c r="FM25" s="50">
        <v>9</v>
      </c>
      <c r="FN25" s="50" t="b">
        <v>1</v>
      </c>
      <c r="FO25" s="50" t="b">
        <v>0</v>
      </c>
      <c r="FP25" s="48" t="s">
        <v>172</v>
      </c>
      <c r="FQ25" s="50" t="b">
        <v>0</v>
      </c>
      <c r="FR25" s="50" t="b">
        <v>1</v>
      </c>
      <c r="FS25" s="6" t="s">
        <v>329</v>
      </c>
      <c r="FT25" s="244" t="s">
        <v>103</v>
      </c>
      <c r="FU25" s="231"/>
      <c r="FV25" s="232"/>
      <c r="FW25" s="233"/>
      <c r="FX25" s="233"/>
      <c r="FY25" s="233"/>
      <c r="FZ25" s="268"/>
      <c r="GA25" s="232"/>
      <c r="GB25" s="266"/>
      <c r="GC25" s="266"/>
      <c r="GD25" s="266"/>
      <c r="GE25" s="266" t="s">
        <v>467</v>
      </c>
      <c r="GG25" s="6">
        <v>1</v>
      </c>
      <c r="GI25" s="6">
        <v>10</v>
      </c>
      <c r="GJ25" s="230" t="s">
        <v>271</v>
      </c>
    </row>
    <row r="26" spans="1:198" ht="15.75" customHeight="1" x14ac:dyDescent="0.3">
      <c r="A26" s="184" t="s">
        <v>104</v>
      </c>
      <c r="B26" s="174"/>
      <c r="C26" s="175">
        <v>66</v>
      </c>
      <c r="D26" s="175">
        <v>50</v>
      </c>
      <c r="E26" s="175">
        <v>316</v>
      </c>
      <c r="F26" s="174"/>
      <c r="G26" s="176"/>
      <c r="H26" s="175">
        <v>74</v>
      </c>
      <c r="I26" s="175">
        <v>32</v>
      </c>
      <c r="J26" s="175">
        <v>279</v>
      </c>
      <c r="K26" s="174"/>
      <c r="L26" s="176"/>
      <c r="M26" s="175">
        <v>74</v>
      </c>
      <c r="N26" s="175">
        <v>32</v>
      </c>
      <c r="O26" s="175">
        <v>276</v>
      </c>
      <c r="P26" s="174"/>
      <c r="Q26" s="176"/>
      <c r="R26" s="175">
        <v>74</v>
      </c>
      <c r="S26" s="175">
        <v>32</v>
      </c>
      <c r="T26" s="175">
        <v>273</v>
      </c>
      <c r="U26" s="175">
        <v>1</v>
      </c>
      <c r="V26" s="179"/>
      <c r="W26" s="176"/>
      <c r="X26" s="180">
        <v>79</v>
      </c>
      <c r="Y26" s="180">
        <v>25</v>
      </c>
      <c r="Z26" s="180">
        <v>275</v>
      </c>
      <c r="AA26" s="179"/>
      <c r="AB26" s="181"/>
      <c r="AC26" s="180">
        <v>67</v>
      </c>
      <c r="AD26" s="180">
        <v>50</v>
      </c>
      <c r="AE26" s="180">
        <v>311</v>
      </c>
      <c r="AF26" s="179"/>
      <c r="AG26" s="181"/>
      <c r="AH26" s="180">
        <v>75</v>
      </c>
      <c r="AI26" s="180">
        <v>32</v>
      </c>
      <c r="AJ26" s="180">
        <v>292</v>
      </c>
      <c r="AK26" s="179"/>
      <c r="AL26" s="181"/>
      <c r="AM26" s="180">
        <v>70</v>
      </c>
      <c r="AN26" s="180">
        <v>40</v>
      </c>
      <c r="AO26" s="180">
        <v>296</v>
      </c>
      <c r="AP26" s="187"/>
      <c r="AQ26" s="188"/>
      <c r="AR26" s="189">
        <v>74</v>
      </c>
      <c r="AS26" s="189">
        <v>32</v>
      </c>
      <c r="AT26" s="189">
        <v>301</v>
      </c>
      <c r="AU26" s="187"/>
      <c r="AV26" s="188"/>
      <c r="AW26" s="189">
        <v>64</v>
      </c>
      <c r="AX26" s="189">
        <v>50</v>
      </c>
      <c r="AY26" s="189">
        <v>338</v>
      </c>
      <c r="AZ26" s="187"/>
      <c r="BA26" s="188"/>
      <c r="BB26" s="189">
        <v>68</v>
      </c>
      <c r="BC26" s="189">
        <v>40</v>
      </c>
      <c r="BD26" s="189">
        <v>276</v>
      </c>
      <c r="BE26" s="187"/>
      <c r="BF26" s="188"/>
      <c r="BG26" s="189">
        <v>75</v>
      </c>
      <c r="BH26" s="189">
        <v>32</v>
      </c>
      <c r="BI26" s="189">
        <v>278</v>
      </c>
      <c r="BJ26" s="187"/>
      <c r="BK26" s="188"/>
      <c r="BL26" s="189">
        <v>54</v>
      </c>
      <c r="BM26" s="189">
        <v>80</v>
      </c>
      <c r="BN26" s="189">
        <v>319</v>
      </c>
      <c r="BO26" s="187"/>
      <c r="BP26" s="188"/>
      <c r="BQ26" s="189">
        <v>65</v>
      </c>
      <c r="BR26" s="189">
        <v>50</v>
      </c>
      <c r="BS26" s="189">
        <v>273</v>
      </c>
      <c r="BT26" s="187"/>
      <c r="BU26" s="188"/>
      <c r="BV26" s="189">
        <v>57</v>
      </c>
      <c r="BW26" s="189">
        <v>80</v>
      </c>
      <c r="BX26" s="189">
        <v>275</v>
      </c>
      <c r="BY26" s="191"/>
      <c r="BZ26" s="190"/>
      <c r="CA26" s="86">
        <v>67</v>
      </c>
      <c r="CB26" s="86">
        <v>50</v>
      </c>
      <c r="CC26" s="86">
        <v>273</v>
      </c>
      <c r="CD26" s="41"/>
      <c r="CE26" s="198"/>
      <c r="CF26" s="54"/>
      <c r="CG26" s="54"/>
      <c r="CH26" s="54"/>
      <c r="CI26" s="18"/>
      <c r="CJ26" s="51"/>
      <c r="CN26" s="18"/>
      <c r="CO26" s="19"/>
      <c r="CS26" s="18"/>
      <c r="CT26" s="18"/>
      <c r="CX26" s="18"/>
      <c r="CY26" s="18"/>
      <c r="DC26" s="18"/>
      <c r="DD26" s="18"/>
      <c r="DH26" s="18"/>
      <c r="DI26" s="18"/>
      <c r="DM26" s="18"/>
      <c r="DN26" s="18"/>
      <c r="DR26" s="18"/>
      <c r="DS26" s="18"/>
      <c r="DW26" s="18"/>
      <c r="DX26" s="18"/>
      <c r="EB26" s="18"/>
      <c r="EC26" s="18"/>
      <c r="EH26" s="76"/>
      <c r="EI26" s="87" t="s">
        <v>104</v>
      </c>
      <c r="EJ26" s="101"/>
      <c r="EK26" s="98" t="s">
        <v>271</v>
      </c>
      <c r="EL26" s="102">
        <v>63</v>
      </c>
      <c r="EM26" s="102">
        <v>63</v>
      </c>
      <c r="EN26" s="102">
        <v>275</v>
      </c>
      <c r="EO26" s="200"/>
      <c r="EP26" s="98" t="s">
        <v>271</v>
      </c>
      <c r="EQ26" s="201">
        <v>74</v>
      </c>
      <c r="ER26" s="201">
        <v>32</v>
      </c>
      <c r="ES26" s="201">
        <v>301</v>
      </c>
      <c r="ET26" s="89"/>
      <c r="EV26" s="6">
        <v>1</v>
      </c>
      <c r="EY26" s="77" t="s">
        <v>271</v>
      </c>
      <c r="FD26" s="140" t="s">
        <v>104</v>
      </c>
      <c r="FE26" s="49">
        <v>82.546195871385081</v>
      </c>
      <c r="FF26" s="48" t="s">
        <v>186</v>
      </c>
      <c r="FG26" s="48" t="s">
        <v>192</v>
      </c>
      <c r="FH26" s="48">
        <v>66</v>
      </c>
      <c r="FI26" s="48" t="s">
        <v>210</v>
      </c>
      <c r="FJ26" s="49">
        <f t="shared" si="0"/>
        <v>70</v>
      </c>
      <c r="FK26" s="49">
        <f t="shared" si="1"/>
        <v>24.853535353535353</v>
      </c>
      <c r="FL26" s="48" t="s">
        <v>189</v>
      </c>
      <c r="FM26" s="50">
        <v>4.5</v>
      </c>
      <c r="FN26" s="50" t="b">
        <v>1</v>
      </c>
      <c r="FO26" s="50" t="b">
        <v>0</v>
      </c>
      <c r="FP26" s="48" t="s">
        <v>172</v>
      </c>
      <c r="FQ26" s="50" t="b">
        <v>1</v>
      </c>
      <c r="FR26" s="50" t="b">
        <v>0</v>
      </c>
      <c r="FS26" s="6" t="s">
        <v>331</v>
      </c>
      <c r="FT26" s="244" t="s">
        <v>104</v>
      </c>
      <c r="FU26" s="248"/>
      <c r="FV26" s="249"/>
      <c r="FW26" s="250">
        <v>67</v>
      </c>
      <c r="FX26" s="250">
        <v>50</v>
      </c>
      <c r="FY26" s="250">
        <v>265</v>
      </c>
      <c r="FZ26" s="299"/>
      <c r="GA26" s="249"/>
      <c r="GB26" s="300">
        <v>67</v>
      </c>
      <c r="GC26" s="300">
        <v>50</v>
      </c>
      <c r="GD26" s="300">
        <v>265</v>
      </c>
      <c r="GE26" s="89"/>
      <c r="GG26" s="6">
        <v>1</v>
      </c>
      <c r="GI26" s="6">
        <v>12</v>
      </c>
      <c r="GJ26" s="6">
        <f>(GB26-C26)</f>
        <v>1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</row>
    <row r="27" spans="1:198" ht="15.75" customHeight="1" x14ac:dyDescent="0.3">
      <c r="A27" s="184" t="s">
        <v>105</v>
      </c>
      <c r="B27" s="174"/>
      <c r="C27" s="175">
        <v>50</v>
      </c>
      <c r="D27" s="175">
        <v>100</v>
      </c>
      <c r="E27" s="175">
        <v>361</v>
      </c>
      <c r="F27" s="174"/>
      <c r="G27" s="176"/>
      <c r="H27" s="175">
        <v>57</v>
      </c>
      <c r="I27" s="175">
        <v>80</v>
      </c>
      <c r="J27" s="175">
        <v>318</v>
      </c>
      <c r="K27" s="174"/>
      <c r="L27" s="176"/>
      <c r="M27" s="175">
        <v>55</v>
      </c>
      <c r="N27" s="175">
        <v>80</v>
      </c>
      <c r="O27" s="175">
        <v>314</v>
      </c>
      <c r="P27" s="179"/>
      <c r="Q27" s="176"/>
      <c r="R27" s="180">
        <v>55</v>
      </c>
      <c r="S27" s="180">
        <v>80</v>
      </c>
      <c r="T27" s="180">
        <v>322</v>
      </c>
      <c r="U27" s="180">
        <v>1</v>
      </c>
      <c r="V27" s="179"/>
      <c r="W27" s="176"/>
      <c r="X27" s="180">
        <v>64</v>
      </c>
      <c r="Y27" s="180">
        <v>50</v>
      </c>
      <c r="Z27" s="180">
        <v>309</v>
      </c>
      <c r="AA27" s="179"/>
      <c r="AB27" s="181"/>
      <c r="AC27" s="180">
        <v>60</v>
      </c>
      <c r="AD27" s="180">
        <v>63</v>
      </c>
      <c r="AE27" s="180">
        <v>300</v>
      </c>
      <c r="AF27" s="179"/>
      <c r="AG27" s="181"/>
      <c r="AH27" s="180">
        <v>59</v>
      </c>
      <c r="AI27" s="180">
        <v>63</v>
      </c>
      <c r="AJ27" s="180">
        <v>302</v>
      </c>
      <c r="AK27" s="187"/>
      <c r="AL27" s="188"/>
      <c r="AM27" s="189">
        <v>65</v>
      </c>
      <c r="AN27" s="189">
        <v>50</v>
      </c>
      <c r="AO27" s="189">
        <v>321</v>
      </c>
      <c r="AP27" s="187"/>
      <c r="AQ27" s="188"/>
      <c r="AR27" s="189">
        <v>70</v>
      </c>
      <c r="AS27" s="189">
        <v>40</v>
      </c>
      <c r="AT27" s="189">
        <v>278</v>
      </c>
      <c r="AU27" s="187"/>
      <c r="AV27" s="188"/>
      <c r="AW27" s="189">
        <v>70</v>
      </c>
      <c r="AX27" s="189">
        <v>40</v>
      </c>
      <c r="AY27" s="189">
        <v>276</v>
      </c>
      <c r="AZ27" s="187"/>
      <c r="BA27" s="188"/>
      <c r="BB27" s="189">
        <v>65</v>
      </c>
      <c r="BC27" s="189">
        <v>50</v>
      </c>
      <c r="BD27" s="189">
        <v>289</v>
      </c>
      <c r="BE27" s="197"/>
      <c r="BF27" s="208"/>
      <c r="BG27" s="40"/>
      <c r="BH27" s="40"/>
      <c r="BI27" s="40"/>
      <c r="BJ27" s="20"/>
      <c r="BK27" s="29"/>
      <c r="BL27" s="20"/>
      <c r="BM27" s="20"/>
      <c r="BN27" s="20"/>
      <c r="BO27" s="20"/>
      <c r="BP27" s="29"/>
      <c r="BQ27" s="20"/>
      <c r="BR27" s="20"/>
      <c r="BS27" s="20"/>
      <c r="BT27" s="20"/>
      <c r="BU27" s="29"/>
      <c r="BV27" s="20"/>
      <c r="BW27" s="20"/>
      <c r="BX27" s="20"/>
      <c r="BY27" s="18"/>
      <c r="BZ27" s="19"/>
      <c r="CD27" s="18"/>
      <c r="CE27" s="19"/>
      <c r="CI27" s="18"/>
      <c r="CJ27" s="51"/>
      <c r="CN27" s="18"/>
      <c r="CO27" s="19"/>
      <c r="CS27" s="18"/>
      <c r="CT27" s="18"/>
      <c r="CX27" s="18"/>
      <c r="CY27" s="18"/>
      <c r="DC27" s="18"/>
      <c r="DD27" s="18"/>
      <c r="DH27" s="18"/>
      <c r="DI27" s="18"/>
      <c r="DM27" s="18"/>
      <c r="DN27" s="18"/>
      <c r="DR27" s="18"/>
      <c r="DS27" s="18"/>
      <c r="DW27" s="18"/>
      <c r="DX27" s="18"/>
      <c r="EB27" s="18"/>
      <c r="EC27" s="18"/>
      <c r="EH27" s="76"/>
      <c r="EI27" s="87" t="s">
        <v>105</v>
      </c>
      <c r="EJ27" s="101"/>
      <c r="EK27" s="98" t="s">
        <v>271</v>
      </c>
      <c r="EL27" s="102">
        <v>70</v>
      </c>
      <c r="EM27" s="102">
        <v>40</v>
      </c>
      <c r="EN27" s="102">
        <v>292</v>
      </c>
      <c r="EO27" s="200"/>
      <c r="EP27" s="98" t="s">
        <v>271</v>
      </c>
      <c r="EQ27" s="201">
        <v>70</v>
      </c>
      <c r="ER27" s="201">
        <v>40</v>
      </c>
      <c r="ES27" s="201">
        <v>292</v>
      </c>
      <c r="ET27" s="89"/>
      <c r="EV27" s="6">
        <v>1</v>
      </c>
      <c r="EY27" s="77" t="s">
        <v>271</v>
      </c>
      <c r="FD27" s="140" t="s">
        <v>105</v>
      </c>
      <c r="FE27" s="49">
        <v>49.30684931506849</v>
      </c>
      <c r="FF27" s="48" t="s">
        <v>186</v>
      </c>
      <c r="FG27" s="48" t="s">
        <v>187</v>
      </c>
      <c r="FH27" s="48">
        <v>70</v>
      </c>
      <c r="FI27" s="48" t="s">
        <v>207</v>
      </c>
      <c r="FJ27" s="49">
        <f t="shared" si="0"/>
        <v>104.54545454545453</v>
      </c>
      <c r="FK27" s="49">
        <f t="shared" si="1"/>
        <v>32.997959183673473</v>
      </c>
      <c r="FL27" s="48" t="s">
        <v>189</v>
      </c>
      <c r="FM27" s="151">
        <v>15</v>
      </c>
      <c r="FN27" s="50" t="b">
        <v>0</v>
      </c>
      <c r="FO27" s="50" t="b">
        <v>0</v>
      </c>
      <c r="FP27" s="48" t="s">
        <v>172</v>
      </c>
      <c r="FQ27" s="50" t="b">
        <v>0</v>
      </c>
      <c r="FR27" s="50" t="b">
        <v>1</v>
      </c>
      <c r="FS27" s="6" t="s">
        <v>329</v>
      </c>
      <c r="FT27" s="244" t="s">
        <v>105</v>
      </c>
      <c r="FU27" s="248"/>
      <c r="FV27" s="249"/>
      <c r="FW27" s="250">
        <v>60</v>
      </c>
      <c r="FX27" s="250">
        <v>63</v>
      </c>
      <c r="FY27" s="250">
        <v>292</v>
      </c>
      <c r="FZ27" s="299"/>
      <c r="GA27" s="249"/>
      <c r="GB27" s="300">
        <v>60</v>
      </c>
      <c r="GC27" s="300">
        <v>63</v>
      </c>
      <c r="GD27" s="300">
        <v>292</v>
      </c>
      <c r="GE27" s="380"/>
      <c r="GG27" s="6">
        <v>1</v>
      </c>
      <c r="GI27" s="6">
        <v>14</v>
      </c>
      <c r="GJ27" s="6">
        <f>(GB27-C27)</f>
        <v>10</v>
      </c>
      <c r="GK27" s="6">
        <v>1</v>
      </c>
      <c r="GL27" s="6">
        <v>0</v>
      </c>
      <c r="GM27" s="6">
        <v>1</v>
      </c>
      <c r="GN27" s="6">
        <v>0</v>
      </c>
      <c r="GO27" s="6">
        <v>0</v>
      </c>
      <c r="GP27" s="6">
        <v>0</v>
      </c>
    </row>
    <row r="28" spans="1:198" ht="15.75" customHeight="1" x14ac:dyDescent="0.3">
      <c r="A28" s="184" t="s">
        <v>325</v>
      </c>
      <c r="B28" s="174"/>
      <c r="C28" s="175">
        <v>64</v>
      </c>
      <c r="D28" s="175">
        <v>50</v>
      </c>
      <c r="E28" s="175">
        <v>351</v>
      </c>
      <c r="F28" s="174"/>
      <c r="G28" s="176"/>
      <c r="H28" s="175">
        <v>62</v>
      </c>
      <c r="I28" s="175">
        <v>50</v>
      </c>
      <c r="J28" s="175">
        <v>291</v>
      </c>
      <c r="K28" s="174"/>
      <c r="L28" s="176"/>
      <c r="M28" s="175">
        <v>61</v>
      </c>
      <c r="N28" s="175">
        <v>63</v>
      </c>
      <c r="O28" s="175">
        <v>302</v>
      </c>
      <c r="P28" s="179"/>
      <c r="Q28" s="176"/>
      <c r="R28" s="180">
        <v>59</v>
      </c>
      <c r="S28" s="180">
        <v>63</v>
      </c>
      <c r="T28" s="180">
        <v>285</v>
      </c>
      <c r="U28" s="180">
        <v>1</v>
      </c>
      <c r="V28" s="179"/>
      <c r="W28" s="176"/>
      <c r="X28" s="180">
        <v>65</v>
      </c>
      <c r="Y28" s="180">
        <v>50</v>
      </c>
      <c r="Z28" s="180">
        <v>303</v>
      </c>
      <c r="AA28" s="187"/>
      <c r="AB28" s="188"/>
      <c r="AC28" s="189">
        <v>55</v>
      </c>
      <c r="AD28" s="189">
        <v>80</v>
      </c>
      <c r="AE28" s="189">
        <v>346</v>
      </c>
      <c r="AF28" s="187"/>
      <c r="AG28" s="188"/>
      <c r="AH28" s="189">
        <v>65</v>
      </c>
      <c r="AI28" s="189">
        <v>50</v>
      </c>
      <c r="AJ28" s="189">
        <v>307</v>
      </c>
      <c r="AK28" s="187"/>
      <c r="AL28" s="188"/>
      <c r="AM28" s="189">
        <v>60</v>
      </c>
      <c r="AN28" s="189">
        <v>63</v>
      </c>
      <c r="AO28" s="189">
        <v>339</v>
      </c>
      <c r="AP28" s="187"/>
      <c r="AQ28" s="188"/>
      <c r="AR28" s="189">
        <v>55</v>
      </c>
      <c r="AS28" s="189">
        <v>80</v>
      </c>
      <c r="AT28" s="189">
        <v>390</v>
      </c>
      <c r="AU28" s="187"/>
      <c r="AV28" s="188"/>
      <c r="AW28" s="189">
        <v>70</v>
      </c>
      <c r="AX28" s="189">
        <v>40</v>
      </c>
      <c r="AY28" s="189">
        <v>337</v>
      </c>
      <c r="AZ28" s="187"/>
      <c r="BA28" s="188"/>
      <c r="BB28" s="189">
        <v>69</v>
      </c>
      <c r="BC28" s="189">
        <v>40</v>
      </c>
      <c r="BD28" s="189">
        <v>390</v>
      </c>
      <c r="BE28" s="187"/>
      <c r="BF28" s="188"/>
      <c r="BG28" s="189">
        <v>58</v>
      </c>
      <c r="BH28" s="189">
        <v>63</v>
      </c>
      <c r="BI28" s="189">
        <v>450</v>
      </c>
      <c r="BJ28" s="187"/>
      <c r="BK28" s="188"/>
      <c r="BL28" s="189">
        <v>69</v>
      </c>
      <c r="BM28" s="189">
        <v>40</v>
      </c>
      <c r="BN28" s="189">
        <v>328</v>
      </c>
      <c r="BO28" s="187"/>
      <c r="BP28" s="188"/>
      <c r="BQ28" s="189">
        <v>69</v>
      </c>
      <c r="BR28" s="189">
        <v>40</v>
      </c>
      <c r="BS28" s="189">
        <v>340</v>
      </c>
      <c r="BT28" s="187"/>
      <c r="BU28" s="188"/>
      <c r="BV28" s="189">
        <v>70</v>
      </c>
      <c r="BW28" s="189">
        <v>40</v>
      </c>
      <c r="BX28" s="189">
        <v>310</v>
      </c>
      <c r="BY28" s="191"/>
      <c r="BZ28" s="190"/>
      <c r="CA28" s="86">
        <v>65</v>
      </c>
      <c r="CB28" s="86">
        <v>50</v>
      </c>
      <c r="CC28" s="86">
        <v>371</v>
      </c>
      <c r="CD28" s="191"/>
      <c r="CE28" s="190"/>
      <c r="CF28" s="86">
        <v>65</v>
      </c>
      <c r="CG28" s="86">
        <v>50</v>
      </c>
      <c r="CH28" s="86">
        <v>294</v>
      </c>
      <c r="CI28" s="191"/>
      <c r="CJ28" s="192"/>
      <c r="CK28" s="86">
        <v>65</v>
      </c>
      <c r="CL28" s="86">
        <v>50</v>
      </c>
      <c r="CM28" s="86">
        <v>313</v>
      </c>
      <c r="CN28" s="191"/>
      <c r="CO28" s="190"/>
      <c r="CP28" s="86">
        <v>70</v>
      </c>
      <c r="CQ28" s="86">
        <v>40</v>
      </c>
      <c r="CR28" s="86">
        <v>287</v>
      </c>
      <c r="CS28" s="301"/>
      <c r="CT28" s="190"/>
      <c r="CU28" s="307">
        <v>70</v>
      </c>
      <c r="CV28" s="307">
        <v>40</v>
      </c>
      <c r="CW28" s="307">
        <v>313</v>
      </c>
      <c r="CX28" s="18"/>
      <c r="CY28" s="18"/>
      <c r="DC28" s="18"/>
      <c r="DD28" s="18"/>
      <c r="DH28" s="18"/>
      <c r="DI28" s="18"/>
      <c r="DM28" s="18"/>
      <c r="DN28" s="18"/>
      <c r="DR28" s="18"/>
      <c r="DS28" s="18"/>
      <c r="DW28" s="18"/>
      <c r="DX28" s="18"/>
      <c r="EB28" s="18"/>
      <c r="EC28" s="18"/>
      <c r="EH28" s="76" t="s">
        <v>476</v>
      </c>
      <c r="EI28" s="130" t="s">
        <v>325</v>
      </c>
      <c r="EJ28" s="96"/>
      <c r="EK28" s="97"/>
      <c r="EL28" s="334">
        <v>70</v>
      </c>
      <c r="EM28" s="334">
        <v>40</v>
      </c>
      <c r="EN28" s="334">
        <v>337</v>
      </c>
      <c r="EO28" s="335"/>
      <c r="EP28" s="97"/>
      <c r="EQ28" s="336">
        <v>70</v>
      </c>
      <c r="ER28" s="336">
        <v>40</v>
      </c>
      <c r="ES28" s="336">
        <v>337</v>
      </c>
      <c r="ET28" s="89"/>
      <c r="EV28" s="6">
        <v>1</v>
      </c>
      <c r="EY28" s="77" t="s">
        <v>271</v>
      </c>
      <c r="FD28" s="140" t="s">
        <v>325</v>
      </c>
      <c r="FE28" s="145">
        <v>55</v>
      </c>
      <c r="FF28" s="48" t="s">
        <v>186</v>
      </c>
      <c r="FG28" s="48" t="s">
        <v>192</v>
      </c>
      <c r="FH28" s="48">
        <v>70</v>
      </c>
      <c r="FI28" s="154">
        <v>195</v>
      </c>
      <c r="FJ28" s="145">
        <v>88.45</v>
      </c>
      <c r="FK28" s="145">
        <v>27.98</v>
      </c>
      <c r="FL28" s="48" t="s">
        <v>189</v>
      </c>
      <c r="FM28" s="151">
        <v>18</v>
      </c>
      <c r="FN28" s="50" t="b">
        <v>1</v>
      </c>
      <c r="FO28" s="50" t="b">
        <v>0</v>
      </c>
      <c r="FP28" s="48"/>
      <c r="FQ28" s="50" t="b">
        <v>0</v>
      </c>
      <c r="FR28" s="50" t="b">
        <v>1</v>
      </c>
      <c r="FS28" s="6" t="s">
        <v>332</v>
      </c>
      <c r="FT28" s="244" t="s">
        <v>325</v>
      </c>
      <c r="FU28" s="248"/>
      <c r="FV28" s="249"/>
      <c r="FW28" s="250">
        <v>70</v>
      </c>
      <c r="FX28" s="250">
        <v>40</v>
      </c>
      <c r="FY28" s="250">
        <v>313</v>
      </c>
      <c r="FZ28" s="299"/>
      <c r="GA28" s="249"/>
      <c r="GB28" s="300">
        <v>70</v>
      </c>
      <c r="GC28" s="300">
        <v>40</v>
      </c>
      <c r="GD28" s="300">
        <v>313</v>
      </c>
      <c r="GE28" s="381"/>
      <c r="GG28" s="6">
        <v>1</v>
      </c>
      <c r="GI28" s="6">
        <v>10</v>
      </c>
      <c r="GJ28" s="6" t="s">
        <v>271</v>
      </c>
    </row>
    <row r="29" spans="1:198" ht="15.75" customHeight="1" x14ac:dyDescent="0.3">
      <c r="A29" s="184" t="s">
        <v>106</v>
      </c>
      <c r="B29" s="174"/>
      <c r="C29" s="175">
        <v>61</v>
      </c>
      <c r="D29" s="175">
        <v>63</v>
      </c>
      <c r="E29" s="175">
        <v>575</v>
      </c>
      <c r="F29" s="174"/>
      <c r="G29" s="176"/>
      <c r="H29" s="175">
        <v>63</v>
      </c>
      <c r="I29" s="175">
        <v>50</v>
      </c>
      <c r="J29" s="175">
        <v>367</v>
      </c>
      <c r="K29" s="174"/>
      <c r="L29" s="176"/>
      <c r="M29" s="175">
        <v>69</v>
      </c>
      <c r="N29" s="175">
        <v>40</v>
      </c>
      <c r="O29" s="175">
        <v>294</v>
      </c>
      <c r="P29" s="174"/>
      <c r="Q29" s="176"/>
      <c r="R29" s="175">
        <v>70</v>
      </c>
      <c r="S29" s="175">
        <v>40</v>
      </c>
      <c r="T29" s="175">
        <v>313</v>
      </c>
      <c r="U29" s="175">
        <v>1</v>
      </c>
      <c r="V29" s="174"/>
      <c r="W29" s="176"/>
      <c r="X29" s="175">
        <v>73</v>
      </c>
      <c r="Y29" s="175">
        <v>32</v>
      </c>
      <c r="Z29" s="175">
        <v>420</v>
      </c>
      <c r="AA29" s="174"/>
      <c r="AB29" s="181"/>
      <c r="AC29" s="175">
        <v>78</v>
      </c>
      <c r="AD29" s="175">
        <v>25</v>
      </c>
      <c r="AE29" s="175">
        <v>331</v>
      </c>
      <c r="AF29" s="174"/>
      <c r="AG29" s="181"/>
      <c r="AH29" s="175">
        <v>75</v>
      </c>
      <c r="AI29" s="175">
        <v>32</v>
      </c>
      <c r="AJ29" s="175">
        <v>283</v>
      </c>
      <c r="AK29" s="174"/>
      <c r="AL29" s="181"/>
      <c r="AM29" s="175">
        <v>79</v>
      </c>
      <c r="AN29" s="175">
        <v>25</v>
      </c>
      <c r="AO29" s="175">
        <v>278</v>
      </c>
      <c r="AP29" s="174"/>
      <c r="AQ29" s="181"/>
      <c r="AR29" s="175">
        <v>76</v>
      </c>
      <c r="AS29" s="175">
        <v>32</v>
      </c>
      <c r="AT29" s="175">
        <v>284</v>
      </c>
      <c r="AU29" s="174"/>
      <c r="AV29" s="181"/>
      <c r="AW29" s="175">
        <v>73</v>
      </c>
      <c r="AX29" s="175">
        <v>32</v>
      </c>
      <c r="AY29" s="175">
        <v>464</v>
      </c>
      <c r="AZ29" s="174"/>
      <c r="BA29" s="181"/>
      <c r="BB29" s="175">
        <v>78</v>
      </c>
      <c r="BC29" s="175">
        <v>25</v>
      </c>
      <c r="BD29" s="175">
        <v>244</v>
      </c>
      <c r="BE29" s="174"/>
      <c r="BF29" s="181"/>
      <c r="BG29" s="175">
        <v>79</v>
      </c>
      <c r="BH29" s="175">
        <v>25</v>
      </c>
      <c r="BI29" s="175">
        <v>248</v>
      </c>
      <c r="BJ29" s="179"/>
      <c r="BK29" s="181"/>
      <c r="BL29" s="180">
        <v>78</v>
      </c>
      <c r="BM29" s="180">
        <v>25</v>
      </c>
      <c r="BN29" s="180">
        <v>237</v>
      </c>
      <c r="BO29" s="179"/>
      <c r="BP29" s="181"/>
      <c r="BQ29" s="180">
        <v>75</v>
      </c>
      <c r="BR29" s="180">
        <v>32</v>
      </c>
      <c r="BS29" s="180">
        <v>240</v>
      </c>
      <c r="BT29" s="179"/>
      <c r="BU29" s="181"/>
      <c r="BV29" s="180">
        <v>79</v>
      </c>
      <c r="BW29" s="180">
        <v>25</v>
      </c>
      <c r="BX29" s="180">
        <v>243</v>
      </c>
      <c r="BY29" s="174"/>
      <c r="BZ29" s="176"/>
      <c r="CA29" s="178">
        <v>78</v>
      </c>
      <c r="CB29" s="178">
        <v>25</v>
      </c>
      <c r="CC29" s="178">
        <v>235</v>
      </c>
      <c r="CD29" s="174"/>
      <c r="CE29" s="176"/>
      <c r="CF29" s="178">
        <v>73</v>
      </c>
      <c r="CG29" s="178">
        <v>32</v>
      </c>
      <c r="CH29" s="178">
        <v>228</v>
      </c>
      <c r="CI29" s="174"/>
      <c r="CJ29" s="186"/>
      <c r="CK29" s="178">
        <v>82</v>
      </c>
      <c r="CL29" s="178">
        <v>25</v>
      </c>
      <c r="CM29" s="178">
        <v>236</v>
      </c>
      <c r="CN29" s="174"/>
      <c r="CO29" s="176"/>
      <c r="CP29" s="178">
        <v>70</v>
      </c>
      <c r="CQ29" s="178">
        <v>40</v>
      </c>
      <c r="CR29" s="178">
        <v>271</v>
      </c>
      <c r="CS29" s="191"/>
      <c r="CT29" s="176"/>
      <c r="CU29" s="86">
        <v>76</v>
      </c>
      <c r="CV29" s="86">
        <v>32</v>
      </c>
      <c r="CW29" s="86">
        <v>238</v>
      </c>
      <c r="CX29" s="191"/>
      <c r="CY29" s="176"/>
      <c r="CZ29" s="86">
        <v>77</v>
      </c>
      <c r="DA29" s="86">
        <v>32</v>
      </c>
      <c r="DB29" s="86">
        <v>249</v>
      </c>
      <c r="DC29" s="191"/>
      <c r="DD29" s="176"/>
      <c r="DE29" s="86">
        <v>71</v>
      </c>
      <c r="DF29" s="86">
        <v>40</v>
      </c>
      <c r="DG29" s="86">
        <v>241</v>
      </c>
      <c r="DH29" s="41"/>
      <c r="DI29" s="41"/>
      <c r="DJ29" s="54"/>
      <c r="DK29" s="54"/>
      <c r="DL29" s="54"/>
      <c r="DM29" s="18"/>
      <c r="DN29" s="18"/>
      <c r="DR29" s="18"/>
      <c r="DS29" s="18"/>
      <c r="DW29" s="18"/>
      <c r="DX29" s="18"/>
      <c r="EB29" s="18"/>
      <c r="EC29" s="18"/>
      <c r="EH29" s="76"/>
      <c r="EI29" s="87" t="s">
        <v>106</v>
      </c>
      <c r="EJ29" s="91"/>
      <c r="EK29" s="100">
        <f>((EJ29-B29)/365)*52</f>
        <v>0</v>
      </c>
      <c r="EL29" s="92">
        <v>78</v>
      </c>
      <c r="EM29" s="92">
        <v>25</v>
      </c>
      <c r="EN29" s="92">
        <v>244</v>
      </c>
      <c r="EO29" s="91"/>
      <c r="EP29" s="98">
        <f>((EO29-B29)/365)*52</f>
        <v>0</v>
      </c>
      <c r="EQ29" s="92">
        <v>67</v>
      </c>
      <c r="ER29" s="92">
        <v>40</v>
      </c>
      <c r="ES29" s="92">
        <v>243</v>
      </c>
      <c r="ET29" s="92"/>
      <c r="EU29" s="50">
        <v>10</v>
      </c>
      <c r="EV29" s="50">
        <v>1</v>
      </c>
      <c r="EW29" s="50">
        <v>8</v>
      </c>
      <c r="EX29" s="50">
        <v>10</v>
      </c>
      <c r="EY29" s="77">
        <f t="shared" si="3"/>
        <v>6</v>
      </c>
      <c r="EZ29" s="50">
        <v>1</v>
      </c>
      <c r="FA29" s="50">
        <v>0</v>
      </c>
      <c r="FB29" s="50">
        <v>0</v>
      </c>
      <c r="FC29" s="50">
        <v>0</v>
      </c>
      <c r="FD29" s="140" t="s">
        <v>106</v>
      </c>
      <c r="FE29" s="49">
        <v>48.908111396499244</v>
      </c>
      <c r="FF29" s="48" t="s">
        <v>191</v>
      </c>
      <c r="FG29" s="48" t="s">
        <v>187</v>
      </c>
      <c r="FH29" s="48">
        <v>68</v>
      </c>
      <c r="FI29" s="48" t="s">
        <v>211</v>
      </c>
      <c r="FJ29" s="49">
        <f t="shared" ref="FJ29:FJ49" si="6">(FI29/2.2)</f>
        <v>85.454545454545453</v>
      </c>
      <c r="FK29" s="49">
        <f t="shared" ref="FK29:FK49" si="7">(FI29*703)/(FH29*FH29)</f>
        <v>28.582179930795849</v>
      </c>
      <c r="FL29" s="48" t="s">
        <v>189</v>
      </c>
      <c r="FM29" s="151">
        <v>20</v>
      </c>
      <c r="FN29" s="50" t="b">
        <v>1</v>
      </c>
      <c r="FO29" s="50" t="b">
        <v>0</v>
      </c>
      <c r="FP29" s="48" t="s">
        <v>172</v>
      </c>
      <c r="FQ29" s="50" t="b">
        <v>0</v>
      </c>
      <c r="FR29" s="50" t="b">
        <v>1</v>
      </c>
      <c r="FS29" s="6" t="s">
        <v>329</v>
      </c>
      <c r="FT29" s="244" t="s">
        <v>106</v>
      </c>
      <c r="FU29" s="308"/>
      <c r="FV29" s="249"/>
      <c r="FW29" s="309">
        <v>80</v>
      </c>
      <c r="FX29" s="309">
        <v>25</v>
      </c>
      <c r="FY29" s="309">
        <v>238</v>
      </c>
      <c r="FZ29" s="308"/>
      <c r="GA29" s="249"/>
      <c r="GB29" s="309">
        <v>80</v>
      </c>
      <c r="GC29" s="309">
        <v>25</v>
      </c>
      <c r="GD29" s="309">
        <v>238</v>
      </c>
      <c r="GE29" s="92"/>
      <c r="GG29" s="50">
        <v>1</v>
      </c>
      <c r="GI29" s="6">
        <v>10</v>
      </c>
      <c r="GJ29" s="6">
        <f>(GB29-C29)</f>
        <v>19</v>
      </c>
      <c r="GK29" s="6">
        <v>1</v>
      </c>
      <c r="GL29" s="6">
        <v>0</v>
      </c>
      <c r="GM29" s="6">
        <v>1</v>
      </c>
      <c r="GN29" s="6">
        <v>0</v>
      </c>
      <c r="GO29" s="6">
        <v>1</v>
      </c>
      <c r="GP29" s="6">
        <v>0</v>
      </c>
    </row>
    <row r="30" spans="1:198" ht="15.75" customHeight="1" x14ac:dyDescent="0.3">
      <c r="A30" s="184" t="s">
        <v>107</v>
      </c>
      <c r="B30" s="174"/>
      <c r="C30" s="175">
        <v>80</v>
      </c>
      <c r="D30" s="175">
        <v>25</v>
      </c>
      <c r="E30" s="175">
        <v>392</v>
      </c>
      <c r="F30" s="174"/>
      <c r="G30" s="176"/>
      <c r="H30" s="175">
        <v>81</v>
      </c>
      <c r="I30" s="175">
        <v>25</v>
      </c>
      <c r="J30" s="175">
        <v>363</v>
      </c>
      <c r="K30" s="174"/>
      <c r="L30" s="176"/>
      <c r="M30" s="175">
        <v>79</v>
      </c>
      <c r="N30" s="175">
        <v>25</v>
      </c>
      <c r="O30" s="175">
        <v>340</v>
      </c>
      <c r="P30" s="174"/>
      <c r="Q30" s="176"/>
      <c r="R30" s="175">
        <v>90</v>
      </c>
      <c r="S30" s="175">
        <v>16</v>
      </c>
      <c r="T30" s="175">
        <v>316</v>
      </c>
      <c r="U30" s="175">
        <v>1</v>
      </c>
      <c r="V30" s="174"/>
      <c r="W30" s="176"/>
      <c r="X30" s="175">
        <v>85</v>
      </c>
      <c r="Y30" s="175">
        <v>20</v>
      </c>
      <c r="Z30" s="175">
        <v>298</v>
      </c>
      <c r="AA30" s="174"/>
      <c r="AB30" s="181"/>
      <c r="AC30" s="175">
        <v>87</v>
      </c>
      <c r="AD30" s="175">
        <v>16</v>
      </c>
      <c r="AE30" s="175">
        <v>269</v>
      </c>
      <c r="AF30" s="174"/>
      <c r="AG30" s="181"/>
      <c r="AH30" s="175">
        <v>83</v>
      </c>
      <c r="AI30" s="175">
        <v>20</v>
      </c>
      <c r="AJ30" s="175">
        <v>265</v>
      </c>
      <c r="AK30" s="174"/>
      <c r="AL30" s="181"/>
      <c r="AM30" s="175">
        <v>89</v>
      </c>
      <c r="AN30" s="175">
        <v>16</v>
      </c>
      <c r="AO30" s="175">
        <v>265</v>
      </c>
      <c r="AP30" s="174"/>
      <c r="AQ30" s="181"/>
      <c r="AR30" s="175">
        <v>90</v>
      </c>
      <c r="AS30" s="175">
        <v>16</v>
      </c>
      <c r="AT30" s="175">
        <v>259</v>
      </c>
      <c r="AU30" s="179"/>
      <c r="AV30" s="181"/>
      <c r="AW30" s="180">
        <v>82</v>
      </c>
      <c r="AX30" s="180">
        <v>25</v>
      </c>
      <c r="AY30" s="180">
        <v>260</v>
      </c>
      <c r="AZ30" s="179"/>
      <c r="BA30" s="181"/>
      <c r="BB30" s="180">
        <v>91</v>
      </c>
      <c r="BC30" s="180">
        <v>16</v>
      </c>
      <c r="BD30" s="180">
        <v>261</v>
      </c>
      <c r="BE30" s="179"/>
      <c r="BF30" s="181"/>
      <c r="BG30" s="180">
        <v>88</v>
      </c>
      <c r="BH30" s="180">
        <v>20</v>
      </c>
      <c r="BI30" s="180">
        <v>263</v>
      </c>
      <c r="BJ30" s="179"/>
      <c r="BK30" s="181"/>
      <c r="BL30" s="180">
        <v>89</v>
      </c>
      <c r="BM30" s="180">
        <v>16</v>
      </c>
      <c r="BN30" s="180">
        <v>269</v>
      </c>
      <c r="BO30" s="187"/>
      <c r="BP30" s="188"/>
      <c r="BQ30" s="189">
        <v>83</v>
      </c>
      <c r="BR30" s="189">
        <v>20</v>
      </c>
      <c r="BS30" s="189">
        <v>259</v>
      </c>
      <c r="BT30" s="187"/>
      <c r="BU30" s="188"/>
      <c r="BV30" s="189">
        <v>85</v>
      </c>
      <c r="BW30" s="189">
        <v>20</v>
      </c>
      <c r="BX30" s="189">
        <v>270</v>
      </c>
      <c r="BY30" s="41"/>
      <c r="BZ30" s="198"/>
      <c r="CA30" s="54"/>
      <c r="CB30" s="54"/>
      <c r="CC30" s="54"/>
      <c r="CD30" s="18"/>
      <c r="CE30" s="19"/>
      <c r="CI30" s="18"/>
      <c r="CJ30" s="51"/>
      <c r="CN30" s="18"/>
      <c r="CO30" s="19"/>
      <c r="CS30" s="18"/>
      <c r="CT30" s="18"/>
      <c r="CX30" s="18"/>
      <c r="CY30" s="18"/>
      <c r="DC30" s="18"/>
      <c r="DD30" s="18"/>
      <c r="DH30" s="18"/>
      <c r="DI30" s="18"/>
      <c r="DM30" s="18"/>
      <c r="DN30" s="18"/>
      <c r="DR30" s="18"/>
      <c r="DS30" s="18"/>
      <c r="DW30" s="18"/>
      <c r="DX30" s="18"/>
      <c r="EB30" s="18"/>
      <c r="EC30" s="18"/>
      <c r="EH30" s="76"/>
      <c r="EI30" s="87" t="s">
        <v>107</v>
      </c>
      <c r="EJ30" s="93"/>
      <c r="EK30" s="94" t="s">
        <v>271</v>
      </c>
      <c r="EL30" s="95"/>
      <c r="EM30" s="95"/>
      <c r="EN30" s="95"/>
      <c r="EO30" s="90"/>
      <c r="EP30" s="98">
        <v>51</v>
      </c>
      <c r="EQ30" s="89">
        <v>90</v>
      </c>
      <c r="ER30" s="89">
        <v>16</v>
      </c>
      <c r="ES30" s="89">
        <v>259</v>
      </c>
      <c r="ET30" s="89" t="s">
        <v>321</v>
      </c>
      <c r="EU30" s="6">
        <v>9</v>
      </c>
      <c r="EV30" s="6">
        <v>1</v>
      </c>
      <c r="EW30" s="6">
        <v>8</v>
      </c>
      <c r="EX30" s="6">
        <v>8</v>
      </c>
      <c r="EY30" s="77">
        <f t="shared" si="3"/>
        <v>10</v>
      </c>
      <c r="EZ30" s="6">
        <v>1</v>
      </c>
      <c r="FA30" s="6">
        <v>0</v>
      </c>
      <c r="FB30" s="6">
        <v>0</v>
      </c>
      <c r="FC30" s="6">
        <v>0</v>
      </c>
      <c r="FD30" s="140" t="s">
        <v>107</v>
      </c>
      <c r="FE30" s="49">
        <v>51.415277841197359</v>
      </c>
      <c r="FF30" s="48" t="s">
        <v>186</v>
      </c>
      <c r="FG30" s="48" t="s">
        <v>187</v>
      </c>
      <c r="FH30" s="48">
        <v>66</v>
      </c>
      <c r="FI30" s="48" t="s">
        <v>212</v>
      </c>
      <c r="FJ30" s="49">
        <f t="shared" si="6"/>
        <v>82.272727272727266</v>
      </c>
      <c r="FK30" s="49">
        <f t="shared" si="7"/>
        <v>29.210973370064281</v>
      </c>
      <c r="FL30" s="48" t="s">
        <v>202</v>
      </c>
      <c r="FM30" s="50">
        <v>9</v>
      </c>
      <c r="FN30" s="50" t="b">
        <v>0</v>
      </c>
      <c r="FO30" s="50" t="b">
        <v>0</v>
      </c>
      <c r="FP30" s="48" t="s">
        <v>172</v>
      </c>
      <c r="FQ30" s="50" t="b">
        <v>0</v>
      </c>
      <c r="FR30" s="151" t="b">
        <v>0</v>
      </c>
      <c r="FS30" s="6" t="s">
        <v>330</v>
      </c>
      <c r="FT30" s="244" t="s">
        <v>107</v>
      </c>
      <c r="FU30" s="248"/>
      <c r="FV30" s="339"/>
      <c r="FW30" s="250">
        <v>86</v>
      </c>
      <c r="FX30" s="250">
        <v>20</v>
      </c>
      <c r="FY30" s="250">
        <v>274</v>
      </c>
      <c r="FZ30" s="299"/>
      <c r="GA30" s="249"/>
      <c r="GB30" s="300">
        <v>86</v>
      </c>
      <c r="GC30" s="300">
        <v>20</v>
      </c>
      <c r="GD30" s="300">
        <v>274</v>
      </c>
      <c r="GE30" s="89"/>
      <c r="GG30" s="6">
        <v>1</v>
      </c>
      <c r="GI30" s="6">
        <v>8</v>
      </c>
      <c r="GJ30" s="6">
        <f>(GB30-C30)</f>
        <v>6</v>
      </c>
      <c r="GK30" s="6">
        <v>1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</row>
    <row r="31" spans="1:198" ht="15.75" customHeight="1" x14ac:dyDescent="0.3">
      <c r="A31" s="184" t="s">
        <v>108</v>
      </c>
      <c r="B31" s="174"/>
      <c r="C31" s="175">
        <v>62</v>
      </c>
      <c r="D31" s="175">
        <v>50</v>
      </c>
      <c r="E31" s="175">
        <v>539</v>
      </c>
      <c r="F31" s="174"/>
      <c r="G31" s="176"/>
      <c r="H31" s="175">
        <v>62</v>
      </c>
      <c r="I31" s="175">
        <v>50</v>
      </c>
      <c r="J31" s="175">
        <v>498</v>
      </c>
      <c r="K31" s="174"/>
      <c r="L31" s="176"/>
      <c r="M31" s="175">
        <v>64</v>
      </c>
      <c r="N31" s="175">
        <v>50</v>
      </c>
      <c r="O31" s="175">
        <v>503</v>
      </c>
      <c r="P31" s="174"/>
      <c r="Q31" s="176"/>
      <c r="R31" s="175">
        <v>64</v>
      </c>
      <c r="S31" s="175">
        <v>50</v>
      </c>
      <c r="T31" s="175">
        <v>419</v>
      </c>
      <c r="U31" s="175">
        <v>0</v>
      </c>
      <c r="V31" s="174"/>
      <c r="W31" s="176"/>
      <c r="X31" s="175">
        <v>68</v>
      </c>
      <c r="Y31" s="175">
        <v>40</v>
      </c>
      <c r="Z31" s="175">
        <v>396</v>
      </c>
      <c r="AA31" s="174"/>
      <c r="AB31" s="181"/>
      <c r="AC31" s="175">
        <v>70</v>
      </c>
      <c r="AD31" s="175">
        <v>40</v>
      </c>
      <c r="AE31" s="175">
        <v>400</v>
      </c>
      <c r="AF31" s="174"/>
      <c r="AG31" s="181"/>
      <c r="AH31" s="175">
        <v>69</v>
      </c>
      <c r="AI31" s="175">
        <v>40</v>
      </c>
      <c r="AJ31" s="175">
        <v>509</v>
      </c>
      <c r="AK31" s="174"/>
      <c r="AL31" s="181"/>
      <c r="AM31" s="175">
        <v>65</v>
      </c>
      <c r="AN31" s="175">
        <v>50</v>
      </c>
      <c r="AO31" s="175">
        <v>438</v>
      </c>
      <c r="AP31" s="174"/>
      <c r="AQ31" s="181"/>
      <c r="AR31" s="175">
        <v>68</v>
      </c>
      <c r="AS31" s="175">
        <v>40</v>
      </c>
      <c r="AT31" s="175">
        <v>365</v>
      </c>
      <c r="AU31" s="174"/>
      <c r="AV31" s="181"/>
      <c r="AW31" s="175">
        <v>68</v>
      </c>
      <c r="AX31" s="175">
        <v>40</v>
      </c>
      <c r="AY31" s="175">
        <v>365</v>
      </c>
      <c r="AZ31" s="174"/>
      <c r="BA31" s="181"/>
      <c r="BB31" s="175">
        <v>68</v>
      </c>
      <c r="BC31" s="175">
        <v>40</v>
      </c>
      <c r="BD31" s="175">
        <v>380</v>
      </c>
      <c r="BE31" s="174"/>
      <c r="BF31" s="181"/>
      <c r="BG31" s="175">
        <v>69</v>
      </c>
      <c r="BH31" s="175">
        <v>40</v>
      </c>
      <c r="BI31" s="175">
        <v>410</v>
      </c>
      <c r="BJ31" s="174"/>
      <c r="BK31" s="181"/>
      <c r="BL31" s="175">
        <v>69</v>
      </c>
      <c r="BM31" s="175">
        <v>40</v>
      </c>
      <c r="BN31" s="175">
        <v>351</v>
      </c>
      <c r="BO31" s="174"/>
      <c r="BP31" s="181"/>
      <c r="BQ31" s="175">
        <v>70</v>
      </c>
      <c r="BR31" s="175">
        <v>40</v>
      </c>
      <c r="BS31" s="175">
        <v>311</v>
      </c>
      <c r="BT31" s="174"/>
      <c r="BU31" s="181"/>
      <c r="BV31" s="175">
        <v>69</v>
      </c>
      <c r="BW31" s="175">
        <v>40</v>
      </c>
      <c r="BX31" s="175">
        <v>324</v>
      </c>
      <c r="BY31" s="174"/>
      <c r="BZ31" s="176"/>
      <c r="CA31" s="178">
        <v>68</v>
      </c>
      <c r="CB31" s="178">
        <v>40</v>
      </c>
      <c r="CC31" s="178">
        <v>298</v>
      </c>
      <c r="CD31" s="174"/>
      <c r="CE31" s="176"/>
      <c r="CF31" s="178">
        <v>69</v>
      </c>
      <c r="CG31" s="178">
        <v>40</v>
      </c>
      <c r="CH31" s="178">
        <v>302</v>
      </c>
      <c r="CI31" s="174"/>
      <c r="CJ31" s="186"/>
      <c r="CK31" s="178">
        <v>70</v>
      </c>
      <c r="CL31" s="178">
        <v>40</v>
      </c>
      <c r="CM31" s="178">
        <v>288</v>
      </c>
      <c r="CN31" s="174"/>
      <c r="CO31" s="176"/>
      <c r="CP31" s="178">
        <v>68</v>
      </c>
      <c r="CQ31" s="178">
        <v>50</v>
      </c>
      <c r="CR31" s="178">
        <v>295</v>
      </c>
      <c r="CS31" s="191"/>
      <c r="CT31" s="176"/>
      <c r="CU31" s="86">
        <v>68</v>
      </c>
      <c r="CV31" s="86">
        <v>40</v>
      </c>
      <c r="CW31" s="86">
        <v>282</v>
      </c>
      <c r="CX31" s="191"/>
      <c r="CY31" s="176"/>
      <c r="CZ31" s="86">
        <v>69</v>
      </c>
      <c r="DA31" s="86">
        <v>40</v>
      </c>
      <c r="DB31" s="86">
        <v>309</v>
      </c>
      <c r="DC31" s="41"/>
      <c r="DD31" s="41"/>
      <c r="DE31" s="54"/>
      <c r="DF31" s="54"/>
      <c r="DG31" s="54"/>
      <c r="DH31" s="18"/>
      <c r="DI31" s="18"/>
      <c r="DM31" s="18"/>
      <c r="DN31" s="18"/>
      <c r="DR31" s="18"/>
      <c r="DS31" s="18"/>
      <c r="DW31" s="18" t="s">
        <v>271</v>
      </c>
      <c r="DX31" s="18"/>
      <c r="EB31" s="18" t="s">
        <v>271</v>
      </c>
      <c r="EC31" s="18"/>
      <c r="EH31" s="76"/>
      <c r="EI31" s="87" t="s">
        <v>108</v>
      </c>
      <c r="EJ31" s="91"/>
      <c r="EK31" s="100">
        <f>((EJ31-B31)/365)*52</f>
        <v>0</v>
      </c>
      <c r="EL31" s="92">
        <v>69</v>
      </c>
      <c r="EM31" s="92">
        <v>40</v>
      </c>
      <c r="EN31" s="92">
        <v>324</v>
      </c>
      <c r="EO31" s="91"/>
      <c r="EP31" s="98">
        <f>((EO31-B31)/365)*52</f>
        <v>0</v>
      </c>
      <c r="EQ31" s="92">
        <v>70</v>
      </c>
      <c r="ER31" s="92">
        <v>40</v>
      </c>
      <c r="ES31" s="92">
        <v>311</v>
      </c>
      <c r="ET31" s="92"/>
      <c r="EU31" s="50">
        <v>14</v>
      </c>
      <c r="EV31" s="50">
        <v>0</v>
      </c>
      <c r="EW31" s="50">
        <v>4</v>
      </c>
      <c r="EX31" s="50">
        <v>4</v>
      </c>
      <c r="EY31" s="77">
        <f t="shared" si="3"/>
        <v>8</v>
      </c>
      <c r="EZ31" s="50">
        <v>1</v>
      </c>
      <c r="FA31" s="50">
        <v>0</v>
      </c>
      <c r="FB31" s="50">
        <v>0</v>
      </c>
      <c r="FC31" s="50">
        <v>0</v>
      </c>
      <c r="FD31" s="140" t="s">
        <v>108</v>
      </c>
      <c r="FE31" s="49">
        <v>64.001590024099443</v>
      </c>
      <c r="FF31" s="48" t="s">
        <v>191</v>
      </c>
      <c r="FG31" s="48" t="s">
        <v>213</v>
      </c>
      <c r="FH31" s="48">
        <v>59</v>
      </c>
      <c r="FI31" s="48" t="s">
        <v>214</v>
      </c>
      <c r="FJ31" s="49">
        <f t="shared" si="6"/>
        <v>49.999999999999993</v>
      </c>
      <c r="FK31" s="49">
        <f t="shared" si="7"/>
        <v>22.214880781384661</v>
      </c>
      <c r="FL31" s="48" t="s">
        <v>189</v>
      </c>
      <c r="FM31" s="151">
        <v>10</v>
      </c>
      <c r="FN31" s="50" t="b">
        <v>0</v>
      </c>
      <c r="FO31" s="50" t="b">
        <v>0</v>
      </c>
      <c r="FP31" s="48" t="s">
        <v>172</v>
      </c>
      <c r="FQ31" s="50" t="b">
        <v>0</v>
      </c>
      <c r="FR31" s="50" t="b">
        <v>1</v>
      </c>
      <c r="FS31" s="6" t="s">
        <v>329</v>
      </c>
      <c r="FT31" s="244" t="s">
        <v>108</v>
      </c>
      <c r="FU31" s="246"/>
      <c r="FV31" s="127"/>
      <c r="FW31" s="247"/>
      <c r="FX31" s="92"/>
      <c r="FY31" s="92"/>
      <c r="FZ31" s="308"/>
      <c r="GA31" s="249"/>
      <c r="GB31" s="309">
        <v>70</v>
      </c>
      <c r="GC31" s="309">
        <v>40</v>
      </c>
      <c r="GD31" s="309">
        <v>284</v>
      </c>
      <c r="GE31" s="92"/>
      <c r="GG31" s="6">
        <v>1</v>
      </c>
      <c r="GI31" s="6">
        <v>10</v>
      </c>
      <c r="GJ31" s="6">
        <f>(GB31-C31)</f>
        <v>8</v>
      </c>
      <c r="GK31" s="6">
        <v>1</v>
      </c>
      <c r="GL31" s="6">
        <v>0</v>
      </c>
      <c r="GM31" s="6">
        <v>0</v>
      </c>
      <c r="GN31" s="6">
        <v>0</v>
      </c>
      <c r="GO31" s="6">
        <v>0</v>
      </c>
      <c r="GP31" s="6">
        <v>0</v>
      </c>
    </row>
    <row r="32" spans="1:198" s="230" customFormat="1" ht="15.75" customHeight="1" x14ac:dyDescent="0.3">
      <c r="A32" s="223" t="s">
        <v>109</v>
      </c>
      <c r="B32" s="224"/>
      <c r="C32" s="225">
        <v>63</v>
      </c>
      <c r="D32" s="225">
        <v>50</v>
      </c>
      <c r="E32" s="225">
        <v>516</v>
      </c>
      <c r="F32" s="224"/>
      <c r="G32" s="226"/>
      <c r="H32" s="225">
        <v>68</v>
      </c>
      <c r="I32" s="225">
        <v>40</v>
      </c>
      <c r="J32" s="225">
        <v>411</v>
      </c>
      <c r="K32" s="224"/>
      <c r="L32" s="226"/>
      <c r="M32" s="225">
        <v>68</v>
      </c>
      <c r="N32" s="225">
        <v>40</v>
      </c>
      <c r="O32" s="225">
        <v>327</v>
      </c>
      <c r="P32" s="224"/>
      <c r="Q32" s="226"/>
      <c r="R32" s="225">
        <v>72</v>
      </c>
      <c r="S32" s="225">
        <v>32</v>
      </c>
      <c r="T32" s="225">
        <v>392</v>
      </c>
      <c r="U32" s="225">
        <v>0</v>
      </c>
      <c r="V32" s="224"/>
      <c r="W32" s="226"/>
      <c r="X32" s="225">
        <v>75</v>
      </c>
      <c r="Y32" s="225">
        <v>32</v>
      </c>
      <c r="Z32" s="225">
        <v>257</v>
      </c>
      <c r="AA32" s="224"/>
      <c r="AB32" s="227"/>
      <c r="AC32" s="225">
        <v>74</v>
      </c>
      <c r="AD32" s="225">
        <v>40</v>
      </c>
      <c r="AE32" s="225">
        <v>245</v>
      </c>
      <c r="AF32" s="224"/>
      <c r="AG32" s="227"/>
      <c r="AH32" s="225">
        <v>81</v>
      </c>
      <c r="AI32" s="225">
        <v>25</v>
      </c>
      <c r="AJ32" s="225">
        <v>238</v>
      </c>
      <c r="AK32" s="224"/>
      <c r="AL32" s="227"/>
      <c r="AM32" s="225">
        <v>87</v>
      </c>
      <c r="AN32" s="225">
        <v>20</v>
      </c>
      <c r="AO32" s="225">
        <v>244</v>
      </c>
      <c r="AP32" s="224"/>
      <c r="AQ32" s="227"/>
      <c r="AR32" s="225">
        <v>86</v>
      </c>
      <c r="AS32" s="225">
        <v>20</v>
      </c>
      <c r="AT32" s="225">
        <v>241</v>
      </c>
      <c r="AU32" s="228"/>
      <c r="AV32" s="227"/>
      <c r="AW32" s="229">
        <v>85</v>
      </c>
      <c r="AX32" s="229">
        <v>20</v>
      </c>
      <c r="AY32" s="229">
        <v>234</v>
      </c>
      <c r="AZ32" s="229"/>
      <c r="BA32" s="227"/>
      <c r="BB32" s="229"/>
      <c r="BC32" s="229"/>
      <c r="BD32" s="229"/>
      <c r="BE32" s="229"/>
      <c r="BF32" s="227"/>
      <c r="BG32" s="229"/>
      <c r="BH32" s="229"/>
      <c r="BI32" s="229"/>
      <c r="BJ32" s="229"/>
      <c r="BK32" s="227"/>
      <c r="BL32" s="229"/>
      <c r="BM32" s="229"/>
      <c r="BN32" s="229"/>
      <c r="BO32" s="229"/>
      <c r="BP32" s="227"/>
      <c r="BQ32" s="229"/>
      <c r="BR32" s="229"/>
      <c r="BS32" s="229"/>
      <c r="BT32" s="229"/>
      <c r="BU32" s="227"/>
      <c r="BV32" s="229"/>
      <c r="BW32" s="229"/>
      <c r="BX32" s="229"/>
      <c r="BY32" s="224"/>
      <c r="BZ32" s="226"/>
      <c r="CD32" s="224"/>
      <c r="CE32" s="226"/>
      <c r="CI32" s="224"/>
      <c r="CJ32" s="267"/>
      <c r="CN32" s="224"/>
      <c r="CO32" s="226"/>
      <c r="CS32" s="224"/>
      <c r="CT32" s="224"/>
      <c r="CX32" s="224"/>
      <c r="CY32" s="224"/>
      <c r="DC32" s="224"/>
      <c r="DD32" s="224"/>
      <c r="DH32" s="224"/>
      <c r="DI32" s="224"/>
      <c r="DM32" s="224"/>
      <c r="DN32" s="224"/>
      <c r="DR32" s="224"/>
      <c r="DS32" s="224"/>
      <c r="DW32" s="224"/>
      <c r="DX32" s="224"/>
      <c r="EB32" s="224"/>
      <c r="EC32" s="224"/>
      <c r="EH32" s="230" t="s">
        <v>300</v>
      </c>
      <c r="EI32" s="223" t="s">
        <v>109</v>
      </c>
      <c r="EJ32" s="231"/>
      <c r="EK32" s="232">
        <v>57</v>
      </c>
      <c r="EL32" s="233">
        <v>85</v>
      </c>
      <c r="EM32" s="233">
        <v>20</v>
      </c>
      <c r="EN32" s="233">
        <v>231</v>
      </c>
      <c r="EO32" s="231"/>
      <c r="EP32" s="232">
        <v>53</v>
      </c>
      <c r="EQ32" s="233">
        <v>86</v>
      </c>
      <c r="ER32" s="233">
        <v>20</v>
      </c>
      <c r="ES32" s="233">
        <v>241</v>
      </c>
      <c r="ET32" s="233"/>
      <c r="EU32" s="352">
        <v>9</v>
      </c>
      <c r="EV32" s="352">
        <v>1</v>
      </c>
      <c r="EW32" s="352">
        <v>12</v>
      </c>
      <c r="EX32" s="352">
        <v>12</v>
      </c>
      <c r="EY32" s="237">
        <f t="shared" si="3"/>
        <v>23</v>
      </c>
      <c r="EZ32" s="352">
        <v>1</v>
      </c>
      <c r="FA32" s="352">
        <v>0</v>
      </c>
      <c r="FB32" s="352">
        <v>1</v>
      </c>
      <c r="FC32" s="352">
        <v>0</v>
      </c>
      <c r="FD32" s="223" t="s">
        <v>109</v>
      </c>
      <c r="FE32" s="238">
        <v>56.7549785958904</v>
      </c>
      <c r="FF32" s="239" t="s">
        <v>186</v>
      </c>
      <c r="FG32" s="239" t="s">
        <v>187</v>
      </c>
      <c r="FH32" s="239">
        <v>63</v>
      </c>
      <c r="FI32" s="239" t="s">
        <v>215</v>
      </c>
      <c r="FJ32" s="238">
        <f t="shared" si="6"/>
        <v>85</v>
      </c>
      <c r="FK32" s="238">
        <f t="shared" si="7"/>
        <v>33.121945074326028</v>
      </c>
      <c r="FL32" s="239" t="s">
        <v>189</v>
      </c>
      <c r="FM32" s="236">
        <v>0.1</v>
      </c>
      <c r="FN32" s="236" t="b">
        <v>0</v>
      </c>
      <c r="FO32" s="236" t="b">
        <v>0</v>
      </c>
      <c r="FP32" s="239" t="s">
        <v>172</v>
      </c>
      <c r="FQ32" s="236" t="b">
        <v>0</v>
      </c>
      <c r="FR32" s="236" t="b">
        <v>1</v>
      </c>
      <c r="FS32" s="230" t="s">
        <v>329</v>
      </c>
      <c r="FT32" s="223" t="s">
        <v>109</v>
      </c>
      <c r="FU32" s="231"/>
      <c r="FV32" s="232"/>
      <c r="FW32" s="233"/>
      <c r="FX32" s="233"/>
      <c r="FY32" s="233"/>
      <c r="FZ32" s="231"/>
      <c r="GA32" s="232"/>
      <c r="GB32" s="233"/>
      <c r="GC32" s="233"/>
      <c r="GD32" s="233"/>
      <c r="GE32" s="233" t="s">
        <v>467</v>
      </c>
      <c r="GG32" s="352">
        <v>1</v>
      </c>
      <c r="GI32" s="230">
        <v>14</v>
      </c>
      <c r="GJ32" s="230" t="s">
        <v>271</v>
      </c>
    </row>
    <row r="33" spans="1:198" ht="15.75" customHeight="1" x14ac:dyDescent="0.3">
      <c r="A33" s="184" t="s">
        <v>110</v>
      </c>
      <c r="B33" s="174"/>
      <c r="C33" s="175">
        <v>58</v>
      </c>
      <c r="D33" s="175">
        <v>63</v>
      </c>
      <c r="E33" s="175">
        <v>335</v>
      </c>
      <c r="F33" s="174"/>
      <c r="G33" s="176"/>
      <c r="H33" s="175">
        <v>68</v>
      </c>
      <c r="I33" s="175">
        <v>50</v>
      </c>
      <c r="J33" s="175">
        <v>347</v>
      </c>
      <c r="K33" s="174"/>
      <c r="L33" s="176"/>
      <c r="M33" s="175">
        <v>68</v>
      </c>
      <c r="N33" s="175">
        <v>50</v>
      </c>
      <c r="O33" s="175">
        <v>336</v>
      </c>
      <c r="P33" s="174"/>
      <c r="Q33" s="176"/>
      <c r="R33" s="175">
        <v>70</v>
      </c>
      <c r="S33" s="175">
        <v>40</v>
      </c>
      <c r="T33" s="175">
        <v>302</v>
      </c>
      <c r="U33" s="175">
        <v>1</v>
      </c>
      <c r="V33" s="174"/>
      <c r="W33" s="176"/>
      <c r="X33" s="175">
        <v>72</v>
      </c>
      <c r="Y33" s="175">
        <v>40</v>
      </c>
      <c r="Z33" s="175">
        <v>279</v>
      </c>
      <c r="AA33" s="174"/>
      <c r="AB33" s="181"/>
      <c r="AC33" s="175">
        <v>68</v>
      </c>
      <c r="AD33" s="175">
        <v>40</v>
      </c>
      <c r="AE33" s="175">
        <v>263</v>
      </c>
      <c r="AF33" s="174"/>
      <c r="AG33" s="181"/>
      <c r="AH33" s="175">
        <v>69</v>
      </c>
      <c r="AI33" s="175">
        <v>40</v>
      </c>
      <c r="AJ33" s="175">
        <v>262</v>
      </c>
      <c r="AK33" s="174"/>
      <c r="AL33" s="181"/>
      <c r="AM33" s="175">
        <v>70</v>
      </c>
      <c r="AN33" s="175">
        <v>40</v>
      </c>
      <c r="AO33" s="175">
        <v>265</v>
      </c>
      <c r="AP33" s="174"/>
      <c r="AQ33" s="181"/>
      <c r="AR33" s="175">
        <v>69</v>
      </c>
      <c r="AS33" s="175">
        <v>40</v>
      </c>
      <c r="AT33" s="175">
        <v>248</v>
      </c>
      <c r="AU33" s="179"/>
      <c r="AV33" s="181"/>
      <c r="AW33" s="180">
        <v>74</v>
      </c>
      <c r="AX33" s="180">
        <v>32</v>
      </c>
      <c r="AY33" s="180">
        <v>247</v>
      </c>
      <c r="AZ33" s="187"/>
      <c r="BA33" s="188"/>
      <c r="BB33" s="189">
        <v>74</v>
      </c>
      <c r="BC33" s="189">
        <v>32</v>
      </c>
      <c r="BD33" s="189">
        <v>254</v>
      </c>
      <c r="BE33" s="187"/>
      <c r="BF33" s="188"/>
      <c r="BG33" s="189">
        <v>74</v>
      </c>
      <c r="BH33" s="189">
        <v>32</v>
      </c>
      <c r="BI33" s="189">
        <v>249</v>
      </c>
      <c r="BJ33" s="20"/>
      <c r="BK33" s="29"/>
      <c r="BL33" s="20"/>
      <c r="BM33" s="20"/>
      <c r="BN33" s="20"/>
      <c r="BO33" s="20"/>
      <c r="BP33" s="29"/>
      <c r="BQ33" s="20"/>
      <c r="BR33" s="20"/>
      <c r="BS33" s="20"/>
      <c r="BT33" s="20"/>
      <c r="BU33" s="29"/>
      <c r="BV33" s="20"/>
      <c r="BW33" s="20"/>
      <c r="BX33" s="20"/>
      <c r="BY33" s="18"/>
      <c r="BZ33" s="19"/>
      <c r="CD33" s="18"/>
      <c r="CE33" s="19"/>
      <c r="CI33" s="18"/>
      <c r="CJ33" s="51"/>
      <c r="CN33" s="18"/>
      <c r="CO33" s="19"/>
      <c r="CS33" s="18"/>
      <c r="CT33" s="18"/>
      <c r="CX33" s="18"/>
      <c r="CY33" s="18"/>
      <c r="DC33" s="18"/>
      <c r="DD33" s="18"/>
      <c r="DH33" s="18"/>
      <c r="DI33" s="18"/>
      <c r="DM33" s="18"/>
      <c r="DN33" s="18"/>
      <c r="DR33" s="18"/>
      <c r="DS33" s="18"/>
      <c r="DW33" s="18"/>
      <c r="DX33" s="18"/>
      <c r="EB33" s="18"/>
      <c r="EC33" s="18"/>
      <c r="EH33" s="76"/>
      <c r="EI33" s="87" t="s">
        <v>110</v>
      </c>
      <c r="EJ33" s="91"/>
      <c r="EK33" s="100">
        <f>((EJ33-B33)/365)*52</f>
        <v>0</v>
      </c>
      <c r="EL33" s="92">
        <v>68</v>
      </c>
      <c r="EM33" s="92">
        <v>50</v>
      </c>
      <c r="EN33" s="92">
        <v>271</v>
      </c>
      <c r="EO33" s="90"/>
      <c r="EP33" s="98">
        <v>52</v>
      </c>
      <c r="EQ33" s="89">
        <v>74</v>
      </c>
      <c r="ER33" s="89">
        <v>32</v>
      </c>
      <c r="ES33" s="89">
        <v>246</v>
      </c>
      <c r="ET33" s="89"/>
      <c r="EU33" s="6">
        <v>8</v>
      </c>
      <c r="EV33" s="6">
        <v>1</v>
      </c>
      <c r="EW33" s="6">
        <v>12</v>
      </c>
      <c r="EX33" s="6">
        <v>12</v>
      </c>
      <c r="EY33" s="77">
        <f t="shared" si="3"/>
        <v>16</v>
      </c>
      <c r="EZ33" s="6">
        <v>1</v>
      </c>
      <c r="FA33" s="6">
        <v>0</v>
      </c>
      <c r="FB33" s="6">
        <v>1</v>
      </c>
      <c r="FC33" s="6">
        <v>0</v>
      </c>
      <c r="FD33" s="140" t="s">
        <v>110</v>
      </c>
      <c r="FE33" s="49">
        <v>57.853720605022843</v>
      </c>
      <c r="FF33" s="48" t="s">
        <v>191</v>
      </c>
      <c r="FG33" s="48" t="s">
        <v>187</v>
      </c>
      <c r="FH33" s="48">
        <v>67</v>
      </c>
      <c r="FI33" s="48" t="s">
        <v>216</v>
      </c>
      <c r="FJ33" s="49">
        <f t="shared" si="6"/>
        <v>109.09090909090908</v>
      </c>
      <c r="FK33" s="49">
        <f t="shared" si="7"/>
        <v>37.585208286923589</v>
      </c>
      <c r="FL33" s="48" t="s">
        <v>189</v>
      </c>
      <c r="FM33" s="50">
        <v>2</v>
      </c>
      <c r="FN33" s="50" t="b">
        <v>1</v>
      </c>
      <c r="FO33" s="50" t="b">
        <v>0</v>
      </c>
      <c r="FP33" s="48" t="s">
        <v>172</v>
      </c>
      <c r="FQ33" s="50" t="b">
        <v>0</v>
      </c>
      <c r="FR33" s="151" t="b">
        <v>1</v>
      </c>
      <c r="FS33" s="6" t="s">
        <v>330</v>
      </c>
      <c r="FT33" s="244" t="s">
        <v>110</v>
      </c>
      <c r="FU33" s="246"/>
      <c r="FV33" s="127"/>
      <c r="FW33" s="247"/>
      <c r="FX33" s="92"/>
      <c r="FY33" s="92"/>
      <c r="FZ33" s="306"/>
      <c r="GA33" s="307"/>
      <c r="GB33" s="307">
        <v>72</v>
      </c>
      <c r="GC33" s="307">
        <v>40</v>
      </c>
      <c r="GD33" s="307">
        <v>244</v>
      </c>
      <c r="GE33" s="89" t="s">
        <v>451</v>
      </c>
      <c r="GG33" s="6">
        <v>1</v>
      </c>
      <c r="GI33" s="6">
        <v>12</v>
      </c>
      <c r="GJ33" s="6">
        <f t="shared" ref="GJ33:GJ54" si="8">(GB33-C33)</f>
        <v>14</v>
      </c>
      <c r="GK33" s="6">
        <v>1</v>
      </c>
      <c r="GL33" s="6">
        <v>0</v>
      </c>
      <c r="GM33" s="6">
        <v>1</v>
      </c>
      <c r="GN33" s="6">
        <v>0</v>
      </c>
      <c r="GO33" s="6">
        <v>0</v>
      </c>
      <c r="GP33" s="6">
        <v>0</v>
      </c>
    </row>
    <row r="34" spans="1:198" ht="15.75" customHeight="1" x14ac:dyDescent="0.3">
      <c r="A34" s="184" t="s">
        <v>111</v>
      </c>
      <c r="B34" s="174"/>
      <c r="C34" s="175">
        <v>70</v>
      </c>
      <c r="D34" s="175">
        <v>40</v>
      </c>
      <c r="E34" s="175">
        <v>315</v>
      </c>
      <c r="F34" s="174"/>
      <c r="G34" s="176"/>
      <c r="H34" s="175">
        <v>49</v>
      </c>
      <c r="I34" s="175">
        <v>80</v>
      </c>
      <c r="J34" s="175">
        <v>314</v>
      </c>
      <c r="K34" s="174"/>
      <c r="L34" s="176"/>
      <c r="M34" s="175">
        <v>55</v>
      </c>
      <c r="N34" s="175">
        <v>80</v>
      </c>
      <c r="O34" s="175">
        <v>298</v>
      </c>
      <c r="P34" s="174"/>
      <c r="Q34" s="176"/>
      <c r="R34" s="175">
        <v>48</v>
      </c>
      <c r="S34" s="175">
        <v>100</v>
      </c>
      <c r="T34" s="175">
        <v>297</v>
      </c>
      <c r="U34" s="175">
        <v>1</v>
      </c>
      <c r="V34" s="174"/>
      <c r="W34" s="176"/>
      <c r="X34" s="175">
        <v>76</v>
      </c>
      <c r="Y34" s="175">
        <v>32</v>
      </c>
      <c r="Z34" s="175">
        <v>289</v>
      </c>
      <c r="AA34" s="174"/>
      <c r="AB34" s="181"/>
      <c r="AC34" s="175">
        <v>72</v>
      </c>
      <c r="AD34" s="175">
        <v>40</v>
      </c>
      <c r="AE34" s="175">
        <v>301</v>
      </c>
      <c r="AF34" s="174"/>
      <c r="AG34" s="181"/>
      <c r="AH34" s="175">
        <v>70</v>
      </c>
      <c r="AI34" s="175">
        <v>40</v>
      </c>
      <c r="AJ34" s="175">
        <v>299</v>
      </c>
      <c r="AK34" s="174"/>
      <c r="AL34" s="181"/>
      <c r="AM34" s="175">
        <v>68</v>
      </c>
      <c r="AN34" s="175">
        <v>50</v>
      </c>
      <c r="AO34" s="175">
        <v>301</v>
      </c>
      <c r="AP34" s="174"/>
      <c r="AQ34" s="181"/>
      <c r="AR34" s="175">
        <v>66</v>
      </c>
      <c r="AS34" s="175">
        <v>40</v>
      </c>
      <c r="AT34" s="175">
        <v>334</v>
      </c>
      <c r="AU34" s="179"/>
      <c r="AV34" s="181"/>
      <c r="AW34" s="180">
        <v>66</v>
      </c>
      <c r="AX34" s="180">
        <v>50</v>
      </c>
      <c r="AY34" s="180">
        <v>300</v>
      </c>
      <c r="AZ34" s="179"/>
      <c r="BA34" s="181"/>
      <c r="BB34" s="180">
        <v>54</v>
      </c>
      <c r="BC34" s="180">
        <v>80</v>
      </c>
      <c r="BD34" s="180">
        <v>294</v>
      </c>
      <c r="BE34" s="179"/>
      <c r="BF34" s="181"/>
      <c r="BG34" s="180">
        <v>61</v>
      </c>
      <c r="BH34" s="180">
        <v>50</v>
      </c>
      <c r="BI34" s="180">
        <v>282</v>
      </c>
      <c r="BJ34" s="187"/>
      <c r="BK34" s="188"/>
      <c r="BL34" s="189">
        <v>69</v>
      </c>
      <c r="BM34" s="189">
        <v>40</v>
      </c>
      <c r="BN34" s="189">
        <v>273</v>
      </c>
      <c r="BO34" s="187"/>
      <c r="BP34" s="188"/>
      <c r="BQ34" s="189">
        <v>58</v>
      </c>
      <c r="BR34" s="189">
        <v>63</v>
      </c>
      <c r="BS34" s="189">
        <v>268</v>
      </c>
      <c r="BT34" s="255"/>
      <c r="BU34" s="256"/>
      <c r="BV34" s="257">
        <v>62</v>
      </c>
      <c r="BW34" s="257">
        <v>63</v>
      </c>
      <c r="BX34" s="257">
        <v>268</v>
      </c>
      <c r="BY34" s="18"/>
      <c r="BZ34" s="19"/>
      <c r="CD34" s="18"/>
      <c r="CE34" s="19"/>
      <c r="CI34" s="18"/>
      <c r="CJ34" s="51"/>
      <c r="CN34" s="18"/>
      <c r="CO34" s="19"/>
      <c r="CS34" s="18"/>
      <c r="CT34" s="18"/>
      <c r="CX34" s="18"/>
      <c r="CY34" s="18"/>
      <c r="DC34" s="18"/>
      <c r="DD34" s="18"/>
      <c r="DH34" s="18"/>
      <c r="DI34" s="18"/>
      <c r="DM34" s="18"/>
      <c r="DN34" s="18"/>
      <c r="DR34" s="18"/>
      <c r="DS34" s="18"/>
      <c r="DW34" s="18"/>
      <c r="DX34" s="18"/>
      <c r="EB34" s="18"/>
      <c r="EC34" s="18"/>
      <c r="EH34" s="76"/>
      <c r="EI34" s="87" t="s">
        <v>111</v>
      </c>
      <c r="EJ34" s="93"/>
      <c r="EK34" s="104" t="s">
        <v>271</v>
      </c>
      <c r="EL34" s="95"/>
      <c r="EM34" s="95"/>
      <c r="EN34" s="95"/>
      <c r="EO34" s="90"/>
      <c r="EP34" s="98">
        <v>53</v>
      </c>
      <c r="EQ34" s="89">
        <v>66</v>
      </c>
      <c r="ER34" s="89">
        <v>40</v>
      </c>
      <c r="ES34" s="89">
        <v>334</v>
      </c>
      <c r="ET34" s="89"/>
      <c r="EU34" s="6">
        <v>9</v>
      </c>
      <c r="EV34" s="6">
        <v>1</v>
      </c>
      <c r="EW34" s="6">
        <v>12</v>
      </c>
      <c r="EX34" s="6">
        <v>12</v>
      </c>
      <c r="EY34" s="77">
        <f t="shared" si="3"/>
        <v>-4</v>
      </c>
      <c r="EZ34" s="6">
        <v>0</v>
      </c>
      <c r="FA34" s="6">
        <v>0</v>
      </c>
      <c r="FB34" s="6">
        <v>0</v>
      </c>
      <c r="FC34" s="6">
        <v>0</v>
      </c>
      <c r="FD34" s="140" t="s">
        <v>111</v>
      </c>
      <c r="FE34" s="49">
        <v>63.379786212582438</v>
      </c>
      <c r="FF34" s="48" t="s">
        <v>186</v>
      </c>
      <c r="FG34" s="48" t="s">
        <v>192</v>
      </c>
      <c r="FH34" s="48">
        <v>69</v>
      </c>
      <c r="FI34" s="48" t="s">
        <v>217</v>
      </c>
      <c r="FJ34" s="49">
        <f t="shared" si="6"/>
        <v>133.63636363636363</v>
      </c>
      <c r="FK34" s="49">
        <f t="shared" si="7"/>
        <v>43.411468178954003</v>
      </c>
      <c r="FL34" s="48" t="s">
        <v>189</v>
      </c>
      <c r="FM34" s="50">
        <v>20</v>
      </c>
      <c r="FN34" s="50" t="b">
        <v>1</v>
      </c>
      <c r="FO34" s="50" t="b">
        <v>0</v>
      </c>
      <c r="FP34" s="48" t="s">
        <v>172</v>
      </c>
      <c r="FQ34" s="50" t="b">
        <v>0</v>
      </c>
      <c r="FR34" s="151" t="b">
        <v>1</v>
      </c>
      <c r="FS34" s="63" t="s">
        <v>332</v>
      </c>
      <c r="FT34" s="244" t="s">
        <v>111</v>
      </c>
      <c r="FU34" s="248"/>
      <c r="FV34" s="249"/>
      <c r="FW34" s="250">
        <v>62</v>
      </c>
      <c r="FX34" s="250">
        <v>63</v>
      </c>
      <c r="FY34" s="250">
        <v>268</v>
      </c>
      <c r="FZ34" s="248"/>
      <c r="GA34" s="249"/>
      <c r="GB34" s="250">
        <v>62</v>
      </c>
      <c r="GC34" s="250">
        <v>63</v>
      </c>
      <c r="GD34" s="250">
        <v>268</v>
      </c>
      <c r="GE34" s="89" t="s">
        <v>452</v>
      </c>
      <c r="GG34" s="6">
        <v>1</v>
      </c>
      <c r="GI34" s="6">
        <v>14</v>
      </c>
      <c r="GJ34" s="6">
        <f t="shared" si="8"/>
        <v>-8</v>
      </c>
      <c r="GK34" s="6">
        <v>0</v>
      </c>
      <c r="GL34" s="6">
        <v>1</v>
      </c>
      <c r="GM34" s="6">
        <v>0</v>
      </c>
      <c r="GN34" s="6">
        <v>0</v>
      </c>
      <c r="GO34" s="6">
        <v>0</v>
      </c>
      <c r="GP34" s="6">
        <v>0</v>
      </c>
    </row>
    <row r="35" spans="1:198" ht="15.75" customHeight="1" x14ac:dyDescent="0.3">
      <c r="A35" s="184" t="s">
        <v>112</v>
      </c>
      <c r="B35" s="174"/>
      <c r="C35" s="175">
        <v>83</v>
      </c>
      <c r="D35" s="175">
        <v>25</v>
      </c>
      <c r="E35" s="175">
        <v>371</v>
      </c>
      <c r="F35" s="174"/>
      <c r="G35" s="176"/>
      <c r="H35" s="175">
        <v>78</v>
      </c>
      <c r="I35" s="175">
        <v>25</v>
      </c>
      <c r="J35" s="175">
        <v>343</v>
      </c>
      <c r="K35" s="174"/>
      <c r="L35" s="176"/>
      <c r="M35" s="175">
        <v>86</v>
      </c>
      <c r="N35" s="175">
        <v>20</v>
      </c>
      <c r="O35" s="175">
        <v>350</v>
      </c>
      <c r="P35" s="174"/>
      <c r="Q35" s="176"/>
      <c r="R35" s="175">
        <v>84</v>
      </c>
      <c r="S35" s="175">
        <v>20</v>
      </c>
      <c r="T35" s="175">
        <v>350</v>
      </c>
      <c r="U35" s="175">
        <v>0</v>
      </c>
      <c r="V35" s="174"/>
      <c r="W35" s="181"/>
      <c r="X35" s="175">
        <v>77</v>
      </c>
      <c r="Y35" s="175">
        <v>25</v>
      </c>
      <c r="Z35" s="175">
        <v>406</v>
      </c>
      <c r="AA35" s="174"/>
      <c r="AB35" s="181"/>
      <c r="AC35" s="175">
        <v>87</v>
      </c>
      <c r="AD35" s="175">
        <v>20</v>
      </c>
      <c r="AE35" s="175">
        <v>335</v>
      </c>
      <c r="AF35" s="174"/>
      <c r="AG35" s="181"/>
      <c r="AH35" s="175">
        <v>82</v>
      </c>
      <c r="AI35" s="175">
        <v>25</v>
      </c>
      <c r="AJ35" s="175">
        <v>350</v>
      </c>
      <c r="AK35" s="174"/>
      <c r="AL35" s="181"/>
      <c r="AM35" s="175">
        <v>87</v>
      </c>
      <c r="AN35" s="175">
        <v>20</v>
      </c>
      <c r="AO35" s="175">
        <v>353</v>
      </c>
      <c r="AP35" s="174"/>
      <c r="AQ35" s="181"/>
      <c r="AR35" s="175">
        <v>84</v>
      </c>
      <c r="AS35" s="175">
        <v>20</v>
      </c>
      <c r="AT35" s="175">
        <v>374</v>
      </c>
      <c r="AU35" s="174"/>
      <c r="AV35" s="181"/>
      <c r="AW35" s="175">
        <v>85</v>
      </c>
      <c r="AX35" s="175">
        <v>20</v>
      </c>
      <c r="AY35" s="175">
        <v>356</v>
      </c>
      <c r="AZ35" s="174"/>
      <c r="BA35" s="181"/>
      <c r="BB35" s="175">
        <v>89</v>
      </c>
      <c r="BC35" s="175">
        <v>16</v>
      </c>
      <c r="BD35" s="175">
        <v>310</v>
      </c>
      <c r="BE35" s="174"/>
      <c r="BF35" s="181"/>
      <c r="BG35" s="175">
        <v>89</v>
      </c>
      <c r="BH35" s="175">
        <v>16</v>
      </c>
      <c r="BI35" s="175">
        <v>303</v>
      </c>
      <c r="BJ35" s="179"/>
      <c r="BK35" s="181"/>
      <c r="BL35" s="180">
        <v>83</v>
      </c>
      <c r="BM35" s="180">
        <v>20</v>
      </c>
      <c r="BN35" s="180">
        <v>294</v>
      </c>
      <c r="BO35" s="179"/>
      <c r="BP35" s="181"/>
      <c r="BQ35" s="180">
        <v>86</v>
      </c>
      <c r="BR35" s="180">
        <v>20</v>
      </c>
      <c r="BS35" s="180">
        <v>304</v>
      </c>
      <c r="BT35" s="174"/>
      <c r="BU35" s="176"/>
      <c r="BV35" s="178">
        <v>86</v>
      </c>
      <c r="BW35" s="178">
        <v>20</v>
      </c>
      <c r="BX35" s="178">
        <v>274</v>
      </c>
      <c r="BY35" s="195"/>
      <c r="BZ35" s="176"/>
      <c r="CA35" s="86">
        <v>83</v>
      </c>
      <c r="CB35" s="86">
        <v>20</v>
      </c>
      <c r="CC35" s="86">
        <v>263</v>
      </c>
      <c r="CD35" s="191"/>
      <c r="CE35" s="190"/>
      <c r="CF35" s="86">
        <v>81</v>
      </c>
      <c r="CG35" s="86">
        <v>25</v>
      </c>
      <c r="CH35" s="86">
        <v>261</v>
      </c>
      <c r="CI35" s="41"/>
      <c r="CJ35" s="388"/>
      <c r="CK35" s="54"/>
      <c r="CL35" s="54"/>
      <c r="CM35" s="54"/>
      <c r="CN35" s="18"/>
      <c r="CO35" s="19"/>
      <c r="CS35" s="18"/>
      <c r="CT35" s="18"/>
      <c r="CX35" s="18"/>
      <c r="CY35" s="18"/>
      <c r="DC35" s="18"/>
      <c r="DD35" s="18"/>
      <c r="DH35" s="18"/>
      <c r="DI35" s="18"/>
      <c r="DM35" s="18"/>
      <c r="DN35" s="18"/>
      <c r="DR35" s="18"/>
      <c r="DS35" s="18"/>
      <c r="DW35" s="18"/>
      <c r="DX35" s="18"/>
      <c r="EB35" s="18"/>
      <c r="EC35" s="18"/>
      <c r="EH35" s="76"/>
      <c r="EI35" s="87" t="s">
        <v>112</v>
      </c>
      <c r="EJ35" s="93"/>
      <c r="EK35" s="104" t="s">
        <v>271</v>
      </c>
      <c r="EL35" s="95"/>
      <c r="EM35" s="95"/>
      <c r="EN35" s="95"/>
      <c r="EO35" s="90"/>
      <c r="EP35" s="98">
        <v>52</v>
      </c>
      <c r="EQ35" s="89">
        <v>89</v>
      </c>
      <c r="ER35" s="89">
        <v>16</v>
      </c>
      <c r="ES35" s="89">
        <v>311</v>
      </c>
      <c r="ET35" s="89"/>
      <c r="EU35" s="6">
        <v>12</v>
      </c>
      <c r="EV35" s="6">
        <v>1</v>
      </c>
      <c r="EW35" s="6">
        <v>8</v>
      </c>
      <c r="EX35" s="6">
        <v>8</v>
      </c>
      <c r="EY35" s="77">
        <f t="shared" si="3"/>
        <v>6</v>
      </c>
      <c r="EZ35" s="6">
        <v>1</v>
      </c>
      <c r="FA35" s="6">
        <v>0</v>
      </c>
      <c r="FB35" s="6">
        <v>0</v>
      </c>
      <c r="FC35" s="6">
        <v>0</v>
      </c>
      <c r="FD35" s="140" t="s">
        <v>112</v>
      </c>
      <c r="FE35" s="49">
        <v>54.165725551750384</v>
      </c>
      <c r="FF35" s="48" t="s">
        <v>186</v>
      </c>
      <c r="FG35" s="48" t="s">
        <v>213</v>
      </c>
      <c r="FH35" s="48">
        <v>66</v>
      </c>
      <c r="FI35" s="48" t="s">
        <v>218</v>
      </c>
      <c r="FJ35" s="49">
        <f t="shared" si="6"/>
        <v>85.909090909090907</v>
      </c>
      <c r="FK35" s="49">
        <f t="shared" si="7"/>
        <v>30.50206611570248</v>
      </c>
      <c r="FL35" s="48" t="s">
        <v>189</v>
      </c>
      <c r="FM35" s="50">
        <v>5</v>
      </c>
      <c r="FN35" s="50" t="b">
        <v>0</v>
      </c>
      <c r="FO35" s="50" t="b">
        <v>0</v>
      </c>
      <c r="FP35" s="48" t="s">
        <v>172</v>
      </c>
      <c r="FQ35" s="50" t="b">
        <v>0</v>
      </c>
      <c r="FR35" s="151" t="b">
        <v>0</v>
      </c>
      <c r="FS35" s="6" t="s">
        <v>330</v>
      </c>
      <c r="FT35" s="244" t="s">
        <v>112</v>
      </c>
      <c r="FU35" s="248"/>
      <c r="FV35" s="249"/>
      <c r="FW35" s="250">
        <v>84</v>
      </c>
      <c r="FX35" s="250">
        <v>20</v>
      </c>
      <c r="FY35" s="250">
        <v>258</v>
      </c>
      <c r="FZ35" s="299"/>
      <c r="GA35" s="249"/>
      <c r="GB35" s="300">
        <v>85</v>
      </c>
      <c r="GC35" s="300">
        <v>20</v>
      </c>
      <c r="GD35" s="300">
        <v>259</v>
      </c>
      <c r="GE35" s="89"/>
      <c r="GG35" s="6">
        <v>1</v>
      </c>
      <c r="GI35" s="6">
        <v>12</v>
      </c>
      <c r="GJ35" s="6">
        <f t="shared" si="8"/>
        <v>2</v>
      </c>
      <c r="GK35" s="6">
        <v>0</v>
      </c>
      <c r="GL35" s="6">
        <v>0</v>
      </c>
      <c r="GM35" s="6">
        <v>0</v>
      </c>
      <c r="GN35" s="6">
        <v>0</v>
      </c>
      <c r="GO35" s="6">
        <v>0</v>
      </c>
      <c r="GP35" s="6">
        <v>0</v>
      </c>
    </row>
    <row r="36" spans="1:198" ht="15.75" customHeight="1" x14ac:dyDescent="0.3">
      <c r="A36" s="184" t="s">
        <v>113</v>
      </c>
      <c r="B36" s="174"/>
      <c r="C36" s="175">
        <v>74</v>
      </c>
      <c r="D36" s="175">
        <v>32</v>
      </c>
      <c r="E36" s="175">
        <v>323</v>
      </c>
      <c r="F36" s="174"/>
      <c r="G36" s="176"/>
      <c r="H36" s="175">
        <v>74</v>
      </c>
      <c r="I36" s="175">
        <v>32</v>
      </c>
      <c r="J36" s="175">
        <v>380</v>
      </c>
      <c r="K36" s="174"/>
      <c r="L36" s="176"/>
      <c r="M36" s="175">
        <v>84</v>
      </c>
      <c r="N36" s="175">
        <v>20</v>
      </c>
      <c r="O36" s="175">
        <v>320</v>
      </c>
      <c r="P36" s="174"/>
      <c r="Q36" s="176"/>
      <c r="R36" s="175">
        <v>83</v>
      </c>
      <c r="S36" s="175">
        <v>20</v>
      </c>
      <c r="T36" s="175">
        <v>321</v>
      </c>
      <c r="U36" s="175">
        <v>1</v>
      </c>
      <c r="V36" s="174"/>
      <c r="W36" s="176"/>
      <c r="X36" s="175">
        <v>82</v>
      </c>
      <c r="Y36" s="175">
        <v>20</v>
      </c>
      <c r="Z36" s="175">
        <v>325</v>
      </c>
      <c r="AA36" s="174"/>
      <c r="AB36" s="181"/>
      <c r="AC36" s="175">
        <v>87</v>
      </c>
      <c r="AD36" s="175">
        <v>20</v>
      </c>
      <c r="AE36" s="175">
        <v>326</v>
      </c>
      <c r="AF36" s="174"/>
      <c r="AG36" s="181"/>
      <c r="AH36" s="175">
        <v>87</v>
      </c>
      <c r="AI36" s="175">
        <v>20</v>
      </c>
      <c r="AJ36" s="175">
        <v>323</v>
      </c>
      <c r="AK36" s="179"/>
      <c r="AL36" s="181"/>
      <c r="AM36" s="180">
        <v>83</v>
      </c>
      <c r="AN36" s="180">
        <v>20</v>
      </c>
      <c r="AO36" s="180">
        <v>316</v>
      </c>
      <c r="AP36" s="179"/>
      <c r="AQ36" s="181"/>
      <c r="AR36" s="180">
        <v>85</v>
      </c>
      <c r="AS36" s="180">
        <v>20</v>
      </c>
      <c r="AT36" s="180">
        <v>310</v>
      </c>
      <c r="AU36" s="179"/>
      <c r="AV36" s="181"/>
      <c r="AW36" s="180">
        <v>82</v>
      </c>
      <c r="AX36" s="180">
        <v>20</v>
      </c>
      <c r="AY36" s="180">
        <v>311</v>
      </c>
      <c r="AZ36" s="255"/>
      <c r="BA36" s="256"/>
      <c r="BB36" s="257">
        <v>89</v>
      </c>
      <c r="BC36" s="257">
        <v>16</v>
      </c>
      <c r="BD36" s="257">
        <v>305</v>
      </c>
      <c r="BE36" s="197"/>
      <c r="BF36" s="208"/>
      <c r="BG36" s="40"/>
      <c r="BH36" s="40"/>
      <c r="BI36" s="40"/>
      <c r="BJ36" s="20"/>
      <c r="BK36" s="29"/>
      <c r="BL36" s="20"/>
      <c r="BM36" s="20"/>
      <c r="BN36" s="20"/>
      <c r="BO36" s="20"/>
      <c r="BP36" s="29"/>
      <c r="BQ36" s="20"/>
      <c r="BR36" s="20"/>
      <c r="BS36" s="20"/>
      <c r="BT36" s="20"/>
      <c r="BU36" s="29"/>
      <c r="BV36" s="20"/>
      <c r="BW36" s="20"/>
      <c r="BX36" s="20"/>
      <c r="BY36" s="18"/>
      <c r="BZ36" s="19"/>
      <c r="CD36" s="18"/>
      <c r="CE36" s="19"/>
      <c r="CI36" s="18"/>
      <c r="CJ36" s="51"/>
      <c r="CN36" s="18"/>
      <c r="CO36" s="19"/>
      <c r="CS36" s="18"/>
      <c r="CT36" s="18"/>
      <c r="CX36" s="18"/>
      <c r="CY36" s="18"/>
      <c r="DC36" s="18"/>
      <c r="DD36" s="18"/>
      <c r="DH36" s="18"/>
      <c r="DI36" s="18"/>
      <c r="DM36" s="18"/>
      <c r="DN36" s="18"/>
      <c r="DR36" s="18"/>
      <c r="DS36" s="18"/>
      <c r="DW36" s="18"/>
      <c r="DX36" s="18"/>
      <c r="EB36" s="18"/>
      <c r="EC36" s="18"/>
      <c r="EH36" s="76"/>
      <c r="EI36" s="87" t="s">
        <v>113</v>
      </c>
      <c r="EJ36" s="99"/>
      <c r="EK36" s="100">
        <v>55</v>
      </c>
      <c r="EL36" s="95">
        <v>89</v>
      </c>
      <c r="EM36" s="95">
        <v>16</v>
      </c>
      <c r="EN36" s="95">
        <v>309</v>
      </c>
      <c r="EO36" s="90"/>
      <c r="EP36" s="98">
        <v>52</v>
      </c>
      <c r="EQ36" s="89">
        <v>90</v>
      </c>
      <c r="ER36" s="89">
        <v>16</v>
      </c>
      <c r="ES36" s="89">
        <v>317</v>
      </c>
      <c r="ET36" s="89"/>
      <c r="EU36" s="6">
        <v>8</v>
      </c>
      <c r="EV36" s="6">
        <v>1</v>
      </c>
      <c r="EW36" s="6">
        <v>12</v>
      </c>
      <c r="EX36" s="6">
        <v>12</v>
      </c>
      <c r="EY36" s="77">
        <f t="shared" si="3"/>
        <v>16</v>
      </c>
      <c r="EZ36" s="6">
        <v>1</v>
      </c>
      <c r="FA36" s="6">
        <v>0</v>
      </c>
      <c r="FB36" s="6">
        <v>1</v>
      </c>
      <c r="FC36" s="6">
        <v>0</v>
      </c>
      <c r="FD36" s="140" t="s">
        <v>113</v>
      </c>
      <c r="FE36" s="49">
        <v>59.683470636732622</v>
      </c>
      <c r="FF36" s="48" t="s">
        <v>186</v>
      </c>
      <c r="FG36" s="48" t="s">
        <v>192</v>
      </c>
      <c r="FH36" s="48">
        <v>67</v>
      </c>
      <c r="FI36" s="48" t="s">
        <v>219</v>
      </c>
      <c r="FJ36" s="49">
        <f t="shared" si="6"/>
        <v>102.27272727272727</v>
      </c>
      <c r="FK36" s="49">
        <f t="shared" si="7"/>
        <v>35.236132768990863</v>
      </c>
      <c r="FL36" s="48" t="s">
        <v>189</v>
      </c>
      <c r="FM36" s="50">
        <v>22</v>
      </c>
      <c r="FN36" s="50" t="b">
        <v>1</v>
      </c>
      <c r="FO36" s="50" t="b">
        <v>0</v>
      </c>
      <c r="FP36" s="48" t="s">
        <v>172</v>
      </c>
      <c r="FQ36" s="50" t="b">
        <v>0</v>
      </c>
      <c r="FR36" s="151" t="b">
        <v>1</v>
      </c>
      <c r="FS36" s="6" t="s">
        <v>330</v>
      </c>
      <c r="FT36" s="244" t="s">
        <v>113</v>
      </c>
      <c r="FU36" s="248"/>
      <c r="FV36" s="249"/>
      <c r="FW36" s="250"/>
      <c r="FX36" s="250"/>
      <c r="FY36" s="250"/>
      <c r="FZ36" s="299"/>
      <c r="GA36" s="249"/>
      <c r="GB36" s="300">
        <v>94</v>
      </c>
      <c r="GC36" s="300">
        <v>12.5</v>
      </c>
      <c r="GD36" s="300">
        <v>304</v>
      </c>
      <c r="GE36" s="89"/>
      <c r="GG36" s="6">
        <v>1</v>
      </c>
      <c r="GI36" s="6">
        <v>16</v>
      </c>
      <c r="GJ36" s="6">
        <f t="shared" si="8"/>
        <v>20</v>
      </c>
      <c r="GK36" s="6">
        <v>1</v>
      </c>
      <c r="GL36" s="6">
        <v>0</v>
      </c>
      <c r="GM36" s="6">
        <v>1</v>
      </c>
      <c r="GN36" s="6">
        <v>0</v>
      </c>
      <c r="GO36" s="6">
        <v>1</v>
      </c>
      <c r="GP36" s="6">
        <v>0</v>
      </c>
    </row>
    <row r="37" spans="1:198" s="230" customFormat="1" ht="15.75" customHeight="1" x14ac:dyDescent="0.3">
      <c r="A37" s="223" t="s">
        <v>114</v>
      </c>
      <c r="B37" s="224"/>
      <c r="C37" s="225">
        <v>68</v>
      </c>
      <c r="D37" s="225">
        <v>40</v>
      </c>
      <c r="E37" s="225">
        <v>602</v>
      </c>
      <c r="F37" s="224"/>
      <c r="G37" s="226"/>
      <c r="H37" s="225">
        <v>74</v>
      </c>
      <c r="I37" s="225">
        <v>32</v>
      </c>
      <c r="J37" s="225">
        <v>358</v>
      </c>
      <c r="K37" s="224"/>
      <c r="L37" s="226"/>
      <c r="M37" s="225">
        <v>73</v>
      </c>
      <c r="N37" s="225">
        <v>32</v>
      </c>
      <c r="O37" s="225">
        <v>335</v>
      </c>
      <c r="P37" s="224"/>
      <c r="Q37" s="226"/>
      <c r="R37" s="225">
        <v>71</v>
      </c>
      <c r="S37" s="225">
        <v>40</v>
      </c>
      <c r="T37" s="225">
        <v>322</v>
      </c>
      <c r="U37" s="225">
        <v>1</v>
      </c>
      <c r="V37" s="224"/>
      <c r="W37" s="226"/>
      <c r="X37" s="225">
        <v>69</v>
      </c>
      <c r="Y37" s="225">
        <v>40</v>
      </c>
      <c r="Z37" s="225">
        <v>347</v>
      </c>
      <c r="AA37" s="224"/>
      <c r="AB37" s="227"/>
      <c r="AC37" s="225">
        <v>68</v>
      </c>
      <c r="AD37" s="225">
        <v>40</v>
      </c>
      <c r="AE37" s="225">
        <v>398</v>
      </c>
      <c r="AF37" s="224"/>
      <c r="AG37" s="227"/>
      <c r="AH37" s="225">
        <v>78</v>
      </c>
      <c r="AI37" s="225">
        <v>25</v>
      </c>
      <c r="AJ37" s="225">
        <v>294</v>
      </c>
      <c r="AK37" s="224"/>
      <c r="AL37" s="227"/>
      <c r="AM37" s="225">
        <v>72</v>
      </c>
      <c r="AN37" s="225">
        <v>40</v>
      </c>
      <c r="AO37" s="225">
        <v>421</v>
      </c>
      <c r="AP37" s="228"/>
      <c r="AQ37" s="227"/>
      <c r="AR37" s="229">
        <v>80</v>
      </c>
      <c r="AS37" s="229">
        <v>25</v>
      </c>
      <c r="AT37" s="229">
        <v>311</v>
      </c>
      <c r="AU37" s="228"/>
      <c r="AV37" s="227"/>
      <c r="AW37" s="229">
        <v>83</v>
      </c>
      <c r="AX37" s="229">
        <v>20</v>
      </c>
      <c r="AY37" s="229">
        <v>535</v>
      </c>
      <c r="AZ37" s="228"/>
      <c r="BA37" s="227"/>
      <c r="BB37" s="229">
        <v>84</v>
      </c>
      <c r="BC37" s="229">
        <v>20</v>
      </c>
      <c r="BD37" s="229">
        <v>274</v>
      </c>
      <c r="BE37" s="228"/>
      <c r="BF37" s="227"/>
      <c r="BG37" s="229">
        <v>85</v>
      </c>
      <c r="BH37" s="229">
        <v>20</v>
      </c>
      <c r="BI37" s="229">
        <v>238</v>
      </c>
      <c r="BJ37" s="228"/>
      <c r="BK37" s="227"/>
      <c r="BL37" s="229">
        <v>84</v>
      </c>
      <c r="BM37" s="229">
        <v>20</v>
      </c>
      <c r="BN37" s="229">
        <v>257</v>
      </c>
      <c r="BO37" s="228"/>
      <c r="BP37" s="227"/>
      <c r="BQ37" s="229">
        <v>81</v>
      </c>
      <c r="BR37" s="229">
        <v>20</v>
      </c>
      <c r="BS37" s="229">
        <v>378</v>
      </c>
      <c r="BT37" s="228"/>
      <c r="BU37" s="227"/>
      <c r="BV37" s="229">
        <v>73</v>
      </c>
      <c r="BW37" s="229">
        <v>40</v>
      </c>
      <c r="BX37" s="229">
        <v>366</v>
      </c>
      <c r="BY37" s="228"/>
      <c r="BZ37" s="227"/>
      <c r="CA37" s="229">
        <v>82</v>
      </c>
      <c r="CB37" s="229">
        <v>25</v>
      </c>
      <c r="CC37" s="229">
        <v>346</v>
      </c>
      <c r="CD37" s="224"/>
      <c r="CE37" s="226"/>
      <c r="CI37" s="224"/>
      <c r="CJ37" s="226"/>
      <c r="CN37" s="224"/>
      <c r="CO37" s="267"/>
      <c r="CS37" s="224"/>
      <c r="CT37" s="226"/>
      <c r="CX37" s="224"/>
      <c r="CY37" s="224"/>
      <c r="DC37" s="224"/>
      <c r="DD37" s="224"/>
      <c r="DH37" s="224"/>
      <c r="DI37" s="224"/>
      <c r="DM37" s="224"/>
      <c r="DN37" s="224"/>
      <c r="DR37" s="224"/>
      <c r="DS37" s="224"/>
      <c r="DW37" s="224"/>
      <c r="DX37" s="224"/>
      <c r="EB37" s="224"/>
      <c r="EC37" s="224"/>
      <c r="EH37" s="230" t="s">
        <v>446</v>
      </c>
      <c r="EI37" s="223" t="s">
        <v>114</v>
      </c>
      <c r="EJ37" s="231"/>
      <c r="EK37" s="232">
        <v>56.3</v>
      </c>
      <c r="EL37" s="233">
        <v>83</v>
      </c>
      <c r="EM37" s="233">
        <v>20</v>
      </c>
      <c r="EN37" s="233">
        <v>535</v>
      </c>
      <c r="EO37" s="268"/>
      <c r="EP37" s="232">
        <v>52</v>
      </c>
      <c r="EQ37" s="266">
        <v>80</v>
      </c>
      <c r="ER37" s="266">
        <v>25</v>
      </c>
      <c r="ES37" s="266">
        <v>244</v>
      </c>
      <c r="ET37" s="266"/>
      <c r="EU37" s="230">
        <v>9</v>
      </c>
      <c r="EV37" s="230">
        <v>1</v>
      </c>
      <c r="EW37" s="230">
        <v>8</v>
      </c>
      <c r="EX37" s="230">
        <v>8</v>
      </c>
      <c r="EY37" s="237">
        <f>(EQ37-C37)</f>
        <v>12</v>
      </c>
      <c r="EZ37" s="230">
        <v>1</v>
      </c>
      <c r="FA37" s="230">
        <v>0</v>
      </c>
      <c r="FB37" s="230">
        <v>0</v>
      </c>
      <c r="FC37" s="230">
        <v>0</v>
      </c>
      <c r="FD37" s="223" t="s">
        <v>114</v>
      </c>
      <c r="FE37" s="238">
        <v>65.439816622272971</v>
      </c>
      <c r="FF37" s="239" t="s">
        <v>191</v>
      </c>
      <c r="FG37" s="239" t="s">
        <v>187</v>
      </c>
      <c r="FH37" s="239">
        <v>67</v>
      </c>
      <c r="FI37" s="239" t="s">
        <v>220</v>
      </c>
      <c r="FJ37" s="238">
        <f t="shared" si="6"/>
        <v>106.81818181818181</v>
      </c>
      <c r="FK37" s="238">
        <f t="shared" si="7"/>
        <v>36.802183114279352</v>
      </c>
      <c r="FL37" s="239" t="s">
        <v>189</v>
      </c>
      <c r="FM37" s="236">
        <v>16</v>
      </c>
      <c r="FN37" s="236" t="b">
        <v>1</v>
      </c>
      <c r="FO37" s="236" t="b">
        <v>1</v>
      </c>
      <c r="FP37" s="239" t="s">
        <v>221</v>
      </c>
      <c r="FQ37" s="236" t="b">
        <v>1</v>
      </c>
      <c r="FR37" s="236" t="b">
        <v>1</v>
      </c>
      <c r="FS37" s="230" t="s">
        <v>329</v>
      </c>
      <c r="FT37" s="223" t="s">
        <v>114</v>
      </c>
      <c r="FU37" s="231"/>
      <c r="FV37" s="232"/>
      <c r="FW37" s="233"/>
      <c r="FX37" s="233"/>
      <c r="FY37" s="233"/>
      <c r="FZ37" s="200"/>
      <c r="GA37" s="98"/>
      <c r="GB37" s="201">
        <v>84</v>
      </c>
      <c r="GC37" s="201">
        <v>20</v>
      </c>
      <c r="GD37" s="201">
        <v>401</v>
      </c>
      <c r="GE37" s="266" t="s">
        <v>460</v>
      </c>
      <c r="GG37" s="230">
        <v>1</v>
      </c>
      <c r="GI37" s="230">
        <v>8</v>
      </c>
      <c r="GJ37" s="6">
        <f t="shared" si="8"/>
        <v>16</v>
      </c>
      <c r="GK37" s="230">
        <v>1</v>
      </c>
      <c r="GL37" s="230">
        <v>0</v>
      </c>
      <c r="GM37" s="230">
        <v>1</v>
      </c>
      <c r="GN37" s="230">
        <v>0</v>
      </c>
      <c r="GO37" s="230">
        <v>1</v>
      </c>
      <c r="GP37" s="230">
        <v>0</v>
      </c>
    </row>
    <row r="38" spans="1:198" ht="15.75" customHeight="1" x14ac:dyDescent="0.3">
      <c r="A38" s="184" t="s">
        <v>115</v>
      </c>
      <c r="B38" s="174"/>
      <c r="C38" s="175">
        <v>73</v>
      </c>
      <c r="D38" s="175">
        <v>32</v>
      </c>
      <c r="E38" s="175">
        <v>428</v>
      </c>
      <c r="F38" s="174"/>
      <c r="G38" s="176"/>
      <c r="H38" s="175">
        <v>78</v>
      </c>
      <c r="I38" s="175">
        <v>25</v>
      </c>
      <c r="J38" s="175">
        <v>376</v>
      </c>
      <c r="K38" s="174"/>
      <c r="L38" s="176"/>
      <c r="M38" s="175">
        <v>81</v>
      </c>
      <c r="N38" s="175">
        <v>25</v>
      </c>
      <c r="O38" s="175">
        <v>353</v>
      </c>
      <c r="P38" s="174"/>
      <c r="Q38" s="176"/>
      <c r="R38" s="175">
        <v>79</v>
      </c>
      <c r="S38" s="175">
        <v>25</v>
      </c>
      <c r="T38" s="175">
        <v>321</v>
      </c>
      <c r="U38" s="175">
        <v>1</v>
      </c>
      <c r="V38" s="174"/>
      <c r="W38" s="181"/>
      <c r="X38" s="175">
        <v>80</v>
      </c>
      <c r="Y38" s="175">
        <v>25</v>
      </c>
      <c r="Z38" s="175">
        <v>305</v>
      </c>
      <c r="AA38" s="174"/>
      <c r="AB38" s="181"/>
      <c r="AC38" s="175">
        <v>78</v>
      </c>
      <c r="AD38" s="175">
        <v>25</v>
      </c>
      <c r="AE38" s="175">
        <v>292</v>
      </c>
      <c r="AF38" s="174"/>
      <c r="AG38" s="181"/>
      <c r="AH38" s="175">
        <v>81</v>
      </c>
      <c r="AI38" s="175">
        <v>25</v>
      </c>
      <c r="AJ38" s="175">
        <v>277</v>
      </c>
      <c r="AK38" s="179"/>
      <c r="AL38" s="181"/>
      <c r="AM38" s="180">
        <v>81</v>
      </c>
      <c r="AN38" s="180">
        <v>25</v>
      </c>
      <c r="AO38" s="180">
        <v>263</v>
      </c>
      <c r="AP38" s="179"/>
      <c r="AQ38" s="181"/>
      <c r="AR38" s="180">
        <v>79</v>
      </c>
      <c r="AS38" s="180">
        <v>25</v>
      </c>
      <c r="AT38" s="180">
        <v>260</v>
      </c>
      <c r="AU38" s="179"/>
      <c r="AV38" s="181"/>
      <c r="AW38" s="180">
        <v>84</v>
      </c>
      <c r="AX38" s="180">
        <v>20</v>
      </c>
      <c r="AY38" s="180">
        <v>261</v>
      </c>
      <c r="AZ38" s="221"/>
      <c r="BA38" s="181"/>
      <c r="BB38" s="220">
        <v>82</v>
      </c>
      <c r="BC38" s="220">
        <v>20</v>
      </c>
      <c r="BD38" s="220">
        <v>253</v>
      </c>
      <c r="BE38" s="187"/>
      <c r="BF38" s="188"/>
      <c r="BG38" s="189">
        <v>84</v>
      </c>
      <c r="BH38" s="189">
        <v>20</v>
      </c>
      <c r="BI38" s="189">
        <v>259</v>
      </c>
      <c r="BJ38" s="187"/>
      <c r="BK38" s="188"/>
      <c r="BL38" s="189">
        <v>81</v>
      </c>
      <c r="BM38" s="189">
        <v>25</v>
      </c>
      <c r="BN38" s="189">
        <v>280</v>
      </c>
      <c r="BO38" s="197"/>
      <c r="BP38" s="208"/>
      <c r="BQ38" s="40"/>
      <c r="BR38" s="40"/>
      <c r="BS38" s="40"/>
      <c r="BT38" s="20"/>
      <c r="BU38" s="29"/>
      <c r="BV38" s="20"/>
      <c r="BW38" s="20"/>
      <c r="BX38" s="20"/>
      <c r="BY38" s="18"/>
      <c r="BZ38" s="19"/>
      <c r="CD38" s="18"/>
      <c r="CE38" s="19"/>
      <c r="CI38" s="18"/>
      <c r="CJ38" s="51"/>
      <c r="CN38" s="18"/>
      <c r="CO38" s="19"/>
      <c r="CS38" s="18"/>
      <c r="CT38" s="18"/>
      <c r="CX38" s="18"/>
      <c r="CY38" s="18"/>
      <c r="DC38" s="18"/>
      <c r="DD38" s="18"/>
      <c r="DH38" s="18"/>
      <c r="DI38" s="18"/>
      <c r="DM38" s="18"/>
      <c r="DN38" s="18"/>
      <c r="DR38" s="18"/>
      <c r="DS38" s="18"/>
      <c r="DW38" s="18"/>
      <c r="DX38" s="18"/>
      <c r="EB38" s="18"/>
      <c r="EC38" s="18"/>
      <c r="EH38" s="76"/>
      <c r="EI38" s="87" t="s">
        <v>115</v>
      </c>
      <c r="EJ38" s="93"/>
      <c r="EK38" s="104" t="s">
        <v>271</v>
      </c>
      <c r="EL38" s="95"/>
      <c r="EM38" s="95"/>
      <c r="EN38" s="95"/>
      <c r="EO38" s="96"/>
      <c r="EP38" s="97">
        <v>57</v>
      </c>
      <c r="EQ38" s="89">
        <v>79</v>
      </c>
      <c r="ER38" s="89">
        <v>25</v>
      </c>
      <c r="ES38" s="89">
        <v>260</v>
      </c>
      <c r="ET38" s="89" t="s">
        <v>322</v>
      </c>
      <c r="EU38" s="6">
        <v>8</v>
      </c>
      <c r="EV38" s="6">
        <v>1</v>
      </c>
      <c r="EW38" s="6">
        <v>10</v>
      </c>
      <c r="EX38" s="6">
        <v>10</v>
      </c>
      <c r="EY38" s="77">
        <f t="shared" si="3"/>
        <v>6</v>
      </c>
      <c r="EZ38" s="6">
        <v>1</v>
      </c>
      <c r="FA38" s="6">
        <v>0</v>
      </c>
      <c r="FB38" s="6">
        <v>0</v>
      </c>
      <c r="FC38" s="6">
        <v>0</v>
      </c>
      <c r="FD38" s="140" t="s">
        <v>115</v>
      </c>
      <c r="FE38" s="49">
        <v>68.618066907661074</v>
      </c>
      <c r="FF38" s="48" t="s">
        <v>191</v>
      </c>
      <c r="FG38" s="48" t="s">
        <v>187</v>
      </c>
      <c r="FH38" s="48">
        <v>62</v>
      </c>
      <c r="FI38" s="48" t="s">
        <v>201</v>
      </c>
      <c r="FJ38" s="49">
        <f t="shared" si="6"/>
        <v>86.36363636363636</v>
      </c>
      <c r="FK38" s="49">
        <f t="shared" si="7"/>
        <v>34.747658688865762</v>
      </c>
      <c r="FL38" s="48" t="s">
        <v>189</v>
      </c>
      <c r="FM38" s="50">
        <v>12</v>
      </c>
      <c r="FN38" s="50" t="b">
        <v>0</v>
      </c>
      <c r="FO38" s="50" t="b">
        <v>0</v>
      </c>
      <c r="FP38" s="48" t="s">
        <v>172</v>
      </c>
      <c r="FQ38" s="50" t="b">
        <v>1</v>
      </c>
      <c r="FR38" s="151" t="b">
        <v>1</v>
      </c>
      <c r="FS38" s="6" t="s">
        <v>330</v>
      </c>
      <c r="FT38" s="244" t="s">
        <v>115</v>
      </c>
      <c r="FU38" s="245"/>
      <c r="FV38" s="127"/>
      <c r="FW38" s="131"/>
      <c r="FX38" s="95"/>
      <c r="FY38" s="95"/>
      <c r="FZ38" s="248"/>
      <c r="GA38" s="249"/>
      <c r="GB38" s="300">
        <v>72</v>
      </c>
      <c r="GC38" s="300">
        <v>32</v>
      </c>
      <c r="GD38" s="300">
        <v>283</v>
      </c>
      <c r="GE38" s="89"/>
      <c r="GG38" s="6">
        <v>1</v>
      </c>
      <c r="GI38" s="6">
        <v>10</v>
      </c>
      <c r="GJ38" s="6">
        <f t="shared" si="8"/>
        <v>-1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</row>
    <row r="39" spans="1:198" ht="15.75" customHeight="1" x14ac:dyDescent="0.3">
      <c r="A39" s="184" t="s">
        <v>116</v>
      </c>
      <c r="B39" s="174"/>
      <c r="C39" s="175">
        <v>57</v>
      </c>
      <c r="D39" s="175">
        <v>80</v>
      </c>
      <c r="E39" s="175">
        <v>607</v>
      </c>
      <c r="F39" s="174"/>
      <c r="G39" s="176"/>
      <c r="H39" s="175">
        <v>66</v>
      </c>
      <c r="I39" s="175">
        <v>50</v>
      </c>
      <c r="J39" s="175">
        <v>412</v>
      </c>
      <c r="K39" s="174"/>
      <c r="L39" s="176"/>
      <c r="M39" s="175">
        <v>58</v>
      </c>
      <c r="N39" s="175">
        <v>63</v>
      </c>
      <c r="O39" s="175">
        <v>503</v>
      </c>
      <c r="P39" s="174"/>
      <c r="Q39" s="176"/>
      <c r="R39" s="175">
        <v>71</v>
      </c>
      <c r="S39" s="175">
        <v>40</v>
      </c>
      <c r="T39" s="175">
        <v>580</v>
      </c>
      <c r="U39" s="175">
        <v>0</v>
      </c>
      <c r="V39" s="174"/>
      <c r="W39" s="176"/>
      <c r="X39" s="175">
        <v>63</v>
      </c>
      <c r="Y39" s="175">
        <v>50</v>
      </c>
      <c r="Z39" s="175">
        <v>518</v>
      </c>
      <c r="AA39" s="174"/>
      <c r="AB39" s="181"/>
      <c r="AC39" s="175">
        <v>66</v>
      </c>
      <c r="AD39" s="175">
        <v>50</v>
      </c>
      <c r="AE39" s="175">
        <v>545</v>
      </c>
      <c r="AF39" s="174"/>
      <c r="AG39" s="181"/>
      <c r="AH39" s="175">
        <v>69</v>
      </c>
      <c r="AI39" s="175">
        <v>40</v>
      </c>
      <c r="AJ39" s="175">
        <v>485</v>
      </c>
      <c r="AK39" s="174"/>
      <c r="AL39" s="181"/>
      <c r="AM39" s="175">
        <v>67</v>
      </c>
      <c r="AN39" s="175">
        <v>50</v>
      </c>
      <c r="AO39" s="175">
        <v>492</v>
      </c>
      <c r="AP39" s="174"/>
      <c r="AQ39" s="181"/>
      <c r="AR39" s="175">
        <v>60</v>
      </c>
      <c r="AS39" s="175">
        <v>63</v>
      </c>
      <c r="AT39" s="175">
        <v>550</v>
      </c>
      <c r="AU39" s="174"/>
      <c r="AV39" s="181"/>
      <c r="AW39" s="175">
        <v>64</v>
      </c>
      <c r="AX39" s="175">
        <v>50</v>
      </c>
      <c r="AY39" s="175">
        <v>510</v>
      </c>
      <c r="AZ39" s="174"/>
      <c r="BA39" s="181"/>
      <c r="BB39" s="175">
        <v>64</v>
      </c>
      <c r="BC39" s="175">
        <v>50</v>
      </c>
      <c r="BD39" s="175">
        <v>448</v>
      </c>
      <c r="BE39" s="179"/>
      <c r="BF39" s="181"/>
      <c r="BG39" s="180">
        <v>65</v>
      </c>
      <c r="BH39" s="180">
        <v>50</v>
      </c>
      <c r="BI39" s="180">
        <v>362</v>
      </c>
      <c r="BJ39" s="179"/>
      <c r="BK39" s="181"/>
      <c r="BL39" s="180">
        <v>61</v>
      </c>
      <c r="BM39" s="180">
        <v>63</v>
      </c>
      <c r="BN39" s="180">
        <v>500</v>
      </c>
      <c r="BO39" s="179"/>
      <c r="BP39" s="181"/>
      <c r="BQ39" s="180">
        <v>67</v>
      </c>
      <c r="BR39" s="180">
        <v>50</v>
      </c>
      <c r="BS39" s="180">
        <v>373</v>
      </c>
      <c r="BT39" s="179"/>
      <c r="BU39" s="181"/>
      <c r="BV39" s="180">
        <v>68</v>
      </c>
      <c r="BW39" s="180">
        <v>40</v>
      </c>
      <c r="BX39" s="180">
        <v>338</v>
      </c>
      <c r="BY39" s="174"/>
      <c r="BZ39" s="176"/>
      <c r="CA39" s="178">
        <v>69</v>
      </c>
      <c r="CB39" s="178">
        <v>40</v>
      </c>
      <c r="CC39" s="178">
        <v>432</v>
      </c>
      <c r="CD39" s="174"/>
      <c r="CE39" s="176"/>
      <c r="CF39" s="178">
        <v>71</v>
      </c>
      <c r="CG39" s="178">
        <v>40</v>
      </c>
      <c r="CH39" s="178">
        <v>355</v>
      </c>
      <c r="CI39" s="174"/>
      <c r="CJ39" s="186"/>
      <c r="CK39" s="178">
        <v>77</v>
      </c>
      <c r="CL39" s="178">
        <v>32</v>
      </c>
      <c r="CM39" s="178">
        <v>295</v>
      </c>
      <c r="CN39" s="174"/>
      <c r="CO39" s="176"/>
      <c r="CP39" s="178">
        <v>65</v>
      </c>
      <c r="CQ39" s="178">
        <v>50</v>
      </c>
      <c r="CR39" s="178">
        <v>627</v>
      </c>
      <c r="CS39" s="191"/>
      <c r="CT39" s="176"/>
      <c r="CU39" s="86">
        <v>67</v>
      </c>
      <c r="CV39" s="86">
        <v>40</v>
      </c>
      <c r="CW39" s="86">
        <v>342</v>
      </c>
      <c r="CX39" s="191"/>
      <c r="CY39" s="176"/>
      <c r="CZ39" s="86">
        <v>74</v>
      </c>
      <c r="DA39" s="86">
        <v>32</v>
      </c>
      <c r="DB39" s="86">
        <v>348</v>
      </c>
      <c r="DC39" s="191"/>
      <c r="DD39" s="176"/>
      <c r="DE39" s="86">
        <v>70</v>
      </c>
      <c r="DF39" s="86">
        <v>40</v>
      </c>
      <c r="DG39" s="86">
        <v>334</v>
      </c>
      <c r="DH39" s="191"/>
      <c r="DI39" s="176"/>
      <c r="DJ39" s="86">
        <v>69</v>
      </c>
      <c r="DK39" s="86">
        <v>40</v>
      </c>
      <c r="DL39" s="86">
        <v>334</v>
      </c>
      <c r="DM39" s="191"/>
      <c r="DN39" s="176"/>
      <c r="DO39" s="86">
        <v>69</v>
      </c>
      <c r="DP39" s="86">
        <v>40</v>
      </c>
      <c r="DQ39" s="86">
        <v>292</v>
      </c>
      <c r="DR39" s="191"/>
      <c r="DS39" s="176"/>
      <c r="DT39" s="86">
        <v>69</v>
      </c>
      <c r="DU39" s="86">
        <v>40</v>
      </c>
      <c r="DV39" s="86">
        <v>413</v>
      </c>
      <c r="DW39" s="41"/>
      <c r="DX39" s="41"/>
      <c r="DY39" s="54"/>
      <c r="DZ39" s="54"/>
      <c r="EA39" s="54"/>
      <c r="EB39" s="18"/>
      <c r="EC39" s="18"/>
      <c r="EH39" s="76"/>
      <c r="EI39" s="87" t="s">
        <v>116</v>
      </c>
      <c r="EJ39" s="99"/>
      <c r="EK39" s="100">
        <v>55</v>
      </c>
      <c r="EL39" s="95">
        <v>68</v>
      </c>
      <c r="EM39" s="95">
        <v>40</v>
      </c>
      <c r="EN39" s="95">
        <v>338</v>
      </c>
      <c r="EO39" s="90"/>
      <c r="EP39" s="98">
        <v>51</v>
      </c>
      <c r="EQ39" s="89">
        <v>57</v>
      </c>
      <c r="ER39" s="89">
        <v>50</v>
      </c>
      <c r="ES39" s="89">
        <v>373</v>
      </c>
      <c r="ET39" s="89"/>
      <c r="EU39" s="6">
        <v>14</v>
      </c>
      <c r="EV39" s="6">
        <v>0</v>
      </c>
      <c r="EW39" s="6">
        <v>4</v>
      </c>
      <c r="EX39" s="6">
        <v>4</v>
      </c>
      <c r="EY39" s="77">
        <f t="shared" si="3"/>
        <v>0</v>
      </c>
      <c r="EZ39" s="6">
        <v>0</v>
      </c>
      <c r="FA39" s="6">
        <v>0</v>
      </c>
      <c r="FB39" s="6">
        <v>0</v>
      </c>
      <c r="FC39" s="6">
        <v>0</v>
      </c>
      <c r="FD39" s="140" t="s">
        <v>116</v>
      </c>
      <c r="FE39" s="49">
        <v>50.716634608066975</v>
      </c>
      <c r="FF39" s="48" t="s">
        <v>186</v>
      </c>
      <c r="FG39" s="48" t="s">
        <v>213</v>
      </c>
      <c r="FH39" s="48">
        <v>69</v>
      </c>
      <c r="FI39" s="48" t="s">
        <v>222</v>
      </c>
      <c r="FJ39" s="49">
        <f t="shared" si="6"/>
        <v>95.454545454545453</v>
      </c>
      <c r="FK39" s="49">
        <f t="shared" si="7"/>
        <v>31.008191556395715</v>
      </c>
      <c r="FL39" s="48" t="s">
        <v>189</v>
      </c>
      <c r="FM39" s="50">
        <v>18</v>
      </c>
      <c r="FN39" s="50" t="b">
        <v>1</v>
      </c>
      <c r="FO39" s="50" t="b">
        <v>0</v>
      </c>
      <c r="FP39" s="48" t="s">
        <v>172</v>
      </c>
      <c r="FQ39" s="50" t="b">
        <v>0</v>
      </c>
      <c r="FR39" s="151" t="b">
        <v>1</v>
      </c>
      <c r="FS39" s="6" t="s">
        <v>330</v>
      </c>
      <c r="FT39" s="244" t="s">
        <v>116</v>
      </c>
      <c r="FU39" s="248"/>
      <c r="FV39" s="249"/>
      <c r="FW39" s="250">
        <v>73</v>
      </c>
      <c r="FX39" s="250">
        <v>40</v>
      </c>
      <c r="FY39" s="250">
        <v>298</v>
      </c>
      <c r="FZ39" s="299"/>
      <c r="GA39" s="249"/>
      <c r="GB39" s="300">
        <v>73</v>
      </c>
      <c r="GC39" s="300">
        <v>40</v>
      </c>
      <c r="GD39" s="300">
        <v>298</v>
      </c>
      <c r="GE39" s="89"/>
      <c r="GG39" s="6">
        <v>1</v>
      </c>
      <c r="GI39" s="6">
        <v>6</v>
      </c>
      <c r="GJ39" s="6">
        <f t="shared" si="8"/>
        <v>16</v>
      </c>
      <c r="GK39" s="6">
        <v>1</v>
      </c>
      <c r="GL39" s="6">
        <v>0</v>
      </c>
      <c r="GM39" s="6">
        <v>1</v>
      </c>
      <c r="GN39" s="6">
        <v>0</v>
      </c>
      <c r="GO39" s="6">
        <v>1</v>
      </c>
      <c r="GP39" s="6">
        <v>0</v>
      </c>
    </row>
    <row r="40" spans="1:198" ht="15.75" customHeight="1" x14ac:dyDescent="0.3">
      <c r="A40" s="184" t="s">
        <v>117</v>
      </c>
      <c r="B40" s="174"/>
      <c r="C40" s="175">
        <v>73</v>
      </c>
      <c r="D40" s="175">
        <v>32</v>
      </c>
      <c r="E40" s="175">
        <v>517</v>
      </c>
      <c r="F40" s="174"/>
      <c r="G40" s="176"/>
      <c r="H40" s="175">
        <v>78</v>
      </c>
      <c r="I40" s="175">
        <v>25</v>
      </c>
      <c r="J40" s="175">
        <v>320</v>
      </c>
      <c r="K40" s="174"/>
      <c r="L40" s="176"/>
      <c r="M40" s="175">
        <v>90</v>
      </c>
      <c r="N40" s="175">
        <v>16</v>
      </c>
      <c r="O40" s="175">
        <v>267</v>
      </c>
      <c r="P40" s="174"/>
      <c r="Q40" s="176"/>
      <c r="R40" s="175">
        <v>88</v>
      </c>
      <c r="S40" s="175">
        <v>16</v>
      </c>
      <c r="T40" s="175">
        <v>267</v>
      </c>
      <c r="U40" s="175">
        <v>1</v>
      </c>
      <c r="V40" s="174"/>
      <c r="W40" s="176"/>
      <c r="X40" s="175">
        <v>93</v>
      </c>
      <c r="Y40" s="175">
        <v>12.5</v>
      </c>
      <c r="Z40" s="175">
        <v>267</v>
      </c>
      <c r="AA40" s="174"/>
      <c r="AB40" s="181"/>
      <c r="AC40" s="175">
        <v>94</v>
      </c>
      <c r="AD40" s="175">
        <v>12.5</v>
      </c>
      <c r="AE40" s="175">
        <v>271</v>
      </c>
      <c r="AF40" s="174"/>
      <c r="AG40" s="181"/>
      <c r="AH40" s="175">
        <v>90</v>
      </c>
      <c r="AI40" s="175">
        <v>16</v>
      </c>
      <c r="AJ40" s="175">
        <v>274</v>
      </c>
      <c r="AK40" s="179"/>
      <c r="AL40" s="181"/>
      <c r="AM40" s="180">
        <v>86</v>
      </c>
      <c r="AN40" s="180">
        <v>20</v>
      </c>
      <c r="AO40" s="180">
        <v>269</v>
      </c>
      <c r="AP40" s="179"/>
      <c r="AQ40" s="181"/>
      <c r="AR40" s="180">
        <v>85</v>
      </c>
      <c r="AS40" s="180">
        <v>20</v>
      </c>
      <c r="AT40" s="180">
        <v>278</v>
      </c>
      <c r="AU40" s="187"/>
      <c r="AV40" s="188"/>
      <c r="AW40" s="189">
        <v>88</v>
      </c>
      <c r="AX40" s="189">
        <v>16</v>
      </c>
      <c r="AY40" s="189">
        <v>268</v>
      </c>
      <c r="AZ40" s="187"/>
      <c r="BA40" s="188"/>
      <c r="BB40" s="189">
        <v>88</v>
      </c>
      <c r="BC40" s="189">
        <v>16</v>
      </c>
      <c r="BD40" s="189">
        <v>263</v>
      </c>
      <c r="BE40" s="197"/>
      <c r="BF40" s="208"/>
      <c r="BG40" s="40"/>
      <c r="BH40" s="40"/>
      <c r="BI40" s="40"/>
      <c r="BJ40" s="20"/>
      <c r="BK40" s="29"/>
      <c r="BL40" s="20"/>
      <c r="BM40" s="20"/>
      <c r="BN40" s="20"/>
      <c r="BO40" s="20"/>
      <c r="BP40" s="29"/>
      <c r="BQ40" s="20"/>
      <c r="BR40" s="20"/>
      <c r="BS40" s="20"/>
      <c r="BT40" s="20"/>
      <c r="BU40" s="29"/>
      <c r="BV40" s="20"/>
      <c r="BW40" s="20"/>
      <c r="BX40" s="20"/>
      <c r="BY40" s="18"/>
      <c r="BZ40" s="19"/>
      <c r="CD40" s="18"/>
      <c r="CE40" s="19"/>
      <c r="CI40" s="18"/>
      <c r="CJ40" s="51"/>
      <c r="CN40" s="18"/>
      <c r="CO40" s="19"/>
      <c r="CS40" s="18"/>
      <c r="CT40" s="18"/>
      <c r="CX40" s="18"/>
      <c r="CY40" s="18"/>
      <c r="DC40" s="18"/>
      <c r="DD40" s="18"/>
      <c r="DH40" s="18"/>
      <c r="DI40" s="18"/>
      <c r="DM40" s="18"/>
      <c r="DN40" s="18"/>
      <c r="DR40" s="18"/>
      <c r="DS40" s="18"/>
      <c r="DW40" s="18"/>
      <c r="DX40" s="18"/>
      <c r="EB40" s="18"/>
      <c r="EC40" s="18"/>
      <c r="EH40" s="76"/>
      <c r="EI40" s="87" t="s">
        <v>117</v>
      </c>
      <c r="EJ40" s="90"/>
      <c r="EK40" s="98">
        <v>52</v>
      </c>
      <c r="EL40" s="89">
        <v>85</v>
      </c>
      <c r="EM40" s="89">
        <v>20</v>
      </c>
      <c r="EN40" s="89">
        <v>262</v>
      </c>
      <c r="EO40" s="90"/>
      <c r="EP40" s="98">
        <v>52</v>
      </c>
      <c r="EQ40" s="89">
        <v>85</v>
      </c>
      <c r="ER40" s="89">
        <v>20</v>
      </c>
      <c r="ES40" s="89">
        <v>262</v>
      </c>
      <c r="ET40" s="89"/>
      <c r="EU40" s="6">
        <v>8</v>
      </c>
      <c r="EV40" s="6">
        <v>1</v>
      </c>
      <c r="EW40" s="6">
        <v>12</v>
      </c>
      <c r="EX40" s="6">
        <v>12</v>
      </c>
      <c r="EY40" s="77">
        <f t="shared" si="3"/>
        <v>12</v>
      </c>
      <c r="EZ40" s="6">
        <v>1</v>
      </c>
      <c r="FA40" s="6">
        <v>0</v>
      </c>
      <c r="FB40" s="6">
        <v>0</v>
      </c>
      <c r="FC40" s="6">
        <v>0</v>
      </c>
      <c r="FD40" s="140" t="s">
        <v>117</v>
      </c>
      <c r="FE40" s="49">
        <v>62.578082191780823</v>
      </c>
      <c r="FF40" s="48" t="s">
        <v>186</v>
      </c>
      <c r="FG40" s="48" t="s">
        <v>192</v>
      </c>
      <c r="FH40" s="48">
        <v>69</v>
      </c>
      <c r="FI40" s="48" t="s">
        <v>223</v>
      </c>
      <c r="FJ40" s="49">
        <f t="shared" si="6"/>
        <v>71.818181818181813</v>
      </c>
      <c r="FK40" s="49">
        <f t="shared" si="7"/>
        <v>23.329972694812014</v>
      </c>
      <c r="FL40" s="48" t="s">
        <v>189</v>
      </c>
      <c r="FM40" s="50">
        <v>15</v>
      </c>
      <c r="FN40" s="50" t="b">
        <v>1</v>
      </c>
      <c r="FO40" s="50" t="b">
        <v>0</v>
      </c>
      <c r="FP40" s="48" t="s">
        <v>172</v>
      </c>
      <c r="FQ40" s="50" t="b">
        <v>0</v>
      </c>
      <c r="FR40" s="151" t="b">
        <v>1</v>
      </c>
      <c r="FS40" s="6" t="s">
        <v>329</v>
      </c>
      <c r="FT40" s="244" t="s">
        <v>117</v>
      </c>
      <c r="FU40" s="299"/>
      <c r="FV40" s="249"/>
      <c r="FW40" s="300">
        <v>89</v>
      </c>
      <c r="FX40" s="300">
        <v>16</v>
      </c>
      <c r="FY40" s="300">
        <v>258</v>
      </c>
      <c r="FZ40" s="299"/>
      <c r="GA40" s="249"/>
      <c r="GB40" s="300">
        <v>88</v>
      </c>
      <c r="GC40" s="300">
        <v>16</v>
      </c>
      <c r="GD40" s="300">
        <v>267</v>
      </c>
      <c r="GE40" s="89"/>
      <c r="GG40" s="6">
        <v>1</v>
      </c>
      <c r="GI40" s="6">
        <v>16</v>
      </c>
      <c r="GJ40" s="6">
        <f t="shared" si="8"/>
        <v>15</v>
      </c>
      <c r="GK40" s="6">
        <v>1</v>
      </c>
      <c r="GL40" s="6">
        <v>0</v>
      </c>
      <c r="GM40" s="6">
        <v>1</v>
      </c>
      <c r="GN40" s="6">
        <v>0</v>
      </c>
      <c r="GO40" s="6">
        <v>1</v>
      </c>
      <c r="GP40" s="6">
        <v>0</v>
      </c>
    </row>
    <row r="41" spans="1:198" ht="15.75" customHeight="1" x14ac:dyDescent="0.3">
      <c r="A41" s="184" t="s">
        <v>118</v>
      </c>
      <c r="B41" s="174"/>
      <c r="C41" s="175">
        <v>69</v>
      </c>
      <c r="D41" s="175">
        <v>40</v>
      </c>
      <c r="E41" s="175">
        <v>300</v>
      </c>
      <c r="F41" s="174"/>
      <c r="G41" s="176"/>
      <c r="H41" s="175">
        <v>75</v>
      </c>
      <c r="I41" s="175">
        <v>32</v>
      </c>
      <c r="J41" s="175">
        <v>280</v>
      </c>
      <c r="K41" s="174"/>
      <c r="L41" s="176"/>
      <c r="M41" s="175">
        <v>76</v>
      </c>
      <c r="N41" s="175">
        <v>25</v>
      </c>
      <c r="O41" s="175">
        <v>268</v>
      </c>
      <c r="P41" s="174"/>
      <c r="Q41" s="176"/>
      <c r="R41" s="175">
        <v>80</v>
      </c>
      <c r="S41" s="175">
        <v>25</v>
      </c>
      <c r="T41" s="175">
        <v>261</v>
      </c>
      <c r="U41" s="175">
        <v>1</v>
      </c>
      <c r="V41" s="174"/>
      <c r="W41" s="176"/>
      <c r="X41" s="175">
        <v>74</v>
      </c>
      <c r="Y41" s="175">
        <v>32</v>
      </c>
      <c r="Z41" s="175">
        <v>263</v>
      </c>
      <c r="AA41" s="174"/>
      <c r="AB41" s="181"/>
      <c r="AC41" s="175">
        <v>75</v>
      </c>
      <c r="AD41" s="175">
        <v>32</v>
      </c>
      <c r="AE41" s="175">
        <v>268</v>
      </c>
      <c r="AF41" s="174"/>
      <c r="AG41" s="181"/>
      <c r="AH41" s="175">
        <v>73</v>
      </c>
      <c r="AI41" s="175">
        <v>32</v>
      </c>
      <c r="AJ41" s="175">
        <v>263</v>
      </c>
      <c r="AK41" s="179"/>
      <c r="AL41" s="181"/>
      <c r="AM41" s="180">
        <v>82</v>
      </c>
      <c r="AN41" s="180">
        <v>25</v>
      </c>
      <c r="AO41" s="180">
        <v>260</v>
      </c>
      <c r="AP41" s="179"/>
      <c r="AQ41" s="181"/>
      <c r="AR41" s="180">
        <v>79</v>
      </c>
      <c r="AS41" s="180">
        <v>25</v>
      </c>
      <c r="AT41" s="180">
        <v>258</v>
      </c>
      <c r="AU41" s="187"/>
      <c r="AV41" s="188"/>
      <c r="AW41" s="189">
        <v>81</v>
      </c>
      <c r="AX41" s="189">
        <v>25</v>
      </c>
      <c r="AY41" s="189">
        <v>258</v>
      </c>
      <c r="AZ41" s="187"/>
      <c r="BA41" s="188"/>
      <c r="BB41" s="189">
        <v>79</v>
      </c>
      <c r="BC41" s="189">
        <v>25</v>
      </c>
      <c r="BD41" s="189">
        <v>269</v>
      </c>
      <c r="BE41" s="197"/>
      <c r="BF41" s="208"/>
      <c r="BG41" s="40"/>
      <c r="BH41" s="40"/>
      <c r="BI41" s="40"/>
      <c r="BJ41" s="20"/>
      <c r="BK41" s="29"/>
      <c r="BL41" s="20"/>
      <c r="BM41" s="20"/>
      <c r="BN41" s="20"/>
      <c r="BO41" s="20"/>
      <c r="BP41" s="29"/>
      <c r="BQ41" s="20"/>
      <c r="BR41" s="20"/>
      <c r="BS41" s="20"/>
      <c r="BT41" s="20"/>
      <c r="BU41" s="29"/>
      <c r="BV41" s="20"/>
      <c r="BW41" s="20"/>
      <c r="BX41" s="20"/>
      <c r="BY41" s="18"/>
      <c r="BZ41" s="19"/>
      <c r="CD41" s="18"/>
      <c r="CE41" s="19"/>
      <c r="CI41" s="18"/>
      <c r="CJ41" s="51"/>
      <c r="CN41" s="18"/>
      <c r="CO41" s="19"/>
      <c r="CS41" s="18"/>
      <c r="CT41" s="18"/>
      <c r="CX41" s="18"/>
      <c r="CY41" s="18"/>
      <c r="DC41" s="18"/>
      <c r="DD41" s="18"/>
      <c r="DH41" s="18"/>
      <c r="DI41" s="18"/>
      <c r="DM41" s="18"/>
      <c r="DN41" s="18"/>
      <c r="DR41" s="18"/>
      <c r="DS41" s="18"/>
      <c r="DW41" s="18"/>
      <c r="DX41" s="18"/>
      <c r="EB41" s="18"/>
      <c r="EC41" s="18"/>
      <c r="EH41" s="76"/>
      <c r="EI41" s="87" t="s">
        <v>118</v>
      </c>
      <c r="EJ41" s="99"/>
      <c r="EK41" s="100">
        <v>52</v>
      </c>
      <c r="EL41" s="95">
        <v>83</v>
      </c>
      <c r="EM41" s="95">
        <v>25</v>
      </c>
      <c r="EN41" s="95">
        <v>251</v>
      </c>
      <c r="EO41" s="90"/>
      <c r="EP41" s="98">
        <v>52</v>
      </c>
      <c r="EQ41" s="89">
        <v>83</v>
      </c>
      <c r="ER41" s="89">
        <v>25</v>
      </c>
      <c r="ES41" s="89">
        <v>251</v>
      </c>
      <c r="ET41" s="89"/>
      <c r="EU41" s="6">
        <v>8</v>
      </c>
      <c r="EV41" s="6">
        <v>1</v>
      </c>
      <c r="EW41" s="6">
        <v>12</v>
      </c>
      <c r="EX41" s="6">
        <v>12</v>
      </c>
      <c r="EY41" s="77">
        <f t="shared" si="3"/>
        <v>14</v>
      </c>
      <c r="EZ41" s="6">
        <v>1</v>
      </c>
      <c r="FA41" s="6">
        <v>0</v>
      </c>
      <c r="FB41" s="6">
        <v>0</v>
      </c>
      <c r="FC41" s="6">
        <v>0</v>
      </c>
      <c r="FD41" s="140" t="s">
        <v>118</v>
      </c>
      <c r="FE41" s="49">
        <v>58.341050672247583</v>
      </c>
      <c r="FF41" s="48" t="s">
        <v>191</v>
      </c>
      <c r="FG41" s="48" t="s">
        <v>213</v>
      </c>
      <c r="FH41" s="48">
        <v>61</v>
      </c>
      <c r="FI41" s="48" t="s">
        <v>224</v>
      </c>
      <c r="FJ41" s="49">
        <f t="shared" si="6"/>
        <v>79.090909090909079</v>
      </c>
      <c r="FK41" s="49">
        <f t="shared" si="7"/>
        <v>32.873421123353936</v>
      </c>
      <c r="FL41" s="48" t="s">
        <v>189</v>
      </c>
      <c r="FM41" s="50">
        <v>36</v>
      </c>
      <c r="FN41" s="50" t="b">
        <v>1</v>
      </c>
      <c r="FO41" s="50" t="b">
        <v>0</v>
      </c>
      <c r="FP41" s="48" t="s">
        <v>172</v>
      </c>
      <c r="FQ41" s="50" t="b">
        <v>0</v>
      </c>
      <c r="FR41" s="151" t="b">
        <v>1</v>
      </c>
      <c r="FS41" s="6" t="s">
        <v>329</v>
      </c>
      <c r="FT41" s="244" t="s">
        <v>118</v>
      </c>
      <c r="FU41" s="248"/>
      <c r="FV41" s="249"/>
      <c r="FW41" s="250">
        <v>80</v>
      </c>
      <c r="FX41" s="250">
        <v>25</v>
      </c>
      <c r="FY41" s="250">
        <v>262</v>
      </c>
      <c r="FZ41" s="299"/>
      <c r="GA41" s="249"/>
      <c r="GB41" s="300">
        <v>78</v>
      </c>
      <c r="GC41" s="300">
        <v>25</v>
      </c>
      <c r="GD41" s="300">
        <v>281</v>
      </c>
      <c r="GE41" s="89"/>
      <c r="GG41" s="6">
        <v>1</v>
      </c>
      <c r="GI41" s="6">
        <v>16</v>
      </c>
      <c r="GJ41" s="6">
        <f t="shared" si="8"/>
        <v>9</v>
      </c>
      <c r="GK41" s="6">
        <v>1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</row>
    <row r="42" spans="1:198" ht="15.75" customHeight="1" x14ac:dyDescent="0.3">
      <c r="A42" s="184" t="s">
        <v>119</v>
      </c>
      <c r="B42" s="174"/>
      <c r="C42" s="175">
        <v>82</v>
      </c>
      <c r="D42" s="175">
        <v>25</v>
      </c>
      <c r="E42" s="175">
        <v>349</v>
      </c>
      <c r="F42" s="174"/>
      <c r="G42" s="176"/>
      <c r="H42" s="175">
        <v>83</v>
      </c>
      <c r="I42" s="175">
        <v>25</v>
      </c>
      <c r="J42" s="175">
        <v>393</v>
      </c>
      <c r="K42" s="174"/>
      <c r="L42" s="176"/>
      <c r="M42" s="175">
        <v>74</v>
      </c>
      <c r="N42" s="175">
        <v>40</v>
      </c>
      <c r="O42" s="175">
        <v>362</v>
      </c>
      <c r="P42" s="174"/>
      <c r="Q42" s="176"/>
      <c r="R42" s="175">
        <v>81</v>
      </c>
      <c r="S42" s="175">
        <v>25</v>
      </c>
      <c r="T42" s="175">
        <v>328</v>
      </c>
      <c r="U42" s="175">
        <v>0</v>
      </c>
      <c r="V42" s="174"/>
      <c r="W42" s="176"/>
      <c r="X42" s="175">
        <v>80</v>
      </c>
      <c r="Y42" s="175">
        <v>25</v>
      </c>
      <c r="Z42" s="175">
        <v>334</v>
      </c>
      <c r="AA42" s="174"/>
      <c r="AB42" s="181"/>
      <c r="AC42" s="175">
        <v>82</v>
      </c>
      <c r="AD42" s="175">
        <v>25</v>
      </c>
      <c r="AE42" s="175">
        <v>318</v>
      </c>
      <c r="AF42" s="174"/>
      <c r="AG42" s="181"/>
      <c r="AH42" s="175">
        <v>82</v>
      </c>
      <c r="AI42" s="175">
        <v>25</v>
      </c>
      <c r="AJ42" s="175">
        <v>340</v>
      </c>
      <c r="AK42" s="174"/>
      <c r="AL42" s="181"/>
      <c r="AM42" s="175">
        <v>84</v>
      </c>
      <c r="AN42" s="175">
        <v>20</v>
      </c>
      <c r="AO42" s="175">
        <v>391</v>
      </c>
      <c r="AP42" s="174"/>
      <c r="AQ42" s="181"/>
      <c r="AR42" s="175">
        <v>84</v>
      </c>
      <c r="AS42" s="175">
        <v>20</v>
      </c>
      <c r="AT42" s="175">
        <v>341</v>
      </c>
      <c r="AU42" s="179"/>
      <c r="AV42" s="181"/>
      <c r="AW42" s="180">
        <v>84</v>
      </c>
      <c r="AX42" s="180">
        <v>20</v>
      </c>
      <c r="AY42" s="180">
        <v>370</v>
      </c>
      <c r="AZ42" s="179"/>
      <c r="BA42" s="181"/>
      <c r="BB42" s="180">
        <v>86</v>
      </c>
      <c r="BC42" s="180">
        <v>20</v>
      </c>
      <c r="BD42" s="180">
        <v>329</v>
      </c>
      <c r="BE42" s="179"/>
      <c r="BF42" s="181"/>
      <c r="BG42" s="180">
        <v>85</v>
      </c>
      <c r="BH42" s="180">
        <v>20</v>
      </c>
      <c r="BI42" s="180">
        <v>359</v>
      </c>
      <c r="BJ42" s="187"/>
      <c r="BK42" s="188"/>
      <c r="BL42" s="189">
        <v>80</v>
      </c>
      <c r="BM42" s="189">
        <v>25</v>
      </c>
      <c r="BN42" s="189">
        <v>317</v>
      </c>
      <c r="BO42" s="187"/>
      <c r="BP42" s="188"/>
      <c r="BQ42" s="189">
        <v>85</v>
      </c>
      <c r="BR42" s="189">
        <v>20</v>
      </c>
      <c r="BS42" s="189">
        <v>383</v>
      </c>
      <c r="BT42" s="187"/>
      <c r="BU42" s="188"/>
      <c r="BV42" s="189">
        <v>85</v>
      </c>
      <c r="BW42" s="189">
        <v>20</v>
      </c>
      <c r="BX42" s="189">
        <v>320</v>
      </c>
      <c r="BY42" s="191"/>
      <c r="BZ42" s="190"/>
      <c r="CA42" s="86">
        <v>82</v>
      </c>
      <c r="CB42" s="86">
        <v>25</v>
      </c>
      <c r="CC42" s="86">
        <v>333</v>
      </c>
      <c r="CD42" s="41"/>
      <c r="CE42" s="198"/>
      <c r="CF42" s="54"/>
      <c r="CG42" s="54"/>
      <c r="CH42" s="54"/>
      <c r="CI42" s="18"/>
      <c r="CJ42" s="51"/>
      <c r="CN42" s="18"/>
      <c r="CO42" s="19"/>
      <c r="CS42" s="18"/>
      <c r="CT42" s="18"/>
      <c r="CX42" s="18"/>
      <c r="CY42" s="18"/>
      <c r="DC42" s="18"/>
      <c r="DD42" s="18"/>
      <c r="DH42" s="18"/>
      <c r="DI42" s="18"/>
      <c r="DM42" s="18"/>
      <c r="DN42" s="18"/>
      <c r="DR42" s="18"/>
      <c r="DS42" s="18"/>
      <c r="DW42" s="18"/>
      <c r="DX42" s="18"/>
      <c r="EB42" s="18"/>
      <c r="EC42" s="18"/>
      <c r="EH42" s="76"/>
      <c r="EI42" s="87" t="s">
        <v>119</v>
      </c>
      <c r="EJ42" s="99"/>
      <c r="EK42" s="100">
        <v>52</v>
      </c>
      <c r="EL42" s="95">
        <v>83</v>
      </c>
      <c r="EM42" s="95">
        <v>20</v>
      </c>
      <c r="EN42" s="95">
        <v>323</v>
      </c>
      <c r="EO42" s="90"/>
      <c r="EP42" s="98">
        <v>52</v>
      </c>
      <c r="EQ42" s="89">
        <v>83</v>
      </c>
      <c r="ER42" s="89">
        <v>20</v>
      </c>
      <c r="ES42" s="89">
        <v>323</v>
      </c>
      <c r="ET42" s="89"/>
      <c r="EU42" s="6">
        <v>10</v>
      </c>
      <c r="EV42" s="6">
        <v>1</v>
      </c>
      <c r="EW42" s="6">
        <v>8</v>
      </c>
      <c r="EX42" s="6">
        <v>8</v>
      </c>
      <c r="EY42" s="77">
        <f t="shared" si="3"/>
        <v>1</v>
      </c>
      <c r="EZ42" s="6">
        <v>0</v>
      </c>
      <c r="FA42" s="6">
        <v>0</v>
      </c>
      <c r="FB42" s="6">
        <v>0</v>
      </c>
      <c r="FC42" s="6">
        <v>0</v>
      </c>
      <c r="FD42" s="140" t="s">
        <v>119</v>
      </c>
      <c r="FE42" s="49">
        <v>69.903015823186195</v>
      </c>
      <c r="FF42" s="48" t="s">
        <v>186</v>
      </c>
      <c r="FG42" s="48" t="s">
        <v>192</v>
      </c>
      <c r="FH42" s="48">
        <v>72</v>
      </c>
      <c r="FI42" s="48" t="s">
        <v>196</v>
      </c>
      <c r="FJ42" s="49">
        <f t="shared" si="6"/>
        <v>99.999999999999986</v>
      </c>
      <c r="FK42" s="49">
        <f t="shared" si="7"/>
        <v>29.834104938271604</v>
      </c>
      <c r="FL42" s="48" t="s">
        <v>202</v>
      </c>
      <c r="FM42" s="50">
        <v>50</v>
      </c>
      <c r="FN42" s="50" t="b">
        <v>1</v>
      </c>
      <c r="FO42" s="50" t="b">
        <v>0</v>
      </c>
      <c r="FP42" s="48" t="s">
        <v>172</v>
      </c>
      <c r="FQ42" s="50" t="b">
        <v>1</v>
      </c>
      <c r="FR42" s="151" t="b">
        <v>0</v>
      </c>
      <c r="FS42" s="6" t="s">
        <v>331</v>
      </c>
      <c r="FT42" s="244" t="s">
        <v>119</v>
      </c>
      <c r="FU42" s="299"/>
      <c r="FV42" s="249"/>
      <c r="FW42" s="300">
        <v>85</v>
      </c>
      <c r="FX42" s="300">
        <v>20</v>
      </c>
      <c r="FY42" s="300">
        <v>300</v>
      </c>
      <c r="FZ42" s="299"/>
      <c r="GA42" s="249"/>
      <c r="GB42" s="300">
        <v>85</v>
      </c>
      <c r="GC42" s="300">
        <v>20</v>
      </c>
      <c r="GD42" s="300">
        <v>300</v>
      </c>
      <c r="GE42" s="89"/>
      <c r="GG42" s="6">
        <v>1</v>
      </c>
      <c r="GI42" s="6">
        <v>10</v>
      </c>
      <c r="GJ42" s="6">
        <f t="shared" si="8"/>
        <v>3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</row>
    <row r="43" spans="1:198" ht="15.75" customHeight="1" x14ac:dyDescent="0.3">
      <c r="A43" s="184" t="s">
        <v>120</v>
      </c>
      <c r="B43" s="174"/>
      <c r="C43" s="175">
        <v>79</v>
      </c>
      <c r="D43" s="175">
        <v>25</v>
      </c>
      <c r="E43" s="175">
        <v>387</v>
      </c>
      <c r="F43" s="174"/>
      <c r="G43" s="176"/>
      <c r="H43" s="175">
        <v>86</v>
      </c>
      <c r="I43" s="175">
        <v>20</v>
      </c>
      <c r="J43" s="175">
        <v>335</v>
      </c>
      <c r="K43" s="174"/>
      <c r="L43" s="176"/>
      <c r="M43" s="175">
        <v>88</v>
      </c>
      <c r="N43" s="175">
        <v>20</v>
      </c>
      <c r="O43" s="175">
        <v>327</v>
      </c>
      <c r="P43" s="174"/>
      <c r="Q43" s="176"/>
      <c r="R43" s="175">
        <v>85</v>
      </c>
      <c r="S43" s="175">
        <v>20</v>
      </c>
      <c r="T43" s="175">
        <v>317</v>
      </c>
      <c r="U43" s="175">
        <v>1</v>
      </c>
      <c r="V43" s="174"/>
      <c r="W43" s="176"/>
      <c r="X43" s="175">
        <v>84</v>
      </c>
      <c r="Y43" s="175">
        <v>20</v>
      </c>
      <c r="Z43" s="175">
        <v>318</v>
      </c>
      <c r="AA43" s="174"/>
      <c r="AB43" s="181"/>
      <c r="AC43" s="175">
        <v>84</v>
      </c>
      <c r="AD43" s="175">
        <v>20</v>
      </c>
      <c r="AE43" s="175">
        <v>307</v>
      </c>
      <c r="AF43" s="179"/>
      <c r="AG43" s="181"/>
      <c r="AH43" s="180">
        <v>85</v>
      </c>
      <c r="AI43" s="180">
        <v>20</v>
      </c>
      <c r="AJ43" s="180">
        <v>301</v>
      </c>
      <c r="AK43" s="179"/>
      <c r="AL43" s="181"/>
      <c r="AM43" s="180">
        <v>84</v>
      </c>
      <c r="AN43" s="180">
        <v>20</v>
      </c>
      <c r="AO43" s="180">
        <v>291</v>
      </c>
      <c r="AP43" s="179"/>
      <c r="AQ43" s="181"/>
      <c r="AR43" s="180">
        <v>84</v>
      </c>
      <c r="AS43" s="180">
        <v>20</v>
      </c>
      <c r="AT43" s="180">
        <v>285</v>
      </c>
      <c r="AU43" s="187"/>
      <c r="AV43" s="188"/>
      <c r="AW43" s="189">
        <v>85</v>
      </c>
      <c r="AX43" s="189">
        <v>20</v>
      </c>
      <c r="AY43" s="189">
        <v>291</v>
      </c>
      <c r="AZ43" s="187"/>
      <c r="BA43" s="188"/>
      <c r="BB43" s="189">
        <v>87</v>
      </c>
      <c r="BC43" s="189">
        <v>20</v>
      </c>
      <c r="BD43" s="189">
        <v>307</v>
      </c>
      <c r="BE43" s="187"/>
      <c r="BF43" s="188"/>
      <c r="BG43" s="189">
        <v>89</v>
      </c>
      <c r="BH43" s="189">
        <v>16</v>
      </c>
      <c r="BI43" s="189">
        <v>360</v>
      </c>
      <c r="BJ43" s="197"/>
      <c r="BK43" s="208"/>
      <c r="BL43" s="40"/>
      <c r="BM43" s="40"/>
      <c r="BN43" s="40"/>
      <c r="BO43" s="20"/>
      <c r="BP43" s="29"/>
      <c r="BQ43" s="20"/>
      <c r="BR43" s="20"/>
      <c r="BS43" s="20"/>
      <c r="BT43" s="20"/>
      <c r="BU43" s="29"/>
      <c r="BV43" s="20"/>
      <c r="BW43" s="20"/>
      <c r="BX43" s="20"/>
      <c r="BY43" s="18"/>
      <c r="BZ43" s="19"/>
      <c r="CD43" s="18"/>
      <c r="CE43" s="19"/>
      <c r="CI43" s="18"/>
      <c r="CJ43" s="51"/>
      <c r="CN43" s="18"/>
      <c r="CO43" s="19"/>
      <c r="CS43" s="18"/>
      <c r="CT43" s="18"/>
      <c r="CX43" s="18"/>
      <c r="CY43" s="18"/>
      <c r="DC43" s="18"/>
      <c r="DD43" s="18"/>
      <c r="DH43" s="18"/>
      <c r="DI43" s="18"/>
      <c r="DM43" s="18"/>
      <c r="DN43" s="18"/>
      <c r="DR43" s="18"/>
      <c r="DS43" s="18"/>
      <c r="DW43" s="18"/>
      <c r="DX43" s="18"/>
      <c r="EB43" s="18"/>
      <c r="EC43" s="18"/>
      <c r="EH43" s="76"/>
      <c r="EI43" s="87" t="s">
        <v>120</v>
      </c>
      <c r="EJ43" s="99"/>
      <c r="EK43" s="100">
        <v>53</v>
      </c>
      <c r="EL43" s="95">
        <v>86</v>
      </c>
      <c r="EM43" s="95">
        <v>20</v>
      </c>
      <c r="EN43" s="95">
        <v>278</v>
      </c>
      <c r="EO43" s="90"/>
      <c r="EP43" s="98">
        <v>53</v>
      </c>
      <c r="EQ43" s="89">
        <v>86</v>
      </c>
      <c r="ER43" s="89">
        <v>20</v>
      </c>
      <c r="ES43" s="89">
        <v>278</v>
      </c>
      <c r="ET43" s="89"/>
      <c r="EU43" s="6">
        <v>8</v>
      </c>
      <c r="EV43" s="6">
        <v>1</v>
      </c>
      <c r="EW43" s="6">
        <v>12</v>
      </c>
      <c r="EX43" s="6">
        <v>12</v>
      </c>
      <c r="EY43" s="77">
        <f t="shared" si="3"/>
        <v>7</v>
      </c>
      <c r="EZ43" s="6">
        <v>1</v>
      </c>
      <c r="FA43" s="6">
        <v>0</v>
      </c>
      <c r="FB43" s="6">
        <v>0</v>
      </c>
      <c r="FC43" s="6">
        <v>0</v>
      </c>
      <c r="FD43" s="140" t="s">
        <v>120</v>
      </c>
      <c r="FE43" s="49">
        <v>53.738340024099436</v>
      </c>
      <c r="FF43" s="48" t="s">
        <v>191</v>
      </c>
      <c r="FG43" s="48" t="s">
        <v>192</v>
      </c>
      <c r="FH43" s="48">
        <v>65</v>
      </c>
      <c r="FI43" s="48" t="s">
        <v>193</v>
      </c>
      <c r="FJ43" s="49">
        <f t="shared" si="6"/>
        <v>79.545454545454533</v>
      </c>
      <c r="FK43" s="49">
        <f t="shared" si="7"/>
        <v>29.118343195266274</v>
      </c>
      <c r="FL43" s="48" t="s">
        <v>189</v>
      </c>
      <c r="FM43" s="50">
        <v>13</v>
      </c>
      <c r="FN43" s="50" t="b">
        <v>1</v>
      </c>
      <c r="FO43" s="50" t="b">
        <v>0</v>
      </c>
      <c r="FP43" s="48" t="s">
        <v>172</v>
      </c>
      <c r="FQ43" s="50" t="b">
        <v>1</v>
      </c>
      <c r="FR43" s="151" t="b">
        <v>1</v>
      </c>
      <c r="FS43" s="6" t="s">
        <v>329</v>
      </c>
      <c r="FT43" s="244" t="s">
        <v>120</v>
      </c>
      <c r="FU43" s="248"/>
      <c r="FV43" s="249"/>
      <c r="FW43" s="250">
        <v>88</v>
      </c>
      <c r="FX43" s="250">
        <v>16</v>
      </c>
      <c r="FY43" s="250">
        <v>287</v>
      </c>
      <c r="FZ43" s="299"/>
      <c r="GA43" s="249"/>
      <c r="GB43" s="300">
        <v>88</v>
      </c>
      <c r="GC43" s="300">
        <v>16</v>
      </c>
      <c r="GD43" s="300">
        <v>287</v>
      </c>
      <c r="GE43" s="89"/>
      <c r="GG43" s="6">
        <v>1</v>
      </c>
      <c r="GI43" s="6">
        <v>16</v>
      </c>
      <c r="GJ43" s="6">
        <f t="shared" si="8"/>
        <v>9</v>
      </c>
      <c r="GK43" s="6">
        <v>1</v>
      </c>
      <c r="GL43" s="6">
        <v>0</v>
      </c>
      <c r="GM43" s="6">
        <v>0</v>
      </c>
      <c r="GN43" s="6">
        <v>0</v>
      </c>
      <c r="GO43" s="6">
        <v>0</v>
      </c>
      <c r="GP43" s="6">
        <v>0</v>
      </c>
    </row>
    <row r="44" spans="1:198" ht="15.75" customHeight="1" x14ac:dyDescent="0.3">
      <c r="A44" s="184" t="s">
        <v>121</v>
      </c>
      <c r="B44" s="174"/>
      <c r="C44" s="175">
        <v>73</v>
      </c>
      <c r="D44" s="175">
        <v>40</v>
      </c>
      <c r="E44" s="175">
        <v>549</v>
      </c>
      <c r="F44" s="174"/>
      <c r="G44" s="176"/>
      <c r="H44" s="175">
        <v>76</v>
      </c>
      <c r="I44" s="175">
        <v>32</v>
      </c>
      <c r="J44" s="175">
        <v>444</v>
      </c>
      <c r="K44" s="174"/>
      <c r="L44" s="176"/>
      <c r="M44" s="175">
        <v>79</v>
      </c>
      <c r="N44" s="175">
        <v>25</v>
      </c>
      <c r="O44" s="175">
        <v>350</v>
      </c>
      <c r="P44" s="174"/>
      <c r="Q44" s="176"/>
      <c r="R44" s="175">
        <v>85</v>
      </c>
      <c r="S44" s="175">
        <v>20</v>
      </c>
      <c r="T44" s="175">
        <v>302</v>
      </c>
      <c r="U44" s="175">
        <v>1</v>
      </c>
      <c r="V44" s="174"/>
      <c r="W44" s="176"/>
      <c r="X44" s="175">
        <v>86</v>
      </c>
      <c r="Y44" s="175">
        <v>20</v>
      </c>
      <c r="Z44" s="175">
        <v>299</v>
      </c>
      <c r="AA44" s="174"/>
      <c r="AB44" s="181"/>
      <c r="AC44" s="175">
        <v>84</v>
      </c>
      <c r="AD44" s="175">
        <v>20</v>
      </c>
      <c r="AE44" s="175">
        <v>296</v>
      </c>
      <c r="AF44" s="179"/>
      <c r="AG44" s="181"/>
      <c r="AH44" s="180">
        <v>84</v>
      </c>
      <c r="AI44" s="180">
        <v>20</v>
      </c>
      <c r="AJ44" s="180">
        <v>299</v>
      </c>
      <c r="AK44" s="179"/>
      <c r="AL44" s="181"/>
      <c r="AM44" s="180">
        <v>88</v>
      </c>
      <c r="AN44" s="180">
        <v>16</v>
      </c>
      <c r="AO44" s="180">
        <v>307</v>
      </c>
      <c r="AP44" s="179"/>
      <c r="AQ44" s="181"/>
      <c r="AR44" s="180">
        <v>88</v>
      </c>
      <c r="AS44" s="180">
        <v>16</v>
      </c>
      <c r="AT44" s="180">
        <v>297</v>
      </c>
      <c r="AU44" s="187"/>
      <c r="AV44" s="188"/>
      <c r="AW44" s="189">
        <v>89</v>
      </c>
      <c r="AX44" s="189">
        <v>16</v>
      </c>
      <c r="AY44" s="189">
        <v>317</v>
      </c>
      <c r="AZ44" s="187"/>
      <c r="BA44" s="188"/>
      <c r="BB44" s="189">
        <v>87</v>
      </c>
      <c r="BC44" s="189">
        <v>20</v>
      </c>
      <c r="BD44" s="189">
        <v>289</v>
      </c>
      <c r="BE44" s="197"/>
      <c r="BF44" s="208"/>
      <c r="BG44" s="40"/>
      <c r="BH44" s="40"/>
      <c r="BI44" s="40"/>
      <c r="BJ44" s="20"/>
      <c r="BK44" s="29"/>
      <c r="BL44" s="20"/>
      <c r="BM44" s="20"/>
      <c r="BN44" s="20"/>
      <c r="BO44" s="20"/>
      <c r="BP44" s="29"/>
      <c r="BQ44" s="20"/>
      <c r="BR44" s="20"/>
      <c r="BS44" s="20"/>
      <c r="BT44" s="20"/>
      <c r="BU44" s="29"/>
      <c r="BV44" s="20"/>
      <c r="BW44" s="20"/>
      <c r="BX44" s="20"/>
      <c r="BY44" s="18"/>
      <c r="BZ44" s="19"/>
      <c r="CD44" s="18"/>
      <c r="CE44" s="19"/>
      <c r="CI44" s="18"/>
      <c r="CJ44" s="51"/>
      <c r="CN44" s="18"/>
      <c r="CO44" s="19"/>
      <c r="CS44" s="58"/>
      <c r="CT44" s="18"/>
      <c r="CX44" s="18"/>
      <c r="CY44" s="18"/>
      <c r="DC44" s="18"/>
      <c r="DD44" s="18"/>
      <c r="DH44" s="18"/>
      <c r="DI44" s="18"/>
      <c r="DM44" s="18"/>
      <c r="DN44" s="18"/>
      <c r="DR44" s="18"/>
      <c r="DS44" s="18"/>
      <c r="DW44" s="18"/>
      <c r="DX44" s="18"/>
      <c r="EB44" s="18"/>
      <c r="EC44" s="18"/>
      <c r="EH44" s="76"/>
      <c r="EI44" s="61" t="s">
        <v>121</v>
      </c>
      <c r="EJ44" s="93"/>
      <c r="EK44" s="104" t="s">
        <v>271</v>
      </c>
      <c r="EL44" s="131"/>
      <c r="EM44" s="131"/>
      <c r="EN44" s="131"/>
      <c r="EO44" s="38"/>
      <c r="EP44" s="29">
        <f>((EO44-B44)/365)*52</f>
        <v>0</v>
      </c>
      <c r="EQ44" s="20">
        <v>88</v>
      </c>
      <c r="ER44" s="20">
        <v>16</v>
      </c>
      <c r="ES44" s="20">
        <v>307</v>
      </c>
      <c r="ET44" s="89" t="s">
        <v>392</v>
      </c>
      <c r="EU44" s="6">
        <v>8</v>
      </c>
      <c r="EV44" s="6">
        <v>1</v>
      </c>
      <c r="EW44" s="6">
        <v>12</v>
      </c>
      <c r="EX44" s="6">
        <v>12</v>
      </c>
      <c r="EY44" s="77">
        <f t="shared" si="3"/>
        <v>15</v>
      </c>
      <c r="EZ44" s="6">
        <v>1</v>
      </c>
      <c r="FA44" s="6">
        <v>0</v>
      </c>
      <c r="FB44" s="6">
        <v>1</v>
      </c>
      <c r="FC44" s="6">
        <v>0</v>
      </c>
      <c r="FD44" s="140" t="s">
        <v>121</v>
      </c>
      <c r="FE44" s="49">
        <v>52.054146657787918</v>
      </c>
      <c r="FF44" s="48" t="s">
        <v>186</v>
      </c>
      <c r="FG44" s="48" t="s">
        <v>187</v>
      </c>
      <c r="FH44" s="48">
        <v>71</v>
      </c>
      <c r="FI44" s="48" t="s">
        <v>188</v>
      </c>
      <c r="FJ44" s="49">
        <f t="shared" si="6"/>
        <v>100.90909090909091</v>
      </c>
      <c r="FK44" s="49">
        <f t="shared" si="7"/>
        <v>30.959333465582226</v>
      </c>
      <c r="FL44" s="48" t="s">
        <v>189</v>
      </c>
      <c r="FM44" s="50">
        <v>8</v>
      </c>
      <c r="FN44" s="50" t="b">
        <v>0</v>
      </c>
      <c r="FO44" s="50" t="b">
        <v>0</v>
      </c>
      <c r="FP44" s="48" t="s">
        <v>172</v>
      </c>
      <c r="FQ44" s="50" t="b">
        <v>0</v>
      </c>
      <c r="FR44" s="151" t="b">
        <v>1</v>
      </c>
      <c r="FS44" s="6" t="s">
        <v>329</v>
      </c>
      <c r="FT44" s="61" t="s">
        <v>121</v>
      </c>
      <c r="FU44" s="357"/>
      <c r="FV44" s="249"/>
      <c r="FW44" s="250">
        <v>85</v>
      </c>
      <c r="FX44" s="250">
        <v>20</v>
      </c>
      <c r="FY44" s="250">
        <v>286</v>
      </c>
      <c r="FZ44" s="296"/>
      <c r="GA44" s="297"/>
      <c r="GB44" s="298">
        <v>86</v>
      </c>
      <c r="GC44" s="298">
        <v>20</v>
      </c>
      <c r="GD44" s="298">
        <v>289</v>
      </c>
      <c r="GE44" s="89"/>
      <c r="GG44" s="6">
        <v>1</v>
      </c>
      <c r="GI44" s="6">
        <v>16</v>
      </c>
      <c r="GJ44" s="6">
        <f t="shared" si="8"/>
        <v>13</v>
      </c>
      <c r="GK44" s="6">
        <v>1</v>
      </c>
      <c r="GL44" s="6">
        <v>0</v>
      </c>
      <c r="GM44" s="6">
        <v>1</v>
      </c>
      <c r="GN44" s="6">
        <v>0</v>
      </c>
      <c r="GO44" s="6">
        <v>0</v>
      </c>
      <c r="GP44" s="6">
        <v>0</v>
      </c>
    </row>
    <row r="45" spans="1:198" ht="15.75" customHeight="1" x14ac:dyDescent="0.3">
      <c r="A45" s="184" t="s">
        <v>122</v>
      </c>
      <c r="B45" s="174"/>
      <c r="C45" s="175">
        <v>67</v>
      </c>
      <c r="D45" s="175">
        <v>50</v>
      </c>
      <c r="E45" s="175">
        <v>667</v>
      </c>
      <c r="F45" s="174"/>
      <c r="G45" s="176"/>
      <c r="H45" s="175">
        <v>75</v>
      </c>
      <c r="I45" s="175">
        <v>32</v>
      </c>
      <c r="J45" s="175">
        <v>544</v>
      </c>
      <c r="K45" s="174"/>
      <c r="L45" s="176"/>
      <c r="M45" s="175">
        <v>72</v>
      </c>
      <c r="N45" s="175">
        <v>32</v>
      </c>
      <c r="O45" s="175">
        <v>600</v>
      </c>
      <c r="P45" s="174"/>
      <c r="Q45" s="176"/>
      <c r="R45" s="175">
        <v>70</v>
      </c>
      <c r="S45" s="175">
        <v>40</v>
      </c>
      <c r="T45" s="175">
        <v>551</v>
      </c>
      <c r="U45" s="175">
        <v>0</v>
      </c>
      <c r="V45" s="174"/>
      <c r="W45" s="176"/>
      <c r="X45" s="175">
        <v>73</v>
      </c>
      <c r="Y45" s="175">
        <v>32</v>
      </c>
      <c r="Z45" s="175">
        <v>460</v>
      </c>
      <c r="AA45" s="174"/>
      <c r="AB45" s="181"/>
      <c r="AC45" s="175">
        <v>73</v>
      </c>
      <c r="AD45" s="175">
        <v>32</v>
      </c>
      <c r="AE45" s="175">
        <v>571</v>
      </c>
      <c r="AF45" s="174"/>
      <c r="AG45" s="181"/>
      <c r="AH45" s="175">
        <v>79</v>
      </c>
      <c r="AI45" s="175">
        <v>25</v>
      </c>
      <c r="AJ45" s="175">
        <v>463</v>
      </c>
      <c r="AK45" s="174"/>
      <c r="AL45" s="181"/>
      <c r="AM45" s="175">
        <v>78</v>
      </c>
      <c r="AN45" s="175">
        <v>32</v>
      </c>
      <c r="AO45" s="175">
        <v>447</v>
      </c>
      <c r="AP45" s="179"/>
      <c r="AQ45" s="181"/>
      <c r="AR45" s="180">
        <v>79</v>
      </c>
      <c r="AS45" s="180">
        <v>25</v>
      </c>
      <c r="AT45" s="180">
        <v>410</v>
      </c>
      <c r="AU45" s="179"/>
      <c r="AV45" s="181"/>
      <c r="AW45" s="180">
        <v>81</v>
      </c>
      <c r="AX45" s="180">
        <v>25</v>
      </c>
      <c r="AY45" s="180">
        <v>351</v>
      </c>
      <c r="AZ45" s="179"/>
      <c r="BA45" s="181"/>
      <c r="BB45" s="180">
        <v>81</v>
      </c>
      <c r="BC45" s="180">
        <v>25</v>
      </c>
      <c r="BD45" s="180">
        <v>338</v>
      </c>
      <c r="BE45" s="179"/>
      <c r="BF45" s="181"/>
      <c r="BG45" s="180">
        <v>81</v>
      </c>
      <c r="BH45" s="180">
        <v>25</v>
      </c>
      <c r="BI45" s="180">
        <v>338</v>
      </c>
      <c r="BJ45" s="179"/>
      <c r="BK45" s="181"/>
      <c r="BL45" s="180">
        <v>80</v>
      </c>
      <c r="BM45" s="180">
        <v>25</v>
      </c>
      <c r="BN45" s="180">
        <v>388</v>
      </c>
      <c r="BO45" s="179"/>
      <c r="BP45" s="181"/>
      <c r="BQ45" s="180">
        <v>84</v>
      </c>
      <c r="BR45" s="180">
        <v>20</v>
      </c>
      <c r="BS45" s="180">
        <v>339</v>
      </c>
      <c r="BT45" s="179"/>
      <c r="BU45" s="181"/>
      <c r="BV45" s="180">
        <v>84</v>
      </c>
      <c r="BW45" s="180">
        <v>20</v>
      </c>
      <c r="BX45" s="180">
        <v>371</v>
      </c>
      <c r="BY45" s="191"/>
      <c r="BZ45" s="190"/>
      <c r="CA45" s="86">
        <v>84</v>
      </c>
      <c r="CB45" s="86">
        <v>20</v>
      </c>
      <c r="CC45" s="86">
        <v>402</v>
      </c>
      <c r="CD45" s="191"/>
      <c r="CE45" s="190"/>
      <c r="CF45" s="86">
        <v>84</v>
      </c>
      <c r="CG45" s="86">
        <v>20</v>
      </c>
      <c r="CH45" s="86">
        <v>350</v>
      </c>
      <c r="CI45" s="191"/>
      <c r="CJ45" s="192"/>
      <c r="CK45" s="86">
        <v>83</v>
      </c>
      <c r="CL45" s="86">
        <v>20</v>
      </c>
      <c r="CM45" s="86">
        <v>316</v>
      </c>
      <c r="CN45" s="191"/>
      <c r="CO45" s="190"/>
      <c r="CP45" s="86">
        <v>83</v>
      </c>
      <c r="CQ45" s="86">
        <v>20</v>
      </c>
      <c r="CR45" s="86">
        <v>313</v>
      </c>
      <c r="CS45" s="191"/>
      <c r="CT45" s="190"/>
      <c r="CU45" s="86">
        <v>80</v>
      </c>
      <c r="CV45" s="86">
        <v>25</v>
      </c>
      <c r="CW45" s="86">
        <v>283</v>
      </c>
      <c r="CX45" s="191"/>
      <c r="CY45" s="190"/>
      <c r="CZ45" s="86">
        <v>81</v>
      </c>
      <c r="DA45" s="86">
        <v>25</v>
      </c>
      <c r="DB45" s="86">
        <v>275</v>
      </c>
      <c r="DC45" s="41"/>
      <c r="DD45" s="41"/>
      <c r="DE45" s="54"/>
      <c r="DF45" s="54"/>
      <c r="DG45" s="54"/>
      <c r="DH45" s="18"/>
      <c r="DI45" s="18"/>
      <c r="DM45" s="18"/>
      <c r="DN45" s="18"/>
      <c r="DR45" s="18"/>
      <c r="DS45" s="18"/>
      <c r="DW45" s="18"/>
      <c r="DX45" s="18"/>
      <c r="EB45" s="18"/>
      <c r="EC45" s="18"/>
      <c r="EH45" s="76"/>
      <c r="EI45" s="87" t="s">
        <v>122</v>
      </c>
      <c r="EJ45" s="99"/>
      <c r="EK45" s="100">
        <v>53.8</v>
      </c>
      <c r="EL45" s="95">
        <v>84</v>
      </c>
      <c r="EM45" s="95">
        <v>20</v>
      </c>
      <c r="EN45" s="95">
        <v>339</v>
      </c>
      <c r="EO45" s="90"/>
      <c r="EP45" s="98">
        <v>52</v>
      </c>
      <c r="EQ45" s="89">
        <v>83</v>
      </c>
      <c r="ER45" s="89">
        <v>25</v>
      </c>
      <c r="ES45" s="89">
        <v>349</v>
      </c>
      <c r="ET45" s="89"/>
      <c r="EU45" s="6">
        <v>13</v>
      </c>
      <c r="EV45" s="6">
        <v>0</v>
      </c>
      <c r="EW45" s="6">
        <v>4</v>
      </c>
      <c r="EX45" s="6">
        <v>4</v>
      </c>
      <c r="EY45" s="77">
        <f t="shared" si="3"/>
        <v>16</v>
      </c>
      <c r="EZ45" s="6">
        <v>1</v>
      </c>
      <c r="FA45" s="6">
        <v>0</v>
      </c>
      <c r="FB45" s="6">
        <v>1</v>
      </c>
      <c r="FC45" s="6">
        <v>0</v>
      </c>
      <c r="FD45" s="140" t="s">
        <v>122</v>
      </c>
      <c r="FE45" s="49">
        <v>66.675439117199403</v>
      </c>
      <c r="FF45" s="48" t="s">
        <v>186</v>
      </c>
      <c r="FG45" s="48" t="s">
        <v>192</v>
      </c>
      <c r="FH45" s="48">
        <v>73</v>
      </c>
      <c r="FI45" s="48" t="s">
        <v>225</v>
      </c>
      <c r="FJ45" s="49">
        <f t="shared" si="6"/>
        <v>93.181818181818173</v>
      </c>
      <c r="FK45" s="49">
        <f t="shared" si="7"/>
        <v>27.043535372490147</v>
      </c>
      <c r="FL45" s="48" t="s">
        <v>189</v>
      </c>
      <c r="FM45" s="50">
        <v>3</v>
      </c>
      <c r="FN45" s="50" t="b">
        <v>0</v>
      </c>
      <c r="FO45" s="50" t="b">
        <v>0</v>
      </c>
      <c r="FP45" s="48" t="s">
        <v>172</v>
      </c>
      <c r="FQ45" s="50" t="b">
        <v>0</v>
      </c>
      <c r="FR45" s="151" t="b">
        <v>1</v>
      </c>
      <c r="FS45" s="6" t="s">
        <v>329</v>
      </c>
      <c r="FT45" s="244" t="s">
        <v>122</v>
      </c>
      <c r="FU45" s="248"/>
      <c r="FV45" s="249"/>
      <c r="FW45" s="250">
        <v>84</v>
      </c>
      <c r="FX45" s="250">
        <v>20</v>
      </c>
      <c r="FY45" s="250">
        <v>255</v>
      </c>
      <c r="FZ45" s="299"/>
      <c r="GA45" s="249"/>
      <c r="GB45" s="300">
        <v>83</v>
      </c>
      <c r="GC45" s="300">
        <v>20</v>
      </c>
      <c r="GD45" s="300">
        <v>264</v>
      </c>
      <c r="GE45" s="89"/>
      <c r="GG45" s="6">
        <v>1</v>
      </c>
      <c r="GI45" s="6">
        <v>10</v>
      </c>
      <c r="GJ45" s="6">
        <f t="shared" si="8"/>
        <v>16</v>
      </c>
      <c r="GK45" s="6">
        <v>1</v>
      </c>
      <c r="GL45" s="6">
        <v>0</v>
      </c>
      <c r="GM45" s="6">
        <v>1</v>
      </c>
      <c r="GN45" s="6">
        <v>0</v>
      </c>
      <c r="GO45" s="6">
        <v>1</v>
      </c>
      <c r="GP45" s="6">
        <v>0</v>
      </c>
    </row>
    <row r="46" spans="1:198" ht="15.75" customHeight="1" x14ac:dyDescent="0.3">
      <c r="A46" s="184" t="s">
        <v>123</v>
      </c>
      <c r="B46" s="174"/>
      <c r="C46" s="175">
        <v>73</v>
      </c>
      <c r="D46" s="175">
        <v>32</v>
      </c>
      <c r="E46" s="175">
        <v>533</v>
      </c>
      <c r="F46" s="174"/>
      <c r="G46" s="176"/>
      <c r="H46" s="175">
        <v>77</v>
      </c>
      <c r="I46" s="175">
        <v>32</v>
      </c>
      <c r="J46" s="175">
        <v>382</v>
      </c>
      <c r="K46" s="73"/>
      <c r="L46" s="74"/>
      <c r="M46" s="158"/>
      <c r="N46" s="158"/>
      <c r="O46" s="158"/>
      <c r="P46" s="174"/>
      <c r="Q46" s="176"/>
      <c r="R46" s="175">
        <v>82</v>
      </c>
      <c r="S46" s="175">
        <v>25</v>
      </c>
      <c r="T46" s="175">
        <v>363</v>
      </c>
      <c r="U46" s="175">
        <v>0</v>
      </c>
      <c r="V46" s="174"/>
      <c r="W46" s="176"/>
      <c r="X46" s="175">
        <v>81</v>
      </c>
      <c r="Y46" s="175">
        <v>25</v>
      </c>
      <c r="Z46" s="175">
        <v>353</v>
      </c>
      <c r="AA46" s="174"/>
      <c r="AB46" s="181"/>
      <c r="AC46" s="175">
        <v>81</v>
      </c>
      <c r="AD46" s="175">
        <v>25</v>
      </c>
      <c r="AE46" s="175">
        <v>347</v>
      </c>
      <c r="AF46" s="179"/>
      <c r="AG46" s="181"/>
      <c r="AH46" s="180">
        <v>76</v>
      </c>
      <c r="AI46" s="180">
        <v>32</v>
      </c>
      <c r="AJ46" s="180">
        <v>357</v>
      </c>
      <c r="AK46" s="179"/>
      <c r="AL46" s="181"/>
      <c r="AM46" s="180">
        <v>82</v>
      </c>
      <c r="AN46" s="180">
        <v>25</v>
      </c>
      <c r="AO46" s="180">
        <v>329</v>
      </c>
      <c r="AP46" s="179"/>
      <c r="AQ46" s="181"/>
      <c r="AR46" s="180">
        <v>78</v>
      </c>
      <c r="AS46" s="180">
        <v>32</v>
      </c>
      <c r="AT46" s="180">
        <v>328</v>
      </c>
      <c r="AU46" s="179"/>
      <c r="AV46" s="181"/>
      <c r="AW46" s="180">
        <v>82</v>
      </c>
      <c r="AX46" s="180">
        <v>20</v>
      </c>
      <c r="AY46" s="180">
        <v>318</v>
      </c>
      <c r="AZ46" s="179"/>
      <c r="BA46" s="181"/>
      <c r="BB46" s="180">
        <v>83</v>
      </c>
      <c r="BC46" s="180">
        <v>20</v>
      </c>
      <c r="BD46" s="180">
        <v>310</v>
      </c>
      <c r="BE46" s="179"/>
      <c r="BF46" s="181"/>
      <c r="BG46" s="180">
        <v>85</v>
      </c>
      <c r="BH46" s="180">
        <v>20</v>
      </c>
      <c r="BI46" s="180">
        <v>309</v>
      </c>
      <c r="BJ46" s="187"/>
      <c r="BK46" s="188"/>
      <c r="BL46" s="189">
        <v>84</v>
      </c>
      <c r="BM46" s="189">
        <v>20</v>
      </c>
      <c r="BN46" s="189">
        <v>313</v>
      </c>
      <c r="BO46" s="187"/>
      <c r="BP46" s="188"/>
      <c r="BQ46" s="189">
        <v>84</v>
      </c>
      <c r="BR46" s="189">
        <v>20</v>
      </c>
      <c r="BS46" s="189">
        <v>310</v>
      </c>
      <c r="BT46" s="187"/>
      <c r="BU46" s="188"/>
      <c r="BV46" s="189">
        <v>88</v>
      </c>
      <c r="BW46" s="189">
        <v>20</v>
      </c>
      <c r="BX46" s="189">
        <v>319</v>
      </c>
      <c r="BY46" s="191"/>
      <c r="BZ46" s="190"/>
      <c r="CA46" s="86">
        <v>82</v>
      </c>
      <c r="CB46" s="86">
        <v>25</v>
      </c>
      <c r="CC46" s="86">
        <v>326</v>
      </c>
      <c r="CD46" s="191"/>
      <c r="CE46" s="190"/>
      <c r="CF46" s="86">
        <v>72</v>
      </c>
      <c r="CG46" s="86">
        <v>32</v>
      </c>
      <c r="CH46" s="86">
        <v>367</v>
      </c>
      <c r="CI46" s="191"/>
      <c r="CJ46" s="192"/>
      <c r="CK46" s="86">
        <v>78</v>
      </c>
      <c r="CL46" s="86">
        <v>32</v>
      </c>
      <c r="CM46" s="86">
        <v>385</v>
      </c>
      <c r="CN46" s="41"/>
      <c r="CO46" s="198"/>
      <c r="CP46" s="54"/>
      <c r="CQ46" s="54"/>
      <c r="CR46" s="54"/>
      <c r="CS46" s="18"/>
      <c r="CT46" s="18"/>
      <c r="CX46" s="18"/>
      <c r="CY46" s="18"/>
      <c r="DC46" s="41"/>
      <c r="DD46" s="41"/>
      <c r="DE46" s="54"/>
      <c r="DF46" s="54"/>
      <c r="DG46" s="54"/>
      <c r="DH46" s="18"/>
      <c r="DI46" s="18"/>
      <c r="DM46" s="18"/>
      <c r="DN46" s="18"/>
      <c r="DR46" s="18"/>
      <c r="DS46" s="18"/>
      <c r="DW46" s="18"/>
      <c r="DX46" s="18"/>
      <c r="EB46" s="18"/>
      <c r="EC46" s="18"/>
      <c r="EH46" s="76"/>
      <c r="EI46" s="61" t="s">
        <v>123</v>
      </c>
      <c r="EJ46" s="126"/>
      <c r="EK46" s="127">
        <v>54</v>
      </c>
      <c r="EL46" s="131">
        <v>83</v>
      </c>
      <c r="EM46" s="131">
        <v>20</v>
      </c>
      <c r="EN46" s="131">
        <v>312</v>
      </c>
      <c r="EO46" s="126"/>
      <c r="EP46" s="127">
        <v>54</v>
      </c>
      <c r="EQ46" s="150">
        <v>83</v>
      </c>
      <c r="ER46" s="150">
        <v>20</v>
      </c>
      <c r="ES46" s="150">
        <v>312</v>
      </c>
      <c r="ET46" s="89" t="s">
        <v>335</v>
      </c>
      <c r="EU46" s="6">
        <v>9</v>
      </c>
      <c r="EV46" s="6">
        <v>1</v>
      </c>
      <c r="EW46" s="6">
        <v>6</v>
      </c>
      <c r="EX46" s="6">
        <v>6</v>
      </c>
      <c r="EY46" s="77">
        <f t="shared" si="3"/>
        <v>10</v>
      </c>
      <c r="EZ46" s="6">
        <v>1</v>
      </c>
      <c r="FA46" s="6">
        <v>0</v>
      </c>
      <c r="FB46" s="6">
        <v>0</v>
      </c>
      <c r="FC46" s="6">
        <v>0</v>
      </c>
      <c r="FD46" s="140" t="s">
        <v>123</v>
      </c>
      <c r="FE46" s="49">
        <v>64.097225805428707</v>
      </c>
      <c r="FF46" s="48" t="s">
        <v>191</v>
      </c>
      <c r="FG46" s="48" t="s">
        <v>192</v>
      </c>
      <c r="FH46" s="48">
        <v>61</v>
      </c>
      <c r="FI46" s="48" t="s">
        <v>226</v>
      </c>
      <c r="FJ46" s="49">
        <f t="shared" si="6"/>
        <v>104.09090909090908</v>
      </c>
      <c r="FK46" s="49">
        <f t="shared" si="7"/>
        <v>43.26444504165547</v>
      </c>
      <c r="FL46" s="48" t="s">
        <v>189</v>
      </c>
      <c r="FM46" s="50">
        <v>20</v>
      </c>
      <c r="FN46" s="50" t="b">
        <v>1</v>
      </c>
      <c r="FO46" s="50" t="b">
        <v>0</v>
      </c>
      <c r="FP46" s="48" t="s">
        <v>172</v>
      </c>
      <c r="FQ46" s="50" t="b">
        <v>0</v>
      </c>
      <c r="FR46" s="151" t="b">
        <v>1</v>
      </c>
      <c r="FS46" s="6" t="s">
        <v>329</v>
      </c>
      <c r="FT46" s="61" t="s">
        <v>123</v>
      </c>
      <c r="FU46" s="248"/>
      <c r="FV46" s="249"/>
      <c r="FW46" s="250">
        <v>80</v>
      </c>
      <c r="FX46" s="250">
        <v>25</v>
      </c>
      <c r="FY46" s="250">
        <v>325</v>
      </c>
      <c r="FZ46" s="248"/>
      <c r="GA46" s="249"/>
      <c r="GB46" s="300">
        <v>80</v>
      </c>
      <c r="GC46" s="300">
        <v>25</v>
      </c>
      <c r="GD46" s="300">
        <v>325</v>
      </c>
      <c r="GE46" s="89"/>
      <c r="GG46" s="6">
        <v>1</v>
      </c>
      <c r="GI46" s="6">
        <v>10</v>
      </c>
      <c r="GJ46" s="6">
        <f t="shared" si="8"/>
        <v>7</v>
      </c>
      <c r="GK46" s="6">
        <v>1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</row>
    <row r="47" spans="1:198" ht="15.75" customHeight="1" x14ac:dyDescent="0.3">
      <c r="A47" s="184" t="s">
        <v>124</v>
      </c>
      <c r="B47" s="174"/>
      <c r="C47" s="175">
        <v>76</v>
      </c>
      <c r="D47" s="175">
        <v>32</v>
      </c>
      <c r="E47" s="175">
        <v>281</v>
      </c>
      <c r="F47" s="174"/>
      <c r="G47" s="176"/>
      <c r="H47" s="175">
        <v>81</v>
      </c>
      <c r="I47" s="175">
        <v>25</v>
      </c>
      <c r="J47" s="175">
        <v>267</v>
      </c>
      <c r="K47" s="174"/>
      <c r="L47" s="176"/>
      <c r="M47" s="175">
        <v>73</v>
      </c>
      <c r="N47" s="175">
        <v>32</v>
      </c>
      <c r="O47" s="175">
        <v>260</v>
      </c>
      <c r="P47" s="174"/>
      <c r="Q47" s="176"/>
      <c r="R47" s="175">
        <v>82</v>
      </c>
      <c r="S47" s="175">
        <v>25</v>
      </c>
      <c r="T47" s="175">
        <v>258</v>
      </c>
      <c r="U47" s="175">
        <v>1</v>
      </c>
      <c r="V47" s="174"/>
      <c r="W47" s="176"/>
      <c r="X47" s="175">
        <v>85</v>
      </c>
      <c r="Y47" s="175">
        <v>20</v>
      </c>
      <c r="Z47" s="175">
        <v>255</v>
      </c>
      <c r="AA47" s="174"/>
      <c r="AB47" s="181"/>
      <c r="AC47" s="175">
        <v>80</v>
      </c>
      <c r="AD47" s="175">
        <v>25</v>
      </c>
      <c r="AE47" s="175">
        <v>248</v>
      </c>
      <c r="AF47" s="179"/>
      <c r="AG47" s="181"/>
      <c r="AH47" s="180">
        <v>86</v>
      </c>
      <c r="AI47" s="180">
        <v>20</v>
      </c>
      <c r="AJ47" s="180">
        <v>248</v>
      </c>
      <c r="AK47" s="179"/>
      <c r="AL47" s="181"/>
      <c r="AM47" s="180">
        <v>84</v>
      </c>
      <c r="AN47" s="180">
        <v>20</v>
      </c>
      <c r="AO47" s="180">
        <v>252</v>
      </c>
      <c r="AP47" s="179"/>
      <c r="AQ47" s="181"/>
      <c r="AR47" s="180">
        <v>79</v>
      </c>
      <c r="AS47" s="180">
        <v>25</v>
      </c>
      <c r="AT47" s="180">
        <v>252</v>
      </c>
      <c r="AU47" s="187"/>
      <c r="AV47" s="188"/>
      <c r="AW47" s="189">
        <v>75</v>
      </c>
      <c r="AX47" s="189">
        <v>32</v>
      </c>
      <c r="AY47" s="189">
        <v>246</v>
      </c>
      <c r="AZ47" s="187"/>
      <c r="BA47" s="188"/>
      <c r="BB47" s="189">
        <v>83</v>
      </c>
      <c r="BC47" s="189">
        <v>20</v>
      </c>
      <c r="BD47" s="189">
        <v>256</v>
      </c>
      <c r="BE47" s="187"/>
      <c r="BF47" s="188"/>
      <c r="BG47" s="189">
        <v>74</v>
      </c>
      <c r="BH47" s="189">
        <v>32</v>
      </c>
      <c r="BI47" s="189">
        <v>273</v>
      </c>
      <c r="BJ47" s="197"/>
      <c r="BK47" s="208"/>
      <c r="BL47" s="40"/>
      <c r="BM47" s="40"/>
      <c r="BN47" s="40"/>
      <c r="BO47" s="20"/>
      <c r="BP47" s="29"/>
      <c r="BQ47" s="20"/>
      <c r="BR47" s="20"/>
      <c r="BS47" s="20"/>
      <c r="BT47" s="20"/>
      <c r="BU47" s="29"/>
      <c r="BV47" s="20"/>
      <c r="BW47" s="20"/>
      <c r="BX47" s="20"/>
      <c r="BY47" s="18"/>
      <c r="BZ47" s="19"/>
      <c r="CD47" s="18"/>
      <c r="CE47" s="19"/>
      <c r="CI47" s="18"/>
      <c r="CJ47" s="51"/>
      <c r="CN47" s="18"/>
      <c r="CO47" s="19"/>
      <c r="CS47" s="18"/>
      <c r="CT47" s="18"/>
      <c r="CX47" s="18"/>
      <c r="CY47" s="18"/>
      <c r="DC47" s="18"/>
      <c r="DD47" s="18"/>
      <c r="DH47" s="18"/>
      <c r="DI47" s="18"/>
      <c r="DM47" s="18"/>
      <c r="DN47" s="18"/>
      <c r="DR47" s="18"/>
      <c r="DS47" s="18"/>
      <c r="DW47" s="18"/>
      <c r="DX47" s="18"/>
      <c r="EB47" s="18"/>
      <c r="EC47" s="18"/>
      <c r="EH47" s="76"/>
      <c r="EI47" s="87" t="s">
        <v>124</v>
      </c>
      <c r="EJ47" s="99"/>
      <c r="EK47" s="100">
        <v>50.8</v>
      </c>
      <c r="EL47" s="95">
        <v>79</v>
      </c>
      <c r="EM47" s="95">
        <v>25</v>
      </c>
      <c r="EN47" s="95">
        <v>252</v>
      </c>
      <c r="EO47" s="90"/>
      <c r="EP47" s="98">
        <v>50.8</v>
      </c>
      <c r="EQ47" s="89">
        <v>79</v>
      </c>
      <c r="ER47" s="89">
        <v>25</v>
      </c>
      <c r="ES47" s="89">
        <v>252</v>
      </c>
      <c r="ET47" s="89"/>
      <c r="EU47" s="6">
        <v>9</v>
      </c>
      <c r="EV47" s="6">
        <v>1</v>
      </c>
      <c r="EW47" s="6">
        <v>12</v>
      </c>
      <c r="EX47" s="6">
        <v>12</v>
      </c>
      <c r="EY47" s="77">
        <f t="shared" si="3"/>
        <v>3</v>
      </c>
      <c r="EZ47" s="6">
        <v>0</v>
      </c>
      <c r="FA47" s="6">
        <v>0</v>
      </c>
      <c r="FB47" s="6">
        <v>0</v>
      </c>
      <c r="FC47" s="6">
        <v>0</v>
      </c>
      <c r="FD47" s="140" t="s">
        <v>124</v>
      </c>
      <c r="FE47" s="49">
        <v>57.396232908422128</v>
      </c>
      <c r="FF47" s="48" t="s">
        <v>186</v>
      </c>
      <c r="FG47" s="48" t="s">
        <v>213</v>
      </c>
      <c r="FH47" s="48">
        <v>70</v>
      </c>
      <c r="FI47" s="48" t="s">
        <v>206</v>
      </c>
      <c r="FJ47" s="49">
        <f t="shared" si="6"/>
        <v>88.636363636363626</v>
      </c>
      <c r="FK47" s="49">
        <f t="shared" si="7"/>
        <v>27.976530612244897</v>
      </c>
      <c r="FL47" s="48" t="s">
        <v>189</v>
      </c>
      <c r="FM47" s="50">
        <v>19</v>
      </c>
      <c r="FN47" s="50" t="b">
        <v>1</v>
      </c>
      <c r="FO47" s="50" t="b">
        <v>0</v>
      </c>
      <c r="FP47" s="48" t="s">
        <v>172</v>
      </c>
      <c r="FQ47" s="50" t="b">
        <v>0</v>
      </c>
      <c r="FR47" s="151" t="b">
        <v>1</v>
      </c>
      <c r="FS47" s="6" t="s">
        <v>329</v>
      </c>
      <c r="FT47" s="244" t="s">
        <v>124</v>
      </c>
      <c r="FU47" s="355"/>
      <c r="FV47" s="104"/>
      <c r="FW47" s="356"/>
      <c r="FX47" s="356"/>
      <c r="FY47" s="356"/>
      <c r="FZ47" s="299"/>
      <c r="GA47" s="249"/>
      <c r="GB47" s="300">
        <v>75</v>
      </c>
      <c r="GC47" s="300">
        <v>32</v>
      </c>
      <c r="GD47" s="300">
        <v>312</v>
      </c>
      <c r="GE47" s="89"/>
      <c r="GG47" s="6">
        <v>1</v>
      </c>
      <c r="GI47" s="6">
        <v>16</v>
      </c>
      <c r="GJ47" s="6">
        <f t="shared" si="8"/>
        <v>-1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</row>
    <row r="48" spans="1:198" ht="15.75" customHeight="1" x14ac:dyDescent="0.3">
      <c r="A48" s="184" t="s">
        <v>125</v>
      </c>
      <c r="B48" s="174"/>
      <c r="C48" s="175">
        <v>64</v>
      </c>
      <c r="D48" s="175">
        <v>50</v>
      </c>
      <c r="E48" s="175">
        <v>616</v>
      </c>
      <c r="F48" s="174"/>
      <c r="G48" s="176"/>
      <c r="H48" s="175">
        <v>82</v>
      </c>
      <c r="I48" s="175">
        <v>25</v>
      </c>
      <c r="J48" s="175">
        <v>361</v>
      </c>
      <c r="K48" s="174"/>
      <c r="L48" s="176"/>
      <c r="M48" s="175">
        <v>86</v>
      </c>
      <c r="N48" s="175">
        <v>20</v>
      </c>
      <c r="O48" s="175">
        <v>326</v>
      </c>
      <c r="P48" s="174"/>
      <c r="Q48" s="176"/>
      <c r="R48" s="175">
        <v>87</v>
      </c>
      <c r="S48" s="175">
        <v>20</v>
      </c>
      <c r="T48" s="175">
        <v>305</v>
      </c>
      <c r="U48" s="175">
        <v>1</v>
      </c>
      <c r="V48" s="174"/>
      <c r="W48" s="176"/>
      <c r="X48" s="175">
        <v>79</v>
      </c>
      <c r="Y48" s="175">
        <v>25</v>
      </c>
      <c r="Z48" s="175">
        <v>334</v>
      </c>
      <c r="AA48" s="174"/>
      <c r="AB48" s="181"/>
      <c r="AC48" s="175">
        <v>88</v>
      </c>
      <c r="AD48" s="175">
        <v>16</v>
      </c>
      <c r="AE48" s="175">
        <v>293</v>
      </c>
      <c r="AF48" s="179"/>
      <c r="AG48" s="181"/>
      <c r="AH48" s="180">
        <v>86</v>
      </c>
      <c r="AI48" s="180">
        <v>20</v>
      </c>
      <c r="AJ48" s="180">
        <v>322</v>
      </c>
      <c r="AK48" s="179"/>
      <c r="AL48" s="181"/>
      <c r="AM48" s="180">
        <v>89</v>
      </c>
      <c r="AN48" s="180">
        <v>16</v>
      </c>
      <c r="AO48" s="180">
        <v>312</v>
      </c>
      <c r="AP48" s="255"/>
      <c r="AQ48" s="256"/>
      <c r="AR48" s="257">
        <v>84</v>
      </c>
      <c r="AS48" s="257">
        <v>20</v>
      </c>
      <c r="AT48" s="257">
        <v>290</v>
      </c>
      <c r="AU48" s="187"/>
      <c r="AV48" s="188"/>
      <c r="AW48" s="189">
        <v>81</v>
      </c>
      <c r="AX48" s="189">
        <v>25</v>
      </c>
      <c r="AY48" s="189">
        <v>267</v>
      </c>
      <c r="AZ48" s="187"/>
      <c r="BA48" s="188"/>
      <c r="BB48" s="189">
        <v>87</v>
      </c>
      <c r="BC48" s="189">
        <v>16</v>
      </c>
      <c r="BD48" s="189">
        <v>253</v>
      </c>
      <c r="BE48" s="197"/>
      <c r="BF48" s="208"/>
      <c r="BG48" s="40"/>
      <c r="BH48" s="40"/>
      <c r="BI48" s="40"/>
      <c r="BJ48" s="20"/>
      <c r="BK48" s="29"/>
      <c r="BL48" s="20"/>
      <c r="BM48" s="20"/>
      <c r="BN48" s="20"/>
      <c r="BO48" s="20"/>
      <c r="BP48" s="29"/>
      <c r="BQ48" s="20"/>
      <c r="BR48" s="20"/>
      <c r="BS48" s="20"/>
      <c r="BT48" s="20"/>
      <c r="BU48" s="29"/>
      <c r="BV48" s="20"/>
      <c r="BW48" s="20"/>
      <c r="BX48" s="20"/>
      <c r="BY48" s="18"/>
      <c r="BZ48" s="19"/>
      <c r="CD48" s="18"/>
      <c r="CE48" s="19"/>
      <c r="CI48" s="18"/>
      <c r="CJ48" s="51"/>
      <c r="CN48" s="18"/>
      <c r="CO48" s="19"/>
      <c r="CS48" s="18"/>
      <c r="CT48" s="18"/>
      <c r="CX48" s="18"/>
      <c r="CY48" s="18"/>
      <c r="DC48" s="18"/>
      <c r="DD48" s="18"/>
      <c r="DH48" s="18"/>
      <c r="DI48" s="18"/>
      <c r="DM48" s="18"/>
      <c r="DN48" s="18"/>
      <c r="DR48" s="18"/>
      <c r="DS48" s="18"/>
      <c r="DW48" s="18"/>
      <c r="DX48" s="18"/>
      <c r="EB48" s="18"/>
      <c r="EC48" s="18"/>
      <c r="EH48" s="76"/>
      <c r="EI48" s="87" t="s">
        <v>125</v>
      </c>
      <c r="EJ48" s="99"/>
      <c r="EK48" s="100">
        <f>((EJ48-B48)/365)*52</f>
        <v>0</v>
      </c>
      <c r="EL48" s="95">
        <v>85</v>
      </c>
      <c r="EM48" s="95">
        <v>20</v>
      </c>
      <c r="EN48" s="95">
        <v>285</v>
      </c>
      <c r="EO48" s="90"/>
      <c r="EP48" s="98">
        <v>52</v>
      </c>
      <c r="EQ48" s="89">
        <v>83</v>
      </c>
      <c r="ER48" s="89">
        <v>20</v>
      </c>
      <c r="ES48" s="89">
        <v>311</v>
      </c>
      <c r="ET48" s="89" t="s">
        <v>393</v>
      </c>
      <c r="EU48" s="6">
        <v>7</v>
      </c>
      <c r="EV48" s="6">
        <v>1</v>
      </c>
      <c r="EW48" s="6">
        <v>12</v>
      </c>
      <c r="EX48" s="6">
        <v>12</v>
      </c>
      <c r="EY48" s="77">
        <f t="shared" si="3"/>
        <v>19</v>
      </c>
      <c r="EZ48" s="6">
        <v>1</v>
      </c>
      <c r="FA48" s="6">
        <v>0</v>
      </c>
      <c r="FB48" s="6">
        <v>1</v>
      </c>
      <c r="FC48" s="6">
        <v>0</v>
      </c>
      <c r="FD48" s="140" t="s">
        <v>125</v>
      </c>
      <c r="FE48" s="49">
        <v>33.500264935312018</v>
      </c>
      <c r="FF48" s="48" t="s">
        <v>186</v>
      </c>
      <c r="FG48" s="48" t="s">
        <v>187</v>
      </c>
      <c r="FH48" s="48">
        <v>71</v>
      </c>
      <c r="FI48" s="48" t="s">
        <v>227</v>
      </c>
      <c r="FJ48" s="49">
        <f t="shared" si="6"/>
        <v>153.18181818181816</v>
      </c>
      <c r="FK48" s="49">
        <f t="shared" si="7"/>
        <v>46.996826026582028</v>
      </c>
      <c r="FL48" s="48" t="s">
        <v>202</v>
      </c>
      <c r="FM48" s="50">
        <v>15</v>
      </c>
      <c r="FN48" s="50" t="b">
        <v>1</v>
      </c>
      <c r="FO48" s="50" t="b">
        <v>0</v>
      </c>
      <c r="FP48" s="48" t="s">
        <v>172</v>
      </c>
      <c r="FQ48" s="50" t="b">
        <v>0</v>
      </c>
      <c r="FR48" s="151" t="b">
        <v>1</v>
      </c>
      <c r="FS48" s="6" t="s">
        <v>330</v>
      </c>
      <c r="FT48" s="244" t="s">
        <v>125</v>
      </c>
      <c r="FU48" s="248"/>
      <c r="FV48" s="249"/>
      <c r="FW48" s="250">
        <v>84</v>
      </c>
      <c r="FX48" s="250">
        <v>20</v>
      </c>
      <c r="FY48" s="250">
        <v>253</v>
      </c>
      <c r="FZ48" s="299"/>
      <c r="GA48" s="249"/>
      <c r="GB48" s="300">
        <v>85</v>
      </c>
      <c r="GC48" s="300">
        <v>20</v>
      </c>
      <c r="GD48" s="300">
        <v>265</v>
      </c>
      <c r="GE48" s="89"/>
      <c r="GG48" s="6">
        <v>1</v>
      </c>
      <c r="GI48" s="6">
        <v>16</v>
      </c>
      <c r="GJ48" s="6">
        <f t="shared" si="8"/>
        <v>21</v>
      </c>
      <c r="GK48" s="6">
        <v>1</v>
      </c>
      <c r="GL48" s="6">
        <v>0</v>
      </c>
      <c r="GM48" s="6">
        <v>1</v>
      </c>
      <c r="GN48" s="6">
        <v>0</v>
      </c>
      <c r="GO48" s="6">
        <v>1</v>
      </c>
      <c r="GP48" s="6">
        <v>0</v>
      </c>
    </row>
    <row r="49" spans="1:198" ht="15.75" customHeight="1" x14ac:dyDescent="0.3">
      <c r="A49" s="184" t="s">
        <v>126</v>
      </c>
      <c r="B49" s="174"/>
      <c r="C49" s="175">
        <v>61</v>
      </c>
      <c r="D49" s="175">
        <v>63</v>
      </c>
      <c r="E49" s="175">
        <v>486</v>
      </c>
      <c r="F49" s="174"/>
      <c r="G49" s="176"/>
      <c r="H49" s="175">
        <v>65</v>
      </c>
      <c r="I49" s="175">
        <v>50</v>
      </c>
      <c r="J49" s="175">
        <v>371</v>
      </c>
      <c r="K49" s="174"/>
      <c r="L49" s="176"/>
      <c r="M49" s="175">
        <v>66</v>
      </c>
      <c r="N49" s="175">
        <v>50</v>
      </c>
      <c r="O49" s="175">
        <v>335</v>
      </c>
      <c r="P49" s="174"/>
      <c r="Q49" s="176"/>
      <c r="R49" s="175">
        <v>65</v>
      </c>
      <c r="S49" s="175">
        <v>50</v>
      </c>
      <c r="T49" s="175">
        <v>348</v>
      </c>
      <c r="U49" s="175">
        <v>0</v>
      </c>
      <c r="V49" s="174"/>
      <c r="W49" s="176"/>
      <c r="X49" s="175">
        <v>75</v>
      </c>
      <c r="Y49" s="175">
        <v>32</v>
      </c>
      <c r="Z49" s="175">
        <v>288</v>
      </c>
      <c r="AA49" s="174"/>
      <c r="AB49" s="181"/>
      <c r="AC49" s="175">
        <v>80</v>
      </c>
      <c r="AD49" s="175">
        <v>25</v>
      </c>
      <c r="AE49" s="175">
        <v>299</v>
      </c>
      <c r="AF49" s="179"/>
      <c r="AG49" s="181"/>
      <c r="AH49" s="180">
        <v>75</v>
      </c>
      <c r="AI49" s="180">
        <v>32</v>
      </c>
      <c r="AJ49" s="180">
        <v>355</v>
      </c>
      <c r="AK49" s="179"/>
      <c r="AL49" s="181"/>
      <c r="AM49" s="180">
        <v>82</v>
      </c>
      <c r="AN49" s="180">
        <v>25</v>
      </c>
      <c r="AO49" s="180">
        <v>262</v>
      </c>
      <c r="AP49" s="179"/>
      <c r="AQ49" s="181"/>
      <c r="AR49" s="180">
        <v>84</v>
      </c>
      <c r="AS49" s="180">
        <v>20</v>
      </c>
      <c r="AT49" s="180">
        <v>269</v>
      </c>
      <c r="AU49" s="179"/>
      <c r="AV49" s="181"/>
      <c r="AW49" s="180">
        <v>80</v>
      </c>
      <c r="AX49" s="180">
        <v>25</v>
      </c>
      <c r="AY49" s="180">
        <v>270</v>
      </c>
      <c r="AZ49" s="187"/>
      <c r="BA49" s="188"/>
      <c r="BB49" s="189">
        <v>84</v>
      </c>
      <c r="BC49" s="189">
        <v>20</v>
      </c>
      <c r="BD49" s="189">
        <v>268</v>
      </c>
      <c r="BE49" s="187"/>
      <c r="BF49" s="188"/>
      <c r="BG49" s="189">
        <v>80</v>
      </c>
      <c r="BH49" s="189">
        <v>25</v>
      </c>
      <c r="BI49" s="189">
        <v>265</v>
      </c>
      <c r="BJ49" s="187"/>
      <c r="BK49" s="188"/>
      <c r="BL49" s="189">
        <v>84</v>
      </c>
      <c r="BM49" s="189">
        <v>20</v>
      </c>
      <c r="BN49" s="189">
        <v>271</v>
      </c>
      <c r="BO49" s="197"/>
      <c r="BP49" s="208"/>
      <c r="BQ49" s="40"/>
      <c r="BR49" s="40"/>
      <c r="BS49" s="40"/>
      <c r="BT49" s="20"/>
      <c r="BU49" s="29"/>
      <c r="BV49" s="20"/>
      <c r="BW49" s="20"/>
      <c r="BX49" s="20"/>
      <c r="BY49" s="18"/>
      <c r="BZ49" s="19"/>
      <c r="CD49" s="18"/>
      <c r="CE49" s="19"/>
      <c r="CI49" s="18"/>
      <c r="CJ49" s="51"/>
      <c r="CN49" s="18"/>
      <c r="CO49" s="19"/>
      <c r="CS49" s="18"/>
      <c r="CT49" s="18"/>
      <c r="CX49" s="18"/>
      <c r="CY49" s="18"/>
      <c r="DC49" s="18"/>
      <c r="DD49" s="18"/>
      <c r="DH49" s="18"/>
      <c r="DI49" s="18"/>
      <c r="DM49" s="18"/>
      <c r="DN49" s="18"/>
      <c r="DR49" s="18"/>
      <c r="DS49" s="18"/>
      <c r="DW49" s="18"/>
      <c r="DX49" s="18"/>
      <c r="EB49" s="18"/>
      <c r="EC49" s="18"/>
      <c r="EH49" s="76"/>
      <c r="EI49" s="87" t="s">
        <v>126</v>
      </c>
      <c r="EJ49" s="101"/>
      <c r="EK49" s="98">
        <f>((EJ49-B49)/365)*52</f>
        <v>0</v>
      </c>
      <c r="EL49" s="102">
        <v>80</v>
      </c>
      <c r="EM49" s="102">
        <v>25</v>
      </c>
      <c r="EN49" s="102">
        <v>254</v>
      </c>
      <c r="EO49" s="90"/>
      <c r="EP49" s="98">
        <f>((EO49-B49)/365)*52</f>
        <v>0</v>
      </c>
      <c r="EQ49" s="89">
        <v>80</v>
      </c>
      <c r="ER49" s="89">
        <v>25</v>
      </c>
      <c r="ES49" s="89">
        <v>270</v>
      </c>
      <c r="ET49" s="89"/>
      <c r="EU49" s="6">
        <v>9</v>
      </c>
      <c r="EV49" s="6">
        <v>1</v>
      </c>
      <c r="EW49" s="6">
        <v>10</v>
      </c>
      <c r="EX49" s="6">
        <v>10</v>
      </c>
      <c r="EY49" s="77">
        <f t="shared" si="3"/>
        <v>19</v>
      </c>
      <c r="EZ49" s="6">
        <v>1</v>
      </c>
      <c r="FA49" s="6">
        <v>0</v>
      </c>
      <c r="FB49" s="6">
        <v>1</v>
      </c>
      <c r="FC49" s="6">
        <v>0</v>
      </c>
      <c r="FD49" s="140" t="s">
        <v>126</v>
      </c>
      <c r="FE49" s="49">
        <v>75.185086662861508</v>
      </c>
      <c r="FF49" s="48" t="s">
        <v>186</v>
      </c>
      <c r="FG49" s="48" t="s">
        <v>192</v>
      </c>
      <c r="FH49" s="48">
        <v>74</v>
      </c>
      <c r="FI49" s="48" t="s">
        <v>216</v>
      </c>
      <c r="FJ49" s="49">
        <f t="shared" si="6"/>
        <v>109.09090909090908</v>
      </c>
      <c r="FK49" s="49">
        <f t="shared" si="7"/>
        <v>30.810810810810811</v>
      </c>
      <c r="FL49" s="48" t="s">
        <v>189</v>
      </c>
      <c r="FM49" s="50">
        <v>8</v>
      </c>
      <c r="FN49" s="50" t="b">
        <v>0</v>
      </c>
      <c r="FO49" s="50" t="b">
        <v>0</v>
      </c>
      <c r="FP49" s="48" t="s">
        <v>172</v>
      </c>
      <c r="FQ49" s="50" t="b">
        <v>0</v>
      </c>
      <c r="FR49" s="151" t="b">
        <v>1</v>
      </c>
      <c r="FS49" s="6" t="s">
        <v>329</v>
      </c>
      <c r="FT49" s="244" t="s">
        <v>126</v>
      </c>
      <c r="FU49" s="248"/>
      <c r="FV49" s="249"/>
      <c r="FW49" s="250">
        <v>82</v>
      </c>
      <c r="FX49" s="250">
        <v>25</v>
      </c>
      <c r="FY49" s="250">
        <v>258</v>
      </c>
      <c r="FZ49" s="299"/>
      <c r="GA49" s="249"/>
      <c r="GB49" s="300">
        <v>82</v>
      </c>
      <c r="GC49" s="300">
        <v>25</v>
      </c>
      <c r="GD49" s="300">
        <v>268</v>
      </c>
      <c r="GE49" s="89"/>
      <c r="GG49" s="6">
        <v>1</v>
      </c>
      <c r="GI49" s="6">
        <v>16</v>
      </c>
      <c r="GJ49" s="6">
        <f t="shared" si="8"/>
        <v>21</v>
      </c>
      <c r="GK49" s="6">
        <v>1</v>
      </c>
      <c r="GL49" s="6">
        <v>0</v>
      </c>
      <c r="GM49" s="6">
        <v>1</v>
      </c>
      <c r="GN49" s="6">
        <v>0</v>
      </c>
      <c r="GO49" s="6">
        <v>1</v>
      </c>
      <c r="GP49" s="6">
        <v>0</v>
      </c>
    </row>
    <row r="50" spans="1:198" s="63" customFormat="1" ht="15.75" customHeight="1" x14ac:dyDescent="0.3">
      <c r="A50" s="184" t="s">
        <v>293</v>
      </c>
      <c r="B50" s="174"/>
      <c r="C50" s="175">
        <v>67</v>
      </c>
      <c r="D50" s="175">
        <v>50</v>
      </c>
      <c r="E50" s="175">
        <v>550</v>
      </c>
      <c r="F50" s="174"/>
      <c r="G50" s="176"/>
      <c r="H50" s="175">
        <v>62</v>
      </c>
      <c r="I50" s="175">
        <v>63</v>
      </c>
      <c r="J50" s="175">
        <v>430</v>
      </c>
      <c r="K50" s="174"/>
      <c r="L50" s="176"/>
      <c r="M50" s="175">
        <v>61</v>
      </c>
      <c r="N50" s="175">
        <v>50</v>
      </c>
      <c r="O50" s="175">
        <v>473</v>
      </c>
      <c r="P50" s="174"/>
      <c r="Q50" s="176"/>
      <c r="R50" s="175">
        <v>68</v>
      </c>
      <c r="S50" s="175">
        <v>40</v>
      </c>
      <c r="T50" s="175">
        <v>431</v>
      </c>
      <c r="U50" s="175">
        <v>0</v>
      </c>
      <c r="V50" s="174"/>
      <c r="W50" s="176"/>
      <c r="X50" s="175">
        <v>75</v>
      </c>
      <c r="Y50" s="175">
        <v>32</v>
      </c>
      <c r="Z50" s="175">
        <v>386</v>
      </c>
      <c r="AA50" s="174"/>
      <c r="AB50" s="181"/>
      <c r="AC50" s="175">
        <v>77</v>
      </c>
      <c r="AD50" s="175">
        <v>32</v>
      </c>
      <c r="AE50" s="175">
        <v>354</v>
      </c>
      <c r="AF50" s="179"/>
      <c r="AG50" s="181"/>
      <c r="AH50" s="180">
        <v>80</v>
      </c>
      <c r="AI50" s="180">
        <v>25</v>
      </c>
      <c r="AJ50" s="180">
        <v>311</v>
      </c>
      <c r="AK50" s="179"/>
      <c r="AL50" s="181"/>
      <c r="AM50" s="180">
        <v>82</v>
      </c>
      <c r="AN50" s="180">
        <v>25</v>
      </c>
      <c r="AO50" s="180">
        <v>300</v>
      </c>
      <c r="AP50" s="179"/>
      <c r="AQ50" s="181"/>
      <c r="AR50" s="180">
        <v>79</v>
      </c>
      <c r="AS50" s="180">
        <v>25</v>
      </c>
      <c r="AT50" s="180">
        <v>384</v>
      </c>
      <c r="AU50" s="179"/>
      <c r="AV50" s="181"/>
      <c r="AW50" s="180">
        <v>86</v>
      </c>
      <c r="AX50" s="180">
        <v>20</v>
      </c>
      <c r="AY50" s="180">
        <v>315</v>
      </c>
      <c r="AZ50" s="179"/>
      <c r="BA50" s="181"/>
      <c r="BB50" s="180">
        <v>82</v>
      </c>
      <c r="BC50" s="180">
        <v>25</v>
      </c>
      <c r="BD50" s="180">
        <v>334</v>
      </c>
      <c r="BE50" s="187"/>
      <c r="BF50" s="188"/>
      <c r="BG50" s="189">
        <v>80</v>
      </c>
      <c r="BH50" s="189">
        <v>25</v>
      </c>
      <c r="BI50" s="189">
        <v>307</v>
      </c>
      <c r="BJ50" s="187"/>
      <c r="BK50" s="188"/>
      <c r="BL50" s="189">
        <v>79</v>
      </c>
      <c r="BM50" s="189">
        <v>25</v>
      </c>
      <c r="BN50" s="189">
        <v>326</v>
      </c>
      <c r="BO50" s="187"/>
      <c r="BP50" s="188"/>
      <c r="BQ50" s="189">
        <v>86</v>
      </c>
      <c r="BR50" s="189">
        <v>20</v>
      </c>
      <c r="BS50" s="189">
        <v>259</v>
      </c>
      <c r="BT50" s="197"/>
      <c r="BU50" s="208"/>
      <c r="BV50" s="40"/>
      <c r="BW50" s="40"/>
      <c r="BX50" s="40"/>
      <c r="BY50" s="58"/>
      <c r="BZ50" s="59"/>
      <c r="CD50" s="58"/>
      <c r="CE50" s="59"/>
      <c r="CI50" s="58"/>
      <c r="CJ50" s="51"/>
      <c r="CN50" s="58"/>
      <c r="CO50" s="19"/>
      <c r="CS50" s="58"/>
      <c r="CT50" s="58"/>
      <c r="CX50" s="58"/>
      <c r="CY50" s="58"/>
      <c r="DC50" s="58"/>
      <c r="DD50" s="58"/>
      <c r="DH50" s="58"/>
      <c r="DI50" s="58"/>
      <c r="DM50" s="58"/>
      <c r="DN50" s="58"/>
      <c r="DR50" s="58"/>
      <c r="DS50" s="58"/>
      <c r="DW50" s="58"/>
      <c r="DX50" s="58"/>
      <c r="EB50" s="58"/>
      <c r="EC50" s="58"/>
      <c r="EH50" s="76"/>
      <c r="EI50" s="61" t="s">
        <v>293</v>
      </c>
      <c r="EJ50" s="101"/>
      <c r="EK50" s="98">
        <f t="shared" ref="EK50:EK62" si="9">((EJ50-B50)/365)*52</f>
        <v>0</v>
      </c>
      <c r="EL50" s="102">
        <v>86</v>
      </c>
      <c r="EM50" s="102">
        <v>20</v>
      </c>
      <c r="EN50" s="102">
        <v>265</v>
      </c>
      <c r="EO50" s="149"/>
      <c r="EP50" s="127">
        <v>53.4</v>
      </c>
      <c r="EQ50" s="150">
        <v>82</v>
      </c>
      <c r="ER50" s="150">
        <v>25</v>
      </c>
      <c r="ES50" s="150">
        <v>334</v>
      </c>
      <c r="ET50" s="150"/>
      <c r="EV50" s="63">
        <v>1</v>
      </c>
      <c r="EY50" s="77">
        <f t="shared" si="3"/>
        <v>15</v>
      </c>
      <c r="FD50" s="61" t="s">
        <v>293</v>
      </c>
      <c r="FE50" s="145">
        <v>67</v>
      </c>
      <c r="FF50" s="146" t="s">
        <v>186</v>
      </c>
      <c r="FG50" s="146" t="s">
        <v>192</v>
      </c>
      <c r="FH50" s="146">
        <v>68</v>
      </c>
      <c r="FI50" s="153">
        <v>139</v>
      </c>
      <c r="FJ50" s="145">
        <v>63.04</v>
      </c>
      <c r="FK50" s="145">
        <v>21.13</v>
      </c>
      <c r="FL50" s="146" t="s">
        <v>189</v>
      </c>
      <c r="FM50" s="151">
        <v>15</v>
      </c>
      <c r="FN50" s="151" t="b">
        <v>0</v>
      </c>
      <c r="FO50" s="151" t="b">
        <v>0</v>
      </c>
      <c r="FP50" s="146"/>
      <c r="FQ50" s="151" t="b">
        <v>0</v>
      </c>
      <c r="FR50" s="151" t="b">
        <v>1</v>
      </c>
      <c r="FS50" s="63" t="s">
        <v>329</v>
      </c>
      <c r="FT50" s="61" t="s">
        <v>293</v>
      </c>
      <c r="FU50" s="248"/>
      <c r="FV50" s="249"/>
      <c r="FW50" s="250">
        <v>83</v>
      </c>
      <c r="FX50" s="250">
        <v>20</v>
      </c>
      <c r="FY50" s="250">
        <v>251</v>
      </c>
      <c r="FZ50" s="299"/>
      <c r="GA50" s="249"/>
      <c r="GB50" s="300">
        <v>84</v>
      </c>
      <c r="GC50" s="300">
        <v>20</v>
      </c>
      <c r="GD50" s="300">
        <v>267</v>
      </c>
      <c r="GE50" s="150"/>
      <c r="GG50" s="63">
        <v>1</v>
      </c>
      <c r="GI50" s="63">
        <v>16</v>
      </c>
      <c r="GJ50" s="6">
        <f t="shared" si="8"/>
        <v>17</v>
      </c>
      <c r="GK50" s="63">
        <v>1</v>
      </c>
      <c r="GL50" s="63">
        <v>0</v>
      </c>
      <c r="GM50" s="63">
        <v>1</v>
      </c>
      <c r="GN50" s="63">
        <v>0</v>
      </c>
      <c r="GO50" s="63">
        <v>1</v>
      </c>
      <c r="GP50" s="63">
        <v>0</v>
      </c>
    </row>
    <row r="51" spans="1:198" ht="15.75" customHeight="1" x14ac:dyDescent="0.3">
      <c r="A51" s="184" t="s">
        <v>127</v>
      </c>
      <c r="B51" s="174"/>
      <c r="C51" s="175">
        <v>60</v>
      </c>
      <c r="D51" s="175">
        <v>63</v>
      </c>
      <c r="E51" s="175">
        <v>698</v>
      </c>
      <c r="F51" s="174"/>
      <c r="G51" s="176"/>
      <c r="H51" s="175">
        <v>57</v>
      </c>
      <c r="I51" s="175">
        <v>80</v>
      </c>
      <c r="J51" s="175">
        <v>531</v>
      </c>
      <c r="K51" s="174"/>
      <c r="L51" s="176"/>
      <c r="M51" s="175">
        <v>46</v>
      </c>
      <c r="N51" s="175">
        <v>125</v>
      </c>
      <c r="O51" s="175">
        <v>679</v>
      </c>
      <c r="P51" s="174"/>
      <c r="Q51" s="176"/>
      <c r="R51" s="175">
        <v>66</v>
      </c>
      <c r="S51" s="175">
        <v>50</v>
      </c>
      <c r="T51" s="175">
        <v>443</v>
      </c>
      <c r="U51" s="175">
        <v>0</v>
      </c>
      <c r="V51" s="174"/>
      <c r="W51" s="176"/>
      <c r="X51" s="175">
        <v>53</v>
      </c>
      <c r="Y51" s="175">
        <v>100</v>
      </c>
      <c r="Z51" s="175">
        <v>678</v>
      </c>
      <c r="AA51" s="174"/>
      <c r="AB51" s="181"/>
      <c r="AC51" s="175">
        <v>67</v>
      </c>
      <c r="AD51" s="175">
        <v>50</v>
      </c>
      <c r="AE51" s="175">
        <v>488</v>
      </c>
      <c r="AF51" s="174"/>
      <c r="AG51" s="181"/>
      <c r="AH51" s="175">
        <v>72</v>
      </c>
      <c r="AI51" s="175">
        <v>32</v>
      </c>
      <c r="AJ51" s="175">
        <v>401</v>
      </c>
      <c r="AK51" s="174"/>
      <c r="AL51" s="181"/>
      <c r="AM51" s="175">
        <v>61</v>
      </c>
      <c r="AN51" s="175">
        <v>63</v>
      </c>
      <c r="AO51" s="175">
        <v>648</v>
      </c>
      <c r="AP51" s="174"/>
      <c r="AQ51" s="181"/>
      <c r="AR51" s="175">
        <v>70</v>
      </c>
      <c r="AS51" s="175">
        <v>40</v>
      </c>
      <c r="AT51" s="175">
        <v>452</v>
      </c>
      <c r="AU51" s="174"/>
      <c r="AV51" s="181"/>
      <c r="AW51" s="175">
        <v>72</v>
      </c>
      <c r="AX51" s="175">
        <v>40</v>
      </c>
      <c r="AY51" s="175">
        <v>516</v>
      </c>
      <c r="AZ51" s="174"/>
      <c r="BA51" s="181"/>
      <c r="BB51" s="175">
        <v>75</v>
      </c>
      <c r="BC51" s="175">
        <v>32</v>
      </c>
      <c r="BD51" s="175">
        <v>391</v>
      </c>
      <c r="BE51" s="174"/>
      <c r="BF51" s="181"/>
      <c r="BG51" s="175">
        <v>75</v>
      </c>
      <c r="BH51" s="175">
        <v>32</v>
      </c>
      <c r="BI51" s="175">
        <v>374</v>
      </c>
      <c r="BJ51" s="174"/>
      <c r="BK51" s="181"/>
      <c r="BL51" s="175">
        <v>68</v>
      </c>
      <c r="BM51" s="175">
        <v>50</v>
      </c>
      <c r="BN51" s="175">
        <v>648</v>
      </c>
      <c r="BO51" s="179"/>
      <c r="BP51" s="181"/>
      <c r="BQ51" s="180">
        <v>73</v>
      </c>
      <c r="BR51" s="180">
        <v>32</v>
      </c>
      <c r="BS51" s="180">
        <v>358</v>
      </c>
      <c r="BT51" s="174"/>
      <c r="BU51" s="176"/>
      <c r="BV51" s="178">
        <v>58</v>
      </c>
      <c r="BW51" s="178">
        <v>82</v>
      </c>
      <c r="BX51" s="178">
        <v>580</v>
      </c>
      <c r="BY51" s="174"/>
      <c r="BZ51" s="176"/>
      <c r="CA51" s="178">
        <v>73</v>
      </c>
      <c r="CB51" s="178">
        <v>32</v>
      </c>
      <c r="CC51" s="178">
        <v>284</v>
      </c>
      <c r="CD51" s="174"/>
      <c r="CE51" s="176"/>
      <c r="CF51" s="178">
        <v>69</v>
      </c>
      <c r="CG51" s="178">
        <v>40</v>
      </c>
      <c r="CH51" s="178">
        <v>354</v>
      </c>
      <c r="CI51" s="174"/>
      <c r="CJ51" s="176"/>
      <c r="CK51" s="178">
        <v>72</v>
      </c>
      <c r="CL51" s="178">
        <v>40</v>
      </c>
      <c r="CM51" s="178">
        <v>245</v>
      </c>
      <c r="CN51" s="174"/>
      <c r="CO51" s="176"/>
      <c r="CP51" s="178">
        <v>72</v>
      </c>
      <c r="CQ51" s="178">
        <v>40</v>
      </c>
      <c r="CR51" s="178">
        <v>290</v>
      </c>
      <c r="CS51" s="191"/>
      <c r="CT51" s="176"/>
      <c r="CU51" s="86">
        <v>71</v>
      </c>
      <c r="CV51" s="86">
        <v>40</v>
      </c>
      <c r="CW51" s="86">
        <v>337</v>
      </c>
      <c r="CX51" s="195"/>
      <c r="CY51" s="176"/>
      <c r="CZ51" s="86">
        <v>72</v>
      </c>
      <c r="DA51" s="86">
        <v>40</v>
      </c>
      <c r="DB51" s="86">
        <v>274</v>
      </c>
      <c r="DC51" s="41"/>
      <c r="DD51" s="176"/>
      <c r="DE51" s="54"/>
      <c r="DF51" s="54"/>
      <c r="DG51" s="54"/>
      <c r="DH51" s="18"/>
      <c r="DI51" s="176"/>
      <c r="DM51" s="18"/>
      <c r="DN51" s="176"/>
      <c r="DR51" s="18"/>
      <c r="DS51" s="176"/>
      <c r="DW51" s="18"/>
      <c r="DX51" s="18"/>
      <c r="EB51" s="18"/>
      <c r="EC51" s="18"/>
      <c r="EH51" s="76" t="s">
        <v>306</v>
      </c>
      <c r="EI51" s="87" t="s">
        <v>127</v>
      </c>
      <c r="EJ51" s="99"/>
      <c r="EK51" s="100">
        <f t="shared" si="9"/>
        <v>0</v>
      </c>
      <c r="EL51" s="95">
        <v>73</v>
      </c>
      <c r="EM51" s="95">
        <v>32</v>
      </c>
      <c r="EN51" s="95">
        <v>358</v>
      </c>
      <c r="EO51" s="90"/>
      <c r="EP51" s="98">
        <v>54</v>
      </c>
      <c r="EQ51" s="89">
        <v>68</v>
      </c>
      <c r="ER51" s="89">
        <v>50</v>
      </c>
      <c r="ES51" s="89">
        <v>648</v>
      </c>
      <c r="ET51" s="89"/>
      <c r="EU51" s="6">
        <v>12</v>
      </c>
      <c r="EV51" s="6">
        <v>0</v>
      </c>
      <c r="EW51" s="6">
        <v>4</v>
      </c>
      <c r="EX51" s="6">
        <v>4</v>
      </c>
      <c r="EY51" s="77">
        <f t="shared" si="3"/>
        <v>8</v>
      </c>
      <c r="EZ51" s="6">
        <v>1</v>
      </c>
      <c r="FA51" s="6">
        <v>0</v>
      </c>
      <c r="FB51" s="6">
        <v>0</v>
      </c>
      <c r="FC51" s="6">
        <v>0</v>
      </c>
      <c r="FD51" s="140" t="s">
        <v>127</v>
      </c>
      <c r="FE51" s="49">
        <v>52.344133625063414</v>
      </c>
      <c r="FF51" s="48" t="s">
        <v>186</v>
      </c>
      <c r="FG51" s="48" t="s">
        <v>192</v>
      </c>
      <c r="FH51" s="48">
        <v>71</v>
      </c>
      <c r="FI51" s="48" t="s">
        <v>228</v>
      </c>
      <c r="FJ51" s="49">
        <f t="shared" ref="FJ51:FJ64" si="10">(FI51/2.2)</f>
        <v>83.181818181818173</v>
      </c>
      <c r="FK51" s="49">
        <f t="shared" ref="FK51:FK64" si="11">(FI51*703)/(FH51*FH51)</f>
        <v>25.52053164054751</v>
      </c>
      <c r="FL51" s="48" t="s">
        <v>189</v>
      </c>
      <c r="FM51" s="50">
        <v>13</v>
      </c>
      <c r="FN51" s="50" t="b">
        <v>0</v>
      </c>
      <c r="FO51" s="50" t="b">
        <v>0</v>
      </c>
      <c r="FP51" s="48" t="s">
        <v>172</v>
      </c>
      <c r="FQ51" s="50" t="b">
        <v>0</v>
      </c>
      <c r="FR51" s="151" t="b">
        <v>1</v>
      </c>
      <c r="FS51" s="6" t="s">
        <v>329</v>
      </c>
      <c r="FT51" s="244" t="s">
        <v>127</v>
      </c>
      <c r="FU51" s="248"/>
      <c r="FV51" s="249"/>
      <c r="FW51" s="250">
        <v>73</v>
      </c>
      <c r="FX51" s="250">
        <v>40</v>
      </c>
      <c r="FY51" s="250">
        <v>283</v>
      </c>
      <c r="FZ51" s="299"/>
      <c r="GA51" s="249"/>
      <c r="GB51" s="300">
        <v>73</v>
      </c>
      <c r="GC51" s="300">
        <v>40</v>
      </c>
      <c r="GD51" s="300">
        <v>283</v>
      </c>
      <c r="GE51" s="89"/>
      <c r="GG51" s="6">
        <v>1</v>
      </c>
      <c r="GI51" s="6">
        <v>10</v>
      </c>
      <c r="GJ51" s="6">
        <f t="shared" si="8"/>
        <v>13</v>
      </c>
      <c r="GK51" s="6">
        <v>1</v>
      </c>
      <c r="GL51" s="6">
        <v>0</v>
      </c>
      <c r="GM51" s="6">
        <v>1</v>
      </c>
      <c r="GN51" s="6">
        <v>0</v>
      </c>
      <c r="GO51" s="6">
        <v>0</v>
      </c>
      <c r="GP51" s="6">
        <v>0</v>
      </c>
    </row>
    <row r="52" spans="1:198" ht="15.75" customHeight="1" x14ac:dyDescent="0.3">
      <c r="A52" s="184" t="s">
        <v>128</v>
      </c>
      <c r="B52" s="174"/>
      <c r="C52" s="175">
        <v>67</v>
      </c>
      <c r="D52" s="175">
        <v>40</v>
      </c>
      <c r="E52" s="175">
        <v>587</v>
      </c>
      <c r="F52" s="174"/>
      <c r="G52" s="176"/>
      <c r="H52" s="175">
        <v>66</v>
      </c>
      <c r="I52" s="175">
        <v>50</v>
      </c>
      <c r="J52" s="175">
        <v>363</v>
      </c>
      <c r="K52" s="174"/>
      <c r="L52" s="176"/>
      <c r="M52" s="175">
        <v>66</v>
      </c>
      <c r="N52" s="175">
        <v>50</v>
      </c>
      <c r="O52" s="175">
        <v>331</v>
      </c>
      <c r="P52" s="174"/>
      <c r="Q52" s="176"/>
      <c r="R52" s="175">
        <v>69</v>
      </c>
      <c r="S52" s="175">
        <v>50</v>
      </c>
      <c r="T52" s="175">
        <v>326</v>
      </c>
      <c r="U52" s="175">
        <v>0</v>
      </c>
      <c r="V52" s="174"/>
      <c r="W52" s="176"/>
      <c r="X52" s="175">
        <v>71</v>
      </c>
      <c r="Y52" s="175">
        <v>40</v>
      </c>
      <c r="Z52" s="175">
        <v>359</v>
      </c>
      <c r="AA52" s="174"/>
      <c r="AB52" s="181"/>
      <c r="AC52" s="175">
        <v>71</v>
      </c>
      <c r="AD52" s="175">
        <v>40</v>
      </c>
      <c r="AE52" s="175">
        <v>361</v>
      </c>
      <c r="AF52" s="174"/>
      <c r="AG52" s="181"/>
      <c r="AH52" s="175">
        <v>67</v>
      </c>
      <c r="AI52" s="175">
        <v>40</v>
      </c>
      <c r="AJ52" s="175">
        <v>384</v>
      </c>
      <c r="AK52" s="174"/>
      <c r="AL52" s="181"/>
      <c r="AM52" s="175">
        <v>71</v>
      </c>
      <c r="AN52" s="175">
        <v>40</v>
      </c>
      <c r="AO52" s="175">
        <v>312</v>
      </c>
      <c r="AP52" s="174"/>
      <c r="AQ52" s="181"/>
      <c r="AR52" s="175">
        <v>64</v>
      </c>
      <c r="AS52" s="175">
        <v>50</v>
      </c>
      <c r="AT52" s="175">
        <v>511</v>
      </c>
      <c r="AU52" s="174"/>
      <c r="AV52" s="181"/>
      <c r="AW52" s="175">
        <v>72</v>
      </c>
      <c r="AX52" s="175">
        <v>40</v>
      </c>
      <c r="AY52" s="175">
        <v>310</v>
      </c>
      <c r="AZ52" s="174"/>
      <c r="BA52" s="181"/>
      <c r="BB52" s="175">
        <v>64</v>
      </c>
      <c r="BC52" s="175">
        <v>50</v>
      </c>
      <c r="BD52" s="175">
        <v>429</v>
      </c>
      <c r="BE52" s="179"/>
      <c r="BF52" s="181"/>
      <c r="BG52" s="180">
        <v>69</v>
      </c>
      <c r="BH52" s="180">
        <v>40</v>
      </c>
      <c r="BI52" s="180">
        <v>401</v>
      </c>
      <c r="BJ52" s="179"/>
      <c r="BK52" s="181"/>
      <c r="BL52" s="180">
        <v>71</v>
      </c>
      <c r="BM52" s="180">
        <v>40</v>
      </c>
      <c r="BN52" s="180">
        <v>358</v>
      </c>
      <c r="BO52" s="179"/>
      <c r="BP52" s="181"/>
      <c r="BQ52" s="180">
        <v>69</v>
      </c>
      <c r="BR52" s="180">
        <v>40</v>
      </c>
      <c r="BS52" s="180">
        <v>306</v>
      </c>
      <c r="BT52" s="179"/>
      <c r="BU52" s="181"/>
      <c r="BV52" s="180">
        <v>72</v>
      </c>
      <c r="BW52" s="180">
        <v>40</v>
      </c>
      <c r="BX52" s="180">
        <v>294</v>
      </c>
      <c r="BY52" s="174"/>
      <c r="BZ52" s="176"/>
      <c r="CA52" s="178">
        <v>64</v>
      </c>
      <c r="CB52" s="178">
        <v>50</v>
      </c>
      <c r="CC52" s="178">
        <v>625</v>
      </c>
      <c r="CD52" s="195"/>
      <c r="CE52" s="181"/>
      <c r="CF52" s="86">
        <v>72</v>
      </c>
      <c r="CG52" s="86">
        <v>40</v>
      </c>
      <c r="CH52" s="86">
        <v>381</v>
      </c>
      <c r="CI52" s="191"/>
      <c r="CJ52" s="192"/>
      <c r="CK52" s="86">
        <v>61</v>
      </c>
      <c r="CL52" s="86">
        <v>63</v>
      </c>
      <c r="CM52" s="86">
        <v>554</v>
      </c>
      <c r="CN52" s="191"/>
      <c r="CO52" s="181"/>
      <c r="CP52" s="86">
        <v>73</v>
      </c>
      <c r="CQ52" s="86">
        <v>40</v>
      </c>
      <c r="CR52" s="86">
        <v>294</v>
      </c>
      <c r="CS52" s="174"/>
      <c r="CT52" s="181"/>
      <c r="CU52" s="178">
        <v>70</v>
      </c>
      <c r="CV52" s="178">
        <v>40</v>
      </c>
      <c r="CW52" s="178">
        <v>365</v>
      </c>
      <c r="CX52" s="191"/>
      <c r="CY52" s="181"/>
      <c r="CZ52" s="86">
        <v>70</v>
      </c>
      <c r="DA52" s="86">
        <v>50</v>
      </c>
      <c r="DB52" s="86">
        <v>379</v>
      </c>
      <c r="DC52" s="191"/>
      <c r="DD52" s="181"/>
      <c r="DE52" s="86">
        <v>71</v>
      </c>
      <c r="DF52" s="86">
        <v>40</v>
      </c>
      <c r="DG52" s="86">
        <v>309</v>
      </c>
      <c r="DH52" s="301"/>
      <c r="DI52" s="181"/>
      <c r="DJ52" s="307">
        <v>62</v>
      </c>
      <c r="DK52" s="307">
        <v>63</v>
      </c>
      <c r="DL52" s="307">
        <v>431</v>
      </c>
      <c r="DM52" s="18"/>
      <c r="DN52" s="181"/>
      <c r="DR52" s="18"/>
      <c r="DS52" s="181"/>
      <c r="DW52" s="18"/>
      <c r="DX52" s="18"/>
      <c r="EB52" s="18"/>
      <c r="EC52" s="18"/>
      <c r="EH52" s="76"/>
      <c r="EI52" s="87" t="s">
        <v>128</v>
      </c>
      <c r="EJ52" s="99"/>
      <c r="EK52" s="100">
        <f t="shared" si="9"/>
        <v>0</v>
      </c>
      <c r="EL52" s="95">
        <v>64</v>
      </c>
      <c r="EM52" s="95">
        <v>40</v>
      </c>
      <c r="EN52" s="95">
        <v>306</v>
      </c>
      <c r="EO52" s="90"/>
      <c r="EP52" s="98">
        <v>52</v>
      </c>
      <c r="EQ52" s="89">
        <v>71</v>
      </c>
      <c r="ER52" s="89">
        <v>40</v>
      </c>
      <c r="ES52" s="89">
        <v>358</v>
      </c>
      <c r="ET52" s="89"/>
      <c r="EU52" s="6">
        <v>13</v>
      </c>
      <c r="EV52" s="6">
        <v>1</v>
      </c>
      <c r="EW52" s="6">
        <v>4</v>
      </c>
      <c r="EX52" s="6">
        <v>6</v>
      </c>
      <c r="EY52" s="77">
        <f t="shared" si="3"/>
        <v>4</v>
      </c>
      <c r="EZ52" s="6">
        <v>0</v>
      </c>
      <c r="FA52" s="6">
        <v>0</v>
      </c>
      <c r="FB52" s="6">
        <v>0</v>
      </c>
      <c r="FC52" s="6">
        <v>0</v>
      </c>
      <c r="FD52" s="140" t="s">
        <v>128</v>
      </c>
      <c r="FE52" s="49">
        <v>66.163562626839166</v>
      </c>
      <c r="FF52" s="48" t="s">
        <v>186</v>
      </c>
      <c r="FG52" s="48" t="s">
        <v>213</v>
      </c>
      <c r="FH52" s="48">
        <v>67</v>
      </c>
      <c r="FI52" s="48" t="s">
        <v>220</v>
      </c>
      <c r="FJ52" s="49">
        <f t="shared" si="10"/>
        <v>106.81818181818181</v>
      </c>
      <c r="FK52" s="49">
        <f t="shared" si="11"/>
        <v>36.802183114279352</v>
      </c>
      <c r="FL52" s="48" t="s">
        <v>189</v>
      </c>
      <c r="FM52" s="151">
        <v>30</v>
      </c>
      <c r="FN52" s="50" t="b">
        <v>0</v>
      </c>
      <c r="FO52" s="50" t="b">
        <v>0</v>
      </c>
      <c r="FP52" s="48" t="s">
        <v>172</v>
      </c>
      <c r="FQ52" s="50" t="b">
        <v>0</v>
      </c>
      <c r="FR52" s="50" t="b">
        <v>1</v>
      </c>
      <c r="FS52" s="6" t="s">
        <v>330</v>
      </c>
      <c r="FT52" s="244" t="s">
        <v>128</v>
      </c>
      <c r="FU52" s="248"/>
      <c r="FV52" s="249"/>
      <c r="FW52" s="250">
        <v>62</v>
      </c>
      <c r="FX52" s="250">
        <v>63</v>
      </c>
      <c r="FY52" s="250">
        <v>431</v>
      </c>
      <c r="FZ52" s="299"/>
      <c r="GA52" s="249"/>
      <c r="GB52" s="300">
        <v>62</v>
      </c>
      <c r="GC52" s="300">
        <v>63</v>
      </c>
      <c r="GD52" s="300">
        <v>431</v>
      </c>
      <c r="GE52" s="89"/>
      <c r="GG52" s="6">
        <v>1</v>
      </c>
      <c r="GI52" s="6">
        <v>6</v>
      </c>
      <c r="GJ52" s="6">
        <f t="shared" si="8"/>
        <v>-5</v>
      </c>
      <c r="GK52" s="6">
        <v>0</v>
      </c>
      <c r="GL52" s="6">
        <v>1</v>
      </c>
      <c r="GM52" s="6">
        <v>0</v>
      </c>
      <c r="GN52" s="6">
        <v>0</v>
      </c>
      <c r="GO52" s="6">
        <v>0</v>
      </c>
      <c r="GP52" s="6">
        <v>0</v>
      </c>
    </row>
    <row r="53" spans="1:198" ht="15.75" customHeight="1" x14ac:dyDescent="0.3">
      <c r="A53" s="184" t="s">
        <v>129</v>
      </c>
      <c r="B53" s="174"/>
      <c r="C53" s="175">
        <v>71</v>
      </c>
      <c r="D53" s="175">
        <v>40</v>
      </c>
      <c r="E53" s="175">
        <v>483</v>
      </c>
      <c r="F53" s="174"/>
      <c r="G53" s="176"/>
      <c r="H53" s="175">
        <v>77</v>
      </c>
      <c r="I53" s="175">
        <v>32</v>
      </c>
      <c r="J53" s="175">
        <v>542</v>
      </c>
      <c r="K53" s="174"/>
      <c r="L53" s="176"/>
      <c r="M53" s="175">
        <v>72</v>
      </c>
      <c r="N53" s="175">
        <v>40</v>
      </c>
      <c r="O53" s="175">
        <v>525</v>
      </c>
      <c r="P53" s="174"/>
      <c r="Q53" s="176"/>
      <c r="R53" s="175">
        <v>73</v>
      </c>
      <c r="S53" s="175">
        <v>32</v>
      </c>
      <c r="T53" s="175">
        <v>559</v>
      </c>
      <c r="U53" s="175">
        <v>0</v>
      </c>
      <c r="V53" s="174"/>
      <c r="W53" s="176"/>
      <c r="X53" s="175">
        <v>75</v>
      </c>
      <c r="Y53" s="175">
        <v>32</v>
      </c>
      <c r="Z53" s="175">
        <v>487</v>
      </c>
      <c r="AA53" s="174"/>
      <c r="AB53" s="181"/>
      <c r="AC53" s="175">
        <v>74</v>
      </c>
      <c r="AD53" s="175">
        <v>32</v>
      </c>
      <c r="AE53" s="175">
        <v>506</v>
      </c>
      <c r="AF53" s="174"/>
      <c r="AG53" s="181"/>
      <c r="AH53" s="175">
        <v>76</v>
      </c>
      <c r="AI53" s="175">
        <v>32</v>
      </c>
      <c r="AJ53" s="175">
        <v>445</v>
      </c>
      <c r="AK53" s="174"/>
      <c r="AL53" s="181"/>
      <c r="AM53" s="175">
        <v>78</v>
      </c>
      <c r="AN53" s="175">
        <v>25</v>
      </c>
      <c r="AO53" s="175">
        <v>595</v>
      </c>
      <c r="AP53" s="174"/>
      <c r="AQ53" s="181"/>
      <c r="AR53" s="175">
        <v>77</v>
      </c>
      <c r="AS53" s="175">
        <v>32</v>
      </c>
      <c r="AT53" s="175">
        <v>511</v>
      </c>
      <c r="AU53" s="174"/>
      <c r="AV53" s="181"/>
      <c r="AW53" s="175">
        <v>79</v>
      </c>
      <c r="AX53" s="175">
        <v>32</v>
      </c>
      <c r="AY53" s="175">
        <v>314</v>
      </c>
      <c r="AZ53" s="174"/>
      <c r="BA53" s="181"/>
      <c r="BB53" s="175">
        <v>75</v>
      </c>
      <c r="BC53" s="175">
        <v>32</v>
      </c>
      <c r="BD53" s="175">
        <v>563</v>
      </c>
      <c r="BE53" s="174"/>
      <c r="BF53" s="181"/>
      <c r="BG53" s="175">
        <v>78</v>
      </c>
      <c r="BH53" s="175">
        <v>25</v>
      </c>
      <c r="BI53" s="175">
        <v>418</v>
      </c>
      <c r="BJ53" s="179"/>
      <c r="BK53" s="181"/>
      <c r="BL53" s="180">
        <v>81</v>
      </c>
      <c r="BM53" s="180">
        <v>25</v>
      </c>
      <c r="BN53" s="180">
        <v>346</v>
      </c>
      <c r="BO53" s="179"/>
      <c r="BP53" s="181"/>
      <c r="BQ53" s="180">
        <v>82</v>
      </c>
      <c r="BR53" s="180">
        <v>25</v>
      </c>
      <c r="BS53" s="180">
        <v>355</v>
      </c>
      <c r="BT53" s="179"/>
      <c r="BU53" s="181"/>
      <c r="BV53" s="180">
        <v>82</v>
      </c>
      <c r="BW53" s="180">
        <v>25</v>
      </c>
      <c r="BX53" s="180">
        <v>459</v>
      </c>
      <c r="BY53" s="174"/>
      <c r="BZ53" s="176"/>
      <c r="CA53" s="178">
        <v>80</v>
      </c>
      <c r="CB53" s="178">
        <v>32</v>
      </c>
      <c r="CC53" s="178">
        <v>518</v>
      </c>
      <c r="CD53" s="174"/>
      <c r="CE53" s="181"/>
      <c r="CF53" s="178">
        <v>85</v>
      </c>
      <c r="CG53" s="178">
        <v>20</v>
      </c>
      <c r="CH53" s="178">
        <v>319</v>
      </c>
      <c r="CI53" s="174"/>
      <c r="CJ53" s="186"/>
      <c r="CK53" s="178">
        <v>86</v>
      </c>
      <c r="CL53" s="178">
        <v>20</v>
      </c>
      <c r="CM53" s="178">
        <v>315</v>
      </c>
      <c r="CN53" s="191"/>
      <c r="CO53" s="181"/>
      <c r="CP53" s="86">
        <v>84</v>
      </c>
      <c r="CQ53" s="86">
        <v>20</v>
      </c>
      <c r="CR53" s="86">
        <v>322</v>
      </c>
      <c r="CS53" s="191"/>
      <c r="CT53" s="181"/>
      <c r="CU53" s="86">
        <v>82</v>
      </c>
      <c r="CV53" s="86">
        <v>25</v>
      </c>
      <c r="CW53" s="86">
        <v>311</v>
      </c>
      <c r="CX53" s="301"/>
      <c r="CY53" s="181"/>
      <c r="CZ53" s="307">
        <v>81</v>
      </c>
      <c r="DA53" s="307">
        <v>25</v>
      </c>
      <c r="DB53" s="307">
        <v>468</v>
      </c>
      <c r="DC53" s="18"/>
      <c r="DD53" s="181"/>
      <c r="DH53" s="18"/>
      <c r="DI53" s="181"/>
      <c r="DM53" s="18"/>
      <c r="DN53" s="181"/>
      <c r="DR53" s="18"/>
      <c r="DS53" s="181"/>
      <c r="DW53" s="18"/>
      <c r="DX53" s="18"/>
      <c r="EB53" s="18"/>
      <c r="EC53" s="18"/>
      <c r="EH53" s="76"/>
      <c r="EI53" s="87" t="s">
        <v>129</v>
      </c>
      <c r="EJ53" s="99"/>
      <c r="EK53" s="100">
        <f t="shared" si="9"/>
        <v>0</v>
      </c>
      <c r="EL53" s="95">
        <v>86</v>
      </c>
      <c r="EM53" s="95">
        <v>25</v>
      </c>
      <c r="EN53" s="95">
        <v>261</v>
      </c>
      <c r="EO53" s="90"/>
      <c r="EP53" s="98">
        <v>50</v>
      </c>
      <c r="EQ53" s="89">
        <v>78</v>
      </c>
      <c r="ER53" s="89">
        <v>25</v>
      </c>
      <c r="ES53" s="89">
        <v>418</v>
      </c>
      <c r="ET53" s="89"/>
      <c r="EU53" s="6">
        <v>12</v>
      </c>
      <c r="EV53" s="6">
        <v>1</v>
      </c>
      <c r="EW53" s="6">
        <v>4</v>
      </c>
      <c r="EX53" s="6">
        <v>6</v>
      </c>
      <c r="EY53" s="77">
        <f t="shared" si="3"/>
        <v>7</v>
      </c>
      <c r="EZ53" s="6">
        <v>1</v>
      </c>
      <c r="FA53" s="6">
        <v>0</v>
      </c>
      <c r="FB53" s="6">
        <v>0</v>
      </c>
      <c r="FC53" s="6">
        <v>0</v>
      </c>
      <c r="FD53" s="140" t="s">
        <v>129</v>
      </c>
      <c r="FE53" s="49">
        <v>64.996506722475914</v>
      </c>
      <c r="FF53" s="48" t="s">
        <v>186</v>
      </c>
      <c r="FG53" s="48" t="s">
        <v>192</v>
      </c>
      <c r="FH53" s="48">
        <v>68</v>
      </c>
      <c r="FI53" s="48" t="s">
        <v>229</v>
      </c>
      <c r="FJ53" s="49">
        <f t="shared" si="10"/>
        <v>72.72727272727272</v>
      </c>
      <c r="FK53" s="49">
        <f t="shared" si="11"/>
        <v>24.325259515570934</v>
      </c>
      <c r="FL53" s="48" t="s">
        <v>189</v>
      </c>
      <c r="FM53" s="50">
        <v>10</v>
      </c>
      <c r="FN53" s="50" t="b">
        <v>0</v>
      </c>
      <c r="FO53" s="50" t="b">
        <v>0</v>
      </c>
      <c r="FP53" s="48" t="s">
        <v>172</v>
      </c>
      <c r="FQ53" s="50" t="b">
        <v>0</v>
      </c>
      <c r="FR53" s="50" t="b">
        <v>1</v>
      </c>
      <c r="FS53" s="6" t="s">
        <v>330</v>
      </c>
      <c r="FT53" s="244" t="s">
        <v>129</v>
      </c>
      <c r="FU53" s="248"/>
      <c r="FV53" s="249"/>
      <c r="FW53" s="250">
        <v>81</v>
      </c>
      <c r="FX53" s="250">
        <v>25</v>
      </c>
      <c r="FY53" s="250">
        <v>468</v>
      </c>
      <c r="FZ53" s="299"/>
      <c r="GA53" s="249"/>
      <c r="GB53" s="300">
        <v>81</v>
      </c>
      <c r="GC53" s="300">
        <v>25</v>
      </c>
      <c r="GD53" s="300">
        <v>468</v>
      </c>
      <c r="GE53" s="89"/>
      <c r="GG53" s="6">
        <v>1</v>
      </c>
      <c r="GI53" s="6">
        <v>12</v>
      </c>
      <c r="GJ53" s="6">
        <f t="shared" si="8"/>
        <v>10</v>
      </c>
      <c r="GK53" s="6">
        <v>1</v>
      </c>
      <c r="GL53" s="6">
        <v>0</v>
      </c>
      <c r="GM53" s="6">
        <v>1</v>
      </c>
      <c r="GN53" s="6">
        <v>0</v>
      </c>
      <c r="GO53" s="6">
        <v>0</v>
      </c>
      <c r="GP53" s="6">
        <v>0</v>
      </c>
    </row>
    <row r="54" spans="1:198" ht="15.75" customHeight="1" x14ac:dyDescent="0.3">
      <c r="A54" s="184" t="s">
        <v>130</v>
      </c>
      <c r="B54" s="174"/>
      <c r="C54" s="175">
        <v>74</v>
      </c>
      <c r="D54" s="175">
        <v>32</v>
      </c>
      <c r="E54" s="175">
        <v>375</v>
      </c>
      <c r="F54" s="174"/>
      <c r="G54" s="176"/>
      <c r="H54" s="175">
        <v>71</v>
      </c>
      <c r="I54" s="175">
        <v>40</v>
      </c>
      <c r="J54" s="175">
        <v>363</v>
      </c>
      <c r="K54" s="174"/>
      <c r="L54" s="176"/>
      <c r="M54" s="175">
        <v>73</v>
      </c>
      <c r="N54" s="175">
        <v>32</v>
      </c>
      <c r="O54" s="175">
        <v>356</v>
      </c>
      <c r="P54" s="174"/>
      <c r="Q54" s="176"/>
      <c r="R54" s="175">
        <v>75</v>
      </c>
      <c r="S54" s="175">
        <v>32</v>
      </c>
      <c r="T54" s="175">
        <v>351</v>
      </c>
      <c r="U54" s="175">
        <v>0</v>
      </c>
      <c r="V54" s="174"/>
      <c r="W54" s="176"/>
      <c r="X54" s="175">
        <v>75</v>
      </c>
      <c r="Y54" s="175">
        <v>32</v>
      </c>
      <c r="Z54" s="175">
        <v>349</v>
      </c>
      <c r="AA54" s="174"/>
      <c r="AB54" s="181"/>
      <c r="AC54" s="175">
        <v>80</v>
      </c>
      <c r="AD54" s="175">
        <v>25</v>
      </c>
      <c r="AE54" s="175">
        <v>344</v>
      </c>
      <c r="AF54" s="174"/>
      <c r="AG54" s="181"/>
      <c r="AH54" s="175">
        <v>78</v>
      </c>
      <c r="AI54" s="175">
        <v>25</v>
      </c>
      <c r="AJ54" s="175">
        <v>340</v>
      </c>
      <c r="AK54" s="174"/>
      <c r="AL54" s="181"/>
      <c r="AM54" s="175">
        <v>77</v>
      </c>
      <c r="AN54" s="175">
        <v>25</v>
      </c>
      <c r="AO54" s="175">
        <v>338</v>
      </c>
      <c r="AP54" s="174"/>
      <c r="AQ54" s="181"/>
      <c r="AR54" s="175">
        <v>80</v>
      </c>
      <c r="AS54" s="175">
        <v>25</v>
      </c>
      <c r="AT54" s="175">
        <v>334</v>
      </c>
      <c r="AU54" s="174"/>
      <c r="AV54" s="181"/>
      <c r="AW54" s="175">
        <v>79</v>
      </c>
      <c r="AX54" s="175">
        <v>25</v>
      </c>
      <c r="AY54" s="175">
        <v>339</v>
      </c>
      <c r="AZ54" s="174"/>
      <c r="BA54" s="181"/>
      <c r="BB54" s="175">
        <v>75</v>
      </c>
      <c r="BC54" s="175">
        <v>32</v>
      </c>
      <c r="BD54" s="175">
        <v>332</v>
      </c>
      <c r="BE54" s="174"/>
      <c r="BF54" s="181"/>
      <c r="BG54" s="175">
        <v>75</v>
      </c>
      <c r="BH54" s="175">
        <v>32</v>
      </c>
      <c r="BI54" s="175">
        <v>332</v>
      </c>
      <c r="BJ54" s="179"/>
      <c r="BK54" s="181"/>
      <c r="BL54" s="180">
        <v>77</v>
      </c>
      <c r="BM54" s="180">
        <v>32</v>
      </c>
      <c r="BN54" s="180">
        <v>341</v>
      </c>
      <c r="BO54" s="179"/>
      <c r="BP54" s="181"/>
      <c r="BQ54" s="180">
        <v>74</v>
      </c>
      <c r="BR54" s="180">
        <v>32</v>
      </c>
      <c r="BS54" s="180">
        <v>338</v>
      </c>
      <c r="BT54" s="174"/>
      <c r="BU54" s="176"/>
      <c r="BV54" s="178">
        <v>79</v>
      </c>
      <c r="BW54" s="178">
        <v>25</v>
      </c>
      <c r="BX54" s="178">
        <v>342</v>
      </c>
      <c r="BY54" s="174"/>
      <c r="BZ54" s="176"/>
      <c r="CA54" s="178">
        <v>76</v>
      </c>
      <c r="CB54" s="178">
        <v>32</v>
      </c>
      <c r="CC54" s="178">
        <v>333</v>
      </c>
      <c r="CD54" s="174"/>
      <c r="CE54" s="176"/>
      <c r="CF54" s="178">
        <v>77</v>
      </c>
      <c r="CG54" s="178">
        <v>32</v>
      </c>
      <c r="CH54" s="178">
        <v>339</v>
      </c>
      <c r="CI54" s="174"/>
      <c r="CJ54" s="176"/>
      <c r="CK54" s="178">
        <v>73</v>
      </c>
      <c r="CL54" s="178">
        <v>32</v>
      </c>
      <c r="CM54" s="178">
        <v>341</v>
      </c>
      <c r="CN54" s="195"/>
      <c r="CO54" s="176"/>
      <c r="CP54" s="86">
        <v>74</v>
      </c>
      <c r="CQ54" s="86">
        <v>40</v>
      </c>
      <c r="CR54" s="86">
        <v>338</v>
      </c>
      <c r="CS54" s="191"/>
      <c r="CT54" s="176"/>
      <c r="CU54" s="86">
        <v>82</v>
      </c>
      <c r="CV54" s="86">
        <v>25</v>
      </c>
      <c r="CW54" s="86">
        <v>339</v>
      </c>
      <c r="CX54" s="191"/>
      <c r="CY54" s="176"/>
      <c r="CZ54" s="86">
        <v>78</v>
      </c>
      <c r="DA54" s="86">
        <v>25</v>
      </c>
      <c r="DB54" s="86">
        <v>333</v>
      </c>
      <c r="DC54" s="191"/>
      <c r="DD54" s="176"/>
      <c r="DE54" s="86">
        <v>80</v>
      </c>
      <c r="DF54" s="86">
        <v>25</v>
      </c>
      <c r="DG54" s="86">
        <v>334</v>
      </c>
      <c r="DH54" s="191"/>
      <c r="DI54" s="176"/>
      <c r="DJ54" s="86">
        <v>74</v>
      </c>
      <c r="DK54" s="86">
        <v>32</v>
      </c>
      <c r="DL54" s="86">
        <v>338</v>
      </c>
      <c r="DM54" s="191"/>
      <c r="DN54" s="176"/>
      <c r="DO54" s="86">
        <v>76</v>
      </c>
      <c r="DP54" s="86">
        <v>32</v>
      </c>
      <c r="DQ54" s="86">
        <v>337</v>
      </c>
      <c r="DR54" s="301"/>
      <c r="DS54" s="176"/>
      <c r="DT54" s="307">
        <v>73</v>
      </c>
      <c r="DU54" s="307">
        <v>32</v>
      </c>
      <c r="DV54" s="307">
        <v>339</v>
      </c>
      <c r="DW54" s="18"/>
      <c r="DX54" s="18"/>
      <c r="EB54" s="18"/>
      <c r="EC54" s="18"/>
      <c r="EH54" s="76"/>
      <c r="EI54" s="87" t="s">
        <v>130</v>
      </c>
      <c r="EJ54" s="99"/>
      <c r="EK54" s="100">
        <f t="shared" si="9"/>
        <v>0</v>
      </c>
      <c r="EL54" s="95">
        <v>77</v>
      </c>
      <c r="EM54" s="95">
        <v>32</v>
      </c>
      <c r="EN54" s="95">
        <v>341</v>
      </c>
      <c r="EO54" s="91"/>
      <c r="EP54" s="98">
        <f>((EO54-B54)/365)*52</f>
        <v>0</v>
      </c>
      <c r="EQ54" s="92">
        <v>75</v>
      </c>
      <c r="ER54" s="92">
        <v>32</v>
      </c>
      <c r="ES54" s="92">
        <v>332</v>
      </c>
      <c r="ET54" s="92"/>
      <c r="EU54" s="50">
        <v>12</v>
      </c>
      <c r="EV54" s="50">
        <v>0</v>
      </c>
      <c r="EW54" s="50">
        <v>4</v>
      </c>
      <c r="EX54" s="50">
        <v>4</v>
      </c>
      <c r="EY54" s="77">
        <f t="shared" si="3"/>
        <v>1</v>
      </c>
      <c r="EZ54" s="50">
        <v>0</v>
      </c>
      <c r="FA54" s="50">
        <v>0</v>
      </c>
      <c r="FB54" s="50">
        <v>0</v>
      </c>
      <c r="FC54" s="50">
        <v>0</v>
      </c>
      <c r="FD54" s="140" t="s">
        <v>130</v>
      </c>
      <c r="FE54" s="49">
        <v>37.579840943683415</v>
      </c>
      <c r="FF54" s="48" t="s">
        <v>186</v>
      </c>
      <c r="FG54" s="48" t="s">
        <v>213</v>
      </c>
      <c r="FH54" s="48">
        <v>62</v>
      </c>
      <c r="FI54" s="48" t="s">
        <v>230</v>
      </c>
      <c r="FJ54" s="49">
        <f t="shared" si="10"/>
        <v>65.909090909090907</v>
      </c>
      <c r="FK54" s="49">
        <f t="shared" si="11"/>
        <v>26.517950052029136</v>
      </c>
      <c r="FL54" s="48" t="s">
        <v>189</v>
      </c>
      <c r="FM54" s="151">
        <v>12</v>
      </c>
      <c r="FN54" s="50" t="b">
        <v>0</v>
      </c>
      <c r="FO54" s="50" t="b">
        <v>0</v>
      </c>
      <c r="FP54" s="48" t="s">
        <v>172</v>
      </c>
      <c r="FQ54" s="50" t="b">
        <v>0</v>
      </c>
      <c r="FR54" s="50" t="b">
        <v>1</v>
      </c>
      <c r="FS54" s="6" t="s">
        <v>330</v>
      </c>
      <c r="FT54" s="244" t="s">
        <v>130</v>
      </c>
      <c r="FU54" s="248"/>
      <c r="FV54" s="249"/>
      <c r="FW54" s="250">
        <v>73</v>
      </c>
      <c r="FX54" s="250">
        <v>32</v>
      </c>
      <c r="FY54" s="250">
        <v>339</v>
      </c>
      <c r="FZ54" s="308"/>
      <c r="GA54" s="249"/>
      <c r="GB54" s="309">
        <v>73</v>
      </c>
      <c r="GC54" s="309">
        <v>32</v>
      </c>
      <c r="GD54" s="309">
        <v>339</v>
      </c>
      <c r="GE54" s="92"/>
      <c r="GG54" s="6">
        <v>0</v>
      </c>
      <c r="GI54" s="6">
        <v>4</v>
      </c>
      <c r="GJ54" s="6">
        <f t="shared" si="8"/>
        <v>-1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0</v>
      </c>
    </row>
    <row r="55" spans="1:198" s="230" customFormat="1" ht="15.75" customHeight="1" x14ac:dyDescent="0.3">
      <c r="A55" s="223" t="s">
        <v>131</v>
      </c>
      <c r="B55" s="224"/>
      <c r="C55" s="225">
        <v>30</v>
      </c>
      <c r="D55" s="225">
        <v>200</v>
      </c>
      <c r="E55" s="225">
        <v>558</v>
      </c>
      <c r="F55" s="224"/>
      <c r="G55" s="226"/>
      <c r="H55" s="225">
        <v>33</v>
      </c>
      <c r="I55" s="225">
        <v>200</v>
      </c>
      <c r="J55" s="225">
        <v>313</v>
      </c>
      <c r="K55" s="224"/>
      <c r="L55" s="226"/>
      <c r="M55" s="225">
        <v>32</v>
      </c>
      <c r="N55" s="225">
        <v>250</v>
      </c>
      <c r="O55" s="225">
        <v>263</v>
      </c>
      <c r="P55" s="224"/>
      <c r="Q55" s="226"/>
      <c r="R55" s="225">
        <v>31</v>
      </c>
      <c r="S55" s="225">
        <v>200</v>
      </c>
      <c r="T55" s="225">
        <v>245</v>
      </c>
      <c r="U55" s="225">
        <v>1</v>
      </c>
      <c r="V55" s="224"/>
      <c r="W55" s="226"/>
      <c r="X55" s="225">
        <v>34</v>
      </c>
      <c r="Y55" s="225">
        <v>200</v>
      </c>
      <c r="Z55" s="225">
        <v>233</v>
      </c>
      <c r="AA55" s="224"/>
      <c r="AB55" s="227"/>
      <c r="AC55" s="225">
        <v>30</v>
      </c>
      <c r="AD55" s="225">
        <v>200</v>
      </c>
      <c r="AE55" s="225">
        <v>235</v>
      </c>
      <c r="AF55" s="229"/>
      <c r="AG55" s="227"/>
      <c r="AH55" s="229"/>
      <c r="AI55" s="229"/>
      <c r="AJ55" s="229"/>
      <c r="AK55" s="229"/>
      <c r="AL55" s="227"/>
      <c r="AM55" s="229"/>
      <c r="AN55" s="229"/>
      <c r="AO55" s="229"/>
      <c r="AP55" s="229"/>
      <c r="AQ55" s="227"/>
      <c r="AR55" s="229"/>
      <c r="AS55" s="229"/>
      <c r="AT55" s="229"/>
      <c r="AU55" s="229"/>
      <c r="AV55" s="227"/>
      <c r="AW55" s="229"/>
      <c r="AX55" s="229"/>
      <c r="AY55" s="229"/>
      <c r="AZ55" s="229"/>
      <c r="BA55" s="227"/>
      <c r="BB55" s="229"/>
      <c r="BC55" s="229"/>
      <c r="BD55" s="229"/>
      <c r="BE55" s="229"/>
      <c r="BF55" s="227"/>
      <c r="BG55" s="229"/>
      <c r="BH55" s="229"/>
      <c r="BI55" s="229"/>
      <c r="BJ55" s="229"/>
      <c r="BK55" s="227"/>
      <c r="BL55" s="229"/>
      <c r="BM55" s="229"/>
      <c r="BN55" s="229"/>
      <c r="BO55" s="229"/>
      <c r="BP55" s="227"/>
      <c r="BQ55" s="229"/>
      <c r="BR55" s="229"/>
      <c r="BS55" s="229"/>
      <c r="BT55" s="229"/>
      <c r="BU55" s="227"/>
      <c r="BV55" s="229"/>
      <c r="BW55" s="229"/>
      <c r="BX55" s="229"/>
      <c r="BY55" s="224"/>
      <c r="BZ55" s="226"/>
      <c r="CD55" s="224"/>
      <c r="CE55" s="226"/>
      <c r="CI55" s="224"/>
      <c r="CJ55" s="267"/>
      <c r="CN55" s="224"/>
      <c r="CO55" s="226"/>
      <c r="CS55" s="224"/>
      <c r="CT55" s="224"/>
      <c r="CX55" s="224"/>
      <c r="CY55" s="224"/>
      <c r="DC55" s="224"/>
      <c r="DD55" s="224"/>
      <c r="DH55" s="224"/>
      <c r="DI55" s="224"/>
      <c r="DM55" s="224"/>
      <c r="DN55" s="224"/>
      <c r="DR55" s="224"/>
      <c r="DS55" s="224"/>
      <c r="DW55" s="224"/>
      <c r="DX55" s="224"/>
      <c r="EB55" s="224"/>
      <c r="EC55" s="224"/>
      <c r="EH55" s="230" t="s">
        <v>300</v>
      </c>
      <c r="EI55" s="223" t="s">
        <v>131</v>
      </c>
      <c r="EJ55" s="262"/>
      <c r="EK55" s="232" t="s">
        <v>271</v>
      </c>
      <c r="EL55" s="233"/>
      <c r="EM55" s="233"/>
      <c r="EN55" s="233"/>
      <c r="EO55" s="264"/>
      <c r="EP55" s="232" t="s">
        <v>271</v>
      </c>
      <c r="EQ55" s="266"/>
      <c r="ER55" s="266"/>
      <c r="ES55" s="266"/>
      <c r="ET55" s="266" t="s">
        <v>300</v>
      </c>
      <c r="EY55" s="237" t="s">
        <v>271</v>
      </c>
      <c r="FD55" s="223" t="s">
        <v>131</v>
      </c>
      <c r="FE55" s="238">
        <v>67.615594178082176</v>
      </c>
      <c r="FF55" s="239" t="s">
        <v>191</v>
      </c>
      <c r="FG55" s="239" t="s">
        <v>213</v>
      </c>
      <c r="FH55" s="239">
        <v>58</v>
      </c>
      <c r="FI55" s="239" t="s">
        <v>214</v>
      </c>
      <c r="FJ55" s="238">
        <f t="shared" si="10"/>
        <v>49.999999999999993</v>
      </c>
      <c r="FK55" s="238">
        <f t="shared" si="11"/>
        <v>22.987514863258028</v>
      </c>
      <c r="FL55" s="239" t="s">
        <v>189</v>
      </c>
      <c r="FM55" s="236">
        <v>13</v>
      </c>
      <c r="FN55" s="236" t="b">
        <v>0</v>
      </c>
      <c r="FO55" s="236" t="b">
        <v>0</v>
      </c>
      <c r="FP55" s="239" t="s">
        <v>172</v>
      </c>
      <c r="FQ55" s="236" t="b">
        <v>0</v>
      </c>
      <c r="FR55" s="236" t="b">
        <v>1</v>
      </c>
      <c r="FS55" s="230" t="s">
        <v>329</v>
      </c>
      <c r="FT55" s="223" t="s">
        <v>131</v>
      </c>
      <c r="FU55" s="262"/>
      <c r="FV55" s="232" t="s">
        <v>271</v>
      </c>
      <c r="FW55" s="233"/>
      <c r="FX55" s="233"/>
      <c r="FY55" s="233"/>
      <c r="FZ55" s="264"/>
      <c r="GA55" s="232" t="s">
        <v>271</v>
      </c>
      <c r="GB55" s="266"/>
      <c r="GC55" s="266"/>
      <c r="GD55" s="266"/>
      <c r="GE55" s="266" t="s">
        <v>464</v>
      </c>
      <c r="GI55" s="230">
        <v>10</v>
      </c>
      <c r="GJ55" s="230" t="s">
        <v>271</v>
      </c>
    </row>
    <row r="56" spans="1:198" ht="15.75" customHeight="1" x14ac:dyDescent="0.3">
      <c r="A56" s="184" t="s">
        <v>132</v>
      </c>
      <c r="B56" s="174"/>
      <c r="C56" s="175">
        <v>80</v>
      </c>
      <c r="D56" s="175">
        <v>25</v>
      </c>
      <c r="E56" s="175">
        <v>404</v>
      </c>
      <c r="F56" s="174"/>
      <c r="G56" s="176"/>
      <c r="H56" s="175">
        <v>84</v>
      </c>
      <c r="I56" s="175">
        <v>20</v>
      </c>
      <c r="J56" s="175">
        <v>334</v>
      </c>
      <c r="K56" s="174"/>
      <c r="L56" s="176"/>
      <c r="M56" s="175">
        <v>87</v>
      </c>
      <c r="N56" s="175">
        <v>20</v>
      </c>
      <c r="O56" s="175">
        <v>311</v>
      </c>
      <c r="P56" s="174"/>
      <c r="Q56" s="176"/>
      <c r="R56" s="175">
        <v>87</v>
      </c>
      <c r="S56" s="175">
        <v>16</v>
      </c>
      <c r="T56" s="175">
        <v>295</v>
      </c>
      <c r="U56" s="175">
        <v>1</v>
      </c>
      <c r="V56" s="174"/>
      <c r="W56" s="176"/>
      <c r="X56" s="175">
        <v>83</v>
      </c>
      <c r="Y56" s="175">
        <v>25</v>
      </c>
      <c r="Z56" s="175">
        <v>290</v>
      </c>
      <c r="AA56" s="174"/>
      <c r="AB56" s="181"/>
      <c r="AC56" s="175">
        <v>90</v>
      </c>
      <c r="AD56" s="175">
        <v>16</v>
      </c>
      <c r="AE56" s="175">
        <v>289</v>
      </c>
      <c r="AF56" s="174"/>
      <c r="AG56" s="181"/>
      <c r="AH56" s="175">
        <v>84</v>
      </c>
      <c r="AI56" s="175">
        <v>20</v>
      </c>
      <c r="AJ56" s="175">
        <v>290</v>
      </c>
      <c r="AK56" s="179"/>
      <c r="AL56" s="181"/>
      <c r="AM56" s="180">
        <v>84</v>
      </c>
      <c r="AN56" s="180">
        <v>20</v>
      </c>
      <c r="AO56" s="180">
        <v>280</v>
      </c>
      <c r="AP56" s="179"/>
      <c r="AQ56" s="181"/>
      <c r="AR56" s="180">
        <v>84</v>
      </c>
      <c r="AS56" s="180">
        <v>20</v>
      </c>
      <c r="AT56" s="180">
        <v>279</v>
      </c>
      <c r="AU56" s="255"/>
      <c r="AV56" s="256"/>
      <c r="AW56" s="257">
        <v>86</v>
      </c>
      <c r="AX56" s="257">
        <v>20</v>
      </c>
      <c r="AY56" s="257">
        <v>289</v>
      </c>
      <c r="AZ56" s="255"/>
      <c r="BA56" s="256"/>
      <c r="BB56" s="257">
        <v>78</v>
      </c>
      <c r="BC56" s="257">
        <v>32</v>
      </c>
      <c r="BD56" s="257">
        <v>291</v>
      </c>
      <c r="BE56" s="197"/>
      <c r="BF56" s="208"/>
      <c r="BG56" s="40"/>
      <c r="BH56" s="40"/>
      <c r="BI56" s="40"/>
      <c r="BJ56" s="20"/>
      <c r="BK56" s="29"/>
      <c r="BL56" s="20"/>
      <c r="BM56" s="20"/>
      <c r="BN56" s="20"/>
      <c r="BO56" s="20"/>
      <c r="BP56" s="29"/>
      <c r="BQ56" s="20"/>
      <c r="BR56" s="20"/>
      <c r="BS56" s="20"/>
      <c r="BT56" s="20"/>
      <c r="BU56" s="29"/>
      <c r="BV56" s="20"/>
      <c r="BW56" s="20"/>
      <c r="BX56" s="20"/>
      <c r="BY56" s="18"/>
      <c r="BZ56" s="19"/>
      <c r="CD56" s="18"/>
      <c r="CE56" s="19"/>
      <c r="CI56" s="18"/>
      <c r="CJ56" s="51"/>
      <c r="CN56" s="18"/>
      <c r="CO56" s="19"/>
      <c r="CS56" s="18"/>
      <c r="CT56" s="18"/>
      <c r="CX56" s="18"/>
      <c r="CY56" s="18"/>
      <c r="DC56" s="18"/>
      <c r="DD56" s="18"/>
      <c r="DH56" s="18"/>
      <c r="DI56" s="18"/>
      <c r="DM56" s="18"/>
      <c r="DN56" s="18"/>
      <c r="DR56" s="18"/>
      <c r="DS56" s="18"/>
      <c r="DW56" s="18"/>
      <c r="DX56" s="18"/>
      <c r="EB56" s="18"/>
      <c r="EC56" s="18"/>
      <c r="EH56" s="76"/>
      <c r="EI56" s="87" t="s">
        <v>132</v>
      </c>
      <c r="EJ56" s="99"/>
      <c r="EK56" s="100">
        <f t="shared" si="9"/>
        <v>0</v>
      </c>
      <c r="EL56" s="95">
        <v>83</v>
      </c>
      <c r="EM56" s="95">
        <v>25</v>
      </c>
      <c r="EN56" s="95">
        <v>280</v>
      </c>
      <c r="EO56" s="90"/>
      <c r="EP56" s="98">
        <v>52</v>
      </c>
      <c r="EQ56" s="89">
        <v>83</v>
      </c>
      <c r="ER56" s="89">
        <v>25</v>
      </c>
      <c r="ES56" s="89">
        <v>280</v>
      </c>
      <c r="ET56" s="89"/>
      <c r="EU56" s="6">
        <v>8</v>
      </c>
      <c r="EV56" s="6">
        <v>1</v>
      </c>
      <c r="EW56" s="6">
        <v>12</v>
      </c>
      <c r="EX56" s="6">
        <v>12</v>
      </c>
      <c r="EY56" s="77">
        <f t="shared" si="3"/>
        <v>3</v>
      </c>
      <c r="EZ56" s="6">
        <v>0</v>
      </c>
      <c r="FA56" s="6">
        <v>0</v>
      </c>
      <c r="FB56" s="6">
        <v>0</v>
      </c>
      <c r="FC56" s="6">
        <v>0</v>
      </c>
      <c r="FD56" s="140" t="s">
        <v>132</v>
      </c>
      <c r="FE56" s="49">
        <v>67.141783358701161</v>
      </c>
      <c r="FF56" s="48" t="s">
        <v>186</v>
      </c>
      <c r="FG56" s="48" t="s">
        <v>213</v>
      </c>
      <c r="FH56" s="48">
        <v>65</v>
      </c>
      <c r="FI56" s="48" t="s">
        <v>231</v>
      </c>
      <c r="FJ56" s="49">
        <f t="shared" si="10"/>
        <v>87.72727272727272</v>
      </c>
      <c r="FK56" s="49">
        <f t="shared" si="11"/>
        <v>32.113372781065088</v>
      </c>
      <c r="FL56" s="48" t="s">
        <v>189</v>
      </c>
      <c r="FM56" s="50">
        <v>5</v>
      </c>
      <c r="FN56" s="50" t="b">
        <v>0</v>
      </c>
      <c r="FO56" s="50" t="b">
        <v>0</v>
      </c>
      <c r="FP56" s="48" t="s">
        <v>172</v>
      </c>
      <c r="FQ56" s="50" t="b">
        <v>0</v>
      </c>
      <c r="FR56" s="151" t="b">
        <v>1</v>
      </c>
      <c r="FS56" s="6" t="s">
        <v>331</v>
      </c>
      <c r="FT56" s="244" t="s">
        <v>132</v>
      </c>
      <c r="FU56" s="248"/>
      <c r="FV56" s="249"/>
      <c r="FW56" s="250"/>
      <c r="FX56" s="250"/>
      <c r="FY56" s="250"/>
      <c r="FZ56" s="299"/>
      <c r="GA56" s="249"/>
      <c r="GB56" s="300">
        <v>76</v>
      </c>
      <c r="GC56" s="300">
        <v>25</v>
      </c>
      <c r="GD56" s="300">
        <v>293</v>
      </c>
      <c r="GE56" s="89"/>
      <c r="GG56" s="6">
        <v>1</v>
      </c>
      <c r="GI56" s="6">
        <v>16</v>
      </c>
      <c r="GJ56" s="6">
        <f>(GB56-C56)</f>
        <v>-4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</row>
    <row r="57" spans="1:198" ht="15.75" customHeight="1" x14ac:dyDescent="0.3">
      <c r="A57" s="184" t="s">
        <v>133</v>
      </c>
      <c r="B57" s="174"/>
      <c r="C57" s="175">
        <v>71</v>
      </c>
      <c r="D57" s="175">
        <v>40</v>
      </c>
      <c r="E57" s="175">
        <v>230</v>
      </c>
      <c r="F57" s="174"/>
      <c r="G57" s="176"/>
      <c r="H57" s="175">
        <v>76</v>
      </c>
      <c r="I57" s="175">
        <v>32</v>
      </c>
      <c r="J57" s="175">
        <v>333</v>
      </c>
      <c r="K57" s="174"/>
      <c r="L57" s="176"/>
      <c r="M57" s="175">
        <v>71</v>
      </c>
      <c r="N57" s="175">
        <v>40</v>
      </c>
      <c r="O57" s="175">
        <v>286</v>
      </c>
      <c r="P57" s="174"/>
      <c r="Q57" s="176"/>
      <c r="R57" s="175">
        <v>75</v>
      </c>
      <c r="S57" s="175">
        <v>40</v>
      </c>
      <c r="T57" s="175">
        <v>283</v>
      </c>
      <c r="U57" s="175">
        <v>1</v>
      </c>
      <c r="V57" s="174"/>
      <c r="W57" s="176"/>
      <c r="X57" s="175">
        <v>78</v>
      </c>
      <c r="Y57" s="175">
        <v>32</v>
      </c>
      <c r="Z57" s="175">
        <v>287</v>
      </c>
      <c r="AA57" s="174"/>
      <c r="AB57" s="181"/>
      <c r="AC57" s="175">
        <v>72</v>
      </c>
      <c r="AD57" s="175">
        <v>40</v>
      </c>
      <c r="AE57" s="175">
        <v>285</v>
      </c>
      <c r="AF57" s="174"/>
      <c r="AG57" s="181"/>
      <c r="AH57" s="175">
        <v>70</v>
      </c>
      <c r="AI57" s="175">
        <v>40</v>
      </c>
      <c r="AJ57" s="175">
        <v>290</v>
      </c>
      <c r="AK57" s="179"/>
      <c r="AL57" s="181"/>
      <c r="AM57" s="180">
        <v>66</v>
      </c>
      <c r="AN57" s="180">
        <v>50</v>
      </c>
      <c r="AO57" s="180">
        <v>486</v>
      </c>
      <c r="AP57" s="179"/>
      <c r="AQ57" s="181"/>
      <c r="AR57" s="180">
        <v>72</v>
      </c>
      <c r="AS57" s="180">
        <v>40</v>
      </c>
      <c r="AT57" s="180">
        <v>294</v>
      </c>
      <c r="AU57" s="179"/>
      <c r="AV57" s="181"/>
      <c r="AW57" s="180">
        <v>68</v>
      </c>
      <c r="AX57" s="180">
        <v>40</v>
      </c>
      <c r="AY57" s="180">
        <v>295</v>
      </c>
      <c r="AZ57" s="187"/>
      <c r="BA57" s="188"/>
      <c r="BB57" s="189">
        <v>72</v>
      </c>
      <c r="BC57" s="189">
        <v>32</v>
      </c>
      <c r="BD57" s="189">
        <v>294</v>
      </c>
      <c r="BE57" s="296"/>
      <c r="BF57" s="297"/>
      <c r="BG57" s="298">
        <v>66</v>
      </c>
      <c r="BH57" s="298">
        <v>50</v>
      </c>
      <c r="BI57" s="298">
        <v>300</v>
      </c>
      <c r="BJ57" s="20"/>
      <c r="BK57" s="29"/>
      <c r="BL57" s="20"/>
      <c r="BM57" s="20"/>
      <c r="BN57" s="20"/>
      <c r="BO57" s="20"/>
      <c r="BP57" s="29"/>
      <c r="BQ57" s="20"/>
      <c r="BR57" s="20"/>
      <c r="BS57" s="20"/>
      <c r="BT57" s="20"/>
      <c r="BU57" s="29"/>
      <c r="BV57" s="20"/>
      <c r="BW57" s="20"/>
      <c r="BX57" s="20"/>
      <c r="BY57" s="18"/>
      <c r="BZ57" s="19"/>
      <c r="CD57" s="18"/>
      <c r="CE57" s="19"/>
      <c r="CI57" s="18"/>
      <c r="CJ57" s="51"/>
      <c r="CN57" s="18"/>
      <c r="CO57" s="19"/>
      <c r="CS57" s="18"/>
      <c r="CT57" s="18"/>
      <c r="CX57" s="18"/>
      <c r="CY57" s="18"/>
      <c r="DC57" s="18"/>
      <c r="DD57" s="18"/>
      <c r="DH57" s="18"/>
      <c r="DI57" s="18"/>
      <c r="DM57" s="18"/>
      <c r="DN57" s="18"/>
      <c r="DR57" s="18"/>
      <c r="DS57" s="18"/>
      <c r="DW57" s="18"/>
      <c r="DX57" s="18"/>
      <c r="EB57" s="18"/>
      <c r="EC57" s="18"/>
      <c r="EH57" s="76"/>
      <c r="EI57" s="87" t="s">
        <v>133</v>
      </c>
      <c r="EJ57" s="149"/>
      <c r="EK57" s="100">
        <f t="shared" si="9"/>
        <v>0</v>
      </c>
      <c r="EL57" s="89">
        <v>81</v>
      </c>
      <c r="EM57" s="89">
        <v>32</v>
      </c>
      <c r="EN57" s="89">
        <v>269</v>
      </c>
      <c r="EO57" s="149"/>
      <c r="EP57" s="98">
        <v>52</v>
      </c>
      <c r="EQ57" s="89">
        <v>81</v>
      </c>
      <c r="ER57" s="89">
        <v>32</v>
      </c>
      <c r="ES57" s="89">
        <v>269</v>
      </c>
      <c r="ET57" s="89"/>
      <c r="EU57" s="6">
        <v>8</v>
      </c>
      <c r="EV57" s="6">
        <v>1</v>
      </c>
      <c r="EW57" s="6">
        <v>10</v>
      </c>
      <c r="EX57" s="6">
        <v>12</v>
      </c>
      <c r="EY57" s="77">
        <f t="shared" si="3"/>
        <v>10</v>
      </c>
      <c r="EZ57" s="6">
        <v>1</v>
      </c>
      <c r="FA57" s="6">
        <v>0</v>
      </c>
      <c r="FB57" s="6">
        <v>0</v>
      </c>
      <c r="FC57" s="6">
        <v>0</v>
      </c>
      <c r="FD57" s="140" t="s">
        <v>133</v>
      </c>
      <c r="FE57" s="49">
        <v>62.741926528411966</v>
      </c>
      <c r="FF57" s="48" t="s">
        <v>191</v>
      </c>
      <c r="FG57" s="48" t="s">
        <v>213</v>
      </c>
      <c r="FH57" s="48">
        <v>66</v>
      </c>
      <c r="FI57" s="48" t="s">
        <v>232</v>
      </c>
      <c r="FJ57" s="49">
        <f t="shared" si="10"/>
        <v>78.181818181818173</v>
      </c>
      <c r="FK57" s="49">
        <f t="shared" si="11"/>
        <v>27.758494031221304</v>
      </c>
      <c r="FL57" s="48" t="s">
        <v>189</v>
      </c>
      <c r="FM57" s="151">
        <v>10</v>
      </c>
      <c r="FN57" s="50" t="b">
        <v>0</v>
      </c>
      <c r="FO57" s="50" t="b">
        <v>0</v>
      </c>
      <c r="FP57" s="48" t="s">
        <v>172</v>
      </c>
      <c r="FQ57" s="50" t="b">
        <v>0</v>
      </c>
      <c r="FR57" s="151" t="b">
        <v>0</v>
      </c>
      <c r="FS57" s="6" t="s">
        <v>330</v>
      </c>
      <c r="FT57" s="244" t="s">
        <v>133</v>
      </c>
      <c r="FU57" s="149"/>
      <c r="FV57" s="100"/>
      <c r="FW57" s="89"/>
      <c r="FX57" s="89"/>
      <c r="FY57" s="89"/>
      <c r="FZ57" s="299"/>
      <c r="GA57" s="249"/>
      <c r="GB57" s="300">
        <v>66</v>
      </c>
      <c r="GC57" s="300">
        <v>50</v>
      </c>
      <c r="GD57" s="300">
        <v>300</v>
      </c>
      <c r="GE57" s="89" t="s">
        <v>433</v>
      </c>
      <c r="GG57" s="6">
        <v>1</v>
      </c>
      <c r="GI57" s="6">
        <v>16</v>
      </c>
      <c r="GJ57" s="6">
        <f>(GB57-C57)</f>
        <v>-5</v>
      </c>
      <c r="GK57" s="6">
        <v>0</v>
      </c>
      <c r="GL57" s="6">
        <v>1</v>
      </c>
      <c r="GM57" s="6">
        <v>0</v>
      </c>
      <c r="GN57" s="6">
        <v>0</v>
      </c>
      <c r="GO57" s="6">
        <v>0</v>
      </c>
      <c r="GP57" s="6">
        <v>0</v>
      </c>
    </row>
    <row r="58" spans="1:198" ht="15.75" customHeight="1" x14ac:dyDescent="0.3">
      <c r="A58" s="184" t="s">
        <v>134</v>
      </c>
      <c r="B58" s="174"/>
      <c r="C58" s="175">
        <v>71</v>
      </c>
      <c r="D58" s="175">
        <v>50</v>
      </c>
      <c r="E58" s="175">
        <v>414</v>
      </c>
      <c r="F58" s="174"/>
      <c r="G58" s="176"/>
      <c r="H58" s="175">
        <v>72</v>
      </c>
      <c r="I58" s="175">
        <v>40</v>
      </c>
      <c r="J58" s="175">
        <v>382</v>
      </c>
      <c r="K58" s="174"/>
      <c r="L58" s="176"/>
      <c r="M58" s="175">
        <v>75</v>
      </c>
      <c r="N58" s="175">
        <v>32</v>
      </c>
      <c r="O58" s="175">
        <v>360</v>
      </c>
      <c r="P58" s="174"/>
      <c r="Q58" s="176"/>
      <c r="R58" s="175">
        <v>76</v>
      </c>
      <c r="S58" s="175">
        <v>32</v>
      </c>
      <c r="T58" s="175">
        <v>352</v>
      </c>
      <c r="U58" s="175">
        <v>0</v>
      </c>
      <c r="V58" s="174"/>
      <c r="W58" s="176"/>
      <c r="X58" s="175">
        <v>75</v>
      </c>
      <c r="Y58" s="175">
        <v>32</v>
      </c>
      <c r="Z58" s="175">
        <v>350</v>
      </c>
      <c r="AA58" s="174"/>
      <c r="AB58" s="181"/>
      <c r="AC58" s="175">
        <v>68</v>
      </c>
      <c r="AD58" s="175">
        <v>50</v>
      </c>
      <c r="AE58" s="175">
        <v>349</v>
      </c>
      <c r="AF58" s="174"/>
      <c r="AG58" s="181"/>
      <c r="AH58" s="175">
        <v>80</v>
      </c>
      <c r="AI58" s="175">
        <v>25</v>
      </c>
      <c r="AJ58" s="175">
        <v>347</v>
      </c>
      <c r="AK58" s="174"/>
      <c r="AL58" s="181"/>
      <c r="AM58" s="175">
        <v>76</v>
      </c>
      <c r="AN58" s="175">
        <v>32</v>
      </c>
      <c r="AO58" s="175">
        <v>340</v>
      </c>
      <c r="AP58" s="174"/>
      <c r="AQ58" s="181"/>
      <c r="AR58" s="175">
        <v>73</v>
      </c>
      <c r="AS58" s="175">
        <v>40</v>
      </c>
      <c r="AT58" s="175">
        <v>333</v>
      </c>
      <c r="AU58" s="174"/>
      <c r="AV58" s="181"/>
      <c r="AW58" s="175">
        <v>71</v>
      </c>
      <c r="AX58" s="175">
        <v>40</v>
      </c>
      <c r="AY58" s="175">
        <v>333</v>
      </c>
      <c r="AZ58" s="179"/>
      <c r="BA58" s="181"/>
      <c r="BB58" s="180">
        <v>68</v>
      </c>
      <c r="BC58" s="180">
        <v>50</v>
      </c>
      <c r="BD58" s="180">
        <v>356</v>
      </c>
      <c r="BE58" s="179"/>
      <c r="BF58" s="181"/>
      <c r="BG58" s="180">
        <v>66</v>
      </c>
      <c r="BH58" s="180">
        <v>63</v>
      </c>
      <c r="BI58" s="180">
        <v>389</v>
      </c>
      <c r="BJ58" s="179"/>
      <c r="BK58" s="181"/>
      <c r="BL58" s="180">
        <v>70</v>
      </c>
      <c r="BM58" s="180">
        <v>40</v>
      </c>
      <c r="BN58" s="180">
        <v>336</v>
      </c>
      <c r="BO58" s="187"/>
      <c r="BP58" s="188"/>
      <c r="BQ58" s="189">
        <v>73</v>
      </c>
      <c r="BR58" s="189">
        <v>40</v>
      </c>
      <c r="BS58" s="189">
        <v>337</v>
      </c>
      <c r="BT58" s="187"/>
      <c r="BU58" s="188"/>
      <c r="BV58" s="189">
        <v>70</v>
      </c>
      <c r="BW58" s="189">
        <v>40</v>
      </c>
      <c r="BX58" s="189">
        <v>604</v>
      </c>
      <c r="BY58" s="191"/>
      <c r="BZ58" s="190"/>
      <c r="CA58" s="86">
        <v>77</v>
      </c>
      <c r="CB58" s="86">
        <v>32</v>
      </c>
      <c r="CC58" s="86">
        <v>332</v>
      </c>
      <c r="CD58" s="191"/>
      <c r="CE58" s="190"/>
      <c r="CF58" s="86">
        <v>75</v>
      </c>
      <c r="CG58" s="86">
        <v>32</v>
      </c>
      <c r="CH58" s="86">
        <v>338</v>
      </c>
      <c r="CI58" s="191"/>
      <c r="CJ58" s="192"/>
      <c r="CK58" s="86">
        <v>74</v>
      </c>
      <c r="CL58" s="86">
        <v>32</v>
      </c>
      <c r="CM58" s="86">
        <v>338</v>
      </c>
      <c r="CN58" s="191"/>
      <c r="CO58" s="190"/>
      <c r="CP58" s="86">
        <v>74</v>
      </c>
      <c r="CQ58" s="86">
        <v>32</v>
      </c>
      <c r="CR58" s="86">
        <v>334</v>
      </c>
      <c r="CS58" s="191"/>
      <c r="CT58" s="190"/>
      <c r="CU58" s="86">
        <v>76</v>
      </c>
      <c r="CV58" s="86">
        <v>32</v>
      </c>
      <c r="CW58" s="86">
        <v>335</v>
      </c>
      <c r="CX58" s="301"/>
      <c r="CY58" s="301"/>
      <c r="CZ58" s="307">
        <v>79</v>
      </c>
      <c r="DA58" s="307">
        <v>25</v>
      </c>
      <c r="DB58" s="307">
        <v>331</v>
      </c>
      <c r="DC58" s="18"/>
      <c r="DD58" s="18"/>
      <c r="DH58" s="18"/>
      <c r="DI58" s="18"/>
      <c r="DM58" s="18"/>
      <c r="DN58" s="18"/>
      <c r="DR58" s="18"/>
      <c r="DS58" s="18"/>
      <c r="DW58" s="18"/>
      <c r="DX58" s="18"/>
      <c r="EB58" s="18"/>
      <c r="EC58" s="18"/>
      <c r="EH58" s="76"/>
      <c r="EI58" s="87" t="s">
        <v>134</v>
      </c>
      <c r="EJ58" s="105"/>
      <c r="EK58" s="100" t="s">
        <v>271</v>
      </c>
      <c r="EL58" s="95"/>
      <c r="EM58" s="95"/>
      <c r="EN58" s="95"/>
      <c r="EO58" s="99"/>
      <c r="EP58" s="100">
        <v>51</v>
      </c>
      <c r="EQ58" s="95">
        <v>68</v>
      </c>
      <c r="ER58" s="95">
        <v>50</v>
      </c>
      <c r="ES58" s="95">
        <v>356</v>
      </c>
      <c r="ET58" s="89"/>
      <c r="EU58" s="6">
        <v>11</v>
      </c>
      <c r="EV58" s="6">
        <v>0</v>
      </c>
      <c r="EW58" s="6">
        <v>4</v>
      </c>
      <c r="EX58" s="6">
        <v>4</v>
      </c>
      <c r="EY58" s="77">
        <f t="shared" si="3"/>
        <v>-3</v>
      </c>
      <c r="EZ58" s="6">
        <v>0</v>
      </c>
      <c r="FA58" s="6">
        <v>0</v>
      </c>
      <c r="FB58" s="6">
        <v>0</v>
      </c>
      <c r="FC58" s="6">
        <v>0</v>
      </c>
      <c r="FD58" s="140" t="s">
        <v>134</v>
      </c>
      <c r="FE58" s="49">
        <v>69.771893233130385</v>
      </c>
      <c r="FF58" s="48" t="s">
        <v>191</v>
      </c>
      <c r="FG58" s="48" t="s">
        <v>192</v>
      </c>
      <c r="FH58" s="48">
        <v>63</v>
      </c>
      <c r="FI58" s="48" t="s">
        <v>233</v>
      </c>
      <c r="FJ58" s="49">
        <f t="shared" si="10"/>
        <v>64.090909090909079</v>
      </c>
      <c r="FK58" s="49">
        <f t="shared" si="11"/>
        <v>24.974300831443689</v>
      </c>
      <c r="FL58" s="48" t="s">
        <v>189</v>
      </c>
      <c r="FM58" s="50">
        <v>7</v>
      </c>
      <c r="FN58" s="50" t="b">
        <v>0</v>
      </c>
      <c r="FO58" s="50" t="b">
        <v>0</v>
      </c>
      <c r="FP58" s="48" t="s">
        <v>172</v>
      </c>
      <c r="FQ58" s="50" t="b">
        <v>1</v>
      </c>
      <c r="FR58" s="50" t="b">
        <v>1</v>
      </c>
      <c r="FS58" s="6" t="s">
        <v>330</v>
      </c>
      <c r="FT58" s="244" t="s">
        <v>134</v>
      </c>
      <c r="FU58" s="313"/>
      <c r="FV58" s="249"/>
      <c r="FW58" s="250">
        <v>79</v>
      </c>
      <c r="FX58" s="250">
        <v>25</v>
      </c>
      <c r="FY58" s="250">
        <v>331</v>
      </c>
      <c r="FZ58" s="248"/>
      <c r="GA58" s="249"/>
      <c r="GB58" s="250">
        <v>79</v>
      </c>
      <c r="GC58" s="250">
        <v>25</v>
      </c>
      <c r="GD58" s="250">
        <v>331</v>
      </c>
      <c r="GE58" s="89"/>
      <c r="GG58" s="6">
        <v>0</v>
      </c>
      <c r="GI58" s="6">
        <v>4</v>
      </c>
      <c r="GJ58" s="6">
        <f>(GB58-C58)</f>
        <v>8</v>
      </c>
      <c r="GK58" s="6">
        <v>1</v>
      </c>
      <c r="GL58" s="6">
        <v>0</v>
      </c>
      <c r="GM58" s="6">
        <v>0</v>
      </c>
      <c r="GN58" s="6">
        <v>0</v>
      </c>
      <c r="GO58" s="6">
        <v>0</v>
      </c>
      <c r="GP58" s="6">
        <v>0</v>
      </c>
    </row>
    <row r="59" spans="1:198" x14ac:dyDescent="0.3">
      <c r="A59" s="184" t="s">
        <v>135</v>
      </c>
      <c r="B59" s="174"/>
      <c r="C59" s="175">
        <v>55</v>
      </c>
      <c r="D59" s="175">
        <v>80</v>
      </c>
      <c r="E59" s="175">
        <v>532</v>
      </c>
      <c r="F59" s="174"/>
      <c r="G59" s="176"/>
      <c r="H59" s="175">
        <v>66</v>
      </c>
      <c r="I59" s="175">
        <v>63</v>
      </c>
      <c r="J59" s="175">
        <v>318</v>
      </c>
      <c r="K59" s="177"/>
      <c r="L59" s="185"/>
      <c r="M59" s="178">
        <v>66</v>
      </c>
      <c r="N59" s="178">
        <v>63</v>
      </c>
      <c r="O59" s="178">
        <v>288</v>
      </c>
      <c r="P59" s="174"/>
      <c r="Q59" s="176"/>
      <c r="R59" s="175">
        <v>66</v>
      </c>
      <c r="S59" s="175">
        <v>63</v>
      </c>
      <c r="T59" s="175">
        <v>287</v>
      </c>
      <c r="U59" s="175">
        <v>1</v>
      </c>
      <c r="V59" s="174"/>
      <c r="W59" s="176"/>
      <c r="X59" s="175">
        <v>69</v>
      </c>
      <c r="Y59" s="175">
        <v>40</v>
      </c>
      <c r="Z59" s="175">
        <v>274</v>
      </c>
      <c r="AA59" s="174"/>
      <c r="AB59" s="176"/>
      <c r="AC59" s="175">
        <v>68</v>
      </c>
      <c r="AD59" s="175">
        <v>40</v>
      </c>
      <c r="AE59" s="175">
        <v>312</v>
      </c>
      <c r="AF59" s="174"/>
      <c r="AG59" s="181"/>
      <c r="AH59" s="175">
        <v>75</v>
      </c>
      <c r="AI59" s="175">
        <v>40</v>
      </c>
      <c r="AJ59" s="175">
        <v>282</v>
      </c>
      <c r="AK59" s="179"/>
      <c r="AL59" s="181"/>
      <c r="AM59" s="180">
        <v>73</v>
      </c>
      <c r="AN59" s="180">
        <v>40</v>
      </c>
      <c r="AO59" s="180">
        <v>286</v>
      </c>
      <c r="AP59" s="179"/>
      <c r="AQ59" s="181"/>
      <c r="AR59" s="180">
        <v>76</v>
      </c>
      <c r="AS59" s="180">
        <v>40</v>
      </c>
      <c r="AT59" s="180">
        <v>284</v>
      </c>
      <c r="AU59" s="187"/>
      <c r="AV59" s="188"/>
      <c r="AW59" s="189">
        <v>78</v>
      </c>
      <c r="AX59" s="189">
        <v>25</v>
      </c>
      <c r="AY59" s="189">
        <v>283</v>
      </c>
      <c r="AZ59" s="187"/>
      <c r="BA59" s="188"/>
      <c r="BB59" s="189">
        <v>75</v>
      </c>
      <c r="BC59" s="189">
        <v>32</v>
      </c>
      <c r="BD59" s="189">
        <v>294</v>
      </c>
      <c r="BE59" s="296"/>
      <c r="BF59" s="297"/>
      <c r="BG59" s="298">
        <v>71</v>
      </c>
      <c r="BH59" s="298">
        <v>40</v>
      </c>
      <c r="BI59" s="298">
        <v>360</v>
      </c>
      <c r="BJ59" s="20"/>
      <c r="BK59" s="29"/>
      <c r="BL59" s="20"/>
      <c r="BM59" s="20"/>
      <c r="BN59" s="20"/>
      <c r="BO59" s="20"/>
      <c r="BP59" s="29"/>
      <c r="BQ59" s="20"/>
      <c r="BR59" s="20"/>
      <c r="BS59" s="20"/>
      <c r="BT59" s="20"/>
      <c r="BU59" s="29"/>
      <c r="BV59" s="20"/>
      <c r="BW59" s="20"/>
      <c r="BX59" s="20"/>
      <c r="BY59" s="18"/>
      <c r="BZ59" s="19"/>
      <c r="CD59" s="18"/>
      <c r="CE59" s="19"/>
      <c r="CI59" s="18"/>
      <c r="CJ59" s="51"/>
      <c r="CN59" s="18"/>
      <c r="CO59" s="19"/>
      <c r="CS59" s="18"/>
      <c r="CT59" s="18"/>
      <c r="CX59" s="18"/>
      <c r="CY59" s="18"/>
      <c r="DC59" s="18"/>
      <c r="DD59" s="18"/>
      <c r="DH59" s="18"/>
      <c r="DI59" s="18"/>
      <c r="DM59" s="18"/>
      <c r="DN59" s="18"/>
      <c r="DR59" s="18"/>
      <c r="DS59" s="18"/>
      <c r="DW59" s="18"/>
      <c r="DX59" s="18"/>
      <c r="EB59" s="18"/>
      <c r="EC59" s="18"/>
      <c r="EH59" s="76"/>
      <c r="EI59" s="87" t="s">
        <v>135</v>
      </c>
      <c r="EJ59" s="99"/>
      <c r="EK59" s="100">
        <f t="shared" si="9"/>
        <v>0</v>
      </c>
      <c r="EL59" s="95">
        <v>71</v>
      </c>
      <c r="EM59" s="95">
        <v>50</v>
      </c>
      <c r="EN59" s="95">
        <v>280</v>
      </c>
      <c r="EO59" s="90"/>
      <c r="EP59" s="98">
        <v>52</v>
      </c>
      <c r="EQ59" s="89">
        <v>71</v>
      </c>
      <c r="ER59" s="89">
        <v>50</v>
      </c>
      <c r="ES59" s="89">
        <v>280</v>
      </c>
      <c r="ET59" s="89"/>
      <c r="EU59" s="6">
        <v>8</v>
      </c>
      <c r="EV59" s="6">
        <v>1</v>
      </c>
      <c r="EW59" s="6">
        <v>12</v>
      </c>
      <c r="EX59" s="6">
        <v>12</v>
      </c>
      <c r="EY59" s="77">
        <f t="shared" si="3"/>
        <v>16</v>
      </c>
      <c r="EZ59" s="6">
        <v>1</v>
      </c>
      <c r="FA59" s="6">
        <v>0</v>
      </c>
      <c r="FB59" s="6">
        <v>1</v>
      </c>
      <c r="FC59" s="6">
        <v>0</v>
      </c>
      <c r="FD59" s="140" t="s">
        <v>135</v>
      </c>
      <c r="FE59" s="49">
        <v>58.05675247336378</v>
      </c>
      <c r="FF59" s="48" t="s">
        <v>186</v>
      </c>
      <c r="FG59" s="48" t="s">
        <v>192</v>
      </c>
      <c r="FH59" s="48">
        <v>68</v>
      </c>
      <c r="FI59" s="48" t="s">
        <v>234</v>
      </c>
      <c r="FJ59" s="49">
        <f t="shared" si="10"/>
        <v>100.45454545454545</v>
      </c>
      <c r="FK59" s="49">
        <f t="shared" si="11"/>
        <v>33.599264705882355</v>
      </c>
      <c r="FL59" s="48" t="s">
        <v>189</v>
      </c>
      <c r="FM59" s="50">
        <v>12</v>
      </c>
      <c r="FN59" s="50" t="b">
        <v>1</v>
      </c>
      <c r="FO59" s="50" t="b">
        <v>0</v>
      </c>
      <c r="FP59" s="48" t="s">
        <v>172</v>
      </c>
      <c r="FQ59" s="50" t="b">
        <v>0</v>
      </c>
      <c r="FR59" s="50" t="b">
        <v>1</v>
      </c>
      <c r="FS59" s="6" t="s">
        <v>330</v>
      </c>
      <c r="FT59" s="244" t="s">
        <v>135</v>
      </c>
      <c r="FU59" s="248"/>
      <c r="FV59" s="249"/>
      <c r="FW59" s="250">
        <v>76</v>
      </c>
      <c r="FX59" s="250">
        <v>32</v>
      </c>
      <c r="FY59" s="250">
        <v>274</v>
      </c>
      <c r="FZ59" s="299"/>
      <c r="GA59" s="249"/>
      <c r="GB59" s="300">
        <v>71</v>
      </c>
      <c r="GC59" s="300">
        <v>40</v>
      </c>
      <c r="GD59" s="300">
        <v>360</v>
      </c>
      <c r="GE59" s="89"/>
      <c r="GG59" s="6">
        <v>1</v>
      </c>
      <c r="GI59" s="6">
        <v>16</v>
      </c>
      <c r="GJ59" s="6">
        <f>(GB59-C59)</f>
        <v>16</v>
      </c>
      <c r="GK59" s="6">
        <v>1</v>
      </c>
      <c r="GL59" s="6">
        <v>0</v>
      </c>
      <c r="GM59" s="6">
        <v>1</v>
      </c>
      <c r="GN59" s="6">
        <v>0</v>
      </c>
      <c r="GO59" s="6">
        <v>1</v>
      </c>
      <c r="GP59" s="6">
        <v>0</v>
      </c>
    </row>
    <row r="60" spans="1:198" ht="15.75" customHeight="1" x14ac:dyDescent="0.3">
      <c r="A60" s="184" t="s">
        <v>136</v>
      </c>
      <c r="B60" s="174"/>
      <c r="C60" s="175">
        <v>59</v>
      </c>
      <c r="D60" s="175">
        <v>63</v>
      </c>
      <c r="E60" s="175">
        <v>376</v>
      </c>
      <c r="F60" s="174"/>
      <c r="G60" s="176"/>
      <c r="H60" s="175">
        <v>59</v>
      </c>
      <c r="I60" s="175">
        <v>63</v>
      </c>
      <c r="J60" s="175">
        <v>333</v>
      </c>
      <c r="K60" s="174"/>
      <c r="L60" s="176"/>
      <c r="M60" s="175">
        <v>62</v>
      </c>
      <c r="N60" s="175">
        <v>63</v>
      </c>
      <c r="O60" s="175">
        <v>311</v>
      </c>
      <c r="P60" s="174"/>
      <c r="Q60" s="176"/>
      <c r="R60" s="175">
        <v>60</v>
      </c>
      <c r="S60" s="175">
        <v>63</v>
      </c>
      <c r="T60" s="175">
        <v>291</v>
      </c>
      <c r="U60" s="175">
        <v>1</v>
      </c>
      <c r="V60" s="174"/>
      <c r="W60" s="176"/>
      <c r="X60" s="175">
        <v>61</v>
      </c>
      <c r="Y60" s="175">
        <v>63</v>
      </c>
      <c r="Z60" s="175">
        <v>276</v>
      </c>
      <c r="AA60" s="174"/>
      <c r="AB60" s="181"/>
      <c r="AC60" s="175">
        <v>63</v>
      </c>
      <c r="AD60" s="175">
        <v>63</v>
      </c>
      <c r="AE60" s="175">
        <v>267</v>
      </c>
      <c r="AF60" s="179"/>
      <c r="AG60" s="181"/>
      <c r="AH60" s="180">
        <v>64</v>
      </c>
      <c r="AI60" s="180">
        <v>62</v>
      </c>
      <c r="AJ60" s="180">
        <v>268</v>
      </c>
      <c r="AK60" s="179"/>
      <c r="AL60" s="181"/>
      <c r="AM60" s="180">
        <v>67</v>
      </c>
      <c r="AN60" s="180">
        <v>50</v>
      </c>
      <c r="AO60" s="180">
        <v>300</v>
      </c>
      <c r="AP60" s="179"/>
      <c r="AQ60" s="181"/>
      <c r="AR60" s="180">
        <v>62</v>
      </c>
      <c r="AS60" s="180">
        <v>50</v>
      </c>
      <c r="AT60" s="180">
        <v>275</v>
      </c>
      <c r="AU60" s="187"/>
      <c r="AV60" s="188"/>
      <c r="AW60" s="189">
        <v>66</v>
      </c>
      <c r="AX60" s="189">
        <v>50</v>
      </c>
      <c r="AY60" s="189">
        <v>268</v>
      </c>
      <c r="AZ60" s="187"/>
      <c r="BA60" s="188"/>
      <c r="BB60" s="189">
        <v>69</v>
      </c>
      <c r="BC60" s="189">
        <v>40</v>
      </c>
      <c r="BD60" s="189">
        <v>317</v>
      </c>
      <c r="BE60" s="187"/>
      <c r="BF60" s="188"/>
      <c r="BG60" s="189">
        <v>67</v>
      </c>
      <c r="BH60" s="189">
        <v>40</v>
      </c>
      <c r="BI60" s="189">
        <v>279</v>
      </c>
      <c r="BJ60" s="197"/>
      <c r="BK60" s="208"/>
      <c r="BL60" s="40"/>
      <c r="BM60" s="40"/>
      <c r="BN60" s="40"/>
      <c r="BO60" s="20"/>
      <c r="BP60" s="29"/>
      <c r="BQ60" s="20"/>
      <c r="BR60" s="20"/>
      <c r="BS60" s="20"/>
      <c r="BT60" s="20"/>
      <c r="BU60" s="29"/>
      <c r="BV60" s="20"/>
      <c r="BW60" s="20"/>
      <c r="BX60" s="20"/>
      <c r="BY60" s="18"/>
      <c r="BZ60" s="19"/>
      <c r="CD60" s="18"/>
      <c r="CE60" s="19"/>
      <c r="CI60" s="18"/>
      <c r="CJ60" s="51"/>
      <c r="CN60" s="18"/>
      <c r="CO60" s="19"/>
      <c r="CS60" s="18"/>
      <c r="CT60" s="18"/>
      <c r="CX60" s="18"/>
      <c r="CY60" s="18"/>
      <c r="DC60" s="18"/>
      <c r="DD60" s="18"/>
      <c r="DH60" s="18"/>
      <c r="DI60" s="18"/>
      <c r="DM60" s="18"/>
      <c r="DN60" s="18"/>
      <c r="DR60" s="18"/>
      <c r="DS60" s="18"/>
      <c r="DW60" s="18"/>
      <c r="DX60" s="18"/>
      <c r="EB60" s="18"/>
      <c r="EC60" s="18"/>
      <c r="EH60" s="76"/>
      <c r="EI60" s="87" t="s">
        <v>136</v>
      </c>
      <c r="EJ60" s="99"/>
      <c r="EK60" s="100">
        <f t="shared" si="9"/>
        <v>0</v>
      </c>
      <c r="EL60" s="95">
        <v>64</v>
      </c>
      <c r="EM60" s="95">
        <v>50</v>
      </c>
      <c r="EN60" s="95">
        <v>271</v>
      </c>
      <c r="EO60" s="90"/>
      <c r="EP60" s="98">
        <v>52</v>
      </c>
      <c r="EQ60" s="89">
        <v>64</v>
      </c>
      <c r="ER60" s="89">
        <v>50</v>
      </c>
      <c r="ES60" s="89">
        <v>271</v>
      </c>
      <c r="ET60" s="89"/>
      <c r="EU60" s="6">
        <v>8</v>
      </c>
      <c r="EV60" s="6">
        <v>1</v>
      </c>
      <c r="EW60" s="6">
        <v>12</v>
      </c>
      <c r="EX60" s="6">
        <v>12</v>
      </c>
      <c r="EY60" s="77">
        <f t="shared" si="3"/>
        <v>5</v>
      </c>
      <c r="EZ60" s="6">
        <v>1</v>
      </c>
      <c r="FA60" s="6">
        <v>0</v>
      </c>
      <c r="FB60" s="6">
        <v>0</v>
      </c>
      <c r="FC60" s="6">
        <v>0</v>
      </c>
      <c r="FD60" s="140" t="s">
        <v>136</v>
      </c>
      <c r="FE60" s="49">
        <v>62.023629471080675</v>
      </c>
      <c r="FF60" s="48" t="s">
        <v>186</v>
      </c>
      <c r="FG60" s="48" t="s">
        <v>192</v>
      </c>
      <c r="FH60" s="48">
        <v>68</v>
      </c>
      <c r="FI60" s="48" t="s">
        <v>195</v>
      </c>
      <c r="FJ60" s="49">
        <f t="shared" si="10"/>
        <v>84.090909090909079</v>
      </c>
      <c r="FK60" s="49">
        <f t="shared" si="11"/>
        <v>28.126081314878892</v>
      </c>
      <c r="FL60" s="48" t="s">
        <v>189</v>
      </c>
      <c r="FM60" s="50">
        <v>7</v>
      </c>
      <c r="FN60" s="50" t="b">
        <v>0</v>
      </c>
      <c r="FO60" s="50" t="b">
        <v>0</v>
      </c>
      <c r="FP60" s="48" t="s">
        <v>172</v>
      </c>
      <c r="FQ60" s="50" t="b">
        <v>0</v>
      </c>
      <c r="FR60" s="151" t="b">
        <v>1</v>
      </c>
      <c r="FS60" s="6" t="s">
        <v>330</v>
      </c>
      <c r="FT60" s="244" t="s">
        <v>136</v>
      </c>
      <c r="FU60" s="248"/>
      <c r="FV60" s="249"/>
      <c r="FW60" s="250">
        <v>68</v>
      </c>
      <c r="FX60" s="250">
        <v>40</v>
      </c>
      <c r="FY60" s="250">
        <v>268</v>
      </c>
      <c r="FZ60" s="299"/>
      <c r="GA60" s="249"/>
      <c r="GB60" s="300">
        <v>68</v>
      </c>
      <c r="GC60" s="300">
        <v>40</v>
      </c>
      <c r="GD60" s="300">
        <v>268</v>
      </c>
      <c r="GE60" s="89"/>
      <c r="GG60" s="6">
        <v>1</v>
      </c>
      <c r="GI60" s="6">
        <v>16</v>
      </c>
      <c r="GJ60" s="6">
        <f>(GB60-C60)</f>
        <v>9</v>
      </c>
      <c r="GK60" s="6">
        <v>1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</row>
    <row r="61" spans="1:198" s="230" customFormat="1" ht="15.75" customHeight="1" x14ac:dyDescent="0.3">
      <c r="A61" s="223" t="s">
        <v>137</v>
      </c>
      <c r="B61" s="224"/>
      <c r="C61" s="225">
        <v>69</v>
      </c>
      <c r="D61" s="225">
        <v>40</v>
      </c>
      <c r="E61" s="225">
        <v>622</v>
      </c>
      <c r="F61" s="224"/>
      <c r="G61" s="226"/>
      <c r="H61" s="225">
        <v>78</v>
      </c>
      <c r="I61" s="225">
        <v>32</v>
      </c>
      <c r="J61" s="225">
        <v>353</v>
      </c>
      <c r="K61" s="224"/>
      <c r="L61" s="226"/>
      <c r="M61" s="225">
        <v>78</v>
      </c>
      <c r="N61" s="225">
        <v>32</v>
      </c>
      <c r="O61" s="225">
        <v>579</v>
      </c>
      <c r="P61" s="224"/>
      <c r="Q61" s="226"/>
      <c r="R61" s="225">
        <v>79</v>
      </c>
      <c r="S61" s="225">
        <v>25</v>
      </c>
      <c r="T61" s="225">
        <v>397</v>
      </c>
      <c r="U61" s="225">
        <v>0</v>
      </c>
      <c r="V61" s="224"/>
      <c r="W61" s="226"/>
      <c r="X61" s="225">
        <v>79</v>
      </c>
      <c r="Y61" s="225">
        <v>25</v>
      </c>
      <c r="Z61" s="225">
        <v>304</v>
      </c>
      <c r="AA61" s="224"/>
      <c r="AB61" s="227"/>
      <c r="AC61" s="225">
        <v>77</v>
      </c>
      <c r="AD61" s="225">
        <v>32</v>
      </c>
      <c r="AE61" s="225">
        <v>410</v>
      </c>
      <c r="AF61" s="228"/>
      <c r="AG61" s="227"/>
      <c r="AH61" s="229">
        <v>78</v>
      </c>
      <c r="AI61" s="229">
        <v>32</v>
      </c>
      <c r="AJ61" s="229">
        <v>298</v>
      </c>
      <c r="AK61" s="228"/>
      <c r="AL61" s="227"/>
      <c r="AM61" s="229">
        <v>78</v>
      </c>
      <c r="AN61" s="229">
        <v>32</v>
      </c>
      <c r="AO61" s="229">
        <v>511</v>
      </c>
      <c r="AP61" s="228"/>
      <c r="AQ61" s="227"/>
      <c r="AR61" s="229">
        <v>76</v>
      </c>
      <c r="AS61" s="229">
        <v>32</v>
      </c>
      <c r="AT61" s="229">
        <v>404</v>
      </c>
      <c r="AU61" s="228"/>
      <c r="AV61" s="227"/>
      <c r="AW61" s="229">
        <v>79</v>
      </c>
      <c r="AX61" s="229">
        <v>25</v>
      </c>
      <c r="AY61" s="229">
        <v>406</v>
      </c>
      <c r="AZ61" s="228"/>
      <c r="BA61" s="227"/>
      <c r="BB61" s="229">
        <v>83</v>
      </c>
      <c r="BC61" s="229">
        <v>25</v>
      </c>
      <c r="BD61" s="229">
        <v>284</v>
      </c>
      <c r="BE61" s="228"/>
      <c r="BF61" s="227"/>
      <c r="BG61" s="229">
        <v>78</v>
      </c>
      <c r="BH61" s="229">
        <v>32</v>
      </c>
      <c r="BI61" s="229">
        <v>333</v>
      </c>
      <c r="BJ61" s="228"/>
      <c r="BK61" s="227"/>
      <c r="BL61" s="229">
        <v>79</v>
      </c>
      <c r="BM61" s="229">
        <v>25</v>
      </c>
      <c r="BN61" s="229">
        <v>451</v>
      </c>
      <c r="BO61" s="228"/>
      <c r="BP61" s="227"/>
      <c r="BQ61" s="229">
        <v>77</v>
      </c>
      <c r="BR61" s="229">
        <v>32</v>
      </c>
      <c r="BS61" s="229">
        <v>333</v>
      </c>
      <c r="BT61" s="228"/>
      <c r="BU61" s="227"/>
      <c r="BV61" s="229">
        <v>73</v>
      </c>
      <c r="BW61" s="229">
        <v>40</v>
      </c>
      <c r="BX61" s="229">
        <v>428</v>
      </c>
      <c r="BY61" s="224"/>
      <c r="BZ61" s="226"/>
      <c r="CA61" s="230">
        <v>73</v>
      </c>
      <c r="CB61" s="230">
        <v>40</v>
      </c>
      <c r="CC61" s="230">
        <v>515</v>
      </c>
      <c r="CD61" s="224"/>
      <c r="CE61" s="226"/>
      <c r="CI61" s="224"/>
      <c r="CJ61" s="267"/>
      <c r="CN61" s="224"/>
      <c r="CO61" s="226"/>
      <c r="CS61" s="224"/>
      <c r="CT61" s="224"/>
      <c r="CX61" s="224"/>
      <c r="CY61" s="224"/>
      <c r="DC61" s="224"/>
      <c r="DD61" s="224"/>
      <c r="DH61" s="224"/>
      <c r="DI61" s="224"/>
      <c r="DM61" s="224"/>
      <c r="DN61" s="224"/>
      <c r="DR61" s="224"/>
      <c r="DS61" s="224"/>
      <c r="DW61" s="224"/>
      <c r="DX61" s="224"/>
      <c r="EB61" s="224"/>
      <c r="EC61" s="224"/>
      <c r="EH61" s="230" t="s">
        <v>300</v>
      </c>
      <c r="EI61" s="223" t="s">
        <v>137</v>
      </c>
      <c r="EJ61" s="231"/>
      <c r="EK61" s="232">
        <f t="shared" si="9"/>
        <v>0</v>
      </c>
      <c r="EL61" s="233">
        <v>78</v>
      </c>
      <c r="EM61" s="233">
        <v>32</v>
      </c>
      <c r="EN61" s="233">
        <v>333</v>
      </c>
      <c r="EO61" s="268"/>
      <c r="EP61" s="232">
        <f>((EO61-B61)/365)*52</f>
        <v>0</v>
      </c>
      <c r="EQ61" s="266">
        <v>78</v>
      </c>
      <c r="ER61" s="266">
        <v>32</v>
      </c>
      <c r="ES61" s="266">
        <v>333</v>
      </c>
      <c r="ET61" s="266"/>
      <c r="EU61" s="230">
        <v>11</v>
      </c>
      <c r="EV61" s="230">
        <v>1</v>
      </c>
      <c r="EW61" s="230">
        <v>6</v>
      </c>
      <c r="EX61" s="230">
        <v>6</v>
      </c>
      <c r="EY61" s="237">
        <f t="shared" si="3"/>
        <v>9</v>
      </c>
      <c r="EZ61" s="230">
        <v>0</v>
      </c>
      <c r="FA61" s="230">
        <v>1</v>
      </c>
      <c r="FB61" s="230">
        <v>0</v>
      </c>
      <c r="FC61" s="230">
        <v>1</v>
      </c>
      <c r="FD61" s="223" t="s">
        <v>137</v>
      </c>
      <c r="FE61" s="238">
        <v>58.857000412227293</v>
      </c>
      <c r="FF61" s="239" t="s">
        <v>191</v>
      </c>
      <c r="FG61" s="239" t="s">
        <v>187</v>
      </c>
      <c r="FH61" s="239">
        <v>66</v>
      </c>
      <c r="FI61" s="239" t="s">
        <v>199</v>
      </c>
      <c r="FJ61" s="238">
        <f t="shared" si="10"/>
        <v>77.72727272727272</v>
      </c>
      <c r="FK61" s="238">
        <f t="shared" si="11"/>
        <v>27.597107438016529</v>
      </c>
      <c r="FL61" s="239" t="s">
        <v>189</v>
      </c>
      <c r="FM61" s="236">
        <v>25</v>
      </c>
      <c r="FN61" s="236" t="b">
        <v>1</v>
      </c>
      <c r="FO61" s="236" t="b">
        <v>1</v>
      </c>
      <c r="FP61" s="239" t="s">
        <v>235</v>
      </c>
      <c r="FQ61" s="236" t="b">
        <v>0</v>
      </c>
      <c r="FR61" s="236" t="b">
        <v>1</v>
      </c>
      <c r="FS61" s="230" t="s">
        <v>329</v>
      </c>
      <c r="FT61" s="223" t="s">
        <v>137</v>
      </c>
      <c r="FU61" s="231"/>
      <c r="FV61" s="232"/>
      <c r="FW61" s="233"/>
      <c r="FX61" s="233"/>
      <c r="FY61" s="233"/>
      <c r="FZ61" s="268"/>
      <c r="GA61" s="232"/>
      <c r="GB61" s="266"/>
      <c r="GC61" s="266"/>
      <c r="GD61" s="266"/>
      <c r="GE61" s="266" t="s">
        <v>467</v>
      </c>
      <c r="GG61" s="230">
        <v>1</v>
      </c>
      <c r="GI61" s="230">
        <v>8</v>
      </c>
      <c r="GJ61" s="230" t="s">
        <v>271</v>
      </c>
    </row>
    <row r="62" spans="1:198" ht="15.75" customHeight="1" x14ac:dyDescent="0.3">
      <c r="A62" s="184" t="s">
        <v>138</v>
      </c>
      <c r="B62" s="174"/>
      <c r="C62" s="175">
        <v>64</v>
      </c>
      <c r="D62" s="175">
        <v>50</v>
      </c>
      <c r="E62" s="175">
        <v>605</v>
      </c>
      <c r="F62" s="174"/>
      <c r="G62" s="176"/>
      <c r="H62" s="175">
        <v>61</v>
      </c>
      <c r="I62" s="175">
        <v>63</v>
      </c>
      <c r="J62" s="175">
        <v>527</v>
      </c>
      <c r="K62" s="179"/>
      <c r="L62" s="176"/>
      <c r="M62" s="180">
        <v>69</v>
      </c>
      <c r="N62" s="180">
        <v>40</v>
      </c>
      <c r="O62" s="180">
        <v>394</v>
      </c>
      <c r="P62" s="179"/>
      <c r="Q62" s="176"/>
      <c r="R62" s="75">
        <v>73</v>
      </c>
      <c r="S62" s="180">
        <v>40</v>
      </c>
      <c r="T62" s="180">
        <v>462</v>
      </c>
      <c r="U62" s="180">
        <v>0</v>
      </c>
      <c r="V62" s="179"/>
      <c r="W62" s="176"/>
      <c r="X62" s="180">
        <v>69</v>
      </c>
      <c r="Y62" s="180">
        <v>40</v>
      </c>
      <c r="Z62" s="180">
        <v>328</v>
      </c>
      <c r="AA62" s="179"/>
      <c r="AB62" s="181"/>
      <c r="AC62" s="180">
        <v>69</v>
      </c>
      <c r="AD62" s="180">
        <v>40</v>
      </c>
      <c r="AE62" s="180">
        <v>331</v>
      </c>
      <c r="AF62" s="179"/>
      <c r="AG62" s="181"/>
      <c r="AH62" s="180">
        <v>71</v>
      </c>
      <c r="AI62" s="180">
        <v>40</v>
      </c>
      <c r="AJ62" s="180">
        <v>443</v>
      </c>
      <c r="AK62" s="179"/>
      <c r="AL62" s="181"/>
      <c r="AM62" s="180">
        <v>75</v>
      </c>
      <c r="AN62" s="180">
        <v>32</v>
      </c>
      <c r="AO62" s="180">
        <v>339</v>
      </c>
      <c r="AP62" s="179"/>
      <c r="AQ62" s="181"/>
      <c r="AR62" s="180">
        <v>77</v>
      </c>
      <c r="AS62" s="180">
        <v>32</v>
      </c>
      <c r="AT62" s="180">
        <v>301</v>
      </c>
      <c r="AU62" s="179"/>
      <c r="AV62" s="181"/>
      <c r="AW62" s="180">
        <v>79</v>
      </c>
      <c r="AX62" s="180">
        <v>25</v>
      </c>
      <c r="AY62" s="180">
        <v>370</v>
      </c>
      <c r="AZ62" s="179"/>
      <c r="BA62" s="181"/>
      <c r="BB62" s="180">
        <v>78</v>
      </c>
      <c r="BC62" s="180">
        <v>32</v>
      </c>
      <c r="BD62" s="180">
        <v>286</v>
      </c>
      <c r="BE62" s="187"/>
      <c r="BF62" s="188"/>
      <c r="BG62" s="189">
        <v>64</v>
      </c>
      <c r="BH62" s="189">
        <v>63</v>
      </c>
      <c r="BI62" s="189">
        <v>327</v>
      </c>
      <c r="BJ62" s="187"/>
      <c r="BK62" s="188"/>
      <c r="BL62" s="189">
        <v>73</v>
      </c>
      <c r="BM62" s="189">
        <v>40</v>
      </c>
      <c r="BN62" s="189">
        <v>323</v>
      </c>
      <c r="BO62" s="187"/>
      <c r="BP62" s="188"/>
      <c r="BQ62" s="189">
        <v>69</v>
      </c>
      <c r="BR62" s="189">
        <v>40</v>
      </c>
      <c r="BS62" s="189">
        <v>269</v>
      </c>
      <c r="BT62" s="187"/>
      <c r="BU62" s="188"/>
      <c r="BV62" s="189">
        <v>69</v>
      </c>
      <c r="BW62" s="189">
        <v>40</v>
      </c>
      <c r="BX62" s="189">
        <v>273</v>
      </c>
      <c r="BY62" s="191"/>
      <c r="BZ62" s="190"/>
      <c r="CA62" s="86">
        <v>64</v>
      </c>
      <c r="CB62" s="86">
        <v>50</v>
      </c>
      <c r="CC62" s="86">
        <v>321</v>
      </c>
      <c r="CD62" s="18"/>
      <c r="CE62" s="19"/>
      <c r="CI62" s="18"/>
      <c r="CJ62" s="51"/>
      <c r="CN62" s="18"/>
      <c r="CO62" s="19"/>
      <c r="CS62" s="18"/>
      <c r="CT62" s="18"/>
      <c r="CX62" s="18"/>
      <c r="CY62" s="18"/>
      <c r="DC62" s="18"/>
      <c r="DD62" s="18"/>
      <c r="DH62" s="18"/>
      <c r="DI62" s="18"/>
      <c r="DM62" s="18"/>
      <c r="DN62" s="18"/>
      <c r="DR62" s="18"/>
      <c r="DS62" s="18"/>
      <c r="DW62" s="18"/>
      <c r="DX62" s="18"/>
      <c r="EB62" s="18"/>
      <c r="EC62" s="18"/>
      <c r="EH62" s="76" t="s">
        <v>307</v>
      </c>
      <c r="EI62" s="87" t="s">
        <v>138</v>
      </c>
      <c r="EJ62" s="101"/>
      <c r="EK62" s="98">
        <f t="shared" si="9"/>
        <v>0</v>
      </c>
      <c r="EL62" s="102">
        <v>73</v>
      </c>
      <c r="EM62" s="102">
        <v>32</v>
      </c>
      <c r="EN62" s="102">
        <v>289</v>
      </c>
      <c r="EO62" s="200"/>
      <c r="EP62" s="98">
        <f>((EO62-B62)/365)*52</f>
        <v>0</v>
      </c>
      <c r="EQ62" s="201">
        <v>73</v>
      </c>
      <c r="ER62" s="201">
        <v>32</v>
      </c>
      <c r="ES62" s="201">
        <v>289</v>
      </c>
      <c r="ET62" s="89"/>
      <c r="EV62" s="6">
        <v>1</v>
      </c>
      <c r="EY62" s="77" t="s">
        <v>271</v>
      </c>
      <c r="FD62" s="140" t="s">
        <v>138</v>
      </c>
      <c r="FE62" s="49">
        <v>52.59380463597158</v>
      </c>
      <c r="FF62" s="48" t="s">
        <v>191</v>
      </c>
      <c r="FG62" s="48" t="s">
        <v>192</v>
      </c>
      <c r="FH62" s="48">
        <v>59</v>
      </c>
      <c r="FI62" s="48" t="s">
        <v>205</v>
      </c>
      <c r="FJ62" s="49">
        <f t="shared" si="10"/>
        <v>104.99999999999999</v>
      </c>
      <c r="FK62" s="49">
        <f t="shared" si="11"/>
        <v>46.651249640907785</v>
      </c>
      <c r="FL62" s="48" t="s">
        <v>189</v>
      </c>
      <c r="FM62" s="50">
        <v>22</v>
      </c>
      <c r="FN62" s="50" t="b">
        <v>0</v>
      </c>
      <c r="FO62" s="50" t="b">
        <v>0</v>
      </c>
      <c r="FP62" s="48" t="s">
        <v>172</v>
      </c>
      <c r="FQ62" s="50" t="b">
        <v>0</v>
      </c>
      <c r="FR62" s="50" t="b">
        <v>1</v>
      </c>
      <c r="FS62" s="6" t="s">
        <v>329</v>
      </c>
      <c r="FT62" s="244" t="s">
        <v>138</v>
      </c>
      <c r="FU62" s="101"/>
      <c r="FV62" s="98"/>
      <c r="FW62" s="102"/>
      <c r="FX62" s="102"/>
      <c r="FY62" s="102"/>
      <c r="FZ62" s="200"/>
      <c r="GA62" s="98"/>
      <c r="GB62" s="201"/>
      <c r="GC62" s="201"/>
      <c r="GD62" s="201"/>
      <c r="GE62" s="89" t="s">
        <v>444</v>
      </c>
      <c r="GG62" s="6">
        <v>1</v>
      </c>
      <c r="GI62" s="6">
        <v>14</v>
      </c>
      <c r="GJ62" s="230" t="s">
        <v>271</v>
      </c>
    </row>
    <row r="63" spans="1:198" ht="15.75" customHeight="1" x14ac:dyDescent="0.3">
      <c r="A63" s="184" t="s">
        <v>139</v>
      </c>
      <c r="B63" s="174"/>
      <c r="C63" s="175">
        <v>58</v>
      </c>
      <c r="D63" s="175">
        <v>80</v>
      </c>
      <c r="E63" s="175">
        <v>761</v>
      </c>
      <c r="F63" s="174"/>
      <c r="G63" s="176"/>
      <c r="H63" s="175">
        <v>73</v>
      </c>
      <c r="I63" s="175">
        <v>40</v>
      </c>
      <c r="J63" s="175">
        <v>397</v>
      </c>
      <c r="K63" s="174"/>
      <c r="L63" s="176"/>
      <c r="M63" s="175">
        <v>84</v>
      </c>
      <c r="N63" s="175">
        <v>20</v>
      </c>
      <c r="O63" s="175">
        <v>297</v>
      </c>
      <c r="P63" s="179"/>
      <c r="Q63" s="176"/>
      <c r="R63" s="180">
        <v>84</v>
      </c>
      <c r="S63" s="180">
        <v>20</v>
      </c>
      <c r="T63" s="180">
        <v>272</v>
      </c>
      <c r="U63" s="180">
        <v>1</v>
      </c>
      <c r="V63" s="179"/>
      <c r="W63" s="176"/>
      <c r="X63" s="180">
        <v>85</v>
      </c>
      <c r="Y63" s="180">
        <v>20</v>
      </c>
      <c r="Z63" s="180">
        <v>272</v>
      </c>
      <c r="AA63" s="179"/>
      <c r="AB63" s="181"/>
      <c r="AC63" s="180">
        <v>81</v>
      </c>
      <c r="AD63" s="180">
        <v>25</v>
      </c>
      <c r="AE63" s="180">
        <v>276</v>
      </c>
      <c r="AF63" s="179"/>
      <c r="AG63" s="181"/>
      <c r="AH63" s="180">
        <v>86</v>
      </c>
      <c r="AI63" s="180">
        <v>20</v>
      </c>
      <c r="AJ63" s="180">
        <v>276</v>
      </c>
      <c r="AK63" s="187"/>
      <c r="AL63" s="188"/>
      <c r="AM63" s="189">
        <v>83</v>
      </c>
      <c r="AN63" s="189">
        <v>20</v>
      </c>
      <c r="AO63" s="189">
        <v>418</v>
      </c>
      <c r="AP63" s="187"/>
      <c r="AQ63" s="188"/>
      <c r="AR63" s="189">
        <v>82</v>
      </c>
      <c r="AS63" s="189">
        <v>25</v>
      </c>
      <c r="AT63" s="189">
        <v>294</v>
      </c>
      <c r="AU63" s="187"/>
      <c r="AV63" s="188"/>
      <c r="AW63" s="189">
        <v>79</v>
      </c>
      <c r="AX63" s="189">
        <v>25</v>
      </c>
      <c r="AY63" s="189">
        <v>285</v>
      </c>
      <c r="AZ63" s="187"/>
      <c r="BA63" s="188"/>
      <c r="BB63" s="189">
        <v>79</v>
      </c>
      <c r="BC63" s="189">
        <v>25</v>
      </c>
      <c r="BD63" s="189">
        <v>283</v>
      </c>
      <c r="BE63" s="187"/>
      <c r="BF63" s="188"/>
      <c r="BG63" s="189">
        <v>83</v>
      </c>
      <c r="BH63" s="189">
        <v>20</v>
      </c>
      <c r="BI63" s="189">
        <v>286</v>
      </c>
      <c r="BJ63" s="197"/>
      <c r="BK63" s="208"/>
      <c r="BL63" s="40"/>
      <c r="BM63" s="40"/>
      <c r="BN63" s="40"/>
      <c r="BO63" s="20"/>
      <c r="BP63" s="29"/>
      <c r="BQ63" s="20"/>
      <c r="BR63" s="20"/>
      <c r="BS63" s="20"/>
      <c r="BT63" s="20"/>
      <c r="BU63" s="29"/>
      <c r="BV63" s="20"/>
      <c r="BW63" s="20"/>
      <c r="BX63" s="20"/>
      <c r="BY63" s="18"/>
      <c r="BZ63" s="19"/>
      <c r="CD63" s="18"/>
      <c r="CE63" s="19"/>
      <c r="CI63" s="18"/>
      <c r="CJ63" s="51"/>
      <c r="CN63" s="18"/>
      <c r="CO63" s="19"/>
      <c r="CS63" s="18"/>
      <c r="CT63" s="18"/>
      <c r="CX63" s="18"/>
      <c r="CY63" s="18"/>
      <c r="DC63" s="18"/>
      <c r="DD63" s="18"/>
      <c r="DH63" s="18"/>
      <c r="DI63" s="18"/>
      <c r="DM63" s="18"/>
      <c r="DN63" s="18"/>
      <c r="DR63" s="18"/>
      <c r="DS63" s="18"/>
      <c r="DW63" s="18"/>
      <c r="DX63" s="18"/>
      <c r="EB63" s="18"/>
      <c r="EC63" s="18"/>
      <c r="EH63" s="76"/>
      <c r="EI63" s="87" t="s">
        <v>139</v>
      </c>
      <c r="EJ63" s="101"/>
      <c r="EK63" s="98" t="s">
        <v>271</v>
      </c>
      <c r="EL63" s="102">
        <v>83</v>
      </c>
      <c r="EM63" s="102">
        <v>25</v>
      </c>
      <c r="EN63" s="102">
        <v>294</v>
      </c>
      <c r="EO63" s="200"/>
      <c r="EP63" s="98" t="s">
        <v>271</v>
      </c>
      <c r="EQ63" s="201">
        <v>83</v>
      </c>
      <c r="ER63" s="201">
        <v>25</v>
      </c>
      <c r="ES63" s="201">
        <v>294</v>
      </c>
      <c r="ET63" s="89"/>
      <c r="EU63" s="6" t="s">
        <v>271</v>
      </c>
      <c r="EV63" s="6">
        <v>1</v>
      </c>
      <c r="EY63" s="77" t="s">
        <v>271</v>
      </c>
      <c r="FD63" s="140" t="s">
        <v>139</v>
      </c>
      <c r="FE63" s="49">
        <v>51.73311624809741</v>
      </c>
      <c r="FF63" s="48" t="s">
        <v>186</v>
      </c>
      <c r="FG63" s="48" t="s">
        <v>192</v>
      </c>
      <c r="FH63" s="48">
        <v>69</v>
      </c>
      <c r="FI63" s="48" t="s">
        <v>236</v>
      </c>
      <c r="FJ63" s="49">
        <f t="shared" si="10"/>
        <v>90.909090909090907</v>
      </c>
      <c r="FK63" s="49">
        <f t="shared" si="11"/>
        <v>29.531611006091158</v>
      </c>
      <c r="FL63" s="48" t="s">
        <v>189</v>
      </c>
      <c r="FM63" s="50">
        <v>4</v>
      </c>
      <c r="FN63" s="50" t="b">
        <v>0</v>
      </c>
      <c r="FO63" s="50" t="b">
        <v>0</v>
      </c>
      <c r="FP63" s="48" t="s">
        <v>172</v>
      </c>
      <c r="FQ63" s="50" t="b">
        <v>0</v>
      </c>
      <c r="FR63" s="50" t="b">
        <v>1</v>
      </c>
      <c r="FS63" s="6" t="s">
        <v>329</v>
      </c>
      <c r="FT63" s="244" t="s">
        <v>139</v>
      </c>
      <c r="FU63" s="248"/>
      <c r="FV63" s="249"/>
      <c r="FW63" s="250">
        <v>83</v>
      </c>
      <c r="FX63" s="250">
        <v>20</v>
      </c>
      <c r="FY63" s="250">
        <v>267</v>
      </c>
      <c r="FZ63" s="299"/>
      <c r="GA63" s="249"/>
      <c r="GB63" s="300">
        <v>83</v>
      </c>
      <c r="GC63" s="300">
        <v>20</v>
      </c>
      <c r="GD63" s="300">
        <v>267</v>
      </c>
      <c r="GE63" s="89"/>
      <c r="GG63" s="6">
        <v>1</v>
      </c>
      <c r="GI63" s="6">
        <v>16</v>
      </c>
      <c r="GJ63" s="6">
        <f>(GB63-C63)</f>
        <v>25</v>
      </c>
      <c r="GK63" s="6">
        <v>1</v>
      </c>
      <c r="GL63" s="6">
        <v>0</v>
      </c>
      <c r="GM63" s="6">
        <v>1</v>
      </c>
      <c r="GN63" s="6">
        <v>0</v>
      </c>
      <c r="GO63" s="6">
        <v>1</v>
      </c>
      <c r="GP63" s="6">
        <v>0</v>
      </c>
    </row>
    <row r="64" spans="1:198" ht="15.75" customHeight="1" x14ac:dyDescent="0.3">
      <c r="A64" s="184" t="s">
        <v>140</v>
      </c>
      <c r="B64" s="174"/>
      <c r="C64" s="175">
        <v>52</v>
      </c>
      <c r="D64" s="175">
        <v>100</v>
      </c>
      <c r="E64" s="175">
        <v>546</v>
      </c>
      <c r="F64" s="174"/>
      <c r="G64" s="176"/>
      <c r="H64" s="175">
        <v>54</v>
      </c>
      <c r="I64" s="175">
        <v>80</v>
      </c>
      <c r="J64" s="175">
        <v>503</v>
      </c>
      <c r="K64" s="174"/>
      <c r="L64" s="176"/>
      <c r="M64" s="175">
        <v>51</v>
      </c>
      <c r="N64" s="175">
        <v>100</v>
      </c>
      <c r="O64" s="175">
        <v>469</v>
      </c>
      <c r="P64" s="179"/>
      <c r="Q64" s="176"/>
      <c r="R64" s="180">
        <v>53</v>
      </c>
      <c r="S64" s="180">
        <v>80</v>
      </c>
      <c r="T64" s="180">
        <v>494</v>
      </c>
      <c r="U64" s="180">
        <v>0</v>
      </c>
      <c r="V64" s="179"/>
      <c r="W64" s="176"/>
      <c r="X64" s="180">
        <v>59</v>
      </c>
      <c r="Y64" s="180">
        <v>80</v>
      </c>
      <c r="Z64" s="180">
        <v>528</v>
      </c>
      <c r="AA64" s="179"/>
      <c r="AB64" s="181"/>
      <c r="AC64" s="180">
        <v>57</v>
      </c>
      <c r="AD64" s="180">
        <v>63</v>
      </c>
      <c r="AE64" s="180">
        <v>522</v>
      </c>
      <c r="AF64" s="179"/>
      <c r="AG64" s="181"/>
      <c r="AH64" s="180">
        <v>58</v>
      </c>
      <c r="AI64" s="180">
        <v>80</v>
      </c>
      <c r="AJ64" s="180">
        <v>541</v>
      </c>
      <c r="AK64" s="179"/>
      <c r="AL64" s="181"/>
      <c r="AM64" s="180">
        <v>60</v>
      </c>
      <c r="AN64" s="180">
        <v>80</v>
      </c>
      <c r="AO64" s="180">
        <v>512</v>
      </c>
      <c r="AP64" s="179"/>
      <c r="AQ64" s="181"/>
      <c r="AR64" s="180">
        <v>56</v>
      </c>
      <c r="AS64" s="180">
        <v>80</v>
      </c>
      <c r="AT64" s="180">
        <v>568</v>
      </c>
      <c r="AU64" s="179"/>
      <c r="AV64" s="181"/>
      <c r="AW64" s="180">
        <v>53</v>
      </c>
      <c r="AX64" s="180">
        <v>80</v>
      </c>
      <c r="AY64" s="180">
        <v>523</v>
      </c>
      <c r="AZ64" s="187"/>
      <c r="BA64" s="188"/>
      <c r="BB64" s="189">
        <v>55</v>
      </c>
      <c r="BC64" s="189">
        <v>80</v>
      </c>
      <c r="BD64" s="189">
        <v>505</v>
      </c>
      <c r="BE64" s="187"/>
      <c r="BF64" s="188"/>
      <c r="BG64" s="189">
        <v>60</v>
      </c>
      <c r="BH64" s="189">
        <v>63</v>
      </c>
      <c r="BI64" s="189">
        <v>524</v>
      </c>
      <c r="BJ64" s="187"/>
      <c r="BK64" s="188"/>
      <c r="BL64" s="189">
        <v>56</v>
      </c>
      <c r="BM64" s="189">
        <v>80</v>
      </c>
      <c r="BN64" s="189">
        <v>518</v>
      </c>
      <c r="BO64" s="255"/>
      <c r="BP64" s="256"/>
      <c r="BQ64" s="257">
        <v>53</v>
      </c>
      <c r="BR64" s="257">
        <v>80</v>
      </c>
      <c r="BS64" s="257">
        <v>489</v>
      </c>
      <c r="BT64" s="187"/>
      <c r="BU64" s="188"/>
      <c r="BV64" s="189">
        <v>60</v>
      </c>
      <c r="BW64" s="189">
        <v>63</v>
      </c>
      <c r="BX64" s="189">
        <v>495</v>
      </c>
      <c r="BY64" s="323"/>
      <c r="BZ64" s="261"/>
      <c r="CA64" s="260">
        <v>52</v>
      </c>
      <c r="CB64" s="260">
        <v>100</v>
      </c>
      <c r="CC64" s="260">
        <v>480</v>
      </c>
      <c r="CD64" s="323"/>
      <c r="CE64" s="261"/>
      <c r="CF64" s="260">
        <v>57</v>
      </c>
      <c r="CG64" s="260">
        <v>63</v>
      </c>
      <c r="CH64" s="260">
        <v>469</v>
      </c>
      <c r="CI64" s="323"/>
      <c r="CJ64" s="338"/>
      <c r="CK64" s="260">
        <v>53</v>
      </c>
      <c r="CL64" s="260">
        <v>100</v>
      </c>
      <c r="CM64" s="260">
        <v>450</v>
      </c>
      <c r="CN64" s="323"/>
      <c r="CO64" s="261"/>
      <c r="CP64" s="260">
        <v>53</v>
      </c>
      <c r="CQ64" s="260">
        <v>100</v>
      </c>
      <c r="CR64" s="260">
        <v>453</v>
      </c>
      <c r="CS64" s="323"/>
      <c r="CT64" s="338"/>
      <c r="CU64" s="260">
        <v>55</v>
      </c>
      <c r="CV64" s="260">
        <v>80</v>
      </c>
      <c r="CW64" s="260">
        <v>425</v>
      </c>
      <c r="CX64" s="191"/>
      <c r="CY64" s="338"/>
      <c r="CZ64" s="86">
        <v>54</v>
      </c>
      <c r="DA64" s="86">
        <v>80</v>
      </c>
      <c r="DB64" s="86">
        <v>457</v>
      </c>
      <c r="DC64" s="191"/>
      <c r="DD64" s="338"/>
      <c r="DE64" s="86">
        <v>53</v>
      </c>
      <c r="DF64" s="86">
        <v>80</v>
      </c>
      <c r="DG64" s="86">
        <v>411</v>
      </c>
      <c r="DH64" s="191"/>
      <c r="DI64" s="338"/>
      <c r="DJ64" s="86">
        <v>52</v>
      </c>
      <c r="DK64" s="86">
        <v>100</v>
      </c>
      <c r="DL64" s="86">
        <v>408</v>
      </c>
      <c r="DM64" s="191"/>
      <c r="DN64" s="338"/>
      <c r="DO64" s="86">
        <v>51</v>
      </c>
      <c r="DP64" s="86">
        <v>100</v>
      </c>
      <c r="DQ64" s="86">
        <v>392</v>
      </c>
      <c r="DR64" s="191"/>
      <c r="DS64" s="338"/>
      <c r="DT64" s="86">
        <v>51</v>
      </c>
      <c r="DU64" s="86">
        <v>100</v>
      </c>
      <c r="DV64" s="86">
        <v>400</v>
      </c>
      <c r="DW64" s="301"/>
      <c r="DX64" s="338"/>
      <c r="DY64" s="307">
        <v>53</v>
      </c>
      <c r="DZ64" s="307">
        <v>100</v>
      </c>
      <c r="EA64" s="307">
        <v>376</v>
      </c>
      <c r="EB64" s="18"/>
      <c r="EC64" s="18"/>
      <c r="EH64" s="76"/>
      <c r="EI64" s="87" t="s">
        <v>140</v>
      </c>
      <c r="EJ64" s="248"/>
      <c r="EK64" s="249" t="s">
        <v>271</v>
      </c>
      <c r="EL64" s="250">
        <v>53</v>
      </c>
      <c r="EM64" s="250">
        <v>80</v>
      </c>
      <c r="EN64" s="250">
        <v>489</v>
      </c>
      <c r="EO64" s="299"/>
      <c r="EP64" s="249" t="s">
        <v>271</v>
      </c>
      <c r="EQ64" s="300">
        <v>57</v>
      </c>
      <c r="ER64" s="300">
        <v>80</v>
      </c>
      <c r="ES64" s="300">
        <v>501</v>
      </c>
      <c r="ET64" s="89"/>
      <c r="EV64" s="6">
        <v>0</v>
      </c>
      <c r="EY64" s="77" t="s">
        <v>271</v>
      </c>
      <c r="FD64" s="140" t="s">
        <v>140</v>
      </c>
      <c r="FE64" s="49">
        <v>66.68767123287671</v>
      </c>
      <c r="FF64" s="48" t="s">
        <v>191</v>
      </c>
      <c r="FG64" s="48" t="s">
        <v>213</v>
      </c>
      <c r="FH64" s="48">
        <v>60</v>
      </c>
      <c r="FI64" s="48" t="s">
        <v>238</v>
      </c>
      <c r="FJ64" s="49">
        <f t="shared" si="10"/>
        <v>81.36363636363636</v>
      </c>
      <c r="FK64" s="49">
        <f t="shared" si="11"/>
        <v>34.954722222222223</v>
      </c>
      <c r="FL64" s="48" t="s">
        <v>189</v>
      </c>
      <c r="FM64" s="50">
        <v>12</v>
      </c>
      <c r="FN64" s="50" t="b">
        <v>0</v>
      </c>
      <c r="FO64" s="50" t="b">
        <v>0</v>
      </c>
      <c r="FP64" s="48" t="s">
        <v>172</v>
      </c>
      <c r="FQ64" s="50" t="b">
        <v>0</v>
      </c>
      <c r="FR64" s="50" t="b">
        <v>1</v>
      </c>
      <c r="FS64" s="6" t="s">
        <v>330</v>
      </c>
      <c r="FT64" s="244" t="s">
        <v>140</v>
      </c>
      <c r="FU64" s="126"/>
      <c r="FV64" s="127"/>
      <c r="FW64" s="131"/>
      <c r="FX64" s="131"/>
      <c r="FY64" s="131"/>
      <c r="FZ64" s="299"/>
      <c r="GA64" s="249"/>
      <c r="GB64" s="300">
        <v>53</v>
      </c>
      <c r="GC64" s="300">
        <v>100</v>
      </c>
      <c r="GD64" s="300">
        <v>376</v>
      </c>
      <c r="GE64" s="89" t="s">
        <v>445</v>
      </c>
      <c r="GG64" s="6">
        <v>0</v>
      </c>
      <c r="GI64" s="6">
        <v>4</v>
      </c>
      <c r="GJ64" s="6">
        <f>(GB64-C64)</f>
        <v>1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</row>
    <row r="65" spans="1:198" x14ac:dyDescent="0.3">
      <c r="A65" s="9"/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2"/>
      <c r="V65" s="412"/>
      <c r="W65" s="412"/>
      <c r="X65" s="412"/>
      <c r="Y65" s="412"/>
      <c r="Z65" s="412"/>
      <c r="AA65" s="412"/>
      <c r="AB65" s="412"/>
      <c r="AC65" s="412"/>
      <c r="AD65" s="412"/>
      <c r="AE65" s="412"/>
      <c r="AF65" s="412"/>
      <c r="AG65" s="412"/>
      <c r="AH65" s="412"/>
      <c r="AI65" s="412"/>
      <c r="AJ65" s="412"/>
      <c r="AK65" s="412"/>
      <c r="AL65" s="412"/>
      <c r="AM65" s="412"/>
      <c r="AN65" s="412"/>
      <c r="AO65" s="412"/>
      <c r="AP65" s="412"/>
      <c r="AQ65" s="412"/>
      <c r="AR65" s="412"/>
      <c r="AS65" s="412"/>
      <c r="AT65" s="412"/>
      <c r="AU65" s="412"/>
      <c r="AV65" s="412"/>
      <c r="AW65" s="412"/>
      <c r="AX65" s="412"/>
      <c r="AY65" s="412"/>
      <c r="AZ65" s="412"/>
      <c r="BA65" s="412"/>
      <c r="BB65" s="412"/>
      <c r="BC65" s="412"/>
      <c r="BD65" s="412"/>
      <c r="BE65" s="412"/>
      <c r="BF65" s="412"/>
      <c r="BG65" s="412"/>
      <c r="BH65" s="412"/>
      <c r="BI65" s="412"/>
      <c r="BJ65" s="412"/>
      <c r="BK65" s="412"/>
      <c r="BL65" s="412"/>
      <c r="BM65" s="412"/>
      <c r="BN65" s="412"/>
      <c r="BO65" s="412"/>
      <c r="BP65" s="412"/>
      <c r="BQ65" s="412"/>
      <c r="BR65" s="412"/>
      <c r="BS65" s="412"/>
      <c r="BT65" s="412"/>
      <c r="BU65" s="412"/>
      <c r="BV65" s="412"/>
      <c r="BW65" s="412"/>
      <c r="BX65" s="412"/>
      <c r="BY65" s="18"/>
      <c r="BZ65" s="18"/>
      <c r="CD65" s="18"/>
      <c r="CE65" s="18"/>
      <c r="CI65" s="18"/>
      <c r="CJ65" s="18"/>
      <c r="CN65" s="18"/>
      <c r="CO65" s="18"/>
      <c r="CS65" s="18"/>
      <c r="CT65" s="18"/>
      <c r="CX65" s="18"/>
      <c r="CY65" s="18"/>
      <c r="DC65" s="18"/>
      <c r="DD65" s="18"/>
      <c r="DH65" s="18"/>
      <c r="DI65" s="18"/>
      <c r="DM65" s="18"/>
      <c r="DN65" s="18"/>
      <c r="DR65" s="18"/>
      <c r="DS65" s="18"/>
      <c r="DW65" s="18"/>
      <c r="DX65" s="18"/>
      <c r="EB65" s="18"/>
      <c r="EC65" s="18"/>
      <c r="EI65" s="44"/>
      <c r="EJ65" s="44"/>
      <c r="EK65" s="45"/>
      <c r="EL65" s="45"/>
      <c r="EM65" s="45"/>
      <c r="EO65" s="56"/>
      <c r="FE65" s="7">
        <v>59.887578650854039</v>
      </c>
      <c r="FF65" s="48" t="s">
        <v>283</v>
      </c>
      <c r="FG65" s="48" t="s">
        <v>371</v>
      </c>
      <c r="FI65" s="6"/>
      <c r="FK65" s="49">
        <f>AVERAGE(FK5:FK64)</f>
        <v>31.794284196897134</v>
      </c>
      <c r="FL65" s="6" t="s">
        <v>284</v>
      </c>
      <c r="FM65" s="7">
        <f>AVERAGE(FM5:FM64)</f>
        <v>14.801666666666668</v>
      </c>
      <c r="FN65" s="6" t="s">
        <v>372</v>
      </c>
      <c r="FO65" s="6" t="s">
        <v>373</v>
      </c>
      <c r="FQ65" s="6" t="s">
        <v>385</v>
      </c>
      <c r="FR65" s="6" t="s">
        <v>374</v>
      </c>
      <c r="FS65" s="6" t="s">
        <v>379</v>
      </c>
      <c r="GG65" s="6">
        <f>SUM(GG5:GG64)</f>
        <v>53</v>
      </c>
      <c r="GI65" s="6">
        <f>AVERAGE(GI5:GI64)</f>
        <v>11.066666666666666</v>
      </c>
      <c r="GK65" s="6">
        <f t="shared" ref="GK65:GP65" si="12">SUM(GK5:GK64)</f>
        <v>32</v>
      </c>
      <c r="GL65" s="6">
        <f t="shared" si="12"/>
        <v>3</v>
      </c>
      <c r="GM65" s="6">
        <f t="shared" si="12"/>
        <v>22</v>
      </c>
      <c r="GN65" s="6">
        <f t="shared" si="12"/>
        <v>0</v>
      </c>
      <c r="GO65" s="6">
        <f t="shared" si="12"/>
        <v>15</v>
      </c>
      <c r="GP65" s="6">
        <f t="shared" si="12"/>
        <v>0</v>
      </c>
    </row>
    <row r="66" spans="1:198" x14ac:dyDescent="0.3">
      <c r="A66" s="220" t="s">
        <v>399</v>
      </c>
      <c r="B66" s="221"/>
      <c r="C66" s="220"/>
      <c r="D66" s="220"/>
      <c r="E66" s="220"/>
      <c r="BU66" s="167"/>
      <c r="EI66" s="44"/>
      <c r="EJ66" s="44"/>
      <c r="EK66" s="45"/>
      <c r="EL66" s="45"/>
      <c r="EM66" s="45"/>
      <c r="FE66" s="5"/>
      <c r="FF66" s="48" t="s">
        <v>282</v>
      </c>
      <c r="FG66" s="48" t="s">
        <v>375</v>
      </c>
      <c r="FI66" s="6"/>
      <c r="FK66" s="48"/>
      <c r="FL66" s="6" t="s">
        <v>285</v>
      </c>
      <c r="FN66" s="6" t="s">
        <v>376</v>
      </c>
      <c r="FO66" s="6" t="s">
        <v>377</v>
      </c>
      <c r="FQ66" s="6" t="s">
        <v>384</v>
      </c>
      <c r="FR66" s="6" t="s">
        <v>378</v>
      </c>
      <c r="FS66" s="6" t="s">
        <v>381</v>
      </c>
      <c r="GI66" s="6" t="s">
        <v>473</v>
      </c>
    </row>
    <row r="67" spans="1:198" x14ac:dyDescent="0.3">
      <c r="A67" s="86"/>
      <c r="B67" s="195" t="s">
        <v>397</v>
      </c>
      <c r="C67" s="86"/>
      <c r="D67" s="86"/>
      <c r="EI67" s="44"/>
      <c r="EJ67" s="44"/>
      <c r="EK67" s="45"/>
      <c r="EL67" s="45"/>
      <c r="EM67" s="45"/>
      <c r="FE67" s="5"/>
      <c r="FG67" s="6" t="s">
        <v>380</v>
      </c>
      <c r="FI67" s="6"/>
      <c r="FS67" s="6" t="s">
        <v>382</v>
      </c>
      <c r="GI67" s="6" t="s">
        <v>474</v>
      </c>
    </row>
    <row r="68" spans="1:198" x14ac:dyDescent="0.3">
      <c r="A68" s="63"/>
      <c r="B68" s="139"/>
      <c r="FE68" s="5"/>
      <c r="FI68" s="6"/>
      <c r="FS68" s="6" t="s">
        <v>383</v>
      </c>
      <c r="GI68" s="6" t="s">
        <v>475</v>
      </c>
    </row>
    <row r="69" spans="1:198" x14ac:dyDescent="0.3">
      <c r="A69" s="63"/>
      <c r="B69" s="139"/>
      <c r="FE69" s="5"/>
      <c r="FI69" s="6"/>
    </row>
  </sheetData>
  <mergeCells count="50">
    <mergeCell ref="FT3:FW3"/>
    <mergeCell ref="FY3:GB3"/>
    <mergeCell ref="EU3:FC3"/>
    <mergeCell ref="EI3:EL3"/>
    <mergeCell ref="EN3:EQ3"/>
    <mergeCell ref="AZ65:BD65"/>
    <mergeCell ref="BE65:BI65"/>
    <mergeCell ref="BJ65:BN65"/>
    <mergeCell ref="BO65:BS65"/>
    <mergeCell ref="BT65:BX65"/>
    <mergeCell ref="AZ3:BD3"/>
    <mergeCell ref="BE3:BI3"/>
    <mergeCell ref="BJ3:BN3"/>
    <mergeCell ref="DW3:EA3"/>
    <mergeCell ref="EB3:EF3"/>
    <mergeCell ref="CD3:CH3"/>
    <mergeCell ref="CI3:CM3"/>
    <mergeCell ref="DM3:DQ3"/>
    <mergeCell ref="DR3:DV3"/>
    <mergeCell ref="CN3:CR3"/>
    <mergeCell ref="CS3:CW3"/>
    <mergeCell ref="CX3:DB3"/>
    <mergeCell ref="DC3:DG3"/>
    <mergeCell ref="DH3:DL3"/>
    <mergeCell ref="AA65:AE65"/>
    <mergeCell ref="AF65:AJ65"/>
    <mergeCell ref="AK65:AO65"/>
    <mergeCell ref="AP65:AT65"/>
    <mergeCell ref="AU65:AY65"/>
    <mergeCell ref="B65:E65"/>
    <mergeCell ref="F65:J65"/>
    <mergeCell ref="K65:O65"/>
    <mergeCell ref="P65:T65"/>
    <mergeCell ref="V65:Z65"/>
    <mergeCell ref="A1:BY1"/>
    <mergeCell ref="A2:A3"/>
    <mergeCell ref="C2:BY2"/>
    <mergeCell ref="B3:E3"/>
    <mergeCell ref="F3:J3"/>
    <mergeCell ref="K3:O3"/>
    <mergeCell ref="P3:T3"/>
    <mergeCell ref="V3:Z3"/>
    <mergeCell ref="AA3:AE3"/>
    <mergeCell ref="AF3:AJ3"/>
    <mergeCell ref="BO3:BS3"/>
    <mergeCell ref="BT3:BX3"/>
    <mergeCell ref="BY3:CC3"/>
    <mergeCell ref="AK3:AO3"/>
    <mergeCell ref="AP3:AT3"/>
    <mergeCell ref="AU3:AY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36"/>
  <sheetViews>
    <sheetView workbookViewId="0">
      <selection activeCell="CJ4" sqref="CJ4:CJ33"/>
    </sheetView>
  </sheetViews>
  <sheetFormatPr defaultColWidth="9.109375" defaultRowHeight="14.4" x14ac:dyDescent="0.3"/>
  <cols>
    <col min="1" max="1" width="10.109375" style="6" bestFit="1" customWidth="1"/>
    <col min="2" max="2" width="13.88671875" style="6" customWidth="1"/>
    <col min="3" max="4" width="9.109375" style="6"/>
    <col min="5" max="5" width="9.109375" style="6" customWidth="1"/>
    <col min="6" max="6" width="10.77734375" style="6" customWidth="1"/>
    <col min="7" max="9" width="9.109375" style="6" customWidth="1"/>
    <col min="10" max="10" width="5.77734375" style="6" customWidth="1"/>
    <col min="11" max="11" width="14.88671875" style="6" customWidth="1"/>
    <col min="12" max="12" width="9.77734375" style="6" customWidth="1"/>
    <col min="13" max="16" width="9.109375" style="6" customWidth="1"/>
    <col min="17" max="17" width="14.5546875" style="6" customWidth="1"/>
    <col min="18" max="18" width="9.77734375" style="6" customWidth="1"/>
    <col min="19" max="22" width="9.109375" style="6" customWidth="1"/>
    <col min="23" max="23" width="14.44140625" style="6" customWidth="1"/>
    <col min="24" max="24" width="9.77734375" style="6" bestFit="1" customWidth="1"/>
    <col min="25" max="28" width="9.109375" style="6"/>
    <col min="29" max="30" width="13.88671875" style="6" customWidth="1"/>
    <col min="31" max="31" width="10.77734375" style="6" bestFit="1" customWidth="1"/>
    <col min="32" max="35" width="9.109375" style="6"/>
    <col min="36" max="36" width="14.21875" style="6" customWidth="1"/>
    <col min="37" max="37" width="10.77734375" style="6" bestFit="1" customWidth="1"/>
    <col min="38" max="41" width="9.109375" style="6"/>
    <col min="42" max="42" width="13.77734375" style="6" customWidth="1"/>
    <col min="43" max="43" width="10.77734375" style="6" bestFit="1" customWidth="1"/>
    <col min="44" max="47" width="9.109375" style="6"/>
    <col min="48" max="48" width="14.5546875" style="6" customWidth="1"/>
    <col min="49" max="49" width="13.5546875" style="6" customWidth="1"/>
    <col min="50" max="50" width="10.77734375" style="6" bestFit="1" customWidth="1"/>
    <col min="51" max="54" width="9.109375" style="6"/>
    <col min="55" max="55" width="13.44140625" style="6" customWidth="1"/>
    <col min="56" max="56" width="10.77734375" style="6" bestFit="1" customWidth="1"/>
    <col min="57" max="60" width="9.109375" style="6"/>
    <col min="61" max="61" width="14.109375" style="6" customWidth="1"/>
    <col min="62" max="62" width="10.77734375" style="6" bestFit="1" customWidth="1"/>
    <col min="63" max="66" width="9.109375" style="6"/>
    <col min="67" max="67" width="14" style="6" customWidth="1"/>
    <col min="68" max="68" width="15.21875" style="6" customWidth="1"/>
    <col min="69" max="69" width="10.77734375" style="6" bestFit="1" customWidth="1"/>
    <col min="70" max="73" width="9.109375" style="6"/>
    <col min="74" max="74" width="14.44140625" style="6" customWidth="1"/>
    <col min="75" max="75" width="10.77734375" style="6" bestFit="1" customWidth="1"/>
    <col min="76" max="79" width="9.109375" style="6"/>
    <col min="80" max="80" width="14.88671875" style="6" customWidth="1"/>
    <col min="81" max="81" width="10.77734375" style="6" bestFit="1" customWidth="1"/>
    <col min="82" max="85" width="9.109375" style="6"/>
    <col min="86" max="87" width="15.5546875" style="6" customWidth="1"/>
    <col min="88" max="88" width="10.77734375" style="6" bestFit="1" customWidth="1"/>
    <col min="89" max="92" width="9.109375" style="6"/>
    <col min="93" max="93" width="14.5546875" style="6" customWidth="1"/>
    <col min="94" max="94" width="9.109375" style="6"/>
    <col min="95" max="95" width="13.109375" style="6" customWidth="1"/>
    <col min="96" max="96" width="13.5546875" style="6" customWidth="1"/>
    <col min="97" max="16384" width="9.109375" style="6"/>
  </cols>
  <sheetData>
    <row r="1" spans="1:96" x14ac:dyDescent="0.3">
      <c r="A1" s="412"/>
      <c r="B1" s="10" t="s">
        <v>0</v>
      </c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2"/>
      <c r="AN1" s="412"/>
      <c r="AO1" s="412"/>
      <c r="AP1" s="412"/>
      <c r="AQ1" s="412"/>
      <c r="AR1" s="412"/>
      <c r="AS1" s="412"/>
      <c r="AT1" s="412"/>
      <c r="AU1" s="412"/>
      <c r="AV1" s="412"/>
      <c r="AW1" s="412"/>
      <c r="AX1" s="412"/>
      <c r="AY1" s="412"/>
      <c r="AZ1" s="412"/>
      <c r="BA1" s="412"/>
      <c r="BB1" s="412"/>
      <c r="BC1" s="412"/>
      <c r="BD1" s="412"/>
      <c r="BE1" s="412"/>
      <c r="BF1" s="412"/>
      <c r="BG1" s="412"/>
      <c r="BH1" s="412"/>
      <c r="BI1" s="412"/>
      <c r="BJ1" s="412"/>
      <c r="BK1" s="412"/>
      <c r="BL1" s="412"/>
      <c r="BM1" s="412"/>
      <c r="BN1" s="412"/>
      <c r="BO1" s="412"/>
      <c r="BP1" s="412"/>
      <c r="BQ1" s="412"/>
      <c r="BR1" s="412"/>
      <c r="BS1" s="412"/>
      <c r="BT1" s="412"/>
      <c r="BU1" s="412"/>
      <c r="BV1" s="412"/>
      <c r="BW1" s="412"/>
      <c r="BX1" s="412"/>
      <c r="BY1" s="412"/>
      <c r="BZ1" s="412"/>
      <c r="CA1" s="412"/>
      <c r="CB1" s="412"/>
      <c r="CC1" s="412"/>
      <c r="CD1" s="412"/>
      <c r="CE1" s="412"/>
      <c r="CF1" s="412"/>
      <c r="CG1" s="412"/>
      <c r="CH1" s="412"/>
      <c r="CI1" s="412"/>
      <c r="CJ1" s="412"/>
      <c r="CK1" s="412"/>
      <c r="CL1" s="412"/>
      <c r="CM1" s="412"/>
      <c r="CN1" s="412"/>
      <c r="CO1" s="412"/>
      <c r="CP1" s="412"/>
    </row>
    <row r="2" spans="1:96" x14ac:dyDescent="0.3">
      <c r="A2" s="412"/>
      <c r="B2" s="422" t="s">
        <v>400</v>
      </c>
      <c r="C2" s="422"/>
      <c r="D2" s="422"/>
      <c r="E2" s="422"/>
      <c r="F2" s="422" t="s">
        <v>401</v>
      </c>
      <c r="G2" s="422"/>
      <c r="H2" s="422"/>
      <c r="I2" s="422"/>
      <c r="J2" s="422"/>
      <c r="K2" s="422"/>
      <c r="L2" s="422" t="s">
        <v>402</v>
      </c>
      <c r="M2" s="422"/>
      <c r="N2" s="422"/>
      <c r="O2" s="422"/>
      <c r="P2" s="422"/>
      <c r="Q2" s="422"/>
      <c r="R2" s="422" t="s">
        <v>403</v>
      </c>
      <c r="S2" s="422"/>
      <c r="T2" s="422"/>
      <c r="U2" s="422"/>
      <c r="V2" s="422"/>
      <c r="W2" s="422"/>
      <c r="X2" s="422" t="s">
        <v>404</v>
      </c>
      <c r="Y2" s="422"/>
      <c r="Z2" s="422"/>
      <c r="AA2" s="422"/>
      <c r="AB2" s="422"/>
      <c r="AC2" s="422"/>
      <c r="AD2" s="422"/>
      <c r="AE2" s="422" t="s">
        <v>405</v>
      </c>
      <c r="AF2" s="422"/>
      <c r="AG2" s="422"/>
      <c r="AH2" s="422"/>
      <c r="AI2" s="422"/>
      <c r="AJ2" s="422"/>
      <c r="AK2" s="422" t="s">
        <v>406</v>
      </c>
      <c r="AL2" s="422"/>
      <c r="AM2" s="422"/>
      <c r="AN2" s="422"/>
      <c r="AO2" s="422"/>
      <c r="AP2" s="422"/>
      <c r="AQ2" s="422" t="s">
        <v>407</v>
      </c>
      <c r="AR2" s="422"/>
      <c r="AS2" s="422"/>
      <c r="AT2" s="422"/>
      <c r="AU2" s="422"/>
      <c r="AV2" s="422"/>
      <c r="AW2" s="422"/>
      <c r="AX2" s="422" t="s">
        <v>408</v>
      </c>
      <c r="AY2" s="422"/>
      <c r="AZ2" s="422"/>
      <c r="BA2" s="422"/>
      <c r="BB2" s="422"/>
      <c r="BC2" s="422"/>
      <c r="BD2" s="422" t="s">
        <v>409</v>
      </c>
      <c r="BE2" s="422"/>
      <c r="BF2" s="422"/>
      <c r="BG2" s="422"/>
      <c r="BH2" s="422"/>
      <c r="BI2" s="422"/>
      <c r="BJ2" s="422" t="s">
        <v>410</v>
      </c>
      <c r="BK2" s="422"/>
      <c r="BL2" s="422"/>
      <c r="BM2" s="422"/>
      <c r="BN2" s="422"/>
      <c r="BO2" s="422"/>
      <c r="BP2" s="422"/>
      <c r="BQ2" s="422" t="s">
        <v>411</v>
      </c>
      <c r="BR2" s="422"/>
      <c r="BS2" s="422"/>
      <c r="BT2" s="422"/>
      <c r="BU2" s="422"/>
      <c r="BV2" s="422"/>
      <c r="BW2" s="422" t="s">
        <v>412</v>
      </c>
      <c r="BX2" s="422"/>
      <c r="BY2" s="422"/>
      <c r="BZ2" s="422"/>
      <c r="CA2" s="422"/>
      <c r="CB2" s="422"/>
      <c r="CC2" s="422" t="s">
        <v>413</v>
      </c>
      <c r="CD2" s="422"/>
      <c r="CE2" s="422"/>
      <c r="CF2" s="422"/>
      <c r="CG2" s="422"/>
      <c r="CH2" s="422"/>
      <c r="CI2" s="422"/>
      <c r="CJ2" s="422" t="s">
        <v>414</v>
      </c>
      <c r="CK2" s="422"/>
      <c r="CL2" s="422"/>
      <c r="CM2" s="422"/>
      <c r="CN2" s="422"/>
      <c r="CO2" s="422"/>
      <c r="CP2" s="240"/>
    </row>
    <row r="3" spans="1:96" ht="44.25" customHeight="1" x14ac:dyDescent="0.3">
      <c r="A3" s="10" t="s">
        <v>16</v>
      </c>
      <c r="B3" s="240" t="s">
        <v>81</v>
      </c>
      <c r="C3" s="240" t="s">
        <v>18</v>
      </c>
      <c r="D3" s="240" t="s">
        <v>19</v>
      </c>
      <c r="E3" s="240" t="s">
        <v>82</v>
      </c>
      <c r="F3" s="240" t="s">
        <v>81</v>
      </c>
      <c r="G3" s="240" t="s">
        <v>287</v>
      </c>
      <c r="H3" s="240" t="s">
        <v>18</v>
      </c>
      <c r="I3" s="240" t="s">
        <v>19</v>
      </c>
      <c r="J3" s="240" t="s">
        <v>20</v>
      </c>
      <c r="K3" s="241" t="s">
        <v>415</v>
      </c>
      <c r="L3" s="240" t="s">
        <v>81</v>
      </c>
      <c r="M3" s="240" t="s">
        <v>287</v>
      </c>
      <c r="N3" s="240" t="s">
        <v>18</v>
      </c>
      <c r="O3" s="240" t="s">
        <v>19</v>
      </c>
      <c r="P3" s="240" t="s">
        <v>20</v>
      </c>
      <c r="Q3" s="241" t="s">
        <v>415</v>
      </c>
      <c r="R3" s="240" t="s">
        <v>81</v>
      </c>
      <c r="S3" s="240" t="s">
        <v>287</v>
      </c>
      <c r="T3" s="240" t="s">
        <v>18</v>
      </c>
      <c r="U3" s="240" t="s">
        <v>19</v>
      </c>
      <c r="V3" s="240" t="s">
        <v>20</v>
      </c>
      <c r="W3" s="241" t="s">
        <v>415</v>
      </c>
      <c r="X3" s="240" t="s">
        <v>81</v>
      </c>
      <c r="Y3" s="240" t="s">
        <v>287</v>
      </c>
      <c r="Z3" s="240" t="s">
        <v>18</v>
      </c>
      <c r="AA3" s="240" t="s">
        <v>19</v>
      </c>
      <c r="AB3" s="240" t="s">
        <v>20</v>
      </c>
      <c r="AC3" s="241" t="s">
        <v>415</v>
      </c>
      <c r="AD3" s="242" t="s">
        <v>416</v>
      </c>
      <c r="AE3" s="11" t="s">
        <v>81</v>
      </c>
      <c r="AF3" s="11" t="s">
        <v>287</v>
      </c>
      <c r="AG3" s="240" t="s">
        <v>18</v>
      </c>
      <c r="AH3" s="240" t="s">
        <v>19</v>
      </c>
      <c r="AI3" s="240" t="s">
        <v>20</v>
      </c>
      <c r="AJ3" s="241" t="s">
        <v>415</v>
      </c>
      <c r="AK3" s="11" t="s">
        <v>81</v>
      </c>
      <c r="AL3" s="11" t="s">
        <v>287</v>
      </c>
      <c r="AM3" s="240" t="s">
        <v>18</v>
      </c>
      <c r="AN3" s="240" t="s">
        <v>19</v>
      </c>
      <c r="AO3" s="240" t="s">
        <v>20</v>
      </c>
      <c r="AP3" s="241" t="s">
        <v>415</v>
      </c>
      <c r="AQ3" s="11" t="s">
        <v>81</v>
      </c>
      <c r="AR3" s="11" t="s">
        <v>287</v>
      </c>
      <c r="AS3" s="240" t="s">
        <v>18</v>
      </c>
      <c r="AT3" s="240" t="s">
        <v>19</v>
      </c>
      <c r="AU3" s="240" t="s">
        <v>20</v>
      </c>
      <c r="AV3" s="241" t="s">
        <v>415</v>
      </c>
      <c r="AW3" s="242" t="s">
        <v>416</v>
      </c>
      <c r="AX3" s="11" t="s">
        <v>81</v>
      </c>
      <c r="AY3" s="11" t="s">
        <v>287</v>
      </c>
      <c r="AZ3" s="240" t="s">
        <v>18</v>
      </c>
      <c r="BA3" s="240" t="s">
        <v>19</v>
      </c>
      <c r="BB3" s="240" t="s">
        <v>20</v>
      </c>
      <c r="BC3" s="241" t="s">
        <v>415</v>
      </c>
      <c r="BD3" s="11" t="s">
        <v>81</v>
      </c>
      <c r="BE3" s="11" t="s">
        <v>287</v>
      </c>
      <c r="BF3" s="240" t="s">
        <v>18</v>
      </c>
      <c r="BG3" s="240" t="s">
        <v>19</v>
      </c>
      <c r="BH3" s="240" t="s">
        <v>20</v>
      </c>
      <c r="BI3" s="241" t="s">
        <v>415</v>
      </c>
      <c r="BJ3" s="11" t="s">
        <v>81</v>
      </c>
      <c r="BK3" s="11" t="s">
        <v>287</v>
      </c>
      <c r="BL3" s="240" t="s">
        <v>18</v>
      </c>
      <c r="BM3" s="240" t="s">
        <v>19</v>
      </c>
      <c r="BN3" s="240" t="s">
        <v>20</v>
      </c>
      <c r="BO3" s="241" t="s">
        <v>415</v>
      </c>
      <c r="BP3" s="242" t="s">
        <v>417</v>
      </c>
      <c r="BQ3" s="11" t="s">
        <v>81</v>
      </c>
      <c r="BR3" s="11" t="s">
        <v>287</v>
      </c>
      <c r="BS3" s="240" t="s">
        <v>18</v>
      </c>
      <c r="BT3" s="240" t="s">
        <v>19</v>
      </c>
      <c r="BU3" s="240" t="s">
        <v>20</v>
      </c>
      <c r="BV3" s="241" t="s">
        <v>415</v>
      </c>
      <c r="BW3" s="11" t="s">
        <v>81</v>
      </c>
      <c r="BX3" s="11" t="s">
        <v>287</v>
      </c>
      <c r="BY3" s="240" t="s">
        <v>18</v>
      </c>
      <c r="BZ3" s="240" t="s">
        <v>19</v>
      </c>
      <c r="CA3" s="240" t="s">
        <v>20</v>
      </c>
      <c r="CB3" s="241" t="s">
        <v>415</v>
      </c>
      <c r="CC3" s="11" t="s">
        <v>81</v>
      </c>
      <c r="CD3" s="11" t="s">
        <v>287</v>
      </c>
      <c r="CE3" s="240" t="s">
        <v>18</v>
      </c>
      <c r="CF3" s="240" t="s">
        <v>19</v>
      </c>
      <c r="CG3" s="240" t="s">
        <v>20</v>
      </c>
      <c r="CH3" s="241" t="s">
        <v>415</v>
      </c>
      <c r="CI3" s="242" t="s">
        <v>418</v>
      </c>
      <c r="CJ3" s="11" t="s">
        <v>81</v>
      </c>
      <c r="CK3" s="11" t="s">
        <v>287</v>
      </c>
      <c r="CL3" s="240" t="s">
        <v>18</v>
      </c>
      <c r="CM3" s="240" t="s">
        <v>19</v>
      </c>
      <c r="CN3" s="240" t="s">
        <v>20</v>
      </c>
      <c r="CO3" s="241" t="s">
        <v>415</v>
      </c>
      <c r="CP3" s="10" t="s">
        <v>16</v>
      </c>
      <c r="CQ3" s="242" t="s">
        <v>481</v>
      </c>
      <c r="CR3" s="242" t="s">
        <v>482</v>
      </c>
    </row>
    <row r="4" spans="1:96" s="230" customFormat="1" x14ac:dyDescent="0.3">
      <c r="A4" s="223" t="s">
        <v>141</v>
      </c>
      <c r="B4" s="282"/>
      <c r="C4" s="230">
        <v>69</v>
      </c>
      <c r="D4" s="230">
        <v>40</v>
      </c>
      <c r="E4" s="230">
        <v>300</v>
      </c>
      <c r="CP4" s="223" t="s">
        <v>141</v>
      </c>
    </row>
    <row r="5" spans="1:96" x14ac:dyDescent="0.3">
      <c r="A5" s="61" t="s">
        <v>142</v>
      </c>
      <c r="B5" s="5"/>
      <c r="C5" s="6">
        <v>69</v>
      </c>
      <c r="D5" s="6">
        <v>40</v>
      </c>
      <c r="E5" s="6">
        <v>318</v>
      </c>
      <c r="F5" s="306"/>
      <c r="G5" s="307"/>
      <c r="H5" s="307">
        <v>60</v>
      </c>
      <c r="I5" s="307">
        <v>63</v>
      </c>
      <c r="J5" s="307">
        <v>253</v>
      </c>
      <c r="K5" s="307">
        <v>0</v>
      </c>
      <c r="L5" s="306"/>
      <c r="M5" s="307"/>
      <c r="N5" s="307">
        <v>65</v>
      </c>
      <c r="O5" s="307">
        <v>50</v>
      </c>
      <c r="P5" s="307">
        <v>247</v>
      </c>
      <c r="Q5" s="307">
        <v>0</v>
      </c>
      <c r="R5" s="306"/>
      <c r="S5" s="307"/>
      <c r="T5" s="307">
        <v>70</v>
      </c>
      <c r="U5" s="307">
        <v>40</v>
      </c>
      <c r="V5" s="307">
        <v>244</v>
      </c>
      <c r="W5" s="307">
        <v>0</v>
      </c>
      <c r="X5" s="306"/>
      <c r="Y5" s="307"/>
      <c r="Z5" s="307">
        <v>70</v>
      </c>
      <c r="AA5" s="307">
        <v>40</v>
      </c>
      <c r="AB5" s="307">
        <v>250</v>
      </c>
      <c r="AC5" s="307">
        <v>0</v>
      </c>
      <c r="AD5" s="307">
        <v>0</v>
      </c>
      <c r="AE5" s="306"/>
      <c r="AF5" s="307"/>
      <c r="AG5" s="307">
        <v>69</v>
      </c>
      <c r="AH5" s="307">
        <v>40</v>
      </c>
      <c r="AI5" s="307">
        <v>254</v>
      </c>
      <c r="AJ5" s="307">
        <v>0</v>
      </c>
      <c r="AK5" s="306"/>
      <c r="AL5" s="307"/>
      <c r="AM5" s="307">
        <v>69</v>
      </c>
      <c r="AN5" s="307">
        <v>40</v>
      </c>
      <c r="AO5" s="307">
        <v>255</v>
      </c>
      <c r="AP5" s="307">
        <v>0</v>
      </c>
      <c r="AQ5" s="306"/>
      <c r="AR5" s="307"/>
      <c r="AS5" s="307">
        <v>70</v>
      </c>
      <c r="AT5" s="307">
        <v>40</v>
      </c>
      <c r="AU5" s="307">
        <v>259</v>
      </c>
      <c r="AV5" s="307">
        <v>0</v>
      </c>
      <c r="AW5" s="307">
        <v>0</v>
      </c>
      <c r="AX5" s="306"/>
      <c r="AY5" s="307"/>
      <c r="AZ5" s="307">
        <v>64</v>
      </c>
      <c r="BA5" s="307">
        <v>50</v>
      </c>
      <c r="BB5" s="349">
        <v>244</v>
      </c>
      <c r="BC5" s="307">
        <v>0</v>
      </c>
      <c r="BD5" s="306"/>
      <c r="BE5" s="307"/>
      <c r="BF5" s="307">
        <v>70</v>
      </c>
      <c r="BG5" s="307">
        <v>40</v>
      </c>
      <c r="BH5" s="307">
        <v>263</v>
      </c>
      <c r="BI5" s="307">
        <v>0</v>
      </c>
      <c r="BJ5" s="306"/>
      <c r="BK5" s="307"/>
      <c r="BL5" s="307">
        <v>70</v>
      </c>
      <c r="BM5" s="307">
        <v>40</v>
      </c>
      <c r="BN5" s="307">
        <v>251</v>
      </c>
      <c r="BO5" s="307">
        <v>0</v>
      </c>
      <c r="BP5" s="307">
        <v>0</v>
      </c>
      <c r="BQ5" s="306"/>
      <c r="BR5" s="307"/>
      <c r="BS5" s="307">
        <v>70</v>
      </c>
      <c r="BT5" s="307">
        <v>40</v>
      </c>
      <c r="BU5" s="307">
        <v>255</v>
      </c>
      <c r="BV5" s="307">
        <v>0</v>
      </c>
      <c r="BW5" s="306"/>
      <c r="BX5" s="307"/>
      <c r="BY5" s="307">
        <v>70</v>
      </c>
      <c r="BZ5" s="307">
        <v>40</v>
      </c>
      <c r="CA5" s="307">
        <v>258</v>
      </c>
      <c r="CB5" s="307">
        <v>0</v>
      </c>
      <c r="CC5" s="306"/>
      <c r="CD5" s="307"/>
      <c r="CE5" s="307">
        <v>70</v>
      </c>
      <c r="CF5" s="307">
        <v>40</v>
      </c>
      <c r="CG5" s="307">
        <v>272</v>
      </c>
      <c r="CH5" s="307">
        <v>0</v>
      </c>
      <c r="CI5" s="307">
        <v>0</v>
      </c>
      <c r="CJ5" s="306"/>
      <c r="CK5" s="307"/>
      <c r="CL5" s="307">
        <v>69</v>
      </c>
      <c r="CM5" s="307">
        <v>40</v>
      </c>
      <c r="CN5" s="307">
        <v>279</v>
      </c>
      <c r="CO5" s="307">
        <v>0</v>
      </c>
      <c r="CP5" s="61" t="s">
        <v>142</v>
      </c>
      <c r="CQ5" s="6">
        <v>0</v>
      </c>
      <c r="CR5" s="6">
        <v>0</v>
      </c>
    </row>
    <row r="6" spans="1:96" x14ac:dyDescent="0.3">
      <c r="A6" s="61" t="s">
        <v>143</v>
      </c>
      <c r="B6" s="5"/>
      <c r="C6" s="6">
        <v>69</v>
      </c>
      <c r="D6" s="6">
        <v>40</v>
      </c>
      <c r="E6" s="6">
        <v>304</v>
      </c>
      <c r="F6" s="306"/>
      <c r="G6" s="307"/>
      <c r="H6" s="307">
        <v>73</v>
      </c>
      <c r="I6" s="307">
        <v>40</v>
      </c>
      <c r="J6" s="307">
        <v>258</v>
      </c>
      <c r="K6" s="307">
        <v>0</v>
      </c>
      <c r="L6" s="306"/>
      <c r="M6" s="307"/>
      <c r="N6" s="307">
        <v>75</v>
      </c>
      <c r="O6" s="307">
        <v>32</v>
      </c>
      <c r="P6" s="307">
        <v>262</v>
      </c>
      <c r="Q6" s="307">
        <v>0</v>
      </c>
      <c r="R6" s="306"/>
      <c r="S6" s="307"/>
      <c r="T6" s="307">
        <v>69</v>
      </c>
      <c r="U6" s="307">
        <v>40</v>
      </c>
      <c r="V6" s="307">
        <v>262</v>
      </c>
      <c r="W6" s="307">
        <v>0</v>
      </c>
      <c r="X6" s="306"/>
      <c r="Y6" s="307"/>
      <c r="Z6" s="307">
        <v>75</v>
      </c>
      <c r="AA6" s="307">
        <v>32</v>
      </c>
      <c r="AB6" s="307">
        <v>263</v>
      </c>
      <c r="AC6" s="307">
        <v>0</v>
      </c>
      <c r="AD6" s="307">
        <v>0</v>
      </c>
      <c r="AE6" s="306"/>
      <c r="AF6" s="307"/>
      <c r="AG6" s="307">
        <v>76</v>
      </c>
      <c r="AH6" s="307">
        <v>32</v>
      </c>
      <c r="AI6" s="307">
        <v>261</v>
      </c>
      <c r="AJ6" s="307">
        <v>0</v>
      </c>
      <c r="AK6" s="306"/>
      <c r="AL6" s="307"/>
      <c r="AM6" s="307">
        <v>75</v>
      </c>
      <c r="AN6" s="307">
        <v>32</v>
      </c>
      <c r="AO6" s="307">
        <v>261</v>
      </c>
      <c r="AP6" s="307">
        <v>0</v>
      </c>
      <c r="AQ6" s="306"/>
      <c r="AR6" s="307"/>
      <c r="AS6" s="307">
        <v>78</v>
      </c>
      <c r="AT6" s="307">
        <v>32</v>
      </c>
      <c r="AU6" s="307">
        <v>256</v>
      </c>
      <c r="AV6" s="307">
        <v>0</v>
      </c>
      <c r="AW6" s="307">
        <v>0</v>
      </c>
      <c r="AX6" s="306"/>
      <c r="AY6" s="307"/>
      <c r="AZ6" s="307">
        <v>75</v>
      </c>
      <c r="BA6" s="307">
        <v>32</v>
      </c>
      <c r="BB6" s="307">
        <v>258</v>
      </c>
      <c r="BC6" s="307">
        <v>0</v>
      </c>
      <c r="BD6" s="306"/>
      <c r="BE6" s="307"/>
      <c r="BF6" s="307">
        <v>70</v>
      </c>
      <c r="BG6" s="307">
        <v>40</v>
      </c>
      <c r="BH6" s="307">
        <v>257</v>
      </c>
      <c r="BI6" s="307">
        <v>0</v>
      </c>
      <c r="BJ6" s="306"/>
      <c r="BK6" s="307"/>
      <c r="BL6" s="307">
        <v>80</v>
      </c>
      <c r="BM6" s="307">
        <v>25</v>
      </c>
      <c r="BN6" s="307">
        <v>260</v>
      </c>
      <c r="BO6" s="307">
        <v>0</v>
      </c>
      <c r="BP6" s="307">
        <v>0</v>
      </c>
      <c r="BQ6" s="306"/>
      <c r="BR6" s="307"/>
      <c r="BS6" s="307">
        <v>85</v>
      </c>
      <c r="BT6" s="307">
        <v>20</v>
      </c>
      <c r="BU6" s="307">
        <v>263</v>
      </c>
      <c r="BV6" s="307">
        <v>0</v>
      </c>
      <c r="BW6" s="306"/>
      <c r="BX6" s="307"/>
      <c r="BY6" s="307">
        <v>82</v>
      </c>
      <c r="BZ6" s="307">
        <v>25</v>
      </c>
      <c r="CA6" s="307">
        <v>257</v>
      </c>
      <c r="CB6" s="307">
        <v>0</v>
      </c>
      <c r="CC6" s="306"/>
      <c r="CD6" s="307"/>
      <c r="CE6" s="307">
        <v>75</v>
      </c>
      <c r="CF6" s="307">
        <v>32</v>
      </c>
      <c r="CG6" s="307">
        <v>259</v>
      </c>
      <c r="CH6" s="307">
        <v>0</v>
      </c>
      <c r="CI6" s="307">
        <v>0</v>
      </c>
      <c r="CJ6" s="306"/>
      <c r="CK6" s="307"/>
      <c r="CL6" s="307">
        <v>70</v>
      </c>
      <c r="CM6" s="307">
        <v>40</v>
      </c>
      <c r="CN6" s="307">
        <v>260</v>
      </c>
      <c r="CO6" s="307">
        <v>0</v>
      </c>
      <c r="CP6" s="61" t="s">
        <v>143</v>
      </c>
      <c r="CQ6" s="6">
        <v>0</v>
      </c>
      <c r="CR6" s="6">
        <v>0</v>
      </c>
    </row>
    <row r="7" spans="1:96" x14ac:dyDescent="0.3">
      <c r="A7" s="61" t="s">
        <v>144</v>
      </c>
      <c r="B7" s="5"/>
      <c r="C7" s="6">
        <v>51</v>
      </c>
      <c r="D7" s="6">
        <v>100</v>
      </c>
      <c r="E7" s="6">
        <v>327</v>
      </c>
      <c r="F7" s="306"/>
      <c r="G7" s="307"/>
      <c r="H7" s="307">
        <v>52</v>
      </c>
      <c r="I7" s="307">
        <v>100</v>
      </c>
      <c r="J7" s="307">
        <v>244</v>
      </c>
      <c r="K7" s="307">
        <v>0</v>
      </c>
      <c r="L7" s="306"/>
      <c r="M7" s="307"/>
      <c r="N7" s="307">
        <v>51</v>
      </c>
      <c r="O7" s="307">
        <v>100</v>
      </c>
      <c r="P7" s="307">
        <v>336</v>
      </c>
      <c r="Q7" s="307">
        <v>1</v>
      </c>
      <c r="R7" s="306"/>
      <c r="S7" s="307"/>
      <c r="T7" s="307">
        <v>50</v>
      </c>
      <c r="U7" s="307">
        <v>100</v>
      </c>
      <c r="V7" s="307">
        <v>209</v>
      </c>
      <c r="W7" s="307">
        <v>0</v>
      </c>
      <c r="X7" s="306"/>
      <c r="Y7" s="307"/>
      <c r="Z7" s="307">
        <v>52</v>
      </c>
      <c r="AA7" s="307">
        <v>100</v>
      </c>
      <c r="AB7" s="307">
        <v>367</v>
      </c>
      <c r="AC7" s="307">
        <v>1</v>
      </c>
      <c r="AD7" s="307">
        <v>0</v>
      </c>
      <c r="AE7" s="306"/>
      <c r="AF7" s="307"/>
      <c r="AG7" s="307">
        <v>58</v>
      </c>
      <c r="AH7" s="307">
        <v>80</v>
      </c>
      <c r="AI7" s="307">
        <v>200</v>
      </c>
      <c r="AJ7" s="307">
        <v>0</v>
      </c>
      <c r="AK7" s="306"/>
      <c r="AL7" s="307"/>
      <c r="AM7" s="307">
        <v>50</v>
      </c>
      <c r="AN7" s="307">
        <v>100</v>
      </c>
      <c r="AO7" s="307">
        <v>286</v>
      </c>
      <c r="AP7" s="307">
        <v>0</v>
      </c>
      <c r="AQ7" s="306"/>
      <c r="AR7" s="307"/>
      <c r="AS7" s="307">
        <v>46</v>
      </c>
      <c r="AT7" s="307">
        <v>125</v>
      </c>
      <c r="AU7" s="307">
        <v>438</v>
      </c>
      <c r="AV7" s="307">
        <v>1</v>
      </c>
      <c r="AW7" s="307">
        <v>0</v>
      </c>
      <c r="AX7" s="306"/>
      <c r="AY7" s="307"/>
      <c r="AZ7" s="307">
        <v>51</v>
      </c>
      <c r="BA7" s="307">
        <v>100</v>
      </c>
      <c r="BB7" s="307">
        <v>311</v>
      </c>
      <c r="BC7" s="307">
        <v>0</v>
      </c>
      <c r="BD7" s="306"/>
      <c r="BE7" s="307"/>
      <c r="BF7" s="307">
        <v>52</v>
      </c>
      <c r="BG7" s="307">
        <v>100</v>
      </c>
      <c r="BH7" s="307">
        <v>516</v>
      </c>
      <c r="BI7" s="307">
        <v>1</v>
      </c>
      <c r="BJ7" s="306"/>
      <c r="BK7" s="307"/>
      <c r="BL7" s="307">
        <v>53</v>
      </c>
      <c r="BM7" s="307">
        <v>125</v>
      </c>
      <c r="BN7" s="307">
        <v>206</v>
      </c>
      <c r="BO7" s="307">
        <v>0</v>
      </c>
      <c r="BP7" s="307">
        <v>0</v>
      </c>
      <c r="BQ7" s="306"/>
      <c r="BR7" s="307"/>
      <c r="BS7" s="307">
        <v>50</v>
      </c>
      <c r="BT7" s="307">
        <v>100</v>
      </c>
      <c r="BU7" s="307">
        <v>373</v>
      </c>
      <c r="BV7" s="307">
        <v>1</v>
      </c>
      <c r="BW7" s="306"/>
      <c r="BX7" s="307"/>
      <c r="BY7" s="307">
        <v>50</v>
      </c>
      <c r="BZ7" s="307">
        <v>100</v>
      </c>
      <c r="CA7" s="307">
        <v>209</v>
      </c>
      <c r="CB7" s="307">
        <v>0</v>
      </c>
      <c r="CC7" s="306"/>
      <c r="CD7" s="307"/>
      <c r="CE7" s="307">
        <v>60</v>
      </c>
      <c r="CF7" s="307">
        <v>63</v>
      </c>
      <c r="CG7" s="307">
        <v>274</v>
      </c>
      <c r="CH7" s="307">
        <v>0</v>
      </c>
      <c r="CI7" s="307">
        <v>0</v>
      </c>
      <c r="CJ7" s="306"/>
      <c r="CK7" s="307"/>
      <c r="CL7" s="307">
        <v>52</v>
      </c>
      <c r="CM7" s="307">
        <v>100</v>
      </c>
      <c r="CN7" s="307">
        <v>201</v>
      </c>
      <c r="CO7" s="307">
        <v>0</v>
      </c>
      <c r="CP7" s="61" t="s">
        <v>144</v>
      </c>
      <c r="CQ7" s="6">
        <v>5</v>
      </c>
      <c r="CR7" s="6">
        <v>0</v>
      </c>
    </row>
    <row r="8" spans="1:96" x14ac:dyDescent="0.3">
      <c r="A8" s="61" t="s">
        <v>145</v>
      </c>
      <c r="B8" s="5"/>
      <c r="C8" s="6">
        <v>54</v>
      </c>
      <c r="D8" s="6">
        <v>80</v>
      </c>
      <c r="E8" s="6">
        <v>615</v>
      </c>
      <c r="F8" s="306"/>
      <c r="G8" s="307"/>
      <c r="H8" s="307">
        <v>90</v>
      </c>
      <c r="I8" s="307">
        <v>16</v>
      </c>
      <c r="J8" s="307">
        <v>293</v>
      </c>
      <c r="K8" s="307">
        <v>0</v>
      </c>
      <c r="R8" s="306"/>
      <c r="S8" s="307"/>
      <c r="T8" s="307">
        <v>80</v>
      </c>
      <c r="U8" s="307">
        <v>25</v>
      </c>
      <c r="V8" s="307">
        <v>321</v>
      </c>
      <c r="W8" s="307">
        <v>1</v>
      </c>
      <c r="X8" s="306"/>
      <c r="Y8" s="307"/>
      <c r="Z8" s="307">
        <v>83</v>
      </c>
      <c r="AA8" s="307">
        <v>20</v>
      </c>
      <c r="AB8" s="307">
        <v>373</v>
      </c>
      <c r="AC8" s="307">
        <v>1</v>
      </c>
      <c r="AD8" s="307">
        <v>0</v>
      </c>
      <c r="AE8" s="306"/>
      <c r="AF8" s="307"/>
      <c r="AG8" s="307">
        <v>86</v>
      </c>
      <c r="AH8" s="307">
        <v>20</v>
      </c>
      <c r="AI8" s="307">
        <v>405</v>
      </c>
      <c r="AJ8" s="307">
        <v>1</v>
      </c>
      <c r="AK8" s="306"/>
      <c r="AL8" s="307"/>
      <c r="AM8" s="307">
        <v>89</v>
      </c>
      <c r="AN8" s="307">
        <v>16</v>
      </c>
      <c r="AO8" s="307">
        <v>406</v>
      </c>
      <c r="AP8" s="307">
        <v>1</v>
      </c>
      <c r="AQ8" s="306"/>
      <c r="AR8" s="307"/>
      <c r="AS8" s="307">
        <v>85</v>
      </c>
      <c r="AT8" s="307">
        <v>20</v>
      </c>
      <c r="AU8" s="307">
        <v>342</v>
      </c>
      <c r="AV8" s="307">
        <v>1</v>
      </c>
      <c r="AW8" s="307">
        <v>1</v>
      </c>
      <c r="AX8" s="306"/>
      <c r="AY8" s="307"/>
      <c r="AZ8" s="307">
        <v>85</v>
      </c>
      <c r="BA8" s="307">
        <v>20</v>
      </c>
      <c r="BB8" s="307">
        <v>370</v>
      </c>
      <c r="BC8" s="307">
        <v>1</v>
      </c>
      <c r="BD8" s="306"/>
      <c r="BE8" s="307"/>
      <c r="BF8" s="307">
        <v>85</v>
      </c>
      <c r="BG8" s="307">
        <v>20</v>
      </c>
      <c r="BH8" s="307">
        <v>363</v>
      </c>
      <c r="BI8" s="307">
        <v>1</v>
      </c>
      <c r="BJ8" s="306"/>
      <c r="BK8" s="307"/>
      <c r="BL8" s="307">
        <v>85</v>
      </c>
      <c r="BM8" s="307">
        <v>20</v>
      </c>
      <c r="BN8" s="307">
        <v>399</v>
      </c>
      <c r="BO8" s="307">
        <v>1</v>
      </c>
      <c r="BP8" s="331">
        <v>0</v>
      </c>
      <c r="BQ8" s="306"/>
      <c r="BR8" s="307"/>
      <c r="BS8" s="307">
        <v>85</v>
      </c>
      <c r="BT8" s="307">
        <v>20</v>
      </c>
      <c r="BU8" s="307">
        <v>377</v>
      </c>
      <c r="BV8" s="307">
        <v>1</v>
      </c>
      <c r="BW8" s="306"/>
      <c r="BX8" s="307"/>
      <c r="BY8" s="307">
        <v>90</v>
      </c>
      <c r="BZ8" s="307">
        <v>16</v>
      </c>
      <c r="CA8" s="307">
        <v>415</v>
      </c>
      <c r="CB8" s="307">
        <v>1</v>
      </c>
      <c r="CC8" s="306"/>
      <c r="CD8" s="307"/>
      <c r="CE8" s="307">
        <v>90</v>
      </c>
      <c r="CF8" s="307">
        <v>16</v>
      </c>
      <c r="CG8" s="307">
        <v>396</v>
      </c>
      <c r="CH8" s="307">
        <v>1</v>
      </c>
      <c r="CI8" s="307">
        <v>1</v>
      </c>
      <c r="CJ8" s="306"/>
      <c r="CK8" s="307"/>
      <c r="CL8" s="307">
        <v>89</v>
      </c>
      <c r="CM8" s="307">
        <v>16</v>
      </c>
      <c r="CN8" s="307">
        <v>323</v>
      </c>
      <c r="CO8" s="307">
        <v>0</v>
      </c>
      <c r="CP8" s="61" t="s">
        <v>145</v>
      </c>
      <c r="CQ8" s="6">
        <v>11</v>
      </c>
      <c r="CR8" s="6">
        <v>1</v>
      </c>
    </row>
    <row r="9" spans="1:96" x14ac:dyDescent="0.3">
      <c r="A9" s="61" t="s">
        <v>146</v>
      </c>
      <c r="B9" s="5"/>
      <c r="C9" s="6">
        <v>72</v>
      </c>
      <c r="D9" s="6">
        <v>40</v>
      </c>
      <c r="E9" s="6">
        <v>469</v>
      </c>
      <c r="F9" s="306"/>
      <c r="G9" s="307"/>
      <c r="H9" s="307">
        <v>70</v>
      </c>
      <c r="I9" s="307">
        <v>40</v>
      </c>
      <c r="J9" s="307">
        <v>207</v>
      </c>
      <c r="K9" s="307">
        <v>0</v>
      </c>
      <c r="L9" s="306"/>
      <c r="M9" s="307"/>
      <c r="N9" s="307">
        <v>70</v>
      </c>
      <c r="O9" s="307">
        <v>40</v>
      </c>
      <c r="P9" s="307">
        <v>208</v>
      </c>
      <c r="Q9" s="307">
        <v>0</v>
      </c>
      <c r="R9" s="306"/>
      <c r="S9" s="307"/>
      <c r="T9" s="307">
        <v>75</v>
      </c>
      <c r="U9" s="307">
        <v>32</v>
      </c>
      <c r="V9" s="307">
        <v>208</v>
      </c>
      <c r="W9" s="307">
        <v>0</v>
      </c>
      <c r="X9" s="306"/>
      <c r="Y9" s="307"/>
      <c r="Z9" s="307">
        <v>72</v>
      </c>
      <c r="AA9" s="307">
        <v>40</v>
      </c>
      <c r="AB9" s="307">
        <v>211</v>
      </c>
      <c r="AC9" s="307">
        <v>0</v>
      </c>
      <c r="AD9" s="307">
        <v>0</v>
      </c>
      <c r="AE9" s="306"/>
      <c r="AF9" s="307"/>
      <c r="AG9" s="307">
        <v>72</v>
      </c>
      <c r="AH9" s="307">
        <v>40</v>
      </c>
      <c r="AI9" s="307">
        <v>227</v>
      </c>
      <c r="AJ9" s="307">
        <v>0</v>
      </c>
      <c r="AK9" s="306"/>
      <c r="AL9" s="307"/>
      <c r="AM9" s="307">
        <v>70</v>
      </c>
      <c r="AN9" s="307">
        <v>40</v>
      </c>
      <c r="AO9" s="307">
        <v>231</v>
      </c>
      <c r="AP9" s="307">
        <v>0</v>
      </c>
      <c r="AQ9" s="306"/>
      <c r="AR9" s="307"/>
      <c r="AS9" s="307">
        <v>75</v>
      </c>
      <c r="AT9" s="307">
        <v>32</v>
      </c>
      <c r="AU9" s="307">
        <v>249</v>
      </c>
      <c r="AV9" s="307">
        <v>0</v>
      </c>
      <c r="AW9" s="307">
        <v>0</v>
      </c>
      <c r="AX9" s="306"/>
      <c r="AY9" s="307"/>
      <c r="AZ9" s="307">
        <v>65</v>
      </c>
      <c r="BA9" s="307">
        <v>50</v>
      </c>
      <c r="BB9" s="307">
        <v>365</v>
      </c>
      <c r="BC9" s="307">
        <v>1</v>
      </c>
      <c r="BD9" s="306"/>
      <c r="BE9" s="307"/>
      <c r="BF9" s="307">
        <v>60</v>
      </c>
      <c r="BG9" s="307">
        <v>63</v>
      </c>
      <c r="BH9" s="307">
        <v>251</v>
      </c>
      <c r="BI9" s="307">
        <v>1</v>
      </c>
      <c r="BJ9" s="306"/>
      <c r="BK9" s="307"/>
      <c r="BL9" s="307">
        <v>60</v>
      </c>
      <c r="BM9" s="307">
        <v>63</v>
      </c>
      <c r="BN9" s="307">
        <v>228</v>
      </c>
      <c r="BO9" s="307">
        <v>1</v>
      </c>
      <c r="BP9" s="331">
        <v>0</v>
      </c>
      <c r="BQ9" s="306"/>
      <c r="BR9" s="307"/>
      <c r="BS9" s="307">
        <v>55</v>
      </c>
      <c r="BT9" s="307">
        <v>80</v>
      </c>
      <c r="BU9" s="307">
        <v>205</v>
      </c>
      <c r="BV9" s="307">
        <v>1</v>
      </c>
      <c r="BW9" s="306"/>
      <c r="BX9" s="307"/>
      <c r="BY9" s="307">
        <v>60</v>
      </c>
      <c r="BZ9" s="307">
        <v>63</v>
      </c>
      <c r="CA9" s="307">
        <v>203</v>
      </c>
      <c r="CB9" s="307">
        <v>1</v>
      </c>
      <c r="CC9" s="306"/>
      <c r="CD9" s="307"/>
      <c r="CE9" s="307">
        <v>65</v>
      </c>
      <c r="CF9" s="307">
        <v>50</v>
      </c>
      <c r="CG9" s="307">
        <v>207</v>
      </c>
      <c r="CH9" s="307">
        <v>0</v>
      </c>
      <c r="CI9" s="307">
        <v>0</v>
      </c>
      <c r="CJ9" s="306"/>
      <c r="CK9" s="307"/>
      <c r="CL9" s="307">
        <v>70</v>
      </c>
      <c r="CM9" s="307">
        <v>40</v>
      </c>
      <c r="CN9" s="307">
        <v>205</v>
      </c>
      <c r="CO9" s="307">
        <v>0</v>
      </c>
      <c r="CP9" s="61" t="s">
        <v>146</v>
      </c>
      <c r="CQ9" s="6">
        <v>5</v>
      </c>
      <c r="CR9" s="6">
        <v>0</v>
      </c>
    </row>
    <row r="10" spans="1:96" s="230" customFormat="1" x14ac:dyDescent="0.3">
      <c r="A10" s="223" t="s">
        <v>147</v>
      </c>
      <c r="B10" s="282"/>
      <c r="C10" s="230">
        <v>51</v>
      </c>
      <c r="D10" s="230">
        <v>125</v>
      </c>
      <c r="E10" s="230">
        <v>441</v>
      </c>
      <c r="CP10" s="223" t="s">
        <v>147</v>
      </c>
    </row>
    <row r="11" spans="1:96" s="225" customFormat="1" x14ac:dyDescent="0.3">
      <c r="A11" s="390" t="s">
        <v>148</v>
      </c>
      <c r="B11" s="224"/>
      <c r="C11" s="225">
        <v>50</v>
      </c>
      <c r="D11" s="225">
        <v>100</v>
      </c>
      <c r="E11" s="225">
        <v>682</v>
      </c>
      <c r="CP11" s="390" t="s">
        <v>148</v>
      </c>
    </row>
    <row r="12" spans="1:96" x14ac:dyDescent="0.3">
      <c r="A12" s="61" t="s">
        <v>149</v>
      </c>
      <c r="B12" s="5"/>
      <c r="C12" s="6">
        <v>60</v>
      </c>
      <c r="D12" s="6">
        <v>63</v>
      </c>
      <c r="E12" s="6">
        <v>337</v>
      </c>
      <c r="F12" s="306"/>
      <c r="G12" s="307"/>
      <c r="H12" s="307">
        <v>75</v>
      </c>
      <c r="I12" s="307">
        <v>32</v>
      </c>
      <c r="J12" s="307">
        <v>289</v>
      </c>
      <c r="K12" s="307">
        <v>0</v>
      </c>
      <c r="L12" s="306"/>
      <c r="M12" s="307"/>
      <c r="N12" s="307">
        <v>70</v>
      </c>
      <c r="O12" s="307">
        <v>40</v>
      </c>
      <c r="P12" s="307">
        <v>294</v>
      </c>
      <c r="Q12" s="307">
        <v>0</v>
      </c>
      <c r="R12" s="306"/>
      <c r="S12" s="307"/>
      <c r="T12" s="307">
        <v>73</v>
      </c>
      <c r="U12" s="307">
        <v>32</v>
      </c>
      <c r="V12" s="307">
        <v>294</v>
      </c>
      <c r="W12" s="307">
        <v>0</v>
      </c>
      <c r="X12" s="306"/>
      <c r="Y12" s="307"/>
      <c r="Z12" s="307">
        <v>75</v>
      </c>
      <c r="AA12" s="307">
        <v>32</v>
      </c>
      <c r="AB12" s="307">
        <v>289</v>
      </c>
      <c r="AC12" s="307">
        <v>0</v>
      </c>
      <c r="AD12" s="307">
        <v>0</v>
      </c>
      <c r="AE12" s="306"/>
      <c r="AF12" s="307"/>
      <c r="AG12" s="307">
        <v>77</v>
      </c>
      <c r="AH12" s="307">
        <v>32</v>
      </c>
      <c r="AI12" s="307">
        <v>294</v>
      </c>
      <c r="AJ12" s="307">
        <v>0</v>
      </c>
      <c r="AK12" s="306"/>
      <c r="AL12" s="307"/>
      <c r="AM12" s="307">
        <v>69</v>
      </c>
      <c r="AN12" s="307">
        <v>40</v>
      </c>
      <c r="AO12" s="307">
        <v>294</v>
      </c>
      <c r="AP12" s="307">
        <v>0</v>
      </c>
      <c r="AQ12" s="306"/>
      <c r="AR12" s="307"/>
      <c r="AS12" s="307">
        <v>79</v>
      </c>
      <c r="AT12" s="307">
        <v>25</v>
      </c>
      <c r="AU12" s="307">
        <v>301</v>
      </c>
      <c r="AV12" s="307">
        <v>0</v>
      </c>
      <c r="AW12" s="307">
        <v>0</v>
      </c>
      <c r="AX12" s="306"/>
      <c r="AY12" s="307"/>
      <c r="AZ12" s="307">
        <v>75</v>
      </c>
      <c r="BA12" s="307">
        <v>32</v>
      </c>
      <c r="BB12" s="307">
        <v>302</v>
      </c>
      <c r="BC12" s="307">
        <v>0</v>
      </c>
      <c r="BD12" s="306"/>
      <c r="BE12" s="307"/>
      <c r="BF12" s="307">
        <v>80</v>
      </c>
      <c r="BG12" s="307">
        <v>25</v>
      </c>
      <c r="BH12" s="307">
        <v>307</v>
      </c>
      <c r="BI12" s="307">
        <v>0</v>
      </c>
      <c r="BJ12" s="306"/>
      <c r="BK12" s="307"/>
      <c r="BL12" s="307">
        <v>75</v>
      </c>
      <c r="BM12" s="307">
        <v>32</v>
      </c>
      <c r="BN12" s="307">
        <v>302</v>
      </c>
      <c r="BO12" s="307">
        <v>0</v>
      </c>
      <c r="BP12" s="307">
        <v>0</v>
      </c>
      <c r="BQ12" s="306"/>
      <c r="BR12" s="307"/>
      <c r="BS12" s="307">
        <v>70</v>
      </c>
      <c r="BT12" s="307">
        <v>40</v>
      </c>
      <c r="BU12" s="307">
        <v>318</v>
      </c>
      <c r="BV12" s="307">
        <v>0</v>
      </c>
      <c r="BW12" s="306"/>
      <c r="BX12" s="307"/>
      <c r="BY12" s="307">
        <v>50</v>
      </c>
      <c r="BZ12" s="307">
        <v>100</v>
      </c>
      <c r="CA12" s="307">
        <v>322</v>
      </c>
      <c r="CB12" s="307">
        <v>0</v>
      </c>
      <c r="CC12" s="306"/>
      <c r="CD12" s="307"/>
      <c r="CE12" s="307">
        <v>24</v>
      </c>
      <c r="CF12" s="307">
        <v>320</v>
      </c>
      <c r="CG12" s="307">
        <v>333</v>
      </c>
      <c r="CH12" s="307">
        <v>1</v>
      </c>
      <c r="CI12" s="307">
        <v>0</v>
      </c>
      <c r="CJ12" s="306"/>
      <c r="CK12" s="307"/>
      <c r="CL12" s="307">
        <v>69</v>
      </c>
      <c r="CM12" s="307">
        <v>40</v>
      </c>
      <c r="CN12" s="307">
        <v>344</v>
      </c>
      <c r="CO12" s="307">
        <v>0</v>
      </c>
      <c r="CP12" s="61" t="s">
        <v>149</v>
      </c>
      <c r="CQ12" s="6">
        <v>1</v>
      </c>
      <c r="CR12" s="6">
        <v>0</v>
      </c>
    </row>
    <row r="13" spans="1:96" x14ac:dyDescent="0.3">
      <c r="A13" s="61" t="s">
        <v>150</v>
      </c>
      <c r="B13" s="5"/>
      <c r="C13" s="6">
        <v>75</v>
      </c>
      <c r="D13" s="6">
        <v>32</v>
      </c>
      <c r="E13" s="6">
        <v>309</v>
      </c>
      <c r="F13" s="306"/>
      <c r="G13" s="307"/>
      <c r="H13" s="307">
        <v>85</v>
      </c>
      <c r="I13" s="307">
        <v>20</v>
      </c>
      <c r="J13" s="307">
        <v>265</v>
      </c>
      <c r="K13" s="307">
        <v>0</v>
      </c>
      <c r="N13" s="54"/>
      <c r="X13" s="306"/>
      <c r="Y13" s="307"/>
      <c r="Z13" s="307">
        <v>80</v>
      </c>
      <c r="AA13" s="307">
        <v>25</v>
      </c>
      <c r="AB13" s="307">
        <v>268</v>
      </c>
      <c r="AC13" s="307">
        <v>0</v>
      </c>
      <c r="AD13" s="307">
        <v>0</v>
      </c>
      <c r="AE13" s="306"/>
      <c r="AF13" s="307"/>
      <c r="AG13" s="307">
        <v>75</v>
      </c>
      <c r="AH13" s="307">
        <v>32</v>
      </c>
      <c r="AI13" s="307">
        <v>263</v>
      </c>
      <c r="AJ13" s="307">
        <v>0</v>
      </c>
      <c r="AK13" s="306"/>
      <c r="AL13" s="307"/>
      <c r="AM13" s="307">
        <v>75</v>
      </c>
      <c r="AN13" s="307">
        <v>32</v>
      </c>
      <c r="AO13" s="307">
        <v>267</v>
      </c>
      <c r="AP13" s="307">
        <v>0</v>
      </c>
      <c r="AQ13" s="306"/>
      <c r="AR13" s="307"/>
      <c r="AS13" s="307">
        <v>80</v>
      </c>
      <c r="AT13" s="307">
        <v>25</v>
      </c>
      <c r="AU13" s="307">
        <v>268</v>
      </c>
      <c r="AV13" s="307">
        <v>0</v>
      </c>
      <c r="AW13" s="307">
        <v>0</v>
      </c>
      <c r="BD13" s="306"/>
      <c r="BE13" s="307"/>
      <c r="BF13" s="307">
        <v>82</v>
      </c>
      <c r="BG13" s="307">
        <v>25</v>
      </c>
      <c r="BH13" s="307">
        <v>263</v>
      </c>
      <c r="BI13" s="307">
        <v>0</v>
      </c>
      <c r="BJ13" s="306"/>
      <c r="BK13" s="307"/>
      <c r="BL13" s="307">
        <v>80</v>
      </c>
      <c r="BM13" s="307">
        <v>25</v>
      </c>
      <c r="BN13" s="307">
        <v>260</v>
      </c>
      <c r="BO13" s="307">
        <v>0</v>
      </c>
      <c r="BP13" s="307">
        <v>0</v>
      </c>
      <c r="BQ13" s="306"/>
      <c r="BR13" s="307"/>
      <c r="BS13" s="307">
        <v>80</v>
      </c>
      <c r="BT13" s="307">
        <v>25</v>
      </c>
      <c r="BU13" s="307">
        <v>267</v>
      </c>
      <c r="BV13" s="307">
        <v>0</v>
      </c>
      <c r="BW13" s="306"/>
      <c r="BX13" s="307"/>
      <c r="BY13" s="307">
        <v>75</v>
      </c>
      <c r="BZ13" s="307">
        <v>32</v>
      </c>
      <c r="CA13" s="307">
        <v>267</v>
      </c>
      <c r="CB13" s="307">
        <v>0</v>
      </c>
      <c r="CC13" s="306"/>
      <c r="CD13" s="307"/>
      <c r="CE13" s="307">
        <v>75</v>
      </c>
      <c r="CF13" s="307">
        <v>32</v>
      </c>
      <c r="CG13" s="307">
        <v>266</v>
      </c>
      <c r="CH13" s="307">
        <v>0</v>
      </c>
      <c r="CI13" s="307">
        <v>0</v>
      </c>
      <c r="CJ13" s="306"/>
      <c r="CK13" s="307"/>
      <c r="CL13" s="307">
        <v>80</v>
      </c>
      <c r="CM13" s="307">
        <v>25</v>
      </c>
      <c r="CN13" s="307">
        <v>264</v>
      </c>
      <c r="CO13" s="307">
        <v>0</v>
      </c>
      <c r="CP13" s="61" t="s">
        <v>150</v>
      </c>
      <c r="CQ13" s="6">
        <v>0</v>
      </c>
      <c r="CR13" s="6">
        <v>0</v>
      </c>
    </row>
    <row r="14" spans="1:96" x14ac:dyDescent="0.3">
      <c r="A14" s="61" t="s">
        <v>151</v>
      </c>
      <c r="B14" s="5"/>
      <c r="C14" s="6">
        <v>51</v>
      </c>
      <c r="D14" s="6">
        <v>100</v>
      </c>
      <c r="E14" s="6">
        <v>432</v>
      </c>
      <c r="F14" s="306"/>
      <c r="G14" s="307"/>
      <c r="H14" s="307">
        <v>65</v>
      </c>
      <c r="I14" s="307">
        <v>50</v>
      </c>
      <c r="J14" s="307">
        <v>228</v>
      </c>
      <c r="K14" s="307">
        <v>0</v>
      </c>
      <c r="L14" s="306"/>
      <c r="M14" s="307"/>
      <c r="N14" s="307">
        <v>64</v>
      </c>
      <c r="O14" s="307">
        <v>50</v>
      </c>
      <c r="P14" s="307">
        <v>279</v>
      </c>
      <c r="Q14" s="307">
        <v>0</v>
      </c>
      <c r="R14" s="306"/>
      <c r="S14" s="307"/>
      <c r="T14" s="307">
        <v>65</v>
      </c>
      <c r="U14" s="307">
        <v>50</v>
      </c>
      <c r="V14" s="307">
        <v>489</v>
      </c>
      <c r="W14" s="307">
        <v>1</v>
      </c>
      <c r="X14" s="306"/>
      <c r="Y14" s="307"/>
      <c r="Z14" s="307">
        <v>65</v>
      </c>
      <c r="AA14" s="307">
        <v>50</v>
      </c>
      <c r="AB14" s="307">
        <v>238</v>
      </c>
      <c r="AC14" s="307">
        <v>0</v>
      </c>
      <c r="AD14" s="307">
        <v>0</v>
      </c>
      <c r="AE14" s="306"/>
      <c r="AF14" s="307"/>
      <c r="AG14" s="307">
        <v>65</v>
      </c>
      <c r="AH14" s="307">
        <v>50</v>
      </c>
      <c r="AI14" s="307">
        <v>277</v>
      </c>
      <c r="AJ14" s="307">
        <v>0</v>
      </c>
      <c r="AK14" s="306"/>
      <c r="AL14" s="307"/>
      <c r="AM14" s="307">
        <v>65</v>
      </c>
      <c r="AN14" s="307">
        <v>50</v>
      </c>
      <c r="AO14" s="307">
        <v>407</v>
      </c>
      <c r="AP14" s="307">
        <v>1</v>
      </c>
      <c r="AQ14" s="306"/>
      <c r="AR14" s="307"/>
      <c r="AS14" s="307">
        <v>65</v>
      </c>
      <c r="AT14" s="307">
        <v>50</v>
      </c>
      <c r="AU14" s="307">
        <v>242</v>
      </c>
      <c r="AV14" s="307">
        <v>0</v>
      </c>
      <c r="AW14" s="307">
        <v>0</v>
      </c>
      <c r="AX14" s="306"/>
      <c r="AY14" s="307"/>
      <c r="AZ14" s="307">
        <v>60</v>
      </c>
      <c r="BA14" s="307">
        <v>63</v>
      </c>
      <c r="BB14" s="307">
        <v>373</v>
      </c>
      <c r="BC14" s="307">
        <v>1</v>
      </c>
      <c r="BD14" s="306"/>
      <c r="BE14" s="307"/>
      <c r="BF14" s="307">
        <v>65</v>
      </c>
      <c r="BG14" s="307">
        <v>50</v>
      </c>
      <c r="BH14" s="307">
        <v>256</v>
      </c>
      <c r="BI14" s="307">
        <v>0</v>
      </c>
      <c r="BJ14" s="306"/>
      <c r="BK14" s="307"/>
      <c r="BL14" s="307">
        <v>65</v>
      </c>
      <c r="BM14" s="307">
        <v>50</v>
      </c>
      <c r="BN14" s="307">
        <v>422</v>
      </c>
      <c r="BO14" s="307">
        <v>1</v>
      </c>
      <c r="BP14" s="307">
        <v>0</v>
      </c>
      <c r="BQ14" s="306"/>
      <c r="BR14" s="307"/>
      <c r="BS14" s="307">
        <v>65</v>
      </c>
      <c r="BT14" s="307">
        <v>50</v>
      </c>
      <c r="BU14" s="307">
        <v>245</v>
      </c>
      <c r="BV14" s="307">
        <v>0</v>
      </c>
      <c r="BW14" s="306"/>
      <c r="BX14" s="307"/>
      <c r="BY14" s="307">
        <v>60</v>
      </c>
      <c r="BZ14" s="307">
        <v>63</v>
      </c>
      <c r="CA14" s="307">
        <v>316</v>
      </c>
      <c r="CB14" s="307">
        <v>0</v>
      </c>
      <c r="CC14" s="306"/>
      <c r="CD14" s="307"/>
      <c r="CE14" s="307">
        <v>65</v>
      </c>
      <c r="CF14" s="307">
        <v>50</v>
      </c>
      <c r="CG14" s="307">
        <v>341</v>
      </c>
      <c r="CH14" s="307">
        <v>1</v>
      </c>
      <c r="CI14" s="307">
        <v>0</v>
      </c>
      <c r="CJ14" s="306"/>
      <c r="CK14" s="307"/>
      <c r="CL14" s="307">
        <v>70</v>
      </c>
      <c r="CM14" s="307">
        <v>40</v>
      </c>
      <c r="CN14" s="307">
        <v>247</v>
      </c>
      <c r="CO14" s="307">
        <v>0</v>
      </c>
      <c r="CP14" s="61" t="s">
        <v>151</v>
      </c>
      <c r="CQ14" s="6">
        <v>5</v>
      </c>
      <c r="CR14" s="6">
        <v>0</v>
      </c>
    </row>
    <row r="15" spans="1:96" s="230" customFormat="1" x14ac:dyDescent="0.3">
      <c r="A15" s="223" t="s">
        <v>152</v>
      </c>
      <c r="B15" s="282"/>
      <c r="C15" s="230">
        <v>79</v>
      </c>
      <c r="D15" s="230">
        <v>25</v>
      </c>
      <c r="E15" s="230">
        <v>345</v>
      </c>
      <c r="CP15" s="223" t="s">
        <v>152</v>
      </c>
    </row>
    <row r="16" spans="1:96" x14ac:dyDescent="0.3">
      <c r="A16" s="61" t="s">
        <v>153</v>
      </c>
      <c r="B16" s="5"/>
      <c r="C16" s="6">
        <v>64</v>
      </c>
      <c r="D16" s="6">
        <v>50</v>
      </c>
      <c r="E16" s="6">
        <v>413</v>
      </c>
      <c r="F16" s="306"/>
      <c r="G16" s="307"/>
      <c r="H16" s="307">
        <v>75</v>
      </c>
      <c r="I16" s="307">
        <v>32</v>
      </c>
      <c r="J16" s="307">
        <v>249</v>
      </c>
      <c r="K16" s="307">
        <v>0</v>
      </c>
      <c r="L16" s="306"/>
      <c r="M16" s="307"/>
      <c r="N16" s="307">
        <v>70</v>
      </c>
      <c r="O16" s="307">
        <v>40</v>
      </c>
      <c r="P16" s="307">
        <v>265</v>
      </c>
      <c r="Q16" s="307">
        <v>0</v>
      </c>
      <c r="R16" s="306"/>
      <c r="S16" s="307"/>
      <c r="T16" s="307">
        <v>70</v>
      </c>
      <c r="U16" s="307">
        <v>40</v>
      </c>
      <c r="V16" s="307">
        <v>269</v>
      </c>
      <c r="W16" s="307">
        <v>0</v>
      </c>
      <c r="X16" s="306"/>
      <c r="Y16" s="307"/>
      <c r="Z16" s="307">
        <v>69</v>
      </c>
      <c r="AA16" s="307">
        <v>40</v>
      </c>
      <c r="AB16" s="307">
        <v>263</v>
      </c>
      <c r="AC16" s="307">
        <v>0</v>
      </c>
      <c r="AD16" s="307">
        <v>0</v>
      </c>
      <c r="AE16" s="306"/>
      <c r="AF16" s="307"/>
      <c r="AG16" s="307">
        <v>67</v>
      </c>
      <c r="AH16" s="307">
        <v>50</v>
      </c>
      <c r="AI16" s="307">
        <v>276</v>
      </c>
      <c r="AJ16" s="307">
        <v>1</v>
      </c>
      <c r="AK16" s="306"/>
      <c r="AL16" s="307"/>
      <c r="AM16" s="307">
        <v>73</v>
      </c>
      <c r="AN16" s="307">
        <v>32</v>
      </c>
      <c r="AO16" s="307">
        <v>232</v>
      </c>
      <c r="AP16" s="307">
        <v>0</v>
      </c>
      <c r="AQ16" s="306"/>
      <c r="AR16" s="307"/>
      <c r="AS16" s="307">
        <v>74</v>
      </c>
      <c r="AT16" s="307">
        <v>32</v>
      </c>
      <c r="AU16" s="307">
        <v>232</v>
      </c>
      <c r="AV16" s="307">
        <v>0</v>
      </c>
      <c r="AW16" s="307">
        <v>0</v>
      </c>
      <c r="AX16" s="306"/>
      <c r="AY16" s="307"/>
      <c r="AZ16" s="307">
        <v>69</v>
      </c>
      <c r="BA16" s="307">
        <v>40</v>
      </c>
      <c r="BB16" s="307">
        <v>234</v>
      </c>
      <c r="BC16" s="307">
        <v>0</v>
      </c>
      <c r="BD16" s="306"/>
      <c r="BE16" s="307"/>
      <c r="BF16" s="307">
        <v>65</v>
      </c>
      <c r="BG16" s="307">
        <v>50</v>
      </c>
      <c r="BH16" s="307">
        <v>238</v>
      </c>
      <c r="BI16" s="307">
        <v>0</v>
      </c>
      <c r="BJ16" s="306"/>
      <c r="BK16" s="307"/>
      <c r="BL16" s="307">
        <v>69</v>
      </c>
      <c r="BM16" s="307">
        <v>40</v>
      </c>
      <c r="BN16" s="307">
        <v>236</v>
      </c>
      <c r="BO16" s="307">
        <v>0</v>
      </c>
      <c r="BP16" s="307">
        <v>0</v>
      </c>
      <c r="BQ16" s="306"/>
      <c r="BR16" s="307"/>
      <c r="BS16" s="307">
        <v>69</v>
      </c>
      <c r="BT16" s="307">
        <v>40</v>
      </c>
      <c r="BU16" s="307">
        <v>239</v>
      </c>
      <c r="BV16" s="307">
        <v>0</v>
      </c>
      <c r="BW16" s="306"/>
      <c r="BX16" s="307"/>
      <c r="BY16" s="307">
        <v>70</v>
      </c>
      <c r="BZ16" s="307">
        <v>40</v>
      </c>
      <c r="CA16" s="307">
        <v>249</v>
      </c>
      <c r="CB16" s="307">
        <v>0</v>
      </c>
      <c r="CC16" s="306"/>
      <c r="CD16" s="307"/>
      <c r="CE16" s="307">
        <v>66</v>
      </c>
      <c r="CF16" s="307">
        <v>50</v>
      </c>
      <c r="CG16" s="307">
        <v>266</v>
      </c>
      <c r="CH16" s="307">
        <v>0</v>
      </c>
      <c r="CI16" s="307">
        <v>0</v>
      </c>
      <c r="CJ16" s="306"/>
      <c r="CK16" s="307"/>
      <c r="CL16" s="307">
        <v>69</v>
      </c>
      <c r="CM16" s="307">
        <v>40</v>
      </c>
      <c r="CN16" s="307">
        <v>288</v>
      </c>
      <c r="CO16" s="307">
        <v>0</v>
      </c>
      <c r="CP16" s="61" t="s">
        <v>153</v>
      </c>
      <c r="CQ16" s="6">
        <v>1</v>
      </c>
      <c r="CR16" s="6">
        <v>0</v>
      </c>
    </row>
    <row r="17" spans="1:96" x14ac:dyDescent="0.3">
      <c r="A17" s="61" t="s">
        <v>154</v>
      </c>
      <c r="B17" s="5"/>
      <c r="C17" s="6">
        <v>82</v>
      </c>
      <c r="D17" s="6">
        <v>25</v>
      </c>
      <c r="E17" s="6">
        <v>416</v>
      </c>
      <c r="F17" s="306"/>
      <c r="G17" s="307"/>
      <c r="H17" s="307">
        <v>95</v>
      </c>
      <c r="I17" s="307">
        <v>12.5</v>
      </c>
      <c r="J17" s="307">
        <v>287</v>
      </c>
      <c r="K17" s="307">
        <v>0</v>
      </c>
      <c r="L17" s="306"/>
      <c r="M17" s="307"/>
      <c r="N17" s="307">
        <v>89</v>
      </c>
      <c r="O17" s="307">
        <v>16</v>
      </c>
      <c r="P17" s="307">
        <v>283</v>
      </c>
      <c r="Q17" s="307">
        <v>0</v>
      </c>
      <c r="R17" s="306"/>
      <c r="S17" s="307"/>
      <c r="T17" s="307">
        <v>88</v>
      </c>
      <c r="U17" s="307">
        <v>16</v>
      </c>
      <c r="V17" s="307">
        <v>281</v>
      </c>
      <c r="W17" s="307">
        <v>0</v>
      </c>
      <c r="X17" s="306"/>
      <c r="Y17" s="307"/>
      <c r="Z17" s="307">
        <v>90</v>
      </c>
      <c r="AA17" s="307">
        <v>16</v>
      </c>
      <c r="AB17" s="307">
        <v>277</v>
      </c>
      <c r="AC17" s="307">
        <v>0</v>
      </c>
      <c r="AD17" s="307">
        <v>0</v>
      </c>
      <c r="AE17" s="306"/>
      <c r="AF17" s="307"/>
      <c r="AG17" s="307">
        <v>85</v>
      </c>
      <c r="AH17" s="307">
        <v>20</v>
      </c>
      <c r="AI17" s="307">
        <v>274</v>
      </c>
      <c r="AJ17" s="307">
        <v>0</v>
      </c>
      <c r="AK17" s="306"/>
      <c r="AL17" s="307"/>
      <c r="AM17" s="307">
        <v>87</v>
      </c>
      <c r="AN17" s="307">
        <v>20</v>
      </c>
      <c r="AO17" s="307">
        <v>267</v>
      </c>
      <c r="AP17" s="307">
        <v>0</v>
      </c>
      <c r="AQ17" s="306"/>
      <c r="AR17" s="307"/>
      <c r="AS17" s="307">
        <v>90</v>
      </c>
      <c r="AT17" s="307">
        <v>16</v>
      </c>
      <c r="AU17" s="307">
        <v>264</v>
      </c>
      <c r="AV17" s="307">
        <v>0</v>
      </c>
      <c r="AW17" s="307">
        <v>0</v>
      </c>
      <c r="AX17" s="306"/>
      <c r="AY17" s="307"/>
      <c r="AZ17" s="307">
        <v>89</v>
      </c>
      <c r="BA17" s="307">
        <v>16</v>
      </c>
      <c r="BB17" s="307">
        <v>266</v>
      </c>
      <c r="BC17" s="307">
        <v>0</v>
      </c>
      <c r="BD17" s="306"/>
      <c r="BE17" s="307"/>
      <c r="BF17" s="307">
        <v>89</v>
      </c>
      <c r="BG17" s="307">
        <v>16</v>
      </c>
      <c r="BH17" s="307">
        <v>265</v>
      </c>
      <c r="BI17" s="307">
        <v>0</v>
      </c>
      <c r="BJ17" s="306"/>
      <c r="BK17" s="307"/>
      <c r="BL17" s="307">
        <v>83</v>
      </c>
      <c r="BM17" s="307">
        <v>20</v>
      </c>
      <c r="BN17" s="307">
        <v>264</v>
      </c>
      <c r="BO17" s="307">
        <v>0</v>
      </c>
      <c r="BP17" s="307">
        <v>0</v>
      </c>
      <c r="BQ17" s="306"/>
      <c r="BR17" s="307"/>
      <c r="BS17" s="307">
        <v>89</v>
      </c>
      <c r="BT17" s="307">
        <v>16</v>
      </c>
      <c r="BU17" s="307">
        <v>268</v>
      </c>
      <c r="BV17" s="307">
        <v>0</v>
      </c>
      <c r="BW17" s="306"/>
      <c r="BX17" s="307"/>
      <c r="BY17" s="307">
        <v>91</v>
      </c>
      <c r="BZ17" s="307">
        <v>16</v>
      </c>
      <c r="CA17" s="307">
        <v>266</v>
      </c>
      <c r="CB17" s="307">
        <v>0</v>
      </c>
      <c r="CC17" s="306"/>
      <c r="CD17" s="307"/>
      <c r="CE17" s="307">
        <v>86</v>
      </c>
      <c r="CF17" s="307">
        <v>16</v>
      </c>
      <c r="CG17" s="307">
        <v>265</v>
      </c>
      <c r="CH17" s="307">
        <v>0</v>
      </c>
      <c r="CI17" s="307">
        <v>0</v>
      </c>
      <c r="CJ17" s="306"/>
      <c r="CK17" s="307"/>
      <c r="CL17" s="307">
        <v>84</v>
      </c>
      <c r="CM17" s="307">
        <v>20</v>
      </c>
      <c r="CN17" s="307">
        <v>267</v>
      </c>
      <c r="CO17" s="307">
        <v>0</v>
      </c>
      <c r="CP17" s="61" t="s">
        <v>154</v>
      </c>
      <c r="CQ17" s="6">
        <v>0</v>
      </c>
      <c r="CR17" s="6">
        <v>0</v>
      </c>
    </row>
    <row r="18" spans="1:96" x14ac:dyDescent="0.3">
      <c r="A18" s="61" t="s">
        <v>155</v>
      </c>
      <c r="B18" s="5"/>
      <c r="C18" s="6">
        <v>59</v>
      </c>
      <c r="D18" s="6">
        <v>63</v>
      </c>
      <c r="E18" s="6">
        <v>593</v>
      </c>
      <c r="F18" s="306"/>
      <c r="G18" s="307"/>
      <c r="H18" s="307">
        <v>86</v>
      </c>
      <c r="I18" s="307">
        <v>20</v>
      </c>
      <c r="J18" s="307">
        <v>322</v>
      </c>
      <c r="K18" s="307">
        <v>1</v>
      </c>
      <c r="L18" s="306"/>
      <c r="M18" s="307"/>
      <c r="N18" s="307">
        <v>86</v>
      </c>
      <c r="O18" s="307">
        <v>20</v>
      </c>
      <c r="P18" s="307">
        <v>322</v>
      </c>
      <c r="Q18" s="307">
        <v>1</v>
      </c>
      <c r="R18" s="306"/>
      <c r="S18" s="307"/>
      <c r="T18" s="307">
        <v>84</v>
      </c>
      <c r="U18" s="307">
        <v>20</v>
      </c>
      <c r="V18" s="307">
        <v>287</v>
      </c>
      <c r="W18" s="307">
        <v>0</v>
      </c>
      <c r="X18" s="306"/>
      <c r="Y18" s="307"/>
      <c r="Z18" s="307">
        <v>87</v>
      </c>
      <c r="AA18" s="307">
        <v>20</v>
      </c>
      <c r="AB18" s="307">
        <v>283</v>
      </c>
      <c r="AC18" s="307">
        <v>0</v>
      </c>
      <c r="AD18" s="307">
        <v>0</v>
      </c>
      <c r="AE18" s="306"/>
      <c r="AF18" s="307"/>
      <c r="AG18" s="307">
        <v>81</v>
      </c>
      <c r="AH18" s="307">
        <v>25</v>
      </c>
      <c r="AI18" s="307">
        <v>352</v>
      </c>
      <c r="AJ18" s="307">
        <v>1</v>
      </c>
      <c r="AK18" s="306"/>
      <c r="AL18" s="307"/>
      <c r="AM18" s="307">
        <v>84</v>
      </c>
      <c r="AN18" s="307">
        <v>20</v>
      </c>
      <c r="AO18" s="307">
        <v>270</v>
      </c>
      <c r="AP18" s="307">
        <v>0</v>
      </c>
      <c r="AQ18" s="306"/>
      <c r="AR18" s="307"/>
      <c r="AS18" s="307">
        <v>82</v>
      </c>
      <c r="AT18" s="307">
        <v>25</v>
      </c>
      <c r="AU18" s="307">
        <v>271</v>
      </c>
      <c r="AV18" s="307">
        <v>0</v>
      </c>
      <c r="AW18" s="307">
        <v>0</v>
      </c>
      <c r="AX18" s="306"/>
      <c r="AY18" s="307"/>
      <c r="AZ18" s="307">
        <v>85</v>
      </c>
      <c r="BA18" s="307">
        <v>20</v>
      </c>
      <c r="BB18" s="307">
        <v>277</v>
      </c>
      <c r="BC18" s="307">
        <v>0</v>
      </c>
      <c r="BD18" s="306"/>
      <c r="BE18" s="307"/>
      <c r="BF18" s="307">
        <v>85</v>
      </c>
      <c r="BG18" s="307">
        <v>20</v>
      </c>
      <c r="BH18" s="307">
        <v>280</v>
      </c>
      <c r="BI18" s="307">
        <v>0</v>
      </c>
      <c r="BJ18" s="306"/>
      <c r="BK18" s="307"/>
      <c r="BL18" s="307">
        <v>79</v>
      </c>
      <c r="BM18" s="307">
        <v>25</v>
      </c>
      <c r="BN18" s="307">
        <v>275</v>
      </c>
      <c r="BO18" s="307">
        <v>1</v>
      </c>
      <c r="BP18" s="307">
        <v>0</v>
      </c>
      <c r="BQ18" s="306"/>
      <c r="BR18" s="307"/>
      <c r="BS18" s="307">
        <v>82</v>
      </c>
      <c r="BT18" s="307">
        <v>25</v>
      </c>
      <c r="BU18" s="307">
        <v>265</v>
      </c>
      <c r="BV18" s="307">
        <v>0</v>
      </c>
      <c r="BW18" s="306"/>
      <c r="BX18" s="307"/>
      <c r="BY18" s="307">
        <v>77</v>
      </c>
      <c r="BZ18" s="307">
        <v>25</v>
      </c>
      <c r="CA18" s="307">
        <v>259</v>
      </c>
      <c r="CB18" s="307">
        <v>0</v>
      </c>
      <c r="CC18" s="306"/>
      <c r="CD18" s="307"/>
      <c r="CE18" s="307">
        <v>84</v>
      </c>
      <c r="CF18" s="307">
        <v>20</v>
      </c>
      <c r="CG18" s="307">
        <v>286</v>
      </c>
      <c r="CH18" s="307">
        <v>0</v>
      </c>
      <c r="CI18" s="307">
        <v>0</v>
      </c>
      <c r="CJ18" s="306"/>
      <c r="CK18" s="307"/>
      <c r="CL18" s="307">
        <v>69</v>
      </c>
      <c r="CM18" s="307">
        <v>40</v>
      </c>
      <c r="CN18" s="307">
        <v>307</v>
      </c>
      <c r="CO18" s="307">
        <v>0</v>
      </c>
      <c r="CP18" s="61" t="s">
        <v>155</v>
      </c>
      <c r="CQ18" s="6">
        <v>4</v>
      </c>
      <c r="CR18" s="6">
        <v>0</v>
      </c>
    </row>
    <row r="19" spans="1:96" x14ac:dyDescent="0.3">
      <c r="A19" s="61" t="s">
        <v>156</v>
      </c>
      <c r="B19" s="5"/>
      <c r="C19" s="6">
        <v>71</v>
      </c>
      <c r="D19" s="6">
        <v>40</v>
      </c>
      <c r="E19" s="6">
        <v>481</v>
      </c>
      <c r="F19" s="306"/>
      <c r="G19" s="307"/>
      <c r="H19" s="307">
        <v>75</v>
      </c>
      <c r="I19" s="307">
        <v>32</v>
      </c>
      <c r="J19" s="307">
        <v>285</v>
      </c>
      <c r="K19" s="307">
        <v>1</v>
      </c>
      <c r="L19" s="306"/>
      <c r="M19" s="307"/>
      <c r="N19" s="307">
        <v>76</v>
      </c>
      <c r="O19" s="307">
        <v>32</v>
      </c>
      <c r="P19" s="307">
        <v>280</v>
      </c>
      <c r="Q19" s="307">
        <v>1</v>
      </c>
      <c r="R19" s="167"/>
      <c r="S19" s="54"/>
      <c r="T19" s="54"/>
      <c r="U19" s="54"/>
      <c r="V19" s="54"/>
      <c r="W19" s="54"/>
      <c r="X19" s="5"/>
      <c r="AE19" s="306"/>
      <c r="AF19" s="307"/>
      <c r="AG19" s="307">
        <v>73</v>
      </c>
      <c r="AH19" s="307">
        <v>32</v>
      </c>
      <c r="AI19" s="307">
        <v>284</v>
      </c>
      <c r="AJ19" s="307">
        <v>0</v>
      </c>
      <c r="AK19" s="306"/>
      <c r="AL19" s="307"/>
      <c r="AM19" s="307">
        <v>76</v>
      </c>
      <c r="AN19" s="307">
        <v>32</v>
      </c>
      <c r="AO19" s="307">
        <v>278</v>
      </c>
      <c r="AP19" s="307">
        <v>0</v>
      </c>
      <c r="AQ19" s="306"/>
      <c r="AR19" s="307"/>
      <c r="AS19" s="307">
        <v>77</v>
      </c>
      <c r="AT19" s="307">
        <v>32</v>
      </c>
      <c r="AU19" s="307">
        <v>294</v>
      </c>
      <c r="AV19" s="307">
        <v>0</v>
      </c>
      <c r="AW19" s="307">
        <v>0</v>
      </c>
      <c r="AX19" s="306"/>
      <c r="AY19" s="307"/>
      <c r="AZ19" s="307">
        <v>77</v>
      </c>
      <c r="BA19" s="307">
        <v>32</v>
      </c>
      <c r="BB19" s="307">
        <v>281</v>
      </c>
      <c r="BC19" s="307">
        <v>0</v>
      </c>
      <c r="BD19" s="306"/>
      <c r="BE19" s="307"/>
      <c r="BF19" s="307">
        <v>76</v>
      </c>
      <c r="BG19" s="307">
        <v>32</v>
      </c>
      <c r="BH19" s="307">
        <v>271</v>
      </c>
      <c r="BI19" s="307">
        <v>0</v>
      </c>
      <c r="BJ19" s="306"/>
      <c r="BK19" s="307"/>
      <c r="BL19" s="307">
        <v>75</v>
      </c>
      <c r="BM19" s="307">
        <v>32</v>
      </c>
      <c r="BN19" s="307">
        <v>274</v>
      </c>
      <c r="BO19" s="307">
        <v>0</v>
      </c>
      <c r="BP19" s="307">
        <v>0</v>
      </c>
      <c r="BQ19" s="306"/>
      <c r="BR19" s="307"/>
      <c r="BS19" s="307">
        <v>81</v>
      </c>
      <c r="BT19" s="307">
        <v>25</v>
      </c>
      <c r="BU19" s="307">
        <v>275</v>
      </c>
      <c r="BV19" s="307">
        <v>0</v>
      </c>
      <c r="BW19" s="306"/>
      <c r="BX19" s="307"/>
      <c r="BY19" s="307">
        <v>83</v>
      </c>
      <c r="BZ19" s="307">
        <v>20</v>
      </c>
      <c r="CA19" s="307">
        <v>274</v>
      </c>
      <c r="CB19" s="307">
        <v>0</v>
      </c>
      <c r="CJ19" s="306"/>
      <c r="CK19" s="307"/>
      <c r="CL19" s="307">
        <v>71</v>
      </c>
      <c r="CM19" s="307">
        <v>40</v>
      </c>
      <c r="CN19" s="307">
        <v>329</v>
      </c>
      <c r="CO19" s="307">
        <v>0</v>
      </c>
      <c r="CP19" s="61" t="s">
        <v>156</v>
      </c>
      <c r="CQ19" s="6">
        <v>2</v>
      </c>
      <c r="CR19" s="6">
        <v>0</v>
      </c>
    </row>
    <row r="20" spans="1:96" x14ac:dyDescent="0.3">
      <c r="A20" s="61" t="s">
        <v>157</v>
      </c>
      <c r="B20" s="5"/>
      <c r="C20" s="6">
        <v>60</v>
      </c>
      <c r="D20" s="6">
        <v>50</v>
      </c>
      <c r="E20" s="6">
        <v>531</v>
      </c>
      <c r="F20" s="306"/>
      <c r="G20" s="307"/>
      <c r="H20" s="307">
        <v>80</v>
      </c>
      <c r="I20" s="307">
        <v>25</v>
      </c>
      <c r="J20" s="307">
        <v>276</v>
      </c>
      <c r="K20" s="307">
        <v>0</v>
      </c>
      <c r="L20" s="306"/>
      <c r="M20" s="307"/>
      <c r="N20" s="307">
        <v>70</v>
      </c>
      <c r="O20" s="307">
        <v>40</v>
      </c>
      <c r="P20" s="307">
        <v>313</v>
      </c>
      <c r="Q20" s="307">
        <v>1</v>
      </c>
      <c r="R20" s="306"/>
      <c r="S20" s="307"/>
      <c r="T20" s="307">
        <v>79</v>
      </c>
      <c r="U20" s="307">
        <v>25</v>
      </c>
      <c r="V20" s="307">
        <v>255</v>
      </c>
      <c r="W20" s="307">
        <v>0</v>
      </c>
      <c r="X20" s="306"/>
      <c r="Y20" s="307"/>
      <c r="Z20" s="307">
        <v>72</v>
      </c>
      <c r="AA20" s="307">
        <v>40</v>
      </c>
      <c r="AB20" s="307">
        <v>298</v>
      </c>
      <c r="AC20" s="307">
        <v>1</v>
      </c>
      <c r="AD20" s="307">
        <v>0</v>
      </c>
      <c r="AE20" s="306"/>
      <c r="AF20" s="307"/>
      <c r="AG20" s="307">
        <v>83</v>
      </c>
      <c r="AH20" s="307">
        <v>20</v>
      </c>
      <c r="AI20" s="307">
        <v>281</v>
      </c>
      <c r="AJ20" s="307">
        <v>0</v>
      </c>
      <c r="AK20" s="306"/>
      <c r="AL20" s="307"/>
      <c r="AM20" s="307">
        <v>78</v>
      </c>
      <c r="AN20" s="307">
        <v>25</v>
      </c>
      <c r="AO20" s="307">
        <v>301</v>
      </c>
      <c r="AP20" s="307">
        <v>0</v>
      </c>
      <c r="AQ20" s="306"/>
      <c r="AR20" s="307"/>
      <c r="AS20" s="307">
        <v>75</v>
      </c>
      <c r="AT20" s="307">
        <v>32</v>
      </c>
      <c r="AU20" s="307">
        <v>282</v>
      </c>
      <c r="AV20" s="307">
        <v>0</v>
      </c>
      <c r="AW20" s="307">
        <v>0</v>
      </c>
      <c r="AX20" s="306"/>
      <c r="AY20" s="307"/>
      <c r="AZ20" s="307">
        <v>77</v>
      </c>
      <c r="BA20" s="307">
        <v>25</v>
      </c>
      <c r="BB20" s="307">
        <v>291</v>
      </c>
      <c r="BC20" s="307">
        <v>0</v>
      </c>
      <c r="BD20" s="306"/>
      <c r="BE20" s="307"/>
      <c r="BF20" s="307">
        <v>79</v>
      </c>
      <c r="BG20" s="307">
        <v>25</v>
      </c>
      <c r="BH20" s="307">
        <v>269</v>
      </c>
      <c r="BI20" s="307">
        <v>0</v>
      </c>
      <c r="BJ20" s="306"/>
      <c r="BK20" s="307"/>
      <c r="BL20" s="307">
        <v>80</v>
      </c>
      <c r="BM20" s="307">
        <v>25</v>
      </c>
      <c r="BN20" s="307">
        <v>294</v>
      </c>
      <c r="BO20" s="307">
        <v>0</v>
      </c>
      <c r="BP20" s="307">
        <v>0</v>
      </c>
      <c r="BQ20" s="306"/>
      <c r="BR20" s="307"/>
      <c r="BS20" s="307">
        <v>80</v>
      </c>
      <c r="BT20" s="307">
        <v>25</v>
      </c>
      <c r="BU20" s="307">
        <v>278</v>
      </c>
      <c r="BV20" s="307">
        <v>0</v>
      </c>
      <c r="BW20" s="306"/>
      <c r="BX20" s="307"/>
      <c r="BY20" s="307">
        <v>85</v>
      </c>
      <c r="BZ20" s="307">
        <v>20</v>
      </c>
      <c r="CA20" s="307">
        <v>316</v>
      </c>
      <c r="CB20" s="307">
        <v>0</v>
      </c>
      <c r="CC20" s="306"/>
      <c r="CD20" s="307"/>
      <c r="CE20" s="307">
        <v>85</v>
      </c>
      <c r="CF20" s="307">
        <v>20</v>
      </c>
      <c r="CG20" s="307">
        <v>373</v>
      </c>
      <c r="CH20" s="307">
        <v>1</v>
      </c>
      <c r="CI20" s="307">
        <v>0</v>
      </c>
      <c r="CJ20" s="306"/>
      <c r="CK20" s="307"/>
      <c r="CL20" s="307">
        <v>86</v>
      </c>
      <c r="CM20" s="307">
        <v>20</v>
      </c>
      <c r="CN20" s="307">
        <v>340</v>
      </c>
      <c r="CO20" s="307">
        <v>0</v>
      </c>
      <c r="CP20" s="61" t="s">
        <v>157</v>
      </c>
      <c r="CQ20" s="6">
        <v>3</v>
      </c>
      <c r="CR20" s="6">
        <v>0</v>
      </c>
    </row>
    <row r="21" spans="1:96" x14ac:dyDescent="0.3">
      <c r="A21" s="61" t="s">
        <v>158</v>
      </c>
      <c r="B21" s="5"/>
      <c r="C21" s="6">
        <v>52</v>
      </c>
      <c r="D21" s="6">
        <v>100</v>
      </c>
      <c r="E21" s="6">
        <v>253</v>
      </c>
      <c r="F21" s="306"/>
      <c r="G21" s="307"/>
      <c r="H21" s="307">
        <v>65</v>
      </c>
      <c r="I21" s="307">
        <v>50</v>
      </c>
      <c r="J21" s="307">
        <v>156</v>
      </c>
      <c r="K21" s="307">
        <v>0</v>
      </c>
      <c r="L21" s="306"/>
      <c r="M21" s="307"/>
      <c r="N21" s="307">
        <v>58</v>
      </c>
      <c r="O21" s="307">
        <v>63</v>
      </c>
      <c r="P21" s="307">
        <v>156</v>
      </c>
      <c r="Q21" s="307">
        <v>0</v>
      </c>
      <c r="R21" s="306"/>
      <c r="S21" s="307"/>
      <c r="T21" s="307">
        <v>58</v>
      </c>
      <c r="U21" s="307">
        <v>63</v>
      </c>
      <c r="V21" s="307">
        <v>160</v>
      </c>
      <c r="W21" s="307">
        <v>0</v>
      </c>
      <c r="X21" s="306"/>
      <c r="Y21" s="307"/>
      <c r="Z21" s="307">
        <v>64</v>
      </c>
      <c r="AA21" s="307">
        <v>50</v>
      </c>
      <c r="AB21" s="307">
        <v>162</v>
      </c>
      <c r="AC21" s="307">
        <v>0</v>
      </c>
      <c r="AD21" s="307">
        <v>0</v>
      </c>
      <c r="AK21" s="306"/>
      <c r="AL21" s="307"/>
      <c r="AM21" s="307">
        <v>61</v>
      </c>
      <c r="AN21" s="307">
        <v>63</v>
      </c>
      <c r="AO21" s="307">
        <v>176</v>
      </c>
      <c r="AP21" s="307">
        <v>0</v>
      </c>
      <c r="AQ21" s="306"/>
      <c r="AR21" s="307"/>
      <c r="AS21" s="307">
        <v>58</v>
      </c>
      <c r="AT21" s="307">
        <v>63</v>
      </c>
      <c r="AU21" s="307">
        <v>160</v>
      </c>
      <c r="AV21" s="307">
        <v>1</v>
      </c>
      <c r="AW21" s="307">
        <v>0</v>
      </c>
      <c r="AX21" s="306"/>
      <c r="AY21" s="307"/>
      <c r="AZ21" s="307">
        <v>50</v>
      </c>
      <c r="BA21" s="307">
        <v>100</v>
      </c>
      <c r="BB21" s="307">
        <v>166</v>
      </c>
      <c r="BC21" s="307">
        <v>0</v>
      </c>
      <c r="BD21" s="306"/>
      <c r="BE21" s="307"/>
      <c r="BF21" s="307">
        <v>60</v>
      </c>
      <c r="BG21" s="307">
        <v>80</v>
      </c>
      <c r="BH21" s="307">
        <v>174</v>
      </c>
      <c r="BI21" s="307">
        <v>0</v>
      </c>
      <c r="BQ21" s="306"/>
      <c r="BR21" s="307"/>
      <c r="BS21" s="307">
        <v>63</v>
      </c>
      <c r="BT21" s="307">
        <v>50</v>
      </c>
      <c r="BU21" s="307">
        <v>169</v>
      </c>
      <c r="BV21" s="307">
        <v>1</v>
      </c>
      <c r="BW21" s="306"/>
      <c r="BX21" s="307"/>
      <c r="BY21" s="307">
        <v>59</v>
      </c>
      <c r="BZ21" s="307">
        <v>63</v>
      </c>
      <c r="CA21" s="307">
        <v>159</v>
      </c>
      <c r="CB21" s="307">
        <v>1</v>
      </c>
      <c r="CC21" s="306"/>
      <c r="CD21" s="307"/>
      <c r="CE21" s="307">
        <v>65</v>
      </c>
      <c r="CF21" s="307">
        <v>50</v>
      </c>
      <c r="CG21" s="307">
        <v>157</v>
      </c>
      <c r="CH21" s="307">
        <v>0</v>
      </c>
      <c r="CI21" s="307">
        <v>0</v>
      </c>
      <c r="CJ21" s="306"/>
      <c r="CK21" s="307"/>
      <c r="CL21" s="307">
        <v>61</v>
      </c>
      <c r="CM21" s="307">
        <v>50</v>
      </c>
      <c r="CN21" s="307">
        <v>155</v>
      </c>
      <c r="CO21" s="307">
        <v>0</v>
      </c>
      <c r="CP21" s="61" t="s">
        <v>158</v>
      </c>
      <c r="CQ21" s="6">
        <v>3</v>
      </c>
      <c r="CR21" s="6">
        <v>0</v>
      </c>
    </row>
    <row r="22" spans="1:96" x14ac:dyDescent="0.3">
      <c r="A22" s="61" t="s">
        <v>159</v>
      </c>
      <c r="B22" s="5"/>
      <c r="C22" s="6">
        <v>48</v>
      </c>
      <c r="D22" s="6">
        <v>100</v>
      </c>
      <c r="E22" s="6">
        <v>715</v>
      </c>
      <c r="F22" s="306"/>
      <c r="G22" s="307"/>
      <c r="H22" s="307">
        <v>38</v>
      </c>
      <c r="I22" s="307">
        <v>160</v>
      </c>
      <c r="J22" s="307">
        <v>223</v>
      </c>
      <c r="K22" s="307">
        <v>0</v>
      </c>
      <c r="L22" s="306"/>
      <c r="M22" s="307"/>
      <c r="N22" s="307">
        <v>39</v>
      </c>
      <c r="O22" s="307">
        <v>160</v>
      </c>
      <c r="P22" s="307">
        <v>222</v>
      </c>
      <c r="Q22" s="307">
        <v>0</v>
      </c>
      <c r="R22" s="306"/>
      <c r="S22" s="307"/>
      <c r="T22" s="307">
        <v>41</v>
      </c>
      <c r="U22" s="307">
        <v>160</v>
      </c>
      <c r="V22" s="307">
        <v>224</v>
      </c>
      <c r="W22" s="307">
        <v>0</v>
      </c>
      <c r="X22" s="306"/>
      <c r="Y22" s="307"/>
      <c r="Z22" s="307">
        <v>39</v>
      </c>
      <c r="AA22" s="307">
        <v>160</v>
      </c>
      <c r="AB22" s="307">
        <v>228</v>
      </c>
      <c r="AC22" s="307">
        <v>0</v>
      </c>
      <c r="AD22" s="307">
        <v>0</v>
      </c>
      <c r="AE22" s="306"/>
      <c r="AF22" s="307"/>
      <c r="AG22" s="307">
        <v>44</v>
      </c>
      <c r="AH22" s="307">
        <v>125</v>
      </c>
      <c r="AI22" s="307">
        <v>224</v>
      </c>
      <c r="AJ22" s="307">
        <v>0</v>
      </c>
      <c r="AK22" s="306"/>
      <c r="AL22" s="307"/>
      <c r="AM22" s="307">
        <v>45</v>
      </c>
      <c r="AN22" s="307">
        <v>125</v>
      </c>
      <c r="AO22" s="307">
        <v>226</v>
      </c>
      <c r="AP22" s="307">
        <v>0</v>
      </c>
      <c r="AQ22" s="306"/>
      <c r="AR22" s="307"/>
      <c r="AS22" s="307">
        <v>45</v>
      </c>
      <c r="AT22" s="307">
        <v>125</v>
      </c>
      <c r="AU22" s="307">
        <v>226</v>
      </c>
      <c r="AV22" s="307">
        <v>0</v>
      </c>
      <c r="AW22" s="307">
        <v>0</v>
      </c>
      <c r="AX22" s="306"/>
      <c r="AY22" s="307"/>
      <c r="AZ22" s="307">
        <v>43</v>
      </c>
      <c r="BA22" s="307">
        <v>125</v>
      </c>
      <c r="BB22" s="307">
        <v>223</v>
      </c>
      <c r="BC22" s="307">
        <v>0</v>
      </c>
      <c r="BD22" s="306"/>
      <c r="BE22" s="307"/>
      <c r="BF22" s="307">
        <v>45</v>
      </c>
      <c r="BG22" s="307">
        <v>125</v>
      </c>
      <c r="BH22" s="307">
        <v>223</v>
      </c>
      <c r="BI22" s="307">
        <v>0</v>
      </c>
      <c r="BJ22" s="306"/>
      <c r="BK22" s="307"/>
      <c r="BL22" s="307">
        <v>45</v>
      </c>
      <c r="BM22" s="307">
        <v>125</v>
      </c>
      <c r="BN22" s="307">
        <v>224</v>
      </c>
      <c r="BO22" s="307">
        <v>0</v>
      </c>
      <c r="BP22" s="307">
        <v>0</v>
      </c>
      <c r="BQ22" s="306"/>
      <c r="BR22" s="307"/>
      <c r="BS22" s="307">
        <v>49</v>
      </c>
      <c r="BT22" s="307">
        <v>100</v>
      </c>
      <c r="BU22" s="307">
        <v>221</v>
      </c>
      <c r="BV22" s="307">
        <v>0</v>
      </c>
      <c r="BW22" s="306"/>
      <c r="BX22" s="307"/>
      <c r="BY22" s="307">
        <v>45</v>
      </c>
      <c r="BZ22" s="307">
        <v>125</v>
      </c>
      <c r="CA22" s="307">
        <v>222</v>
      </c>
      <c r="CB22" s="307">
        <v>0</v>
      </c>
      <c r="CC22" s="306"/>
      <c r="CD22" s="307"/>
      <c r="CE22" s="307">
        <v>44</v>
      </c>
      <c r="CF22" s="307">
        <v>125</v>
      </c>
      <c r="CG22" s="307">
        <v>223</v>
      </c>
      <c r="CH22" s="307">
        <v>0</v>
      </c>
      <c r="CI22" s="307">
        <v>0</v>
      </c>
      <c r="CJ22" s="306"/>
      <c r="CK22" s="307"/>
      <c r="CL22" s="307">
        <v>46</v>
      </c>
      <c r="CM22" s="307">
        <v>125</v>
      </c>
      <c r="CN22" s="307">
        <v>223</v>
      </c>
      <c r="CO22" s="307">
        <v>0</v>
      </c>
      <c r="CP22" s="61" t="s">
        <v>159</v>
      </c>
      <c r="CQ22" s="6">
        <v>0</v>
      </c>
      <c r="CR22" s="6">
        <v>0</v>
      </c>
    </row>
    <row r="23" spans="1:96" x14ac:dyDescent="0.3">
      <c r="A23" s="61" t="s">
        <v>160</v>
      </c>
      <c r="B23" s="5"/>
      <c r="C23" s="6">
        <v>78</v>
      </c>
      <c r="D23" s="6">
        <v>25</v>
      </c>
      <c r="E23" s="6">
        <v>277</v>
      </c>
      <c r="F23" s="306"/>
      <c r="G23" s="307"/>
      <c r="H23" s="307">
        <v>82</v>
      </c>
      <c r="I23" s="307">
        <v>25</v>
      </c>
      <c r="J23" s="307">
        <v>216</v>
      </c>
      <c r="K23" s="307">
        <v>0</v>
      </c>
      <c r="L23" s="306"/>
      <c r="M23" s="307"/>
      <c r="N23" s="307">
        <v>81</v>
      </c>
      <c r="O23" s="307">
        <v>25</v>
      </c>
      <c r="P23" s="307">
        <v>225</v>
      </c>
      <c r="Q23" s="307">
        <v>0</v>
      </c>
      <c r="R23" s="306"/>
      <c r="S23" s="307"/>
      <c r="T23" s="307">
        <v>54</v>
      </c>
      <c r="U23" s="307">
        <v>100</v>
      </c>
      <c r="V23" s="307">
        <v>373</v>
      </c>
      <c r="W23" s="307">
        <v>1</v>
      </c>
      <c r="X23" s="306"/>
      <c r="Y23" s="307"/>
      <c r="Z23" s="307">
        <v>76</v>
      </c>
      <c r="AA23" s="307">
        <v>32</v>
      </c>
      <c r="AB23" s="307">
        <v>221</v>
      </c>
      <c r="AC23" s="307">
        <v>0</v>
      </c>
      <c r="AD23" s="307">
        <v>0</v>
      </c>
      <c r="AE23" s="306"/>
      <c r="AF23" s="307"/>
      <c r="AG23" s="307">
        <v>73</v>
      </c>
      <c r="AH23" s="307">
        <v>32</v>
      </c>
      <c r="AI23" s="307">
        <v>246</v>
      </c>
      <c r="AJ23" s="307">
        <v>0</v>
      </c>
      <c r="AK23" s="306"/>
      <c r="AL23" s="307"/>
      <c r="AM23" s="307">
        <v>75</v>
      </c>
      <c r="AN23" s="307">
        <v>32</v>
      </c>
      <c r="AO23" s="307">
        <v>307</v>
      </c>
      <c r="AP23" s="307">
        <v>1</v>
      </c>
      <c r="AQ23" s="306"/>
      <c r="AR23" s="307"/>
      <c r="AS23" s="307">
        <v>73</v>
      </c>
      <c r="AT23" s="307">
        <v>32</v>
      </c>
      <c r="AU23" s="307">
        <v>242</v>
      </c>
      <c r="AV23" s="307">
        <v>0</v>
      </c>
      <c r="AW23" s="307">
        <v>0</v>
      </c>
      <c r="BD23" s="306"/>
      <c r="BE23" s="307"/>
      <c r="BF23" s="307">
        <v>72</v>
      </c>
      <c r="BG23" s="307">
        <v>32</v>
      </c>
      <c r="BH23" s="307">
        <v>245</v>
      </c>
      <c r="BI23" s="307">
        <v>1</v>
      </c>
      <c r="BJ23" s="306"/>
      <c r="BK23" s="307"/>
      <c r="BL23" s="307">
        <v>70</v>
      </c>
      <c r="BM23" s="307">
        <v>40</v>
      </c>
      <c r="BN23" s="307">
        <v>231</v>
      </c>
      <c r="BO23" s="307">
        <v>1</v>
      </c>
      <c r="BP23" s="307">
        <v>0</v>
      </c>
      <c r="BW23" s="306"/>
      <c r="BX23" s="307"/>
      <c r="BY23" s="307">
        <v>61</v>
      </c>
      <c r="BZ23" s="307">
        <v>63</v>
      </c>
      <c r="CA23" s="307">
        <v>257</v>
      </c>
      <c r="CB23" s="307">
        <v>1</v>
      </c>
      <c r="CC23" s="306"/>
      <c r="CD23" s="307"/>
      <c r="CE23" s="307">
        <v>68</v>
      </c>
      <c r="CF23" s="307">
        <v>40</v>
      </c>
      <c r="CG23" s="307">
        <v>257</v>
      </c>
      <c r="CH23" s="307">
        <v>1</v>
      </c>
      <c r="CI23" s="307">
        <v>1</v>
      </c>
      <c r="CJ23" s="306"/>
      <c r="CK23" s="307"/>
      <c r="CL23" s="307">
        <v>69</v>
      </c>
      <c r="CM23" s="307">
        <v>40</v>
      </c>
      <c r="CN23" s="307">
        <v>244</v>
      </c>
      <c r="CO23" s="307">
        <v>0</v>
      </c>
      <c r="CP23" s="61" t="s">
        <v>160</v>
      </c>
      <c r="CQ23" s="6">
        <v>6</v>
      </c>
      <c r="CR23" s="6">
        <v>0</v>
      </c>
    </row>
    <row r="24" spans="1:96" x14ac:dyDescent="0.3">
      <c r="A24" s="61" t="s">
        <v>161</v>
      </c>
      <c r="B24" s="5"/>
      <c r="C24" s="6">
        <v>68</v>
      </c>
      <c r="D24" s="6">
        <v>40</v>
      </c>
      <c r="E24" s="6">
        <v>365</v>
      </c>
      <c r="F24" s="306"/>
      <c r="G24" s="307"/>
      <c r="H24" s="307">
        <v>84</v>
      </c>
      <c r="I24" s="307">
        <v>20</v>
      </c>
      <c r="J24" s="307">
        <v>273</v>
      </c>
      <c r="K24" s="307">
        <v>0</v>
      </c>
      <c r="L24" s="306"/>
      <c r="M24" s="307"/>
      <c r="N24" s="307">
        <v>84</v>
      </c>
      <c r="O24" s="307">
        <v>20</v>
      </c>
      <c r="P24" s="307">
        <v>276</v>
      </c>
      <c r="Q24" s="307">
        <v>0</v>
      </c>
      <c r="R24" s="306"/>
      <c r="S24" s="307"/>
      <c r="T24" s="307">
        <v>84</v>
      </c>
      <c r="U24" s="307">
        <v>20</v>
      </c>
      <c r="V24" s="307">
        <v>283</v>
      </c>
      <c r="W24" s="307">
        <v>0</v>
      </c>
      <c r="X24" s="306"/>
      <c r="Y24" s="307"/>
      <c r="Z24" s="307">
        <v>83</v>
      </c>
      <c r="AA24" s="307">
        <v>20</v>
      </c>
      <c r="AB24" s="307">
        <v>285</v>
      </c>
      <c r="AC24" s="307">
        <v>0</v>
      </c>
      <c r="AD24" s="307">
        <v>0</v>
      </c>
      <c r="AQ24" s="306"/>
      <c r="AR24" s="307"/>
      <c r="AS24" s="307">
        <v>84</v>
      </c>
      <c r="AT24" s="307">
        <v>20</v>
      </c>
      <c r="AU24" s="307">
        <v>281</v>
      </c>
      <c r="AV24" s="307">
        <v>0</v>
      </c>
      <c r="AW24" s="307">
        <v>0</v>
      </c>
      <c r="AX24" s="306"/>
      <c r="AY24" s="307"/>
      <c r="AZ24" s="307">
        <v>84</v>
      </c>
      <c r="BA24" s="307">
        <v>20</v>
      </c>
      <c r="BB24" s="307">
        <v>280</v>
      </c>
      <c r="BC24" s="307">
        <v>0</v>
      </c>
      <c r="BD24" s="306"/>
      <c r="BE24" s="307"/>
      <c r="BF24" s="307">
        <v>84</v>
      </c>
      <c r="BG24" s="307">
        <v>20</v>
      </c>
      <c r="BH24" s="307">
        <v>282</v>
      </c>
      <c r="BI24" s="307">
        <v>0</v>
      </c>
      <c r="BJ24" s="306"/>
      <c r="BK24" s="307"/>
      <c r="BL24" s="307">
        <v>85</v>
      </c>
      <c r="BM24" s="307">
        <v>20</v>
      </c>
      <c r="BN24" s="307">
        <v>284</v>
      </c>
      <c r="BO24" s="307">
        <v>0</v>
      </c>
      <c r="BP24" s="307">
        <v>0</v>
      </c>
      <c r="BQ24" s="306"/>
      <c r="BR24" s="307"/>
      <c r="BS24" s="307">
        <v>84</v>
      </c>
      <c r="BT24" s="307">
        <v>20</v>
      </c>
      <c r="BU24" s="307">
        <v>280</v>
      </c>
      <c r="BV24" s="307">
        <v>0</v>
      </c>
      <c r="BW24" s="306"/>
      <c r="BX24" s="307"/>
      <c r="BY24" s="307">
        <v>84</v>
      </c>
      <c r="BZ24" s="307">
        <v>20</v>
      </c>
      <c r="CA24" s="307">
        <v>283</v>
      </c>
      <c r="CB24" s="307">
        <v>0</v>
      </c>
      <c r="CC24" s="306"/>
      <c r="CD24" s="307"/>
      <c r="CE24" s="307">
        <v>84</v>
      </c>
      <c r="CF24" s="307">
        <v>20</v>
      </c>
      <c r="CG24" s="307">
        <v>288</v>
      </c>
      <c r="CH24" s="307">
        <v>0</v>
      </c>
      <c r="CI24" s="307">
        <v>0</v>
      </c>
      <c r="CJ24" s="306"/>
      <c r="CK24" s="307"/>
      <c r="CL24" s="307">
        <v>84</v>
      </c>
      <c r="CM24" s="307">
        <v>20</v>
      </c>
      <c r="CN24" s="307">
        <v>282</v>
      </c>
      <c r="CO24" s="307">
        <v>0</v>
      </c>
      <c r="CP24" s="61" t="s">
        <v>161</v>
      </c>
      <c r="CQ24" s="6">
        <v>0</v>
      </c>
      <c r="CR24" s="6">
        <v>0</v>
      </c>
    </row>
    <row r="25" spans="1:96" x14ac:dyDescent="0.3">
      <c r="A25" s="61" t="s">
        <v>162</v>
      </c>
      <c r="B25" s="5"/>
      <c r="C25" s="6">
        <v>73</v>
      </c>
      <c r="D25" s="6">
        <v>40</v>
      </c>
      <c r="E25" s="6">
        <v>511</v>
      </c>
      <c r="F25" s="306"/>
      <c r="G25" s="307"/>
      <c r="H25" s="307">
        <v>83</v>
      </c>
      <c r="I25" s="307">
        <v>25</v>
      </c>
      <c r="J25" s="307">
        <v>276</v>
      </c>
      <c r="K25" s="307">
        <v>0</v>
      </c>
      <c r="L25" s="306"/>
      <c r="M25" s="307"/>
      <c r="N25" s="307">
        <v>74</v>
      </c>
      <c r="O25" s="307">
        <v>32</v>
      </c>
      <c r="P25" s="307">
        <v>501</v>
      </c>
      <c r="Q25" s="307">
        <v>1</v>
      </c>
      <c r="R25" s="306"/>
      <c r="S25" s="307"/>
      <c r="T25" s="307">
        <v>88</v>
      </c>
      <c r="U25" s="307">
        <v>16</v>
      </c>
      <c r="V25" s="307">
        <v>296</v>
      </c>
      <c r="W25" s="307">
        <v>0</v>
      </c>
      <c r="X25" s="306"/>
      <c r="Y25" s="307"/>
      <c r="Z25" s="307">
        <v>83</v>
      </c>
      <c r="AA25" s="307">
        <v>25</v>
      </c>
      <c r="AB25" s="307">
        <v>300</v>
      </c>
      <c r="AC25" s="307">
        <v>0</v>
      </c>
      <c r="AD25" s="307">
        <v>0</v>
      </c>
      <c r="AE25" s="306"/>
      <c r="AF25" s="307"/>
      <c r="AG25" s="307">
        <v>84</v>
      </c>
      <c r="AH25" s="307">
        <v>20</v>
      </c>
      <c r="AI25" s="307">
        <v>293</v>
      </c>
      <c r="AJ25" s="307">
        <v>0</v>
      </c>
      <c r="AK25" s="306"/>
      <c r="AL25" s="307"/>
      <c r="AM25" s="307">
        <v>88</v>
      </c>
      <c r="AN25" s="307">
        <v>20</v>
      </c>
      <c r="AO25" s="307">
        <v>314</v>
      </c>
      <c r="AP25" s="307">
        <v>0</v>
      </c>
      <c r="AQ25" s="306"/>
      <c r="AR25" s="307"/>
      <c r="AS25" s="307">
        <v>74</v>
      </c>
      <c r="AT25" s="307">
        <v>32</v>
      </c>
      <c r="AU25" s="307">
        <v>320</v>
      </c>
      <c r="AV25" s="307">
        <v>0</v>
      </c>
      <c r="AW25" s="307">
        <v>0</v>
      </c>
      <c r="AX25" s="306"/>
      <c r="AY25" s="307"/>
      <c r="AZ25" s="307">
        <v>74</v>
      </c>
      <c r="BA25" s="307">
        <v>32</v>
      </c>
      <c r="BB25" s="307">
        <v>383</v>
      </c>
      <c r="BC25" s="307">
        <v>1</v>
      </c>
      <c r="BD25" s="306"/>
      <c r="BE25" s="307"/>
      <c r="BF25" s="307">
        <v>73</v>
      </c>
      <c r="BG25" s="307">
        <v>32</v>
      </c>
      <c r="BH25" s="307">
        <v>299</v>
      </c>
      <c r="BI25" s="307">
        <v>0</v>
      </c>
      <c r="BJ25" s="306"/>
      <c r="BK25" s="307"/>
      <c r="BL25" s="307">
        <v>58</v>
      </c>
      <c r="BM25" s="307">
        <v>63</v>
      </c>
      <c r="BN25" s="307">
        <v>496</v>
      </c>
      <c r="BO25" s="307">
        <v>1</v>
      </c>
      <c r="BP25" s="307">
        <v>0</v>
      </c>
      <c r="BQ25" s="306"/>
      <c r="BR25" s="307"/>
      <c r="BS25" s="307">
        <v>78</v>
      </c>
      <c r="BT25" s="307">
        <v>25</v>
      </c>
      <c r="BU25" s="307">
        <v>307</v>
      </c>
      <c r="BV25" s="307">
        <v>0</v>
      </c>
      <c r="BW25" s="306"/>
      <c r="BX25" s="307"/>
      <c r="BY25" s="307">
        <v>64</v>
      </c>
      <c r="BZ25" s="307">
        <v>50</v>
      </c>
      <c r="CA25" s="307">
        <v>466</v>
      </c>
      <c r="CB25" s="307">
        <v>1</v>
      </c>
      <c r="CC25" s="306"/>
      <c r="CD25" s="307"/>
      <c r="CE25" s="307">
        <v>77</v>
      </c>
      <c r="CF25" s="307">
        <v>32</v>
      </c>
      <c r="CG25" s="307">
        <v>315</v>
      </c>
      <c r="CH25" s="307">
        <v>0</v>
      </c>
      <c r="CI25" s="307">
        <v>0</v>
      </c>
      <c r="CJ25" s="306"/>
      <c r="CK25" s="307"/>
      <c r="CL25" s="307">
        <v>65</v>
      </c>
      <c r="CM25" s="307">
        <v>50</v>
      </c>
      <c r="CN25" s="307">
        <v>636</v>
      </c>
      <c r="CO25" s="307">
        <v>0</v>
      </c>
      <c r="CP25" s="61" t="s">
        <v>162</v>
      </c>
      <c r="CQ25" s="6">
        <v>4</v>
      </c>
      <c r="CR25" s="6">
        <v>0</v>
      </c>
    </row>
    <row r="26" spans="1:96" x14ac:dyDescent="0.3">
      <c r="A26" s="61" t="s">
        <v>163</v>
      </c>
      <c r="B26" s="5"/>
      <c r="C26" s="6">
        <v>77</v>
      </c>
      <c r="D26" s="6">
        <v>32</v>
      </c>
      <c r="E26" s="6">
        <v>291</v>
      </c>
      <c r="F26" s="306"/>
      <c r="G26" s="307"/>
      <c r="H26" s="307">
        <v>70</v>
      </c>
      <c r="I26" s="307">
        <v>40</v>
      </c>
      <c r="J26" s="307">
        <v>252</v>
      </c>
      <c r="K26" s="307">
        <v>0</v>
      </c>
      <c r="L26" s="306"/>
      <c r="M26" s="307"/>
      <c r="N26" s="307">
        <v>69</v>
      </c>
      <c r="O26" s="307">
        <v>40</v>
      </c>
      <c r="P26" s="307">
        <v>255</v>
      </c>
      <c r="Q26" s="307">
        <v>0</v>
      </c>
      <c r="R26" s="306"/>
      <c r="S26" s="307"/>
      <c r="T26" s="307">
        <v>69</v>
      </c>
      <c r="U26" s="307">
        <v>40</v>
      </c>
      <c r="V26" s="307">
        <v>263</v>
      </c>
      <c r="W26" s="307">
        <v>0</v>
      </c>
      <c r="X26" s="306"/>
      <c r="Y26" s="307"/>
      <c r="Z26" s="307">
        <v>63</v>
      </c>
      <c r="AA26" s="307">
        <v>50</v>
      </c>
      <c r="AB26" s="307">
        <v>264</v>
      </c>
      <c r="AC26" s="307">
        <v>1</v>
      </c>
      <c r="AD26" s="307">
        <v>0</v>
      </c>
      <c r="AE26" s="306"/>
      <c r="AF26" s="307"/>
      <c r="AG26" s="307">
        <v>62</v>
      </c>
      <c r="AH26" s="307">
        <v>50</v>
      </c>
      <c r="AI26" s="307">
        <v>251</v>
      </c>
      <c r="AJ26" s="307">
        <v>1</v>
      </c>
      <c r="AK26" s="306"/>
      <c r="AL26" s="307"/>
      <c r="AM26" s="307">
        <v>81</v>
      </c>
      <c r="AN26" s="307">
        <v>25</v>
      </c>
      <c r="AO26" s="307">
        <v>254</v>
      </c>
      <c r="AP26" s="307">
        <v>1</v>
      </c>
      <c r="AQ26" s="306"/>
      <c r="AR26" s="307"/>
      <c r="AS26" s="307">
        <v>86</v>
      </c>
      <c r="AT26" s="307">
        <v>20</v>
      </c>
      <c r="AU26" s="307">
        <v>258</v>
      </c>
      <c r="AV26" s="307">
        <v>0</v>
      </c>
      <c r="AW26" s="331">
        <v>0</v>
      </c>
      <c r="AX26" s="306"/>
      <c r="AY26" s="307"/>
      <c r="AZ26" s="307">
        <v>90</v>
      </c>
      <c r="BA26" s="307">
        <v>16</v>
      </c>
      <c r="BB26" s="307">
        <v>261</v>
      </c>
      <c r="BC26" s="307">
        <v>0</v>
      </c>
      <c r="BD26" s="306"/>
      <c r="BE26" s="307"/>
      <c r="BF26" s="307">
        <v>89</v>
      </c>
      <c r="BG26" s="307">
        <v>16</v>
      </c>
      <c r="BH26" s="307">
        <v>312</v>
      </c>
      <c r="BI26" s="307">
        <v>0</v>
      </c>
      <c r="BJ26" s="306"/>
      <c r="BK26" s="307"/>
      <c r="BL26" s="307">
        <v>84</v>
      </c>
      <c r="BM26" s="307">
        <v>20</v>
      </c>
      <c r="BN26" s="307">
        <v>359</v>
      </c>
      <c r="BO26" s="307">
        <v>1</v>
      </c>
      <c r="BP26" s="307">
        <v>0</v>
      </c>
      <c r="BQ26" s="306"/>
      <c r="BR26" s="307"/>
      <c r="BS26" s="307">
        <v>89</v>
      </c>
      <c r="BT26" s="307">
        <v>16</v>
      </c>
      <c r="BU26" s="307">
        <v>276</v>
      </c>
      <c r="BV26" s="307">
        <v>0</v>
      </c>
      <c r="BW26" s="306"/>
      <c r="BX26" s="307"/>
      <c r="BY26" s="307">
        <v>90</v>
      </c>
      <c r="BZ26" s="307">
        <v>16</v>
      </c>
      <c r="CA26" s="307">
        <v>267</v>
      </c>
      <c r="CB26" s="307">
        <v>0</v>
      </c>
      <c r="CC26" s="306"/>
      <c r="CD26" s="307"/>
      <c r="CE26" s="307">
        <v>86</v>
      </c>
      <c r="CF26" s="307">
        <v>20</v>
      </c>
      <c r="CG26" s="307">
        <v>277</v>
      </c>
      <c r="CH26" s="307">
        <v>0</v>
      </c>
      <c r="CI26" s="307">
        <v>0</v>
      </c>
      <c r="CJ26" s="306"/>
      <c r="CK26" s="307"/>
      <c r="CL26" s="307">
        <v>83</v>
      </c>
      <c r="CM26" s="307">
        <v>20</v>
      </c>
      <c r="CN26" s="307">
        <v>275</v>
      </c>
      <c r="CO26" s="307">
        <v>0</v>
      </c>
      <c r="CP26" s="61" t="s">
        <v>163</v>
      </c>
      <c r="CQ26" s="6">
        <v>4</v>
      </c>
      <c r="CR26" s="6">
        <v>0</v>
      </c>
    </row>
    <row r="27" spans="1:96" x14ac:dyDescent="0.3">
      <c r="A27" s="61" t="s">
        <v>164</v>
      </c>
      <c r="B27" s="5"/>
      <c r="C27" s="6">
        <v>66</v>
      </c>
      <c r="D27" s="6">
        <v>50</v>
      </c>
      <c r="E27" s="6">
        <v>699</v>
      </c>
      <c r="L27" s="306"/>
      <c r="M27" s="307"/>
      <c r="N27" s="307">
        <v>86</v>
      </c>
      <c r="O27" s="307">
        <v>20</v>
      </c>
      <c r="P27" s="307">
        <v>263</v>
      </c>
      <c r="Q27" s="307">
        <v>0</v>
      </c>
      <c r="R27" s="306"/>
      <c r="S27" s="307"/>
      <c r="T27" s="307">
        <v>81</v>
      </c>
      <c r="U27" s="307">
        <v>25</v>
      </c>
      <c r="V27" s="307">
        <v>298</v>
      </c>
      <c r="W27" s="307">
        <v>0</v>
      </c>
      <c r="X27" s="306"/>
      <c r="Y27" s="307"/>
      <c r="Z27" s="307">
        <v>78</v>
      </c>
      <c r="AA27" s="307">
        <v>25</v>
      </c>
      <c r="AB27" s="307">
        <v>285</v>
      </c>
      <c r="AC27" s="307">
        <v>0</v>
      </c>
      <c r="AD27" s="307">
        <v>0</v>
      </c>
      <c r="AE27" s="306"/>
      <c r="AF27" s="307"/>
      <c r="AG27" s="307">
        <v>84</v>
      </c>
      <c r="AH27" s="307">
        <v>20</v>
      </c>
      <c r="AI27" s="307">
        <v>284</v>
      </c>
      <c r="AJ27" s="307">
        <v>0</v>
      </c>
      <c r="AK27" s="306"/>
      <c r="AL27" s="307"/>
      <c r="AM27" s="307">
        <v>84</v>
      </c>
      <c r="AN27" s="307">
        <v>20</v>
      </c>
      <c r="AO27" s="307">
        <v>274</v>
      </c>
      <c r="AP27" s="307">
        <v>0</v>
      </c>
      <c r="AQ27" s="306"/>
      <c r="AR27" s="307"/>
      <c r="AS27" s="307">
        <v>79</v>
      </c>
      <c r="AT27" s="307">
        <v>25</v>
      </c>
      <c r="AU27" s="307">
        <v>277</v>
      </c>
      <c r="AV27" s="307">
        <v>0</v>
      </c>
      <c r="AW27" s="307">
        <v>0</v>
      </c>
      <c r="AX27" s="306"/>
      <c r="AY27" s="307"/>
      <c r="AZ27" s="307">
        <v>78</v>
      </c>
      <c r="BA27" s="307">
        <v>25</v>
      </c>
      <c r="BB27" s="307">
        <v>291</v>
      </c>
      <c r="BC27" s="307">
        <v>0</v>
      </c>
      <c r="BJ27" s="306"/>
      <c r="BK27" s="307"/>
      <c r="BL27" s="307">
        <v>83</v>
      </c>
      <c r="BM27" s="307">
        <v>20</v>
      </c>
      <c r="BN27" s="307">
        <v>278</v>
      </c>
      <c r="BO27" s="307">
        <v>0</v>
      </c>
      <c r="BP27" s="307">
        <v>0</v>
      </c>
      <c r="BQ27" s="306"/>
      <c r="BR27" s="307"/>
      <c r="BS27" s="307">
        <v>82</v>
      </c>
      <c r="BT27" s="307">
        <v>20</v>
      </c>
      <c r="BU27" s="307">
        <v>282</v>
      </c>
      <c r="BV27" s="307">
        <v>0</v>
      </c>
      <c r="BW27" s="306"/>
      <c r="BX27" s="307"/>
      <c r="BY27" s="307">
        <v>83</v>
      </c>
      <c r="BZ27" s="307">
        <v>20</v>
      </c>
      <c r="CA27" s="307">
        <v>278</v>
      </c>
      <c r="CB27" s="307">
        <v>0</v>
      </c>
      <c r="CC27" s="306"/>
      <c r="CD27" s="307"/>
      <c r="CE27" s="307">
        <v>87</v>
      </c>
      <c r="CF27" s="307">
        <v>20</v>
      </c>
      <c r="CG27" s="307">
        <v>282</v>
      </c>
      <c r="CH27" s="307">
        <v>0</v>
      </c>
      <c r="CI27" s="307">
        <v>0</v>
      </c>
      <c r="CP27" s="61" t="s">
        <v>164</v>
      </c>
      <c r="CQ27" s="6">
        <v>0</v>
      </c>
      <c r="CR27" s="6">
        <v>0</v>
      </c>
    </row>
    <row r="28" spans="1:96" x14ac:dyDescent="0.3">
      <c r="A28" s="61" t="s">
        <v>165</v>
      </c>
      <c r="B28" s="5"/>
      <c r="C28" s="6">
        <v>69</v>
      </c>
      <c r="D28" s="6">
        <v>40</v>
      </c>
      <c r="E28" s="6">
        <v>395</v>
      </c>
      <c r="F28" s="306"/>
      <c r="G28" s="307"/>
      <c r="H28" s="307">
        <v>72</v>
      </c>
      <c r="I28" s="307">
        <v>40</v>
      </c>
      <c r="J28" s="307">
        <v>240</v>
      </c>
      <c r="K28" s="307">
        <v>0</v>
      </c>
      <c r="L28" s="306"/>
      <c r="M28" s="307"/>
      <c r="N28" s="307">
        <v>74</v>
      </c>
      <c r="O28" s="307">
        <v>32</v>
      </c>
      <c r="P28" s="307">
        <v>266</v>
      </c>
      <c r="Q28" s="307">
        <v>0</v>
      </c>
      <c r="R28" s="306"/>
      <c r="S28" s="307"/>
      <c r="T28" s="307">
        <v>74</v>
      </c>
      <c r="U28" s="307">
        <v>32</v>
      </c>
      <c r="V28" s="307">
        <v>261</v>
      </c>
      <c r="W28" s="307">
        <v>0</v>
      </c>
      <c r="AE28" s="306"/>
      <c r="AF28" s="307"/>
      <c r="AG28" s="307">
        <v>66</v>
      </c>
      <c r="AH28" s="307">
        <v>50</v>
      </c>
      <c r="AI28" s="307">
        <v>649</v>
      </c>
      <c r="AJ28" s="307">
        <v>1</v>
      </c>
      <c r="AK28" s="306"/>
      <c r="AL28" s="307"/>
      <c r="AM28" s="307">
        <v>69</v>
      </c>
      <c r="AN28" s="307">
        <v>40</v>
      </c>
      <c r="AO28" s="307">
        <v>276</v>
      </c>
      <c r="AP28" s="307">
        <v>0</v>
      </c>
      <c r="AQ28" s="306"/>
      <c r="AR28" s="307"/>
      <c r="AS28" s="307">
        <v>59</v>
      </c>
      <c r="AT28" s="307">
        <v>63</v>
      </c>
      <c r="AU28" s="307">
        <v>535</v>
      </c>
      <c r="AV28" s="307">
        <v>1</v>
      </c>
      <c r="AW28" s="307">
        <v>0</v>
      </c>
      <c r="AX28" s="306"/>
      <c r="AY28" s="307"/>
      <c r="AZ28" s="307">
        <v>73</v>
      </c>
      <c r="BA28" s="307">
        <v>32</v>
      </c>
      <c r="BB28" s="307">
        <v>264</v>
      </c>
      <c r="BC28" s="307">
        <v>0</v>
      </c>
      <c r="BD28" s="306"/>
      <c r="BE28" s="307"/>
      <c r="BF28" s="307">
        <v>72</v>
      </c>
      <c r="BG28" s="307">
        <v>40</v>
      </c>
      <c r="BH28" s="307">
        <v>330</v>
      </c>
      <c r="BI28" s="307">
        <v>1</v>
      </c>
      <c r="BJ28" s="306"/>
      <c r="BK28" s="307"/>
      <c r="BL28" s="307">
        <v>69</v>
      </c>
      <c r="BM28" s="307">
        <v>40</v>
      </c>
      <c r="BN28" s="307">
        <v>305</v>
      </c>
      <c r="BO28" s="307">
        <v>0</v>
      </c>
      <c r="BP28" s="307">
        <v>0</v>
      </c>
      <c r="BQ28" s="306"/>
      <c r="BR28" s="307"/>
      <c r="BS28" s="307">
        <v>69</v>
      </c>
      <c r="BT28" s="307">
        <v>40</v>
      </c>
      <c r="BU28" s="307">
        <v>348</v>
      </c>
      <c r="BV28" s="307">
        <v>1</v>
      </c>
      <c r="CC28" s="306"/>
      <c r="CD28" s="307"/>
      <c r="CE28" s="307">
        <v>67</v>
      </c>
      <c r="CF28" s="307">
        <v>50</v>
      </c>
      <c r="CG28" s="307">
        <v>457</v>
      </c>
      <c r="CH28" s="307">
        <v>1</v>
      </c>
      <c r="CI28" s="307">
        <v>0</v>
      </c>
      <c r="CJ28" s="306"/>
      <c r="CK28" s="307"/>
      <c r="CL28" s="307">
        <v>66</v>
      </c>
      <c r="CM28" s="307">
        <v>50</v>
      </c>
      <c r="CN28" s="307">
        <v>368</v>
      </c>
      <c r="CO28" s="307">
        <v>0</v>
      </c>
      <c r="CP28" s="61" t="s">
        <v>165</v>
      </c>
      <c r="CQ28" s="6">
        <v>5</v>
      </c>
      <c r="CR28" s="6">
        <v>0</v>
      </c>
    </row>
    <row r="29" spans="1:96" x14ac:dyDescent="0.3">
      <c r="A29" s="61" t="s">
        <v>166</v>
      </c>
      <c r="B29" s="5"/>
      <c r="C29" s="6">
        <v>65</v>
      </c>
      <c r="D29" s="6">
        <v>50</v>
      </c>
      <c r="E29" s="6">
        <v>366</v>
      </c>
      <c r="F29" s="306"/>
      <c r="G29" s="307"/>
      <c r="H29" s="307">
        <v>72</v>
      </c>
      <c r="I29" s="307">
        <v>40</v>
      </c>
      <c r="J29" s="307">
        <v>342</v>
      </c>
      <c r="K29" s="307">
        <v>1</v>
      </c>
      <c r="L29" s="306"/>
      <c r="M29" s="307"/>
      <c r="N29" s="307">
        <v>74</v>
      </c>
      <c r="O29" s="307">
        <v>32</v>
      </c>
      <c r="P29" s="307">
        <v>339</v>
      </c>
      <c r="Q29" s="307">
        <v>1</v>
      </c>
      <c r="R29" s="306"/>
      <c r="S29" s="307"/>
      <c r="T29" s="307">
        <v>77</v>
      </c>
      <c r="U29" s="307">
        <v>32</v>
      </c>
      <c r="V29" s="307">
        <v>340</v>
      </c>
      <c r="W29" s="307">
        <v>1</v>
      </c>
      <c r="X29" s="306"/>
      <c r="Y29" s="307"/>
      <c r="Z29" s="307">
        <v>73</v>
      </c>
      <c r="AA29" s="307">
        <v>32</v>
      </c>
      <c r="AB29" s="307">
        <v>341</v>
      </c>
      <c r="AC29" s="307">
        <v>1</v>
      </c>
      <c r="AD29" s="331">
        <v>0</v>
      </c>
      <c r="AE29" s="306"/>
      <c r="AF29" s="307"/>
      <c r="AG29" s="307">
        <v>75</v>
      </c>
      <c r="AH29" s="307">
        <v>32</v>
      </c>
      <c r="AI29" s="307">
        <v>344</v>
      </c>
      <c r="AJ29" s="307">
        <v>1</v>
      </c>
      <c r="AK29" s="306"/>
      <c r="AL29" s="307"/>
      <c r="AM29" s="307">
        <v>71</v>
      </c>
      <c r="AN29" s="307">
        <v>40</v>
      </c>
      <c r="AO29" s="307">
        <v>346</v>
      </c>
      <c r="AP29" s="307">
        <v>1</v>
      </c>
      <c r="AQ29" s="306"/>
      <c r="AR29" s="307"/>
      <c r="AS29" s="307">
        <v>72</v>
      </c>
      <c r="AT29" s="307">
        <v>40</v>
      </c>
      <c r="AU29" s="307">
        <v>349</v>
      </c>
      <c r="AV29" s="307">
        <v>1</v>
      </c>
      <c r="AW29" s="331">
        <v>0</v>
      </c>
      <c r="AX29" s="306"/>
      <c r="AY29" s="307"/>
      <c r="AZ29" s="307">
        <v>73</v>
      </c>
      <c r="BA29" s="307">
        <v>40</v>
      </c>
      <c r="BB29" s="307">
        <v>349</v>
      </c>
      <c r="BC29" s="307">
        <v>1</v>
      </c>
      <c r="BD29" s="306"/>
      <c r="BE29" s="307"/>
      <c r="BF29" s="307">
        <v>75</v>
      </c>
      <c r="BG29" s="307">
        <v>32</v>
      </c>
      <c r="BH29" s="307">
        <v>346</v>
      </c>
      <c r="BI29" s="307">
        <v>1</v>
      </c>
      <c r="BJ29" s="306"/>
      <c r="BK29" s="307"/>
      <c r="BL29" s="307">
        <v>74</v>
      </c>
      <c r="BM29" s="307">
        <v>32</v>
      </c>
      <c r="BN29" s="307">
        <v>349</v>
      </c>
      <c r="BO29" s="307">
        <v>1</v>
      </c>
      <c r="BP29" s="331">
        <v>0</v>
      </c>
      <c r="BQ29" s="306"/>
      <c r="BR29" s="307"/>
      <c r="BS29" s="307">
        <v>76</v>
      </c>
      <c r="BT29" s="307">
        <v>32</v>
      </c>
      <c r="BU29" s="307">
        <v>347</v>
      </c>
      <c r="BV29" s="307">
        <v>1</v>
      </c>
      <c r="BW29" s="306"/>
      <c r="BX29" s="307"/>
      <c r="BY29" s="307">
        <v>74</v>
      </c>
      <c r="BZ29" s="307">
        <v>32</v>
      </c>
      <c r="CA29" s="307">
        <v>342</v>
      </c>
      <c r="CB29" s="307">
        <v>1</v>
      </c>
      <c r="CC29" s="306"/>
      <c r="CD29" s="307"/>
      <c r="CE29" s="307">
        <v>75</v>
      </c>
      <c r="CF29" s="307">
        <v>32</v>
      </c>
      <c r="CG29" s="307">
        <v>344</v>
      </c>
      <c r="CH29" s="307">
        <v>1</v>
      </c>
      <c r="CI29" s="307">
        <v>0</v>
      </c>
      <c r="CJ29" s="306"/>
      <c r="CK29" s="307"/>
      <c r="CL29" s="307">
        <v>75</v>
      </c>
      <c r="CM29" s="307">
        <v>40</v>
      </c>
      <c r="CN29" s="307">
        <v>339</v>
      </c>
      <c r="CO29" s="307">
        <v>0</v>
      </c>
      <c r="CP29" s="61" t="s">
        <v>166</v>
      </c>
      <c r="CQ29" s="6">
        <v>13</v>
      </c>
      <c r="CR29" s="6">
        <v>0</v>
      </c>
    </row>
    <row r="30" spans="1:96" s="230" customFormat="1" x14ac:dyDescent="0.3">
      <c r="A30" s="223" t="s">
        <v>167</v>
      </c>
      <c r="B30" s="282"/>
      <c r="C30" s="230">
        <v>73</v>
      </c>
      <c r="D30" s="230">
        <v>40</v>
      </c>
      <c r="E30" s="230">
        <v>428</v>
      </c>
      <c r="AE30" s="306"/>
      <c r="AF30" s="307"/>
      <c r="AG30" s="307">
        <v>67</v>
      </c>
      <c r="AH30" s="307">
        <v>50</v>
      </c>
      <c r="AI30" s="307">
        <v>500</v>
      </c>
      <c r="AJ30" s="307">
        <v>0</v>
      </c>
      <c r="CP30" s="223" t="s">
        <v>167</v>
      </c>
    </row>
    <row r="31" spans="1:96" s="230" customFormat="1" x14ac:dyDescent="0.3">
      <c r="A31" s="223" t="s">
        <v>168</v>
      </c>
      <c r="B31" s="282"/>
      <c r="C31" s="230">
        <v>53</v>
      </c>
      <c r="D31" s="230">
        <v>80</v>
      </c>
      <c r="E31" s="230">
        <v>556</v>
      </c>
      <c r="CP31" s="223" t="s">
        <v>168</v>
      </c>
    </row>
    <row r="32" spans="1:96" x14ac:dyDescent="0.3">
      <c r="A32" s="61" t="s">
        <v>169</v>
      </c>
      <c r="B32" s="5"/>
      <c r="C32" s="6">
        <v>78</v>
      </c>
      <c r="D32" s="6">
        <v>25</v>
      </c>
      <c r="E32" s="6">
        <v>307</v>
      </c>
      <c r="F32" s="306"/>
      <c r="G32" s="307"/>
      <c r="H32" s="307">
        <v>68</v>
      </c>
      <c r="I32" s="307">
        <v>40</v>
      </c>
      <c r="J32" s="307">
        <v>530</v>
      </c>
      <c r="K32" s="307">
        <v>1</v>
      </c>
      <c r="L32" s="306"/>
      <c r="M32" s="307"/>
      <c r="N32" s="307">
        <v>73</v>
      </c>
      <c r="O32" s="307">
        <v>40</v>
      </c>
      <c r="P32" s="307">
        <v>405</v>
      </c>
      <c r="Q32" s="307">
        <v>1</v>
      </c>
      <c r="R32" s="306"/>
      <c r="S32" s="307"/>
      <c r="T32" s="307">
        <v>75</v>
      </c>
      <c r="U32" s="307">
        <v>25</v>
      </c>
      <c r="V32" s="307">
        <v>407</v>
      </c>
      <c r="W32" s="307">
        <v>1</v>
      </c>
      <c r="X32" s="306"/>
      <c r="Y32" s="307"/>
      <c r="Z32" s="307">
        <v>72</v>
      </c>
      <c r="AA32" s="307">
        <v>40</v>
      </c>
      <c r="AB32" s="307">
        <v>397</v>
      </c>
      <c r="AC32" s="307">
        <v>1</v>
      </c>
      <c r="AD32" s="331">
        <v>0</v>
      </c>
      <c r="AE32" s="306"/>
      <c r="AF32" s="307"/>
      <c r="AG32" s="307">
        <v>73</v>
      </c>
      <c r="AH32" s="307">
        <v>40</v>
      </c>
      <c r="AI32" s="307">
        <v>383</v>
      </c>
      <c r="AJ32" s="307">
        <v>1</v>
      </c>
      <c r="AK32" s="306"/>
      <c r="AL32" s="307"/>
      <c r="AM32" s="307">
        <v>74</v>
      </c>
      <c r="AN32" s="307">
        <v>40</v>
      </c>
      <c r="AO32" s="307">
        <v>481</v>
      </c>
      <c r="AP32" s="307">
        <v>1</v>
      </c>
      <c r="AQ32" s="306"/>
      <c r="AR32" s="307"/>
      <c r="AS32" s="307">
        <v>77</v>
      </c>
      <c r="AT32" s="307">
        <v>32</v>
      </c>
      <c r="AU32" s="307">
        <v>391</v>
      </c>
      <c r="AV32" s="307">
        <v>1</v>
      </c>
      <c r="AW32" s="307">
        <v>0</v>
      </c>
      <c r="AX32" s="306"/>
      <c r="AY32" s="307"/>
      <c r="AZ32" s="307">
        <v>62</v>
      </c>
      <c r="BA32" s="307">
        <v>63</v>
      </c>
      <c r="BB32" s="307">
        <v>420</v>
      </c>
      <c r="BC32" s="307">
        <v>1</v>
      </c>
      <c r="BD32" s="306"/>
      <c r="BE32" s="307"/>
      <c r="BF32" s="307">
        <v>74</v>
      </c>
      <c r="BG32" s="307">
        <v>40</v>
      </c>
      <c r="BH32" s="307">
        <v>386</v>
      </c>
      <c r="BI32" s="307">
        <v>1</v>
      </c>
      <c r="BJ32" s="306"/>
      <c r="BK32" s="307"/>
      <c r="BL32" s="307">
        <v>70</v>
      </c>
      <c r="BM32" s="307">
        <v>50</v>
      </c>
      <c r="BN32" s="307">
        <v>441</v>
      </c>
      <c r="BO32" s="307">
        <v>1</v>
      </c>
      <c r="BP32" s="307">
        <v>0</v>
      </c>
      <c r="BQ32" s="306"/>
      <c r="BR32" s="307"/>
      <c r="BS32" s="307">
        <v>77</v>
      </c>
      <c r="BT32" s="307">
        <v>25</v>
      </c>
      <c r="BU32" s="307">
        <v>408</v>
      </c>
      <c r="BV32" s="307">
        <v>1</v>
      </c>
      <c r="CC32" s="306"/>
      <c r="CD32" s="307"/>
      <c r="CE32" s="307">
        <v>70</v>
      </c>
      <c r="CF32" s="307">
        <v>50</v>
      </c>
      <c r="CG32" s="307">
        <v>383</v>
      </c>
      <c r="CH32" s="307">
        <v>1</v>
      </c>
      <c r="CI32" s="307">
        <v>0</v>
      </c>
      <c r="CJ32" s="306"/>
      <c r="CK32" s="307"/>
      <c r="CL32" s="307">
        <v>77</v>
      </c>
      <c r="CM32" s="307">
        <v>32</v>
      </c>
      <c r="CN32" s="307">
        <v>375</v>
      </c>
      <c r="CO32" s="307">
        <v>0</v>
      </c>
      <c r="CP32" s="61" t="s">
        <v>169</v>
      </c>
      <c r="CQ32" s="6">
        <v>12</v>
      </c>
      <c r="CR32" s="6">
        <v>0</v>
      </c>
    </row>
    <row r="33" spans="1:96" x14ac:dyDescent="0.3">
      <c r="A33" s="61" t="s">
        <v>170</v>
      </c>
      <c r="B33" s="5"/>
      <c r="C33" s="6">
        <v>67</v>
      </c>
      <c r="D33" s="6">
        <v>40</v>
      </c>
      <c r="E33" s="6">
        <v>528</v>
      </c>
      <c r="F33" s="306"/>
      <c r="G33" s="307"/>
      <c r="H33" s="307">
        <v>67</v>
      </c>
      <c r="I33" s="307">
        <v>40</v>
      </c>
      <c r="J33" s="307">
        <v>440</v>
      </c>
      <c r="K33" s="307">
        <v>1</v>
      </c>
      <c r="R33" s="306"/>
      <c r="S33" s="307"/>
      <c r="T33" s="307">
        <v>72</v>
      </c>
      <c r="U33" s="307">
        <v>40</v>
      </c>
      <c r="V33" s="307">
        <v>337</v>
      </c>
      <c r="W33" s="307">
        <v>1</v>
      </c>
      <c r="AK33" s="306"/>
      <c r="AL33" s="307"/>
      <c r="AM33" s="307">
        <v>57</v>
      </c>
      <c r="AN33" s="307">
        <v>80</v>
      </c>
      <c r="AO33" s="307">
        <v>498</v>
      </c>
      <c r="AP33" s="307">
        <v>1</v>
      </c>
      <c r="AX33" s="306"/>
      <c r="AY33" s="307"/>
      <c r="AZ33" s="307">
        <v>71</v>
      </c>
      <c r="BA33" s="307">
        <v>50</v>
      </c>
      <c r="BB33" s="307">
        <v>324</v>
      </c>
      <c r="BC33" s="307">
        <v>0</v>
      </c>
      <c r="BJ33" s="306"/>
      <c r="BK33" s="307"/>
      <c r="BL33" s="307">
        <v>57</v>
      </c>
      <c r="BM33" s="307">
        <v>80</v>
      </c>
      <c r="BN33" s="307">
        <v>476</v>
      </c>
      <c r="BO33" s="307">
        <v>1</v>
      </c>
      <c r="BP33" s="307">
        <v>0</v>
      </c>
      <c r="BW33" s="306"/>
      <c r="BX33" s="307"/>
      <c r="BY33" s="307">
        <v>67</v>
      </c>
      <c r="BZ33" s="307">
        <v>50</v>
      </c>
      <c r="CA33" s="307">
        <v>425</v>
      </c>
      <c r="CB33" s="307">
        <v>1</v>
      </c>
      <c r="CJ33" s="306"/>
      <c r="CK33" s="307"/>
      <c r="CL33" s="307">
        <v>68</v>
      </c>
      <c r="CM33" s="307">
        <v>50</v>
      </c>
      <c r="CN33" s="307">
        <v>487</v>
      </c>
      <c r="CO33" s="307">
        <v>0</v>
      </c>
      <c r="CP33" s="61" t="s">
        <v>170</v>
      </c>
      <c r="CQ33" s="6">
        <v>5</v>
      </c>
      <c r="CR33" s="6">
        <v>0</v>
      </c>
    </row>
    <row r="36" spans="1:96" x14ac:dyDescent="0.3">
      <c r="A36" s="348" t="s">
        <v>422</v>
      </c>
    </row>
  </sheetData>
  <mergeCells count="17">
    <mergeCell ref="BW2:CB2"/>
    <mergeCell ref="CC2:CI2"/>
    <mergeCell ref="A1:A2"/>
    <mergeCell ref="C1:CP1"/>
    <mergeCell ref="B2:E2"/>
    <mergeCell ref="F2:K2"/>
    <mergeCell ref="L2:Q2"/>
    <mergeCell ref="R2:W2"/>
    <mergeCell ref="X2:AD2"/>
    <mergeCell ref="AE2:AJ2"/>
    <mergeCell ref="AK2:AP2"/>
    <mergeCell ref="AQ2:AW2"/>
    <mergeCell ref="CJ2:CO2"/>
    <mergeCell ref="AX2:BC2"/>
    <mergeCell ref="BD2:BI2"/>
    <mergeCell ref="BJ2:BP2"/>
    <mergeCell ref="BQ2:BV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67"/>
  <sheetViews>
    <sheetView topLeftCell="CA1" workbookViewId="0">
      <selection activeCell="CJ4" sqref="CJ4:CJ63"/>
    </sheetView>
  </sheetViews>
  <sheetFormatPr defaultColWidth="9.109375" defaultRowHeight="14.4" x14ac:dyDescent="0.3"/>
  <cols>
    <col min="1" max="1" width="9.109375" style="6"/>
    <col min="2" max="2" width="13" style="6" customWidth="1"/>
    <col min="3" max="5" width="9.109375" style="6"/>
    <col min="6" max="6" width="10.77734375" style="6" customWidth="1"/>
    <col min="7" max="9" width="9.109375" style="6" customWidth="1"/>
    <col min="10" max="10" width="10.21875" style="6" customWidth="1"/>
    <col min="11" max="11" width="14.21875" style="6" customWidth="1"/>
    <col min="12" max="12" width="10.5546875" style="6" customWidth="1"/>
    <col min="13" max="16" width="9.109375" style="6" customWidth="1"/>
    <col min="17" max="17" width="13.21875" style="6" customWidth="1"/>
    <col min="18" max="18" width="10.5546875" style="6" customWidth="1"/>
    <col min="19" max="22" width="9.109375" style="6" customWidth="1"/>
    <col min="23" max="23" width="14.44140625" style="6" customWidth="1"/>
    <col min="24" max="24" width="10.77734375" style="6" bestFit="1" customWidth="1"/>
    <col min="25" max="28" width="9.109375" style="6"/>
    <col min="29" max="29" width="15.109375" style="6" customWidth="1"/>
    <col min="30" max="30" width="15" style="6" customWidth="1"/>
    <col min="31" max="31" width="10.77734375" style="6" bestFit="1" customWidth="1"/>
    <col min="32" max="35" width="9.109375" style="6"/>
    <col min="36" max="36" width="14.5546875" style="6" customWidth="1"/>
    <col min="37" max="37" width="10.77734375" style="6" bestFit="1" customWidth="1"/>
    <col min="38" max="41" width="9.109375" style="6"/>
    <col min="42" max="42" width="13.77734375" style="6" customWidth="1"/>
    <col min="43" max="43" width="10.77734375" style="6" bestFit="1" customWidth="1"/>
    <col min="44" max="47" width="9.109375" style="6"/>
    <col min="48" max="48" width="14" style="6" customWidth="1"/>
    <col min="49" max="49" width="13.88671875" style="6" customWidth="1"/>
    <col min="50" max="50" width="10.77734375" style="6" bestFit="1" customWidth="1"/>
    <col min="51" max="53" width="9.109375" style="6"/>
    <col min="54" max="54" width="10.44140625" style="6" customWidth="1"/>
    <col min="55" max="55" width="15.21875" style="6" customWidth="1"/>
    <col min="56" max="56" width="10.77734375" style="6" bestFit="1" customWidth="1"/>
    <col min="57" max="60" width="9.109375" style="6"/>
    <col min="61" max="61" width="14" style="6" customWidth="1"/>
    <col min="62" max="62" width="10.77734375" style="6" bestFit="1" customWidth="1"/>
    <col min="63" max="66" width="9.109375" style="6"/>
    <col min="67" max="67" width="15.21875" style="6" customWidth="1"/>
    <col min="68" max="68" width="13.88671875" style="6" customWidth="1"/>
    <col min="69" max="69" width="10.77734375" style="6" bestFit="1" customWidth="1"/>
    <col min="70" max="73" width="9.109375" style="6"/>
    <col min="74" max="74" width="14.44140625" style="6" customWidth="1"/>
    <col min="75" max="75" width="10.77734375" style="6" bestFit="1" customWidth="1"/>
    <col min="76" max="79" width="9.109375" style="6"/>
    <col min="80" max="80" width="14.44140625" style="6" customWidth="1"/>
    <col min="81" max="81" width="10.77734375" style="6" bestFit="1" customWidth="1"/>
    <col min="82" max="85" width="9.109375" style="6"/>
    <col min="86" max="86" width="14.5546875" style="6" customWidth="1"/>
    <col min="87" max="87" width="16.5546875" style="6" customWidth="1"/>
    <col min="88" max="88" width="10.77734375" style="6" bestFit="1" customWidth="1"/>
    <col min="89" max="92" width="9.109375" style="6"/>
    <col min="93" max="93" width="14.77734375" style="6" customWidth="1"/>
    <col min="94" max="94" width="10.88671875" style="6" customWidth="1"/>
    <col min="95" max="95" width="15.88671875" style="6" customWidth="1"/>
    <col min="96" max="96" width="14.88671875" style="6" customWidth="1"/>
    <col min="97" max="16384" width="9.109375" style="6"/>
  </cols>
  <sheetData>
    <row r="1" spans="1:96" x14ac:dyDescent="0.3">
      <c r="A1" s="412"/>
      <c r="B1" s="10" t="s">
        <v>0</v>
      </c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2"/>
      <c r="AN1" s="412"/>
      <c r="AO1" s="412"/>
      <c r="AP1" s="412"/>
      <c r="AQ1" s="412"/>
      <c r="AR1" s="412"/>
      <c r="AS1" s="412"/>
      <c r="AT1" s="412"/>
      <c r="AU1" s="412"/>
      <c r="AV1" s="412"/>
      <c r="AW1" s="412"/>
      <c r="AX1" s="412"/>
      <c r="AY1" s="412"/>
      <c r="AZ1" s="412"/>
      <c r="BA1" s="412"/>
      <c r="BB1" s="412"/>
      <c r="BC1" s="412"/>
      <c r="BD1" s="412"/>
      <c r="BE1" s="412"/>
      <c r="BF1" s="412"/>
      <c r="BG1" s="412"/>
      <c r="BH1" s="412"/>
      <c r="BI1" s="412"/>
      <c r="BJ1" s="412"/>
      <c r="BK1" s="412"/>
      <c r="BL1" s="412"/>
      <c r="BM1" s="412"/>
      <c r="BN1" s="412"/>
      <c r="BO1" s="412"/>
      <c r="BP1" s="412"/>
      <c r="BQ1" s="412"/>
      <c r="BR1" s="412"/>
      <c r="BS1" s="412"/>
      <c r="BT1" s="412"/>
      <c r="BU1" s="412"/>
      <c r="BV1" s="412"/>
      <c r="BW1" s="412"/>
      <c r="BX1" s="412"/>
      <c r="BY1" s="412"/>
      <c r="BZ1" s="412"/>
      <c r="CA1" s="412"/>
      <c r="CB1" s="412"/>
      <c r="CC1" s="412"/>
      <c r="CD1" s="412"/>
      <c r="CE1" s="412"/>
      <c r="CF1" s="412"/>
      <c r="CG1" s="412"/>
      <c r="CH1" s="412"/>
      <c r="CI1" s="412"/>
      <c r="CJ1" s="412"/>
      <c r="CK1" s="412"/>
      <c r="CL1" s="412"/>
      <c r="CM1" s="412"/>
      <c r="CN1" s="412"/>
      <c r="CO1" s="412"/>
      <c r="CP1" s="412"/>
    </row>
    <row r="2" spans="1:96" x14ac:dyDescent="0.3">
      <c r="A2" s="412"/>
      <c r="B2" s="422" t="s">
        <v>400</v>
      </c>
      <c r="C2" s="422"/>
      <c r="D2" s="422"/>
      <c r="E2" s="422"/>
      <c r="F2" s="422" t="s">
        <v>401</v>
      </c>
      <c r="G2" s="422"/>
      <c r="H2" s="422"/>
      <c r="I2" s="422"/>
      <c r="J2" s="422"/>
      <c r="K2" s="422"/>
      <c r="L2" s="422" t="s">
        <v>402</v>
      </c>
      <c r="M2" s="422"/>
      <c r="N2" s="422"/>
      <c r="O2" s="422"/>
      <c r="P2" s="422"/>
      <c r="Q2" s="422"/>
      <c r="R2" s="422" t="s">
        <v>403</v>
      </c>
      <c r="S2" s="422"/>
      <c r="T2" s="422"/>
      <c r="U2" s="422"/>
      <c r="V2" s="422"/>
      <c r="W2" s="422"/>
      <c r="X2" s="422" t="s">
        <v>404</v>
      </c>
      <c r="Y2" s="422"/>
      <c r="Z2" s="422"/>
      <c r="AA2" s="422"/>
      <c r="AB2" s="422"/>
      <c r="AC2" s="422"/>
      <c r="AD2" s="422"/>
      <c r="AE2" s="422" t="s">
        <v>405</v>
      </c>
      <c r="AF2" s="422"/>
      <c r="AG2" s="422"/>
      <c r="AH2" s="422"/>
      <c r="AI2" s="422"/>
      <c r="AJ2" s="422"/>
      <c r="AK2" s="422" t="s">
        <v>406</v>
      </c>
      <c r="AL2" s="422"/>
      <c r="AM2" s="422"/>
      <c r="AN2" s="422"/>
      <c r="AO2" s="422"/>
      <c r="AP2" s="422"/>
      <c r="AQ2" s="422" t="s">
        <v>407</v>
      </c>
      <c r="AR2" s="422"/>
      <c r="AS2" s="422"/>
      <c r="AT2" s="422"/>
      <c r="AU2" s="422"/>
      <c r="AV2" s="422"/>
      <c r="AW2" s="422"/>
      <c r="AX2" s="422" t="s">
        <v>408</v>
      </c>
      <c r="AY2" s="422"/>
      <c r="AZ2" s="422"/>
      <c r="BA2" s="422"/>
      <c r="BB2" s="422"/>
      <c r="BC2" s="422"/>
      <c r="BD2" s="422" t="s">
        <v>409</v>
      </c>
      <c r="BE2" s="422"/>
      <c r="BF2" s="422"/>
      <c r="BG2" s="422"/>
      <c r="BH2" s="422"/>
      <c r="BI2" s="422"/>
      <c r="BJ2" s="422" t="s">
        <v>410</v>
      </c>
      <c r="BK2" s="422"/>
      <c r="BL2" s="422"/>
      <c r="BM2" s="422"/>
      <c r="BN2" s="422"/>
      <c r="BO2" s="422"/>
      <c r="BP2" s="422"/>
      <c r="BQ2" s="422" t="s">
        <v>411</v>
      </c>
      <c r="BR2" s="422"/>
      <c r="BS2" s="422"/>
      <c r="BT2" s="422"/>
      <c r="BU2" s="422"/>
      <c r="BV2" s="422"/>
      <c r="BW2" s="422" t="s">
        <v>412</v>
      </c>
      <c r="BX2" s="422"/>
      <c r="BY2" s="422"/>
      <c r="BZ2" s="422"/>
      <c r="CA2" s="422"/>
      <c r="CB2" s="422"/>
      <c r="CC2" s="422" t="s">
        <v>413</v>
      </c>
      <c r="CD2" s="422"/>
      <c r="CE2" s="422"/>
      <c r="CF2" s="422"/>
      <c r="CG2" s="422"/>
      <c r="CH2" s="422"/>
      <c r="CI2" s="422"/>
      <c r="CJ2" s="422" t="s">
        <v>414</v>
      </c>
      <c r="CK2" s="422"/>
      <c r="CL2" s="422"/>
      <c r="CM2" s="422"/>
      <c r="CN2" s="422"/>
      <c r="CO2" s="422"/>
      <c r="CP2" s="240"/>
    </row>
    <row r="3" spans="1:96" ht="31.5" customHeight="1" x14ac:dyDescent="0.3">
      <c r="A3" s="10" t="s">
        <v>16</v>
      </c>
      <c r="B3" s="240" t="s">
        <v>81</v>
      </c>
      <c r="C3" s="240" t="s">
        <v>18</v>
      </c>
      <c r="D3" s="240" t="s">
        <v>19</v>
      </c>
      <c r="E3" s="240" t="s">
        <v>20</v>
      </c>
      <c r="F3" s="240" t="s">
        <v>81</v>
      </c>
      <c r="G3" s="240" t="s">
        <v>287</v>
      </c>
      <c r="H3" s="240" t="s">
        <v>18</v>
      </c>
      <c r="I3" s="240" t="s">
        <v>19</v>
      </c>
      <c r="J3" s="240" t="s">
        <v>20</v>
      </c>
      <c r="K3" s="241" t="s">
        <v>415</v>
      </c>
      <c r="L3" s="240" t="s">
        <v>81</v>
      </c>
      <c r="M3" s="240" t="s">
        <v>287</v>
      </c>
      <c r="N3" s="240" t="s">
        <v>18</v>
      </c>
      <c r="O3" s="240" t="s">
        <v>19</v>
      </c>
      <c r="P3" s="240" t="s">
        <v>20</v>
      </c>
      <c r="Q3" s="241" t="s">
        <v>415</v>
      </c>
      <c r="R3" s="240" t="s">
        <v>81</v>
      </c>
      <c r="S3" s="240" t="s">
        <v>287</v>
      </c>
      <c r="T3" s="240" t="s">
        <v>18</v>
      </c>
      <c r="U3" s="240" t="s">
        <v>19</v>
      </c>
      <c r="V3" s="240" t="s">
        <v>20</v>
      </c>
      <c r="W3" s="241" t="s">
        <v>415</v>
      </c>
      <c r="X3" s="240" t="s">
        <v>81</v>
      </c>
      <c r="Y3" s="240" t="s">
        <v>287</v>
      </c>
      <c r="Z3" s="240" t="s">
        <v>18</v>
      </c>
      <c r="AA3" s="240" t="s">
        <v>19</v>
      </c>
      <c r="AB3" s="240" t="s">
        <v>20</v>
      </c>
      <c r="AC3" s="241" t="s">
        <v>415</v>
      </c>
      <c r="AD3" s="242" t="s">
        <v>416</v>
      </c>
      <c r="AE3" s="11" t="s">
        <v>81</v>
      </c>
      <c r="AF3" s="11" t="s">
        <v>287</v>
      </c>
      <c r="AG3" s="240" t="s">
        <v>18</v>
      </c>
      <c r="AH3" s="240" t="s">
        <v>19</v>
      </c>
      <c r="AI3" s="240" t="s">
        <v>20</v>
      </c>
      <c r="AJ3" s="241" t="s">
        <v>415</v>
      </c>
      <c r="AK3" s="11" t="s">
        <v>81</v>
      </c>
      <c r="AL3" s="11" t="s">
        <v>287</v>
      </c>
      <c r="AM3" s="240" t="s">
        <v>18</v>
      </c>
      <c r="AN3" s="240" t="s">
        <v>19</v>
      </c>
      <c r="AO3" s="240" t="s">
        <v>20</v>
      </c>
      <c r="AP3" s="241" t="s">
        <v>415</v>
      </c>
      <c r="AQ3" s="11" t="s">
        <v>81</v>
      </c>
      <c r="AR3" s="11" t="s">
        <v>287</v>
      </c>
      <c r="AS3" s="240" t="s">
        <v>18</v>
      </c>
      <c r="AT3" s="240" t="s">
        <v>19</v>
      </c>
      <c r="AU3" s="240" t="s">
        <v>20</v>
      </c>
      <c r="AV3" s="241" t="s">
        <v>415</v>
      </c>
      <c r="AW3" s="242" t="s">
        <v>416</v>
      </c>
      <c r="AX3" s="11" t="s">
        <v>81</v>
      </c>
      <c r="AY3" s="11" t="s">
        <v>287</v>
      </c>
      <c r="AZ3" s="240" t="s">
        <v>18</v>
      </c>
      <c r="BA3" s="240" t="s">
        <v>19</v>
      </c>
      <c r="BB3" s="240" t="s">
        <v>20</v>
      </c>
      <c r="BC3" s="241" t="s">
        <v>415</v>
      </c>
      <c r="BD3" s="11" t="s">
        <v>81</v>
      </c>
      <c r="BE3" s="11" t="s">
        <v>287</v>
      </c>
      <c r="BF3" s="240" t="s">
        <v>18</v>
      </c>
      <c r="BG3" s="240" t="s">
        <v>19</v>
      </c>
      <c r="BH3" s="240" t="s">
        <v>20</v>
      </c>
      <c r="BI3" s="241" t="s">
        <v>415</v>
      </c>
      <c r="BJ3" s="11" t="s">
        <v>81</v>
      </c>
      <c r="BK3" s="11" t="s">
        <v>287</v>
      </c>
      <c r="BL3" s="240" t="s">
        <v>18</v>
      </c>
      <c r="BM3" s="240" t="s">
        <v>19</v>
      </c>
      <c r="BN3" s="240" t="s">
        <v>20</v>
      </c>
      <c r="BO3" s="241" t="s">
        <v>415</v>
      </c>
      <c r="BP3" s="242" t="s">
        <v>417</v>
      </c>
      <c r="BQ3" s="11" t="s">
        <v>81</v>
      </c>
      <c r="BR3" s="11" t="s">
        <v>287</v>
      </c>
      <c r="BS3" s="240" t="s">
        <v>18</v>
      </c>
      <c r="BT3" s="240" t="s">
        <v>19</v>
      </c>
      <c r="BU3" s="240" t="s">
        <v>20</v>
      </c>
      <c r="BV3" s="241" t="s">
        <v>415</v>
      </c>
      <c r="BW3" s="11" t="s">
        <v>81</v>
      </c>
      <c r="BX3" s="11" t="s">
        <v>287</v>
      </c>
      <c r="BY3" s="240" t="s">
        <v>18</v>
      </c>
      <c r="BZ3" s="240" t="s">
        <v>19</v>
      </c>
      <c r="CA3" s="240" t="s">
        <v>20</v>
      </c>
      <c r="CB3" s="241" t="s">
        <v>415</v>
      </c>
      <c r="CC3" s="11" t="s">
        <v>81</v>
      </c>
      <c r="CD3" s="11" t="s">
        <v>287</v>
      </c>
      <c r="CE3" s="240" t="s">
        <v>18</v>
      </c>
      <c r="CF3" s="240" t="s">
        <v>19</v>
      </c>
      <c r="CG3" s="240" t="s">
        <v>20</v>
      </c>
      <c r="CH3" s="241" t="s">
        <v>415</v>
      </c>
      <c r="CI3" s="242" t="s">
        <v>418</v>
      </c>
      <c r="CJ3" s="11" t="s">
        <v>81</v>
      </c>
      <c r="CK3" s="11" t="s">
        <v>287</v>
      </c>
      <c r="CL3" s="240" t="s">
        <v>18</v>
      </c>
      <c r="CM3" s="240" t="s">
        <v>19</v>
      </c>
      <c r="CN3" s="240" t="s">
        <v>20</v>
      </c>
      <c r="CO3" s="241" t="s">
        <v>415</v>
      </c>
      <c r="CP3" s="10" t="s">
        <v>16</v>
      </c>
      <c r="CQ3" s="242" t="s">
        <v>481</v>
      </c>
      <c r="CR3" s="242" t="s">
        <v>482</v>
      </c>
    </row>
    <row r="4" spans="1:96" ht="15.75" customHeight="1" x14ac:dyDescent="0.3">
      <c r="A4" s="61" t="s">
        <v>21</v>
      </c>
      <c r="B4" s="5"/>
      <c r="C4" s="6">
        <v>55</v>
      </c>
      <c r="D4" s="6">
        <v>80</v>
      </c>
      <c r="E4" s="6">
        <v>556</v>
      </c>
      <c r="F4" s="306"/>
      <c r="G4" s="307"/>
      <c r="H4" s="307">
        <v>65</v>
      </c>
      <c r="I4" s="307">
        <v>50</v>
      </c>
      <c r="J4" s="307">
        <v>257</v>
      </c>
      <c r="K4" s="307">
        <v>0</v>
      </c>
      <c r="L4" s="306"/>
      <c r="M4" s="307"/>
      <c r="N4" s="307">
        <v>58</v>
      </c>
      <c r="O4" s="307">
        <v>80</v>
      </c>
      <c r="P4" s="307">
        <v>249</v>
      </c>
      <c r="Q4" s="307">
        <v>0</v>
      </c>
      <c r="R4" s="306"/>
      <c r="S4" s="307"/>
      <c r="T4" s="307">
        <v>65</v>
      </c>
      <c r="U4" s="307">
        <v>50</v>
      </c>
      <c r="V4" s="307">
        <v>240</v>
      </c>
      <c r="W4" s="307">
        <v>0</v>
      </c>
      <c r="X4" s="306"/>
      <c r="Y4" s="307"/>
      <c r="Z4" s="307">
        <v>65</v>
      </c>
      <c r="AA4" s="307">
        <v>50</v>
      </c>
      <c r="AB4" s="307">
        <v>244</v>
      </c>
      <c r="AC4" s="307">
        <v>0</v>
      </c>
      <c r="AD4" s="307">
        <v>0</v>
      </c>
      <c r="AE4" s="306"/>
      <c r="AF4" s="307"/>
      <c r="AG4" s="307">
        <v>60</v>
      </c>
      <c r="AH4" s="307">
        <v>63</v>
      </c>
      <c r="AI4" s="307">
        <v>260</v>
      </c>
      <c r="AJ4" s="307">
        <v>0</v>
      </c>
      <c r="AK4" s="306"/>
      <c r="AL4" s="307"/>
      <c r="AM4" s="307">
        <v>60</v>
      </c>
      <c r="AN4" s="307">
        <v>63</v>
      </c>
      <c r="AO4" s="307">
        <v>251</v>
      </c>
      <c r="AP4" s="307">
        <v>0</v>
      </c>
      <c r="AQ4" s="306"/>
      <c r="AR4" s="307"/>
      <c r="AS4" s="307">
        <v>62</v>
      </c>
      <c r="AT4" s="307">
        <v>63</v>
      </c>
      <c r="AU4" s="307">
        <v>249</v>
      </c>
      <c r="AV4" s="307">
        <v>0</v>
      </c>
      <c r="AW4" s="307">
        <v>0</v>
      </c>
      <c r="AX4" s="306"/>
      <c r="AY4" s="307"/>
      <c r="AZ4" s="307">
        <v>60</v>
      </c>
      <c r="BA4" s="307">
        <v>63</v>
      </c>
      <c r="BB4" s="307">
        <v>250</v>
      </c>
      <c r="BC4" s="307">
        <v>0</v>
      </c>
      <c r="BD4" s="306"/>
      <c r="BE4" s="307"/>
      <c r="BF4" s="307">
        <v>65</v>
      </c>
      <c r="BG4" s="307">
        <v>50</v>
      </c>
      <c r="BH4" s="307">
        <v>244</v>
      </c>
      <c r="BI4" s="307">
        <v>0</v>
      </c>
      <c r="BJ4" s="306"/>
      <c r="BK4" s="307"/>
      <c r="BL4" s="307">
        <v>75</v>
      </c>
      <c r="BM4" s="307">
        <v>32</v>
      </c>
      <c r="BN4" s="307">
        <v>243</v>
      </c>
      <c r="BO4" s="307">
        <v>0</v>
      </c>
      <c r="BP4" s="307">
        <v>0</v>
      </c>
      <c r="BQ4" s="306"/>
      <c r="BR4" s="307"/>
      <c r="BS4" s="307">
        <v>70</v>
      </c>
      <c r="BT4" s="307">
        <v>40</v>
      </c>
      <c r="BU4" s="307">
        <v>241</v>
      </c>
      <c r="BV4" s="307">
        <v>0</v>
      </c>
      <c r="BW4" s="306"/>
      <c r="BX4" s="307"/>
      <c r="BY4" s="307">
        <v>70</v>
      </c>
      <c r="BZ4" s="307">
        <v>40</v>
      </c>
      <c r="CA4" s="307">
        <v>242</v>
      </c>
      <c r="CB4" s="307">
        <v>0</v>
      </c>
      <c r="CC4" s="306"/>
      <c r="CD4" s="307"/>
      <c r="CE4" s="307">
        <v>75</v>
      </c>
      <c r="CF4" s="307">
        <v>32</v>
      </c>
      <c r="CG4" s="307">
        <v>243</v>
      </c>
      <c r="CH4" s="307">
        <v>0</v>
      </c>
      <c r="CI4" s="307">
        <v>0</v>
      </c>
      <c r="CJ4" s="306"/>
      <c r="CK4" s="307"/>
      <c r="CL4" s="307">
        <v>70</v>
      </c>
      <c r="CM4" s="307">
        <v>40</v>
      </c>
      <c r="CN4" s="307">
        <v>248</v>
      </c>
      <c r="CO4" s="307">
        <v>0</v>
      </c>
      <c r="CP4" s="61" t="s">
        <v>21</v>
      </c>
      <c r="CQ4" s="6">
        <v>0</v>
      </c>
      <c r="CR4" s="6">
        <v>0</v>
      </c>
    </row>
    <row r="5" spans="1:96" s="63" customFormat="1" x14ac:dyDescent="0.3">
      <c r="A5" s="61" t="s">
        <v>22</v>
      </c>
      <c r="B5" s="139"/>
      <c r="C5" s="63">
        <v>79</v>
      </c>
      <c r="D5" s="63">
        <v>25</v>
      </c>
      <c r="E5" s="63">
        <v>446</v>
      </c>
      <c r="F5" s="306"/>
      <c r="G5" s="307"/>
      <c r="H5" s="307">
        <v>80</v>
      </c>
      <c r="I5" s="307">
        <v>25</v>
      </c>
      <c r="J5" s="307">
        <v>367</v>
      </c>
      <c r="K5" s="307">
        <v>1</v>
      </c>
      <c r="L5" s="306"/>
      <c r="M5" s="307"/>
      <c r="N5" s="307">
        <v>80</v>
      </c>
      <c r="O5" s="307">
        <v>25</v>
      </c>
      <c r="P5" s="307">
        <v>408</v>
      </c>
      <c r="Q5" s="307">
        <v>1</v>
      </c>
      <c r="R5" s="306"/>
      <c r="S5" s="307"/>
      <c r="T5" s="307">
        <v>75</v>
      </c>
      <c r="U5" s="307">
        <v>32</v>
      </c>
      <c r="V5" s="307">
        <v>468</v>
      </c>
      <c r="W5" s="307">
        <v>1</v>
      </c>
      <c r="X5" s="306"/>
      <c r="Y5" s="307"/>
      <c r="Z5" s="307">
        <v>79</v>
      </c>
      <c r="AA5" s="307">
        <v>25</v>
      </c>
      <c r="AB5" s="307">
        <v>477</v>
      </c>
      <c r="AC5" s="307">
        <v>1</v>
      </c>
      <c r="AD5" s="307">
        <v>1</v>
      </c>
      <c r="AE5" s="306"/>
      <c r="AF5" s="307"/>
      <c r="AG5" s="307">
        <v>77</v>
      </c>
      <c r="AH5" s="307">
        <v>32</v>
      </c>
      <c r="AI5" s="307">
        <v>468</v>
      </c>
      <c r="AJ5" s="307">
        <v>1</v>
      </c>
      <c r="AK5" s="306"/>
      <c r="AL5" s="307"/>
      <c r="AM5" s="307">
        <v>78</v>
      </c>
      <c r="AN5" s="307">
        <v>25</v>
      </c>
      <c r="AO5" s="307">
        <v>410</v>
      </c>
      <c r="AP5" s="307">
        <v>1</v>
      </c>
      <c r="AQ5" s="306"/>
      <c r="AR5" s="307"/>
      <c r="AS5" s="307">
        <v>75</v>
      </c>
      <c r="AT5" s="307">
        <v>32</v>
      </c>
      <c r="AU5" s="307">
        <v>314</v>
      </c>
      <c r="AV5" s="307">
        <v>1</v>
      </c>
      <c r="AW5" s="307">
        <v>1</v>
      </c>
      <c r="AX5" s="306"/>
      <c r="AY5" s="307"/>
      <c r="AZ5" s="307">
        <v>80</v>
      </c>
      <c r="BA5" s="307">
        <v>25</v>
      </c>
      <c r="BB5" s="307">
        <v>288</v>
      </c>
      <c r="BC5" s="307">
        <v>0</v>
      </c>
      <c r="BD5" s="306"/>
      <c r="BE5" s="307"/>
      <c r="BF5" s="307">
        <v>80</v>
      </c>
      <c r="BG5" s="307">
        <v>25</v>
      </c>
      <c r="BH5" s="307">
        <v>390</v>
      </c>
      <c r="BI5" s="307">
        <v>1</v>
      </c>
      <c r="BJ5" s="306"/>
      <c r="BK5" s="307"/>
      <c r="BL5" s="307">
        <v>79</v>
      </c>
      <c r="BM5" s="307">
        <v>25</v>
      </c>
      <c r="BN5" s="307">
        <v>303</v>
      </c>
      <c r="BO5" s="307">
        <v>0</v>
      </c>
      <c r="BP5" s="307">
        <v>1</v>
      </c>
      <c r="BQ5" s="306"/>
      <c r="BR5" s="307"/>
      <c r="BS5" s="307">
        <v>89</v>
      </c>
      <c r="BT5" s="307">
        <v>16</v>
      </c>
      <c r="BU5" s="307">
        <v>292</v>
      </c>
      <c r="BV5" s="307">
        <v>0</v>
      </c>
      <c r="BW5" s="306"/>
      <c r="BX5" s="307"/>
      <c r="BY5" s="307">
        <v>85</v>
      </c>
      <c r="BZ5" s="307">
        <v>20</v>
      </c>
      <c r="CA5" s="307">
        <v>284</v>
      </c>
      <c r="CB5" s="307">
        <v>0</v>
      </c>
      <c r="CC5" s="306"/>
      <c r="CD5" s="307"/>
      <c r="CE5" s="307">
        <v>80</v>
      </c>
      <c r="CF5" s="307">
        <v>25</v>
      </c>
      <c r="CG5" s="307">
        <v>310</v>
      </c>
      <c r="CH5" s="307">
        <v>0</v>
      </c>
      <c r="CI5" s="307">
        <v>0</v>
      </c>
      <c r="CJ5" s="306"/>
      <c r="CK5" s="307"/>
      <c r="CL5" s="307">
        <v>85</v>
      </c>
      <c r="CM5" s="307">
        <v>20</v>
      </c>
      <c r="CN5" s="307">
        <v>347</v>
      </c>
      <c r="CO5" s="307">
        <v>0</v>
      </c>
      <c r="CP5" s="61" t="s">
        <v>22</v>
      </c>
      <c r="CQ5" s="63">
        <v>8</v>
      </c>
      <c r="CR5" s="63">
        <v>3</v>
      </c>
    </row>
    <row r="6" spans="1:96" s="230" customFormat="1" x14ac:dyDescent="0.3">
      <c r="A6" s="223" t="s">
        <v>23</v>
      </c>
      <c r="B6" s="282"/>
      <c r="C6" s="230">
        <v>61</v>
      </c>
      <c r="D6" s="230">
        <v>63</v>
      </c>
      <c r="E6" s="230">
        <v>467</v>
      </c>
      <c r="CP6" s="223" t="s">
        <v>23</v>
      </c>
    </row>
    <row r="7" spans="1:96" x14ac:dyDescent="0.3">
      <c r="A7" s="61" t="s">
        <v>24</v>
      </c>
      <c r="B7" s="5"/>
      <c r="C7" s="6">
        <v>55</v>
      </c>
      <c r="D7" s="6">
        <v>80</v>
      </c>
      <c r="E7" s="6">
        <v>578</v>
      </c>
      <c r="F7" s="306"/>
      <c r="G7" s="307"/>
      <c r="H7" s="307">
        <v>76</v>
      </c>
      <c r="I7" s="307">
        <v>32</v>
      </c>
      <c r="J7" s="307">
        <v>250</v>
      </c>
      <c r="K7" s="307">
        <v>0</v>
      </c>
      <c r="L7" s="306"/>
      <c r="M7" s="307"/>
      <c r="N7" s="307">
        <v>75</v>
      </c>
      <c r="O7" s="307">
        <v>32</v>
      </c>
      <c r="P7" s="307">
        <v>264</v>
      </c>
      <c r="Q7" s="307">
        <v>0</v>
      </c>
      <c r="R7" s="306"/>
      <c r="S7" s="307"/>
      <c r="T7" s="307">
        <v>74</v>
      </c>
      <c r="U7" s="307">
        <v>32</v>
      </c>
      <c r="V7" s="307">
        <v>261</v>
      </c>
      <c r="W7" s="307">
        <v>0</v>
      </c>
      <c r="X7" s="306"/>
      <c r="Y7" s="307"/>
      <c r="Z7" s="307">
        <v>75</v>
      </c>
      <c r="AA7" s="307">
        <v>32</v>
      </c>
      <c r="AB7" s="307">
        <v>256</v>
      </c>
      <c r="AC7" s="307">
        <v>0</v>
      </c>
      <c r="AD7" s="307">
        <v>0</v>
      </c>
      <c r="AE7" s="306"/>
      <c r="AF7" s="307"/>
      <c r="AG7" s="307">
        <v>75</v>
      </c>
      <c r="AH7" s="307">
        <v>32</v>
      </c>
      <c r="AI7" s="307">
        <v>260</v>
      </c>
      <c r="AJ7" s="307">
        <v>0</v>
      </c>
      <c r="AK7" s="306"/>
      <c r="AL7" s="307"/>
      <c r="AM7" s="307">
        <v>80</v>
      </c>
      <c r="AN7" s="307">
        <v>25</v>
      </c>
      <c r="AO7" s="307">
        <v>261</v>
      </c>
      <c r="AP7" s="307">
        <v>0</v>
      </c>
      <c r="AX7" s="306"/>
      <c r="AY7" s="307"/>
      <c r="AZ7" s="307">
        <v>77</v>
      </c>
      <c r="BA7" s="307">
        <v>32</v>
      </c>
      <c r="BB7" s="307">
        <v>271</v>
      </c>
      <c r="BC7" s="307">
        <v>0</v>
      </c>
      <c r="BJ7" s="306"/>
      <c r="BK7" s="307"/>
      <c r="BL7" s="307">
        <v>75</v>
      </c>
      <c r="BM7" s="307">
        <v>32</v>
      </c>
      <c r="BN7" s="307">
        <v>290</v>
      </c>
      <c r="BO7" s="307">
        <v>0</v>
      </c>
      <c r="BP7" s="307">
        <v>0</v>
      </c>
      <c r="BQ7" s="306"/>
      <c r="BR7" s="307"/>
      <c r="BS7" s="307">
        <v>75</v>
      </c>
      <c r="BT7" s="307">
        <v>32</v>
      </c>
      <c r="BU7" s="307">
        <v>277</v>
      </c>
      <c r="BV7" s="307">
        <v>0</v>
      </c>
      <c r="BW7" s="306"/>
      <c r="BX7" s="307"/>
      <c r="BY7" s="307">
        <v>70</v>
      </c>
      <c r="BZ7" s="307">
        <v>40</v>
      </c>
      <c r="CA7" s="307">
        <v>265</v>
      </c>
      <c r="CB7" s="307">
        <v>0</v>
      </c>
      <c r="CC7" s="306"/>
      <c r="CD7" s="307"/>
      <c r="CE7" s="307">
        <v>75</v>
      </c>
      <c r="CF7" s="307">
        <v>32</v>
      </c>
      <c r="CG7" s="307">
        <v>263</v>
      </c>
      <c r="CH7" s="307">
        <v>0</v>
      </c>
      <c r="CI7" s="307">
        <v>0</v>
      </c>
      <c r="CJ7" s="306"/>
      <c r="CK7" s="307"/>
      <c r="CL7" s="307">
        <v>78</v>
      </c>
      <c r="CM7" s="307">
        <v>32</v>
      </c>
      <c r="CN7" s="307">
        <v>268</v>
      </c>
      <c r="CO7" s="307">
        <v>0</v>
      </c>
      <c r="CP7" s="61" t="s">
        <v>24</v>
      </c>
      <c r="CQ7" s="6">
        <v>0</v>
      </c>
      <c r="CR7" s="6">
        <v>0</v>
      </c>
    </row>
    <row r="8" spans="1:96" s="230" customFormat="1" x14ac:dyDescent="0.3">
      <c r="A8" s="223" t="s">
        <v>25</v>
      </c>
      <c r="B8" s="282"/>
      <c r="C8" s="230">
        <v>76</v>
      </c>
      <c r="D8" s="230">
        <v>32</v>
      </c>
      <c r="E8" s="230">
        <v>442</v>
      </c>
      <c r="CP8" s="223" t="s">
        <v>25</v>
      </c>
    </row>
    <row r="9" spans="1:96" x14ac:dyDescent="0.3">
      <c r="A9" s="61" t="s">
        <v>26</v>
      </c>
      <c r="B9" s="5"/>
      <c r="C9" s="6">
        <v>40</v>
      </c>
      <c r="D9" s="6">
        <v>160</v>
      </c>
      <c r="E9" s="6">
        <v>770</v>
      </c>
      <c r="F9" s="306"/>
      <c r="G9" s="307"/>
      <c r="H9" s="307">
        <v>80</v>
      </c>
      <c r="I9" s="307">
        <v>25</v>
      </c>
      <c r="J9" s="307">
        <v>254</v>
      </c>
      <c r="K9" s="307">
        <v>0</v>
      </c>
      <c r="L9" s="306"/>
      <c r="M9" s="307"/>
      <c r="N9" s="307">
        <v>71</v>
      </c>
      <c r="O9" s="307">
        <v>50</v>
      </c>
      <c r="P9" s="307">
        <v>646</v>
      </c>
      <c r="Q9" s="307">
        <v>1</v>
      </c>
      <c r="R9" s="306"/>
      <c r="S9" s="307"/>
      <c r="T9" s="307">
        <v>62</v>
      </c>
      <c r="U9" s="307">
        <v>63</v>
      </c>
      <c r="V9" s="307">
        <v>409</v>
      </c>
      <c r="W9" s="307">
        <v>1</v>
      </c>
      <c r="X9" s="306"/>
      <c r="Y9" s="307"/>
      <c r="Z9" s="307">
        <v>80</v>
      </c>
      <c r="AA9" s="307">
        <v>25</v>
      </c>
      <c r="AB9" s="307">
        <v>505</v>
      </c>
      <c r="AC9" s="307">
        <v>1</v>
      </c>
      <c r="AD9" s="307">
        <v>1</v>
      </c>
      <c r="AE9" s="306"/>
      <c r="AF9" s="307"/>
      <c r="AG9" s="307">
        <v>70</v>
      </c>
      <c r="AH9" s="307">
        <v>40</v>
      </c>
      <c r="AI9" s="307">
        <v>363</v>
      </c>
      <c r="AJ9" s="307">
        <v>1</v>
      </c>
      <c r="AK9" s="306"/>
      <c r="AL9" s="307"/>
      <c r="AM9" s="307">
        <v>80</v>
      </c>
      <c r="AN9" s="307">
        <v>25</v>
      </c>
      <c r="AO9" s="307">
        <v>410</v>
      </c>
      <c r="AP9" s="307">
        <v>1</v>
      </c>
      <c r="AQ9" s="306"/>
      <c r="AR9" s="307"/>
      <c r="AS9" s="307">
        <v>84</v>
      </c>
      <c r="AT9" s="307">
        <v>20</v>
      </c>
      <c r="AU9" s="307">
        <v>265</v>
      </c>
      <c r="AV9" s="307">
        <v>0</v>
      </c>
      <c r="AW9" s="331">
        <v>0</v>
      </c>
      <c r="AX9" s="306"/>
      <c r="AY9" s="307"/>
      <c r="AZ9" s="307">
        <v>80</v>
      </c>
      <c r="BA9" s="307">
        <v>25</v>
      </c>
      <c r="BB9" s="307">
        <v>651</v>
      </c>
      <c r="BC9" s="307">
        <v>1</v>
      </c>
      <c r="BD9" s="306"/>
      <c r="BE9" s="307"/>
      <c r="BF9" s="307">
        <v>65</v>
      </c>
      <c r="BG9" s="307">
        <v>50</v>
      </c>
      <c r="BH9" s="307">
        <v>379</v>
      </c>
      <c r="BI9" s="307">
        <v>1</v>
      </c>
      <c r="BJ9" s="306"/>
      <c r="BK9" s="307"/>
      <c r="BL9" s="307">
        <v>70</v>
      </c>
      <c r="BM9" s="307">
        <v>40</v>
      </c>
      <c r="BN9" s="307">
        <v>333</v>
      </c>
      <c r="BO9" s="307">
        <v>1</v>
      </c>
      <c r="BP9" s="331">
        <v>0</v>
      </c>
      <c r="BQ9" s="306"/>
      <c r="BR9" s="307"/>
      <c r="BS9" s="307">
        <v>85</v>
      </c>
      <c r="BT9" s="307">
        <v>20</v>
      </c>
      <c r="BU9" s="307">
        <v>255</v>
      </c>
      <c r="BV9" s="307">
        <v>0</v>
      </c>
      <c r="BW9" s="306"/>
      <c r="BX9" s="307"/>
      <c r="BY9" s="307">
        <v>77</v>
      </c>
      <c r="BZ9" s="307">
        <v>32</v>
      </c>
      <c r="CA9" s="307">
        <v>626</v>
      </c>
      <c r="CB9" s="307">
        <v>1</v>
      </c>
      <c r="CC9" s="306"/>
      <c r="CD9" s="307"/>
      <c r="CE9" s="307">
        <v>80</v>
      </c>
      <c r="CF9" s="307">
        <v>25</v>
      </c>
      <c r="CG9" s="307">
        <v>290</v>
      </c>
      <c r="CH9" s="307">
        <v>0</v>
      </c>
      <c r="CI9" s="307">
        <v>0</v>
      </c>
      <c r="CJ9" s="306"/>
      <c r="CK9" s="307"/>
      <c r="CL9" s="307">
        <v>80</v>
      </c>
      <c r="CM9" s="307">
        <v>25</v>
      </c>
      <c r="CN9" s="307">
        <v>668</v>
      </c>
      <c r="CO9" s="307">
        <v>0</v>
      </c>
      <c r="CP9" s="61" t="s">
        <v>26</v>
      </c>
      <c r="CQ9" s="6">
        <v>9</v>
      </c>
      <c r="CR9" s="6">
        <v>1</v>
      </c>
    </row>
    <row r="10" spans="1:96" x14ac:dyDescent="0.3">
      <c r="A10" s="61" t="s">
        <v>27</v>
      </c>
      <c r="B10" s="5"/>
      <c r="C10" s="6">
        <v>74</v>
      </c>
      <c r="D10" s="6">
        <v>32</v>
      </c>
      <c r="E10" s="6">
        <v>460</v>
      </c>
      <c r="F10" s="306"/>
      <c r="G10" s="307"/>
      <c r="H10" s="307">
        <v>80</v>
      </c>
      <c r="I10" s="307">
        <v>25</v>
      </c>
      <c r="J10" s="307">
        <v>228</v>
      </c>
      <c r="K10" s="307">
        <v>0</v>
      </c>
      <c r="L10" s="306"/>
      <c r="M10" s="307"/>
      <c r="N10" s="307">
        <v>85</v>
      </c>
      <c r="O10" s="307">
        <v>20</v>
      </c>
      <c r="P10" s="307">
        <v>226</v>
      </c>
      <c r="Q10" s="307">
        <v>0</v>
      </c>
      <c r="R10" s="306"/>
      <c r="S10" s="307"/>
      <c r="T10" s="307">
        <v>80</v>
      </c>
      <c r="U10" s="307">
        <v>25</v>
      </c>
      <c r="V10" s="307">
        <v>222</v>
      </c>
      <c r="W10" s="307">
        <v>0</v>
      </c>
      <c r="X10" s="306"/>
      <c r="Y10" s="307"/>
      <c r="Z10" s="307">
        <v>75</v>
      </c>
      <c r="AA10" s="307">
        <v>32</v>
      </c>
      <c r="AB10" s="307">
        <v>238</v>
      </c>
      <c r="AC10" s="307">
        <v>1</v>
      </c>
      <c r="AD10" s="307">
        <v>0</v>
      </c>
      <c r="AE10" s="306"/>
      <c r="AF10" s="307"/>
      <c r="AG10" s="307">
        <v>84</v>
      </c>
      <c r="AH10" s="307">
        <v>20</v>
      </c>
      <c r="AI10" s="307">
        <v>223</v>
      </c>
      <c r="AJ10" s="307">
        <v>0</v>
      </c>
      <c r="AK10" s="306"/>
      <c r="AL10" s="307"/>
      <c r="AM10" s="307">
        <v>80</v>
      </c>
      <c r="AN10" s="307">
        <v>25</v>
      </c>
      <c r="AO10" s="307">
        <v>226</v>
      </c>
      <c r="AP10" s="307">
        <v>0</v>
      </c>
      <c r="AQ10" s="306"/>
      <c r="AR10" s="307"/>
      <c r="AS10" s="307">
        <v>85</v>
      </c>
      <c r="AT10" s="307">
        <v>20</v>
      </c>
      <c r="AU10" s="307">
        <v>224</v>
      </c>
      <c r="AV10" s="307">
        <v>0</v>
      </c>
      <c r="AW10" s="307">
        <v>0</v>
      </c>
      <c r="AX10" s="306"/>
      <c r="AY10" s="307"/>
      <c r="AZ10" s="307">
        <v>80</v>
      </c>
      <c r="BA10" s="307">
        <v>25</v>
      </c>
      <c r="BB10" s="307">
        <v>221</v>
      </c>
      <c r="BC10" s="307">
        <v>0</v>
      </c>
      <c r="BD10" s="306"/>
      <c r="BE10" s="307"/>
      <c r="BF10" s="307">
        <v>80</v>
      </c>
      <c r="BG10" s="307">
        <v>25</v>
      </c>
      <c r="BH10" s="307">
        <v>232</v>
      </c>
      <c r="BI10" s="307">
        <v>0</v>
      </c>
      <c r="BJ10" s="306"/>
      <c r="BK10" s="307"/>
      <c r="BL10" s="307">
        <v>84</v>
      </c>
      <c r="BM10" s="307">
        <v>20</v>
      </c>
      <c r="BN10" s="307">
        <v>222</v>
      </c>
      <c r="BO10" s="307">
        <v>0</v>
      </c>
      <c r="BP10" s="307">
        <v>0</v>
      </c>
      <c r="BQ10" s="306"/>
      <c r="BR10" s="307"/>
      <c r="BS10" s="307">
        <v>80</v>
      </c>
      <c r="BT10" s="307">
        <v>25</v>
      </c>
      <c r="BU10" s="307">
        <v>229</v>
      </c>
      <c r="BV10" s="307">
        <v>0</v>
      </c>
      <c r="BW10" s="306"/>
      <c r="BX10" s="307"/>
      <c r="BY10" s="307">
        <v>80</v>
      </c>
      <c r="BZ10" s="307">
        <v>25</v>
      </c>
      <c r="CA10" s="307">
        <v>238</v>
      </c>
      <c r="CB10" s="307">
        <v>0</v>
      </c>
      <c r="CC10" s="306"/>
      <c r="CD10" s="307"/>
      <c r="CE10" s="307">
        <v>78</v>
      </c>
      <c r="CF10" s="307">
        <v>25</v>
      </c>
      <c r="CG10" s="307">
        <v>232</v>
      </c>
      <c r="CH10" s="307">
        <v>0</v>
      </c>
      <c r="CI10" s="307">
        <v>0</v>
      </c>
      <c r="CJ10" s="306"/>
      <c r="CK10" s="307"/>
      <c r="CL10" s="307">
        <v>80</v>
      </c>
      <c r="CM10" s="307">
        <v>25</v>
      </c>
      <c r="CN10" s="307">
        <v>237</v>
      </c>
      <c r="CO10" s="307">
        <v>0</v>
      </c>
      <c r="CP10" s="61" t="s">
        <v>27</v>
      </c>
      <c r="CQ10" s="6">
        <v>1</v>
      </c>
      <c r="CR10" s="6">
        <v>0</v>
      </c>
    </row>
    <row r="11" spans="1:96" x14ac:dyDescent="0.3">
      <c r="A11" s="61" t="s">
        <v>28</v>
      </c>
      <c r="B11" s="5"/>
      <c r="C11" s="6">
        <v>54</v>
      </c>
      <c r="D11" s="6">
        <v>80</v>
      </c>
      <c r="E11" s="6">
        <v>383</v>
      </c>
      <c r="F11" s="306"/>
      <c r="G11" s="307"/>
      <c r="H11" s="307">
        <v>64</v>
      </c>
      <c r="I11" s="307">
        <v>50</v>
      </c>
      <c r="J11" s="307">
        <v>299</v>
      </c>
      <c r="K11" s="307">
        <v>0</v>
      </c>
      <c r="L11" s="306"/>
      <c r="M11" s="307"/>
      <c r="N11" s="307">
        <v>67</v>
      </c>
      <c r="O11" s="307">
        <v>50</v>
      </c>
      <c r="P11" s="307">
        <v>305</v>
      </c>
      <c r="Q11" s="307">
        <v>0</v>
      </c>
      <c r="R11" s="306"/>
      <c r="S11" s="307"/>
      <c r="T11" s="307">
        <v>73</v>
      </c>
      <c r="U11" s="307">
        <v>32</v>
      </c>
      <c r="V11" s="307">
        <v>316</v>
      </c>
      <c r="W11" s="307">
        <v>0</v>
      </c>
      <c r="X11" s="306"/>
      <c r="Y11" s="307"/>
      <c r="Z11" s="307">
        <v>72</v>
      </c>
      <c r="AA11" s="307">
        <v>40</v>
      </c>
      <c r="AB11" s="307">
        <v>301</v>
      </c>
      <c r="AC11" s="307">
        <v>0</v>
      </c>
      <c r="AD11" s="307">
        <v>0</v>
      </c>
      <c r="AE11" s="306"/>
      <c r="AF11" s="307"/>
      <c r="AG11" s="307">
        <v>75</v>
      </c>
      <c r="AH11" s="307">
        <v>32</v>
      </c>
      <c r="AI11" s="307">
        <v>325</v>
      </c>
      <c r="AJ11" s="307">
        <v>0</v>
      </c>
      <c r="AK11" s="306"/>
      <c r="AL11" s="307"/>
      <c r="AM11" s="307">
        <v>69</v>
      </c>
      <c r="AN11" s="307">
        <v>40</v>
      </c>
      <c r="AO11" s="307">
        <v>318</v>
      </c>
      <c r="AP11" s="307">
        <v>0</v>
      </c>
      <c r="AQ11" s="306"/>
      <c r="AR11" s="307"/>
      <c r="AS11" s="307">
        <v>74</v>
      </c>
      <c r="AT11" s="307">
        <v>32</v>
      </c>
      <c r="AU11" s="307">
        <v>336</v>
      </c>
      <c r="AV11" s="307">
        <v>1</v>
      </c>
      <c r="AW11" s="307">
        <v>0</v>
      </c>
      <c r="AX11" s="306"/>
      <c r="AY11" s="307"/>
      <c r="AZ11" s="307">
        <v>67</v>
      </c>
      <c r="BA11" s="307">
        <v>50</v>
      </c>
      <c r="BB11" s="307">
        <v>309</v>
      </c>
      <c r="BC11" s="307">
        <v>0</v>
      </c>
      <c r="BD11" s="306"/>
      <c r="BE11" s="307"/>
      <c r="BF11" s="307">
        <v>75</v>
      </c>
      <c r="BG11" s="307">
        <v>32</v>
      </c>
      <c r="BH11" s="307">
        <v>317</v>
      </c>
      <c r="BI11" s="307">
        <v>0</v>
      </c>
      <c r="BJ11" s="306"/>
      <c r="BK11" s="307"/>
      <c r="BL11" s="307">
        <v>68</v>
      </c>
      <c r="BM11" s="307">
        <v>50</v>
      </c>
      <c r="BN11" s="307">
        <v>316</v>
      </c>
      <c r="BO11" s="307">
        <v>0</v>
      </c>
      <c r="BP11" s="307">
        <v>0</v>
      </c>
      <c r="BQ11" s="306"/>
      <c r="BR11" s="307"/>
      <c r="BS11" s="307">
        <v>60</v>
      </c>
      <c r="BT11" s="307">
        <v>63</v>
      </c>
      <c r="BU11" s="307">
        <v>310</v>
      </c>
      <c r="BV11" s="307">
        <v>0</v>
      </c>
      <c r="BW11" s="306"/>
      <c r="BX11" s="307"/>
      <c r="BY11" s="307">
        <v>71</v>
      </c>
      <c r="BZ11" s="307">
        <v>40</v>
      </c>
      <c r="CA11" s="307">
        <v>308</v>
      </c>
      <c r="CB11" s="307">
        <v>0</v>
      </c>
      <c r="CC11" s="306"/>
      <c r="CD11" s="307"/>
      <c r="CE11" s="307">
        <v>70</v>
      </c>
      <c r="CF11" s="307">
        <v>40</v>
      </c>
      <c r="CG11" s="307">
        <v>316</v>
      </c>
      <c r="CH11" s="307">
        <v>0</v>
      </c>
      <c r="CI11" s="307">
        <v>0</v>
      </c>
      <c r="CJ11" s="306"/>
      <c r="CK11" s="307"/>
      <c r="CL11" s="307">
        <v>75</v>
      </c>
      <c r="CM11" s="307">
        <v>32</v>
      </c>
      <c r="CN11" s="307">
        <v>313</v>
      </c>
      <c r="CO11" s="307">
        <v>0</v>
      </c>
      <c r="CP11" s="61" t="s">
        <v>28</v>
      </c>
      <c r="CQ11" s="6">
        <v>1</v>
      </c>
      <c r="CR11" s="6">
        <v>0</v>
      </c>
    </row>
    <row r="12" spans="1:96" x14ac:dyDescent="0.3">
      <c r="A12" s="61" t="s">
        <v>29</v>
      </c>
      <c r="B12" s="5"/>
      <c r="C12" s="6">
        <v>70</v>
      </c>
      <c r="D12" s="6">
        <v>40</v>
      </c>
      <c r="E12" s="6">
        <v>327</v>
      </c>
      <c r="F12" s="306"/>
      <c r="G12" s="307"/>
      <c r="H12" s="307">
        <v>75</v>
      </c>
      <c r="I12" s="307">
        <v>32</v>
      </c>
      <c r="J12" s="307">
        <v>225</v>
      </c>
      <c r="K12" s="307">
        <v>0</v>
      </c>
      <c r="L12" s="306"/>
      <c r="M12" s="307"/>
      <c r="N12" s="307">
        <v>75</v>
      </c>
      <c r="O12" s="307">
        <v>32</v>
      </c>
      <c r="P12" s="307">
        <v>226</v>
      </c>
      <c r="Q12" s="307">
        <v>0</v>
      </c>
      <c r="R12" s="306"/>
      <c r="S12" s="307"/>
      <c r="T12" s="307">
        <v>74</v>
      </c>
      <c r="U12" s="307">
        <v>32</v>
      </c>
      <c r="V12" s="307">
        <v>226</v>
      </c>
      <c r="W12" s="307">
        <v>0</v>
      </c>
      <c r="X12" s="306"/>
      <c r="Y12" s="307"/>
      <c r="Z12" s="307">
        <v>75</v>
      </c>
      <c r="AA12" s="307">
        <v>32</v>
      </c>
      <c r="AB12" s="307">
        <v>231</v>
      </c>
      <c r="AC12" s="307">
        <v>0</v>
      </c>
      <c r="AD12" s="307">
        <v>0</v>
      </c>
      <c r="AE12" s="306"/>
      <c r="AF12" s="307"/>
      <c r="AG12" s="307">
        <v>75</v>
      </c>
      <c r="AH12" s="307">
        <v>32</v>
      </c>
      <c r="AI12" s="307">
        <v>313</v>
      </c>
      <c r="AJ12" s="307">
        <v>1</v>
      </c>
      <c r="AK12" s="306"/>
      <c r="AL12" s="307"/>
      <c r="AM12" s="307">
        <v>75</v>
      </c>
      <c r="AN12" s="307">
        <v>32</v>
      </c>
      <c r="AO12" s="307">
        <v>241</v>
      </c>
      <c r="AP12" s="307">
        <v>1</v>
      </c>
      <c r="AQ12" s="306"/>
      <c r="AR12" s="307"/>
      <c r="AS12" s="307">
        <v>80</v>
      </c>
      <c r="AT12" s="307">
        <v>25</v>
      </c>
      <c r="AU12" s="307">
        <v>229</v>
      </c>
      <c r="AV12" s="307">
        <v>0</v>
      </c>
      <c r="AW12" s="307">
        <v>1</v>
      </c>
      <c r="AX12" s="306"/>
      <c r="AY12" s="307"/>
      <c r="AZ12" s="307">
        <v>75</v>
      </c>
      <c r="BA12" s="307">
        <v>32</v>
      </c>
      <c r="BB12" s="307">
        <v>227</v>
      </c>
      <c r="BC12" s="307">
        <v>0</v>
      </c>
      <c r="BD12" s="306"/>
      <c r="BE12" s="307"/>
      <c r="BF12" s="307">
        <v>75</v>
      </c>
      <c r="BG12" s="307">
        <v>32</v>
      </c>
      <c r="BH12" s="307">
        <v>230</v>
      </c>
      <c r="BI12" s="307">
        <v>0</v>
      </c>
      <c r="BJ12" s="306"/>
      <c r="BK12" s="307"/>
      <c r="BL12" s="307">
        <v>74</v>
      </c>
      <c r="BM12" s="307">
        <v>32</v>
      </c>
      <c r="BN12" s="307">
        <v>231</v>
      </c>
      <c r="BO12" s="307">
        <v>0</v>
      </c>
      <c r="BP12" s="307">
        <v>0</v>
      </c>
      <c r="BQ12" s="306"/>
      <c r="BR12" s="307"/>
      <c r="BS12" s="307">
        <v>75</v>
      </c>
      <c r="BT12" s="307">
        <v>32</v>
      </c>
      <c r="BU12" s="307">
        <v>231</v>
      </c>
      <c r="BV12" s="307">
        <v>0</v>
      </c>
      <c r="BW12" s="306"/>
      <c r="BX12" s="307"/>
      <c r="BY12" s="307">
        <v>80</v>
      </c>
      <c r="BZ12" s="307">
        <v>25</v>
      </c>
      <c r="CA12" s="307">
        <v>227</v>
      </c>
      <c r="CB12" s="307">
        <v>0</v>
      </c>
      <c r="CC12" s="306"/>
      <c r="CD12" s="307"/>
      <c r="CE12" s="307">
        <v>75</v>
      </c>
      <c r="CF12" s="307">
        <v>32</v>
      </c>
      <c r="CG12" s="307">
        <v>229</v>
      </c>
      <c r="CH12" s="307">
        <v>0</v>
      </c>
      <c r="CI12" s="307">
        <v>0</v>
      </c>
      <c r="CJ12" s="306"/>
      <c r="CK12" s="307"/>
      <c r="CL12" s="307">
        <v>74</v>
      </c>
      <c r="CM12" s="307">
        <v>32</v>
      </c>
      <c r="CN12" s="307">
        <v>232</v>
      </c>
      <c r="CO12" s="307">
        <v>0</v>
      </c>
      <c r="CP12" s="61" t="s">
        <v>29</v>
      </c>
      <c r="CQ12" s="6">
        <v>2</v>
      </c>
      <c r="CR12" s="6">
        <v>1</v>
      </c>
    </row>
    <row r="13" spans="1:96" s="230" customFormat="1" x14ac:dyDescent="0.3">
      <c r="A13" s="223" t="s">
        <v>30</v>
      </c>
      <c r="B13" s="282"/>
      <c r="C13" s="230">
        <v>55</v>
      </c>
      <c r="D13" s="230">
        <v>80</v>
      </c>
      <c r="E13" s="230">
        <v>314</v>
      </c>
      <c r="CP13" s="223" t="s">
        <v>30</v>
      </c>
    </row>
    <row r="14" spans="1:96" x14ac:dyDescent="0.3">
      <c r="A14" s="61" t="s">
        <v>31</v>
      </c>
      <c r="B14" s="5"/>
      <c r="C14" s="6">
        <v>61</v>
      </c>
      <c r="D14" s="6">
        <v>63</v>
      </c>
      <c r="E14" s="6">
        <v>884</v>
      </c>
      <c r="F14" s="306"/>
      <c r="G14" s="307"/>
      <c r="H14" s="307">
        <v>80</v>
      </c>
      <c r="I14" s="307">
        <v>25</v>
      </c>
      <c r="J14" s="307">
        <v>244</v>
      </c>
      <c r="K14" s="307">
        <v>0</v>
      </c>
      <c r="L14" s="306"/>
      <c r="M14" s="307"/>
      <c r="N14" s="307">
        <v>81</v>
      </c>
      <c r="O14" s="307">
        <v>25</v>
      </c>
      <c r="P14" s="307">
        <v>243</v>
      </c>
      <c r="Q14" s="307">
        <v>0</v>
      </c>
      <c r="R14" s="306"/>
      <c r="S14" s="307"/>
      <c r="T14" s="307">
        <v>79</v>
      </c>
      <c r="U14" s="307">
        <v>25</v>
      </c>
      <c r="V14" s="307">
        <v>253</v>
      </c>
      <c r="W14" s="307">
        <v>0</v>
      </c>
      <c r="X14" s="306"/>
      <c r="Y14" s="307"/>
      <c r="Z14" s="307">
        <v>80</v>
      </c>
      <c r="AA14" s="307">
        <v>25</v>
      </c>
      <c r="AB14" s="307">
        <v>271</v>
      </c>
      <c r="AC14" s="307">
        <v>0</v>
      </c>
      <c r="AD14" s="307">
        <v>0</v>
      </c>
      <c r="AE14" s="306"/>
      <c r="AF14" s="307"/>
      <c r="AG14" s="307">
        <v>80</v>
      </c>
      <c r="AH14" s="307">
        <v>25</v>
      </c>
      <c r="AI14" s="307">
        <v>266</v>
      </c>
      <c r="AJ14" s="307">
        <v>0</v>
      </c>
      <c r="AK14" s="306"/>
      <c r="AL14" s="307"/>
      <c r="AM14" s="307">
        <v>75</v>
      </c>
      <c r="AN14" s="307">
        <v>32</v>
      </c>
      <c r="AO14" s="307">
        <v>280</v>
      </c>
      <c r="AP14" s="307">
        <v>0</v>
      </c>
      <c r="AQ14" s="306"/>
      <c r="AR14" s="307"/>
      <c r="AS14" s="307">
        <v>75</v>
      </c>
      <c r="AT14" s="307">
        <v>32</v>
      </c>
      <c r="AU14" s="307">
        <v>277</v>
      </c>
      <c r="AV14" s="307">
        <v>0</v>
      </c>
      <c r="AW14" s="307">
        <v>0</v>
      </c>
      <c r="AX14" s="306"/>
      <c r="AY14" s="307"/>
      <c r="AZ14" s="307">
        <v>79</v>
      </c>
      <c r="BA14" s="307">
        <v>25</v>
      </c>
      <c r="BB14" s="307">
        <v>285</v>
      </c>
      <c r="BC14" s="307">
        <v>0</v>
      </c>
      <c r="BD14" s="306"/>
      <c r="BE14" s="307"/>
      <c r="BF14" s="307">
        <v>80</v>
      </c>
      <c r="BG14" s="307">
        <v>25</v>
      </c>
      <c r="BH14" s="307">
        <v>281</v>
      </c>
      <c r="BI14" s="307">
        <v>0</v>
      </c>
      <c r="BJ14" s="306"/>
      <c r="BK14" s="307"/>
      <c r="BL14" s="307">
        <v>80</v>
      </c>
      <c r="BM14" s="307">
        <v>25</v>
      </c>
      <c r="BN14" s="307">
        <v>275</v>
      </c>
      <c r="BO14" s="307">
        <v>0</v>
      </c>
      <c r="BP14" s="307">
        <v>0</v>
      </c>
      <c r="BQ14" s="306"/>
      <c r="BR14" s="307"/>
      <c r="BS14" s="307">
        <v>81</v>
      </c>
      <c r="BT14" s="307">
        <v>25</v>
      </c>
      <c r="BU14" s="307">
        <v>271</v>
      </c>
      <c r="BV14" s="307">
        <v>0</v>
      </c>
      <c r="BW14" s="306"/>
      <c r="BX14" s="307"/>
      <c r="BY14" s="307">
        <v>80</v>
      </c>
      <c r="BZ14" s="307">
        <v>25</v>
      </c>
      <c r="CA14" s="307">
        <v>262</v>
      </c>
      <c r="CB14" s="307">
        <v>0</v>
      </c>
      <c r="CC14" s="306"/>
      <c r="CD14" s="307"/>
      <c r="CE14" s="307">
        <v>85</v>
      </c>
      <c r="CF14" s="307">
        <v>20</v>
      </c>
      <c r="CG14" s="307">
        <v>270</v>
      </c>
      <c r="CH14" s="307">
        <v>0</v>
      </c>
      <c r="CI14" s="307">
        <v>0</v>
      </c>
      <c r="CJ14" s="306"/>
      <c r="CK14" s="307"/>
      <c r="CL14" s="307">
        <v>80</v>
      </c>
      <c r="CM14" s="307">
        <v>25</v>
      </c>
      <c r="CN14" s="307">
        <v>288</v>
      </c>
      <c r="CO14" s="307">
        <v>0</v>
      </c>
      <c r="CP14" s="61" t="s">
        <v>31</v>
      </c>
      <c r="CQ14" s="6">
        <v>0</v>
      </c>
      <c r="CR14" s="6">
        <v>0</v>
      </c>
    </row>
    <row r="15" spans="1:96" s="230" customFormat="1" x14ac:dyDescent="0.3">
      <c r="A15" s="223" t="s">
        <v>32</v>
      </c>
      <c r="B15" s="282"/>
      <c r="C15" s="230">
        <v>57</v>
      </c>
      <c r="D15" s="230">
        <v>80</v>
      </c>
      <c r="E15" s="230">
        <v>376</v>
      </c>
      <c r="CP15" s="223" t="s">
        <v>32</v>
      </c>
    </row>
    <row r="16" spans="1:96" x14ac:dyDescent="0.3">
      <c r="A16" s="61" t="s">
        <v>33</v>
      </c>
      <c r="B16" s="5"/>
      <c r="C16" s="6">
        <v>70</v>
      </c>
      <c r="D16" s="6">
        <v>40</v>
      </c>
      <c r="E16" s="6">
        <v>411</v>
      </c>
      <c r="F16" s="306"/>
      <c r="G16" s="307"/>
      <c r="H16" s="307">
        <v>82</v>
      </c>
      <c r="I16" s="307">
        <v>25</v>
      </c>
      <c r="J16" s="307">
        <v>281</v>
      </c>
      <c r="K16" s="307">
        <v>0</v>
      </c>
      <c r="L16" s="306"/>
      <c r="M16" s="307"/>
      <c r="N16" s="307">
        <v>79</v>
      </c>
      <c r="O16" s="307">
        <v>25</v>
      </c>
      <c r="P16" s="307">
        <v>330</v>
      </c>
      <c r="Q16" s="307">
        <v>1</v>
      </c>
      <c r="R16" s="306"/>
      <c r="S16" s="307"/>
      <c r="T16" s="307">
        <v>80</v>
      </c>
      <c r="U16" s="307">
        <v>25</v>
      </c>
      <c r="V16" s="307">
        <v>284</v>
      </c>
      <c r="W16" s="307">
        <v>0</v>
      </c>
      <c r="X16" s="306"/>
      <c r="Y16" s="307"/>
      <c r="Z16" s="307">
        <v>75</v>
      </c>
      <c r="AA16" s="307">
        <v>32</v>
      </c>
      <c r="AB16" s="307">
        <v>431</v>
      </c>
      <c r="AC16" s="307">
        <v>1</v>
      </c>
      <c r="AD16" s="307">
        <v>0</v>
      </c>
      <c r="AE16" s="306"/>
      <c r="AF16" s="307"/>
      <c r="AG16" s="307">
        <v>84</v>
      </c>
      <c r="AH16" s="307">
        <v>20</v>
      </c>
      <c r="AI16" s="307">
        <v>287</v>
      </c>
      <c r="AJ16" s="307">
        <v>0</v>
      </c>
      <c r="AK16" s="306"/>
      <c r="AL16" s="307"/>
      <c r="AM16" s="307">
        <v>80</v>
      </c>
      <c r="AN16" s="307">
        <v>25</v>
      </c>
      <c r="AO16" s="307">
        <v>287</v>
      </c>
      <c r="AP16" s="307">
        <v>0</v>
      </c>
      <c r="AQ16" s="306"/>
      <c r="AR16" s="307"/>
      <c r="AS16" s="307">
        <v>74</v>
      </c>
      <c r="AT16" s="307">
        <v>32</v>
      </c>
      <c r="AU16" s="307">
        <v>400</v>
      </c>
      <c r="AV16" s="307">
        <v>1</v>
      </c>
      <c r="AW16" s="307">
        <v>0</v>
      </c>
      <c r="AX16" s="306"/>
      <c r="AY16" s="307"/>
      <c r="AZ16" s="307">
        <v>76</v>
      </c>
      <c r="BA16" s="307">
        <v>32</v>
      </c>
      <c r="BB16" s="307">
        <v>282</v>
      </c>
      <c r="BC16" s="307">
        <v>0</v>
      </c>
      <c r="BD16" s="306"/>
      <c r="BE16" s="307"/>
      <c r="BF16" s="307">
        <v>69</v>
      </c>
      <c r="BG16" s="307">
        <v>40</v>
      </c>
      <c r="BH16" s="307">
        <v>497</v>
      </c>
      <c r="BI16" s="307">
        <v>1</v>
      </c>
      <c r="BJ16" s="306"/>
      <c r="BK16" s="307"/>
      <c r="BL16" s="307">
        <v>85</v>
      </c>
      <c r="BM16" s="307">
        <v>20</v>
      </c>
      <c r="BN16" s="307">
        <v>280</v>
      </c>
      <c r="BO16" s="307">
        <v>0</v>
      </c>
      <c r="BP16" s="307">
        <v>0</v>
      </c>
      <c r="BQ16" s="306"/>
      <c r="BR16" s="307"/>
      <c r="BS16" s="307">
        <v>85</v>
      </c>
      <c r="BT16" s="307">
        <v>20</v>
      </c>
      <c r="BU16" s="307">
        <v>283</v>
      </c>
      <c r="BV16" s="307">
        <v>0</v>
      </c>
      <c r="BW16" s="306"/>
      <c r="BX16" s="307"/>
      <c r="BY16" s="307">
        <v>85</v>
      </c>
      <c r="BZ16" s="307">
        <v>20</v>
      </c>
      <c r="CA16" s="307">
        <v>291</v>
      </c>
      <c r="CB16" s="307">
        <v>0</v>
      </c>
      <c r="CC16" s="306"/>
      <c r="CD16" s="307"/>
      <c r="CE16" s="307">
        <v>85</v>
      </c>
      <c r="CF16" s="307">
        <v>20</v>
      </c>
      <c r="CG16" s="307">
        <v>328</v>
      </c>
      <c r="CH16" s="307">
        <v>1</v>
      </c>
      <c r="CI16" s="307">
        <v>0</v>
      </c>
      <c r="CJ16" s="306"/>
      <c r="CK16" s="307"/>
      <c r="CL16" s="307">
        <v>85</v>
      </c>
      <c r="CM16" s="307">
        <v>20</v>
      </c>
      <c r="CN16" s="307">
        <v>287</v>
      </c>
      <c r="CO16" s="307">
        <v>0</v>
      </c>
      <c r="CP16" s="61" t="s">
        <v>33</v>
      </c>
      <c r="CQ16" s="6">
        <v>5</v>
      </c>
      <c r="CR16" s="6">
        <v>0</v>
      </c>
    </row>
    <row r="17" spans="1:96" x14ac:dyDescent="0.3">
      <c r="A17" s="61" t="s">
        <v>34</v>
      </c>
      <c r="B17" s="5"/>
      <c r="C17" s="6">
        <v>53</v>
      </c>
      <c r="D17" s="6">
        <v>80</v>
      </c>
      <c r="E17" s="6">
        <v>438</v>
      </c>
      <c r="F17" s="306"/>
      <c r="G17" s="307"/>
      <c r="H17" s="307">
        <v>75</v>
      </c>
      <c r="I17" s="307">
        <v>32</v>
      </c>
      <c r="J17" s="307">
        <v>294</v>
      </c>
      <c r="K17" s="307">
        <v>0</v>
      </c>
      <c r="L17" s="306"/>
      <c r="M17" s="307"/>
      <c r="N17" s="307">
        <v>55</v>
      </c>
      <c r="O17" s="307">
        <v>80</v>
      </c>
      <c r="P17" s="307">
        <v>625</v>
      </c>
      <c r="Q17" s="307">
        <v>1</v>
      </c>
      <c r="R17" s="306"/>
      <c r="S17" s="307"/>
      <c r="T17" s="307">
        <v>75</v>
      </c>
      <c r="U17" s="307">
        <v>32</v>
      </c>
      <c r="V17" s="307">
        <v>309</v>
      </c>
      <c r="W17" s="307">
        <v>0</v>
      </c>
      <c r="X17" s="306"/>
      <c r="Y17" s="307"/>
      <c r="Z17" s="307">
        <v>69</v>
      </c>
      <c r="AA17" s="307">
        <v>40</v>
      </c>
      <c r="AB17" s="307">
        <v>439</v>
      </c>
      <c r="AC17" s="307">
        <v>1</v>
      </c>
      <c r="AD17" s="307">
        <v>0</v>
      </c>
      <c r="AE17" s="306"/>
      <c r="AF17" s="307"/>
      <c r="AG17" s="307">
        <v>75</v>
      </c>
      <c r="AH17" s="307">
        <v>32</v>
      </c>
      <c r="AI17" s="307">
        <v>305</v>
      </c>
      <c r="AJ17" s="307">
        <v>0</v>
      </c>
      <c r="AK17" s="306"/>
      <c r="AL17" s="307"/>
      <c r="AM17" s="307">
        <v>70</v>
      </c>
      <c r="AN17" s="307">
        <v>40</v>
      </c>
      <c r="AO17" s="307">
        <v>436</v>
      </c>
      <c r="AP17" s="307">
        <v>1</v>
      </c>
      <c r="AQ17" s="306"/>
      <c r="AR17" s="307"/>
      <c r="AS17" s="307">
        <v>70</v>
      </c>
      <c r="AT17" s="307">
        <v>40</v>
      </c>
      <c r="AU17" s="307">
        <v>298</v>
      </c>
      <c r="AV17" s="307">
        <v>0</v>
      </c>
      <c r="AW17" s="307">
        <v>0</v>
      </c>
      <c r="AX17" s="306"/>
      <c r="AY17" s="307"/>
      <c r="AZ17" s="307">
        <v>71</v>
      </c>
      <c r="BA17" s="307">
        <v>40</v>
      </c>
      <c r="BB17" s="307">
        <v>387</v>
      </c>
      <c r="BC17" s="307">
        <v>1</v>
      </c>
      <c r="BD17" s="306"/>
      <c r="BE17" s="307"/>
      <c r="BF17" s="307">
        <v>65</v>
      </c>
      <c r="BG17" s="307">
        <v>50</v>
      </c>
      <c r="BH17" s="307">
        <v>287</v>
      </c>
      <c r="BI17" s="307">
        <v>0</v>
      </c>
      <c r="BJ17" s="306"/>
      <c r="BK17" s="307"/>
      <c r="BL17" s="307">
        <v>75</v>
      </c>
      <c r="BM17" s="307">
        <v>32</v>
      </c>
      <c r="BN17" s="307">
        <v>347</v>
      </c>
      <c r="BO17" s="307">
        <v>1</v>
      </c>
      <c r="BP17" s="307">
        <v>0</v>
      </c>
      <c r="BQ17" s="306"/>
      <c r="BR17" s="307"/>
      <c r="BS17" s="307">
        <v>75</v>
      </c>
      <c r="BT17" s="307">
        <v>40</v>
      </c>
      <c r="BU17" s="307">
        <v>280</v>
      </c>
      <c r="BV17" s="307">
        <v>0</v>
      </c>
      <c r="BW17" s="306"/>
      <c r="BX17" s="307"/>
      <c r="BY17" s="307">
        <v>75</v>
      </c>
      <c r="BZ17" s="307">
        <v>32</v>
      </c>
      <c r="CA17" s="307">
        <v>333</v>
      </c>
      <c r="CB17" s="307">
        <v>1</v>
      </c>
      <c r="CC17" s="306"/>
      <c r="CD17" s="307"/>
      <c r="CE17" s="307">
        <v>75</v>
      </c>
      <c r="CF17" s="307">
        <v>32</v>
      </c>
      <c r="CG17" s="307">
        <v>276</v>
      </c>
      <c r="CH17" s="307">
        <v>0</v>
      </c>
      <c r="CI17" s="307">
        <v>0</v>
      </c>
      <c r="CJ17" s="306"/>
      <c r="CK17" s="307"/>
      <c r="CL17" s="307">
        <v>75</v>
      </c>
      <c r="CM17" s="307">
        <v>32</v>
      </c>
      <c r="CN17" s="307">
        <v>350</v>
      </c>
      <c r="CO17" s="307">
        <v>0</v>
      </c>
      <c r="CP17" s="61" t="s">
        <v>34</v>
      </c>
      <c r="CQ17" s="6">
        <v>6</v>
      </c>
      <c r="CR17" s="6">
        <v>0</v>
      </c>
    </row>
    <row r="18" spans="1:96" x14ac:dyDescent="0.3">
      <c r="A18" s="61" t="s">
        <v>35</v>
      </c>
      <c r="B18" s="5"/>
      <c r="C18" s="6">
        <v>50</v>
      </c>
      <c r="D18" s="6">
        <v>100</v>
      </c>
      <c r="E18" s="6">
        <v>337</v>
      </c>
      <c r="F18" s="306"/>
      <c r="G18" s="307"/>
      <c r="H18" s="307">
        <v>55</v>
      </c>
      <c r="I18" s="307">
        <v>80</v>
      </c>
      <c r="J18" s="307">
        <v>328</v>
      </c>
      <c r="K18" s="307">
        <v>1</v>
      </c>
      <c r="L18" s="306"/>
      <c r="M18" s="307"/>
      <c r="N18" s="307">
        <v>55</v>
      </c>
      <c r="O18" s="307">
        <v>80</v>
      </c>
      <c r="P18" s="307">
        <v>318</v>
      </c>
      <c r="Q18" s="307">
        <v>0</v>
      </c>
      <c r="R18" s="306"/>
      <c r="S18" s="307"/>
      <c r="T18" s="307">
        <v>54</v>
      </c>
      <c r="U18" s="307">
        <v>80</v>
      </c>
      <c r="V18" s="307">
        <v>321</v>
      </c>
      <c r="W18" s="307">
        <v>0</v>
      </c>
      <c r="X18" s="306"/>
      <c r="Y18" s="307"/>
      <c r="Z18" s="307">
        <v>52</v>
      </c>
      <c r="AA18" s="307">
        <v>100</v>
      </c>
      <c r="AB18" s="307">
        <v>324</v>
      </c>
      <c r="AC18" s="307">
        <v>0</v>
      </c>
      <c r="AD18" s="307">
        <v>0</v>
      </c>
      <c r="AE18" s="306"/>
      <c r="AF18" s="307"/>
      <c r="AG18" s="307">
        <v>50</v>
      </c>
      <c r="AH18" s="307">
        <v>100</v>
      </c>
      <c r="AI18" s="307">
        <v>317</v>
      </c>
      <c r="AJ18" s="307">
        <v>0</v>
      </c>
      <c r="AK18" s="306"/>
      <c r="AL18" s="307"/>
      <c r="AM18" s="307">
        <v>54</v>
      </c>
      <c r="AN18" s="307">
        <v>80</v>
      </c>
      <c r="AO18" s="307">
        <v>325</v>
      </c>
      <c r="AP18" s="307">
        <v>0</v>
      </c>
      <c r="AQ18" s="306"/>
      <c r="AR18" s="307"/>
      <c r="AS18" s="307">
        <v>54</v>
      </c>
      <c r="AT18" s="307">
        <v>80</v>
      </c>
      <c r="AU18" s="307">
        <v>323</v>
      </c>
      <c r="AV18" s="307">
        <v>0</v>
      </c>
      <c r="AW18" s="307">
        <v>0</v>
      </c>
      <c r="AX18" s="306"/>
      <c r="AY18" s="307"/>
      <c r="AZ18" s="307">
        <v>50</v>
      </c>
      <c r="BA18" s="307">
        <v>100</v>
      </c>
      <c r="BB18" s="307">
        <v>326</v>
      </c>
      <c r="BC18" s="307">
        <v>0</v>
      </c>
      <c r="BD18" s="306"/>
      <c r="BE18" s="307"/>
      <c r="BF18" s="307">
        <v>50</v>
      </c>
      <c r="BG18" s="307">
        <v>100</v>
      </c>
      <c r="BH18" s="307">
        <v>323</v>
      </c>
      <c r="BI18" s="307">
        <v>0</v>
      </c>
      <c r="BJ18" s="306"/>
      <c r="BK18" s="307"/>
      <c r="BL18" s="307">
        <v>50</v>
      </c>
      <c r="BM18" s="307">
        <v>100</v>
      </c>
      <c r="BN18" s="307">
        <v>320</v>
      </c>
      <c r="BO18" s="307">
        <v>0</v>
      </c>
      <c r="BP18" s="307">
        <v>0</v>
      </c>
      <c r="BQ18" s="306"/>
      <c r="BR18" s="307"/>
      <c r="BS18" s="307">
        <v>55</v>
      </c>
      <c r="BT18" s="307">
        <v>80</v>
      </c>
      <c r="BU18" s="307">
        <v>319</v>
      </c>
      <c r="BV18" s="307">
        <v>0</v>
      </c>
      <c r="BW18" s="306"/>
      <c r="BX18" s="307"/>
      <c r="BY18" s="307">
        <v>50</v>
      </c>
      <c r="BZ18" s="307">
        <v>100</v>
      </c>
      <c r="CA18" s="307">
        <v>320</v>
      </c>
      <c r="CB18" s="307">
        <v>0</v>
      </c>
      <c r="CC18" s="306"/>
      <c r="CD18" s="307"/>
      <c r="CE18" s="307">
        <v>50</v>
      </c>
      <c r="CF18" s="307">
        <v>100</v>
      </c>
      <c r="CG18" s="307">
        <v>323</v>
      </c>
      <c r="CH18" s="307">
        <v>0</v>
      </c>
      <c r="CI18" s="307">
        <v>0</v>
      </c>
      <c r="CJ18" s="306"/>
      <c r="CK18" s="307"/>
      <c r="CL18" s="307">
        <v>26</v>
      </c>
      <c r="CM18" s="307">
        <v>160</v>
      </c>
      <c r="CN18" s="307">
        <v>323</v>
      </c>
      <c r="CO18" s="307">
        <v>0</v>
      </c>
      <c r="CP18" s="61" t="s">
        <v>35</v>
      </c>
      <c r="CQ18" s="6">
        <v>1</v>
      </c>
    </row>
    <row r="19" spans="1:96" s="230" customFormat="1" x14ac:dyDescent="0.3">
      <c r="A19" s="223" t="s">
        <v>36</v>
      </c>
      <c r="B19" s="282"/>
      <c r="C19" s="230">
        <v>65</v>
      </c>
      <c r="D19" s="230">
        <v>50</v>
      </c>
      <c r="E19" s="230">
        <v>419</v>
      </c>
      <c r="CP19" s="223" t="s">
        <v>36</v>
      </c>
    </row>
    <row r="20" spans="1:96" x14ac:dyDescent="0.3">
      <c r="A20" s="61" t="s">
        <v>37</v>
      </c>
      <c r="B20" s="5"/>
      <c r="C20" s="6">
        <v>60</v>
      </c>
      <c r="D20" s="6">
        <v>63</v>
      </c>
      <c r="E20" s="6">
        <v>946</v>
      </c>
      <c r="F20" s="306"/>
      <c r="G20" s="307"/>
      <c r="H20" s="307">
        <v>50</v>
      </c>
      <c r="I20" s="307">
        <v>100</v>
      </c>
      <c r="J20" s="307">
        <v>698</v>
      </c>
      <c r="K20" s="307">
        <v>1</v>
      </c>
      <c r="L20" s="306"/>
      <c r="M20" s="307"/>
      <c r="N20" s="307">
        <v>50</v>
      </c>
      <c r="O20" s="307">
        <v>100</v>
      </c>
      <c r="P20" s="307">
        <v>592</v>
      </c>
      <c r="Q20" s="307">
        <v>1</v>
      </c>
      <c r="R20" s="306"/>
      <c r="S20" s="307"/>
      <c r="T20" s="307">
        <v>40</v>
      </c>
      <c r="U20" s="307">
        <v>200</v>
      </c>
      <c r="V20" s="307">
        <v>644</v>
      </c>
      <c r="W20" s="307">
        <v>1</v>
      </c>
      <c r="X20" s="306"/>
      <c r="Y20" s="307"/>
      <c r="Z20" s="307">
        <v>41</v>
      </c>
      <c r="AA20" s="307">
        <v>160</v>
      </c>
      <c r="AB20" s="307">
        <v>622</v>
      </c>
      <c r="AC20" s="307">
        <v>1</v>
      </c>
      <c r="AD20" s="307">
        <v>1</v>
      </c>
      <c r="AE20" s="306"/>
      <c r="AF20" s="307"/>
      <c r="AG20" s="307">
        <v>50</v>
      </c>
      <c r="AH20" s="307">
        <v>100</v>
      </c>
      <c r="AI20" s="307">
        <v>599</v>
      </c>
      <c r="AJ20" s="307">
        <v>1</v>
      </c>
      <c r="AK20" s="306"/>
      <c r="AL20" s="307"/>
      <c r="AM20" s="307">
        <v>44</v>
      </c>
      <c r="AN20" s="307">
        <v>160</v>
      </c>
      <c r="AO20" s="307">
        <v>595</v>
      </c>
      <c r="AP20" s="307">
        <v>1</v>
      </c>
      <c r="AQ20" s="306"/>
      <c r="AR20" s="307"/>
      <c r="AS20" s="307">
        <v>50</v>
      </c>
      <c r="AT20" s="307">
        <v>125</v>
      </c>
      <c r="AU20" s="307">
        <v>612</v>
      </c>
      <c r="AV20" s="307">
        <v>1</v>
      </c>
      <c r="AW20" s="307">
        <v>1</v>
      </c>
      <c r="AX20" s="306"/>
      <c r="AY20" s="307"/>
      <c r="AZ20" s="307">
        <v>50</v>
      </c>
      <c r="BA20" s="307">
        <v>100</v>
      </c>
      <c r="BB20" s="307">
        <v>501</v>
      </c>
      <c r="BC20" s="307">
        <v>1</v>
      </c>
      <c r="BD20" s="306"/>
      <c r="BE20" s="307"/>
      <c r="BF20" s="307">
        <v>52</v>
      </c>
      <c r="BG20" s="307">
        <v>100</v>
      </c>
      <c r="BH20" s="307">
        <v>443</v>
      </c>
      <c r="BI20" s="307">
        <v>1</v>
      </c>
      <c r="BJ20" s="306"/>
      <c r="BK20" s="307"/>
      <c r="BL20" s="307">
        <v>52</v>
      </c>
      <c r="BM20" s="307">
        <v>100</v>
      </c>
      <c r="BN20" s="307">
        <v>511</v>
      </c>
      <c r="BO20" s="307">
        <v>1</v>
      </c>
      <c r="BP20" s="307">
        <v>0</v>
      </c>
      <c r="BQ20" s="306"/>
      <c r="BR20" s="307"/>
      <c r="BS20" s="307">
        <v>50</v>
      </c>
      <c r="BT20" s="307">
        <v>100</v>
      </c>
      <c r="BU20" s="307">
        <v>546</v>
      </c>
      <c r="BV20" s="307">
        <v>1</v>
      </c>
      <c r="BW20" s="306"/>
      <c r="BX20" s="307"/>
      <c r="BY20" s="307">
        <v>50</v>
      </c>
      <c r="BZ20" s="307">
        <v>100</v>
      </c>
      <c r="CA20" s="307">
        <v>561</v>
      </c>
      <c r="CB20" s="307">
        <v>1</v>
      </c>
      <c r="CC20" s="306"/>
      <c r="CD20" s="307"/>
      <c r="CE20" s="307">
        <v>50</v>
      </c>
      <c r="CF20" s="307">
        <v>100</v>
      </c>
      <c r="CG20" s="307">
        <v>539</v>
      </c>
      <c r="CH20" s="307">
        <v>1</v>
      </c>
      <c r="CI20" s="307">
        <v>0</v>
      </c>
      <c r="CJ20" s="306"/>
      <c r="CK20" s="307"/>
      <c r="CL20" s="307">
        <v>51</v>
      </c>
      <c r="CM20" s="307">
        <v>100</v>
      </c>
      <c r="CN20" s="307">
        <v>584</v>
      </c>
      <c r="CO20" s="307">
        <v>0</v>
      </c>
      <c r="CP20" s="61" t="s">
        <v>37</v>
      </c>
      <c r="CQ20" s="6">
        <v>13</v>
      </c>
      <c r="CR20" s="6">
        <v>2</v>
      </c>
    </row>
    <row r="21" spans="1:96" x14ac:dyDescent="0.3">
      <c r="A21" s="61" t="s">
        <v>38</v>
      </c>
      <c r="B21" s="5"/>
      <c r="C21" s="6">
        <v>35</v>
      </c>
      <c r="D21" s="6">
        <v>200</v>
      </c>
      <c r="E21" s="6">
        <v>350</v>
      </c>
      <c r="F21" s="306"/>
      <c r="G21" s="307"/>
      <c r="H21" s="307">
        <v>70</v>
      </c>
      <c r="I21" s="307">
        <v>40</v>
      </c>
      <c r="J21" s="307">
        <v>264</v>
      </c>
      <c r="K21" s="307">
        <v>1</v>
      </c>
      <c r="L21" s="306"/>
      <c r="M21" s="307"/>
      <c r="N21" s="307">
        <v>75</v>
      </c>
      <c r="O21" s="307">
        <v>32</v>
      </c>
      <c r="P21" s="307">
        <v>253</v>
      </c>
      <c r="Q21" s="307">
        <v>0</v>
      </c>
      <c r="R21" s="306"/>
      <c r="S21" s="307"/>
      <c r="T21" s="307">
        <v>75</v>
      </c>
      <c r="U21" s="307">
        <v>32</v>
      </c>
      <c r="V21" s="307">
        <v>258</v>
      </c>
      <c r="W21" s="307">
        <v>0</v>
      </c>
      <c r="X21" s="306"/>
      <c r="Y21" s="307"/>
      <c r="Z21" s="307">
        <v>75</v>
      </c>
      <c r="AA21" s="307">
        <v>32</v>
      </c>
      <c r="AB21" s="307">
        <v>261</v>
      </c>
      <c r="AC21" s="307">
        <v>0</v>
      </c>
      <c r="AD21" s="307">
        <v>0</v>
      </c>
      <c r="AE21" s="306"/>
      <c r="AF21" s="307"/>
      <c r="AG21" s="307">
        <v>70</v>
      </c>
      <c r="AH21" s="307">
        <v>40</v>
      </c>
      <c r="AI21" s="307">
        <v>259</v>
      </c>
      <c r="AJ21" s="307">
        <v>0</v>
      </c>
      <c r="AK21" s="306"/>
      <c r="AL21" s="307"/>
      <c r="AM21" s="307">
        <v>75</v>
      </c>
      <c r="AN21" s="307">
        <v>32</v>
      </c>
      <c r="AO21" s="307">
        <v>257</v>
      </c>
      <c r="AP21" s="307">
        <v>0</v>
      </c>
      <c r="AQ21" s="306"/>
      <c r="AR21" s="307"/>
      <c r="AS21" s="307">
        <v>69</v>
      </c>
      <c r="AT21" s="307">
        <v>40</v>
      </c>
      <c r="AU21" s="307">
        <v>266</v>
      </c>
      <c r="AV21" s="307">
        <v>0</v>
      </c>
      <c r="AW21" s="307">
        <v>0</v>
      </c>
      <c r="AX21" s="306"/>
      <c r="AY21" s="307"/>
      <c r="AZ21" s="307">
        <v>70</v>
      </c>
      <c r="BA21" s="307">
        <v>40</v>
      </c>
      <c r="BB21" s="307">
        <v>276</v>
      </c>
      <c r="BC21" s="307">
        <v>0</v>
      </c>
      <c r="BD21" s="306"/>
      <c r="BE21" s="307"/>
      <c r="BF21" s="307">
        <v>75</v>
      </c>
      <c r="BG21" s="307">
        <v>32</v>
      </c>
      <c r="BH21" s="307">
        <v>278</v>
      </c>
      <c r="BI21" s="307">
        <v>0</v>
      </c>
      <c r="BJ21" s="306"/>
      <c r="BK21" s="307"/>
      <c r="BL21" s="307">
        <v>70</v>
      </c>
      <c r="BM21" s="307">
        <v>40</v>
      </c>
      <c r="BN21" s="307">
        <v>287</v>
      </c>
      <c r="BO21" s="307">
        <v>0</v>
      </c>
      <c r="BP21" s="307">
        <v>0</v>
      </c>
      <c r="BQ21" s="306"/>
      <c r="BR21" s="307"/>
      <c r="BS21" s="307">
        <v>75</v>
      </c>
      <c r="BT21" s="307">
        <v>32</v>
      </c>
      <c r="BU21" s="307">
        <v>304</v>
      </c>
      <c r="BV21" s="307">
        <v>1</v>
      </c>
      <c r="BW21" s="306"/>
      <c r="BX21" s="307"/>
      <c r="BY21" s="307">
        <v>70</v>
      </c>
      <c r="BZ21" s="307">
        <v>40</v>
      </c>
      <c r="CA21" s="307">
        <v>295</v>
      </c>
      <c r="CB21" s="307">
        <v>1</v>
      </c>
      <c r="CC21" s="306"/>
      <c r="CD21" s="307"/>
      <c r="CE21" s="307">
        <v>75</v>
      </c>
      <c r="CF21" s="307">
        <v>32</v>
      </c>
      <c r="CG21" s="307">
        <v>263</v>
      </c>
      <c r="CH21" s="307">
        <v>0</v>
      </c>
      <c r="CI21" s="307">
        <v>1</v>
      </c>
      <c r="CJ21" s="306"/>
      <c r="CK21" s="307"/>
      <c r="CL21" s="307">
        <v>65</v>
      </c>
      <c r="CM21" s="307">
        <v>50</v>
      </c>
      <c r="CN21" s="307">
        <v>380</v>
      </c>
      <c r="CO21" s="307">
        <v>0</v>
      </c>
      <c r="CP21" s="61" t="s">
        <v>38</v>
      </c>
      <c r="CQ21" s="6">
        <v>3</v>
      </c>
      <c r="CR21" s="6">
        <v>1</v>
      </c>
    </row>
    <row r="22" spans="1:96" x14ac:dyDescent="0.3">
      <c r="A22" s="61" t="s">
        <v>39</v>
      </c>
      <c r="B22" s="5"/>
      <c r="C22" s="6">
        <v>75</v>
      </c>
      <c r="D22" s="6">
        <v>32</v>
      </c>
      <c r="E22" s="6">
        <v>321</v>
      </c>
      <c r="F22" s="306"/>
      <c r="G22" s="307"/>
      <c r="H22" s="307">
        <v>75</v>
      </c>
      <c r="I22" s="307">
        <v>32</v>
      </c>
      <c r="J22" s="307">
        <v>314</v>
      </c>
      <c r="K22" s="307">
        <v>0</v>
      </c>
      <c r="L22" s="306"/>
      <c r="M22" s="307"/>
      <c r="N22" s="307">
        <v>70</v>
      </c>
      <c r="O22" s="307">
        <v>40</v>
      </c>
      <c r="P22" s="307">
        <v>396</v>
      </c>
      <c r="Q22" s="307">
        <v>1</v>
      </c>
      <c r="R22" s="306"/>
      <c r="S22" s="307"/>
      <c r="T22" s="307">
        <v>75</v>
      </c>
      <c r="U22" s="307">
        <v>32</v>
      </c>
      <c r="V22" s="307">
        <v>246</v>
      </c>
      <c r="W22" s="307">
        <v>0</v>
      </c>
      <c r="X22" s="306"/>
      <c r="Y22" s="307"/>
      <c r="Z22" s="307">
        <v>75</v>
      </c>
      <c r="AA22" s="307">
        <v>32</v>
      </c>
      <c r="AB22" s="307">
        <v>358</v>
      </c>
      <c r="AC22" s="307">
        <v>1</v>
      </c>
      <c r="AD22" s="307">
        <v>0</v>
      </c>
      <c r="AE22" s="306"/>
      <c r="AF22" s="307"/>
      <c r="AG22" s="307">
        <v>75</v>
      </c>
      <c r="AH22" s="307">
        <v>32</v>
      </c>
      <c r="AI22" s="307">
        <v>243</v>
      </c>
      <c r="AJ22" s="307">
        <v>0</v>
      </c>
      <c r="AK22" s="306"/>
      <c r="AL22" s="307"/>
      <c r="AM22" s="307">
        <v>80</v>
      </c>
      <c r="AN22" s="307">
        <v>25</v>
      </c>
      <c r="AO22" s="307">
        <v>271</v>
      </c>
      <c r="AP22" s="307">
        <v>0</v>
      </c>
      <c r="AQ22" s="306"/>
      <c r="AR22" s="307"/>
      <c r="AS22" s="307">
        <v>70</v>
      </c>
      <c r="AT22" s="307">
        <v>40</v>
      </c>
      <c r="AU22" s="307">
        <v>511</v>
      </c>
      <c r="AV22" s="307">
        <v>1</v>
      </c>
      <c r="AW22" s="307">
        <v>0</v>
      </c>
      <c r="AX22" s="306"/>
      <c r="AY22" s="307"/>
      <c r="AZ22" s="307">
        <v>70</v>
      </c>
      <c r="BA22" s="307">
        <v>40</v>
      </c>
      <c r="BB22" s="307">
        <v>245</v>
      </c>
      <c r="BC22" s="307">
        <v>0</v>
      </c>
      <c r="BD22" s="306"/>
      <c r="BE22" s="307"/>
      <c r="BF22" s="307">
        <v>64</v>
      </c>
      <c r="BG22" s="307">
        <v>50</v>
      </c>
      <c r="BH22" s="307">
        <v>485</v>
      </c>
      <c r="BI22" s="307">
        <v>1</v>
      </c>
      <c r="BJ22" s="306"/>
      <c r="BK22" s="307"/>
      <c r="BL22" s="307">
        <v>75</v>
      </c>
      <c r="BM22" s="307">
        <v>32</v>
      </c>
      <c r="BN22" s="307">
        <v>246</v>
      </c>
      <c r="BO22" s="307">
        <v>0</v>
      </c>
      <c r="BP22" s="307">
        <v>0</v>
      </c>
      <c r="BQ22" s="306"/>
      <c r="BR22" s="307"/>
      <c r="BS22" s="307">
        <v>75</v>
      </c>
      <c r="BT22" s="307">
        <v>32</v>
      </c>
      <c r="BU22" s="307">
        <v>271</v>
      </c>
      <c r="BV22" s="307">
        <v>0</v>
      </c>
      <c r="BW22" s="306"/>
      <c r="BX22" s="307"/>
      <c r="BY22" s="307">
        <v>75</v>
      </c>
      <c r="BZ22" s="307">
        <v>32</v>
      </c>
      <c r="CA22" s="307">
        <v>321</v>
      </c>
      <c r="CB22" s="307">
        <v>1</v>
      </c>
      <c r="CC22" s="306"/>
      <c r="CD22" s="307"/>
      <c r="CE22" s="307">
        <v>80</v>
      </c>
      <c r="CF22" s="307">
        <v>25</v>
      </c>
      <c r="CG22" s="307">
        <v>241</v>
      </c>
      <c r="CH22" s="307">
        <v>0</v>
      </c>
      <c r="CI22" s="307">
        <v>0</v>
      </c>
      <c r="CJ22" s="306"/>
      <c r="CK22" s="307"/>
      <c r="CL22" s="307">
        <v>80</v>
      </c>
      <c r="CM22" s="307">
        <v>25</v>
      </c>
      <c r="CN22" s="307">
        <v>292</v>
      </c>
      <c r="CO22" s="307">
        <v>0</v>
      </c>
      <c r="CP22" s="61" t="s">
        <v>39</v>
      </c>
      <c r="CQ22" s="6">
        <v>5</v>
      </c>
      <c r="CR22" s="6">
        <v>0</v>
      </c>
    </row>
    <row r="23" spans="1:96" x14ac:dyDescent="0.3">
      <c r="A23" s="61" t="s">
        <v>40</v>
      </c>
      <c r="B23" s="5"/>
      <c r="C23" s="6">
        <v>69</v>
      </c>
      <c r="D23" s="6">
        <v>40</v>
      </c>
      <c r="E23" s="6">
        <v>304</v>
      </c>
      <c r="F23" s="306"/>
      <c r="G23" s="307"/>
      <c r="H23" s="307">
        <v>83</v>
      </c>
      <c r="I23" s="307">
        <v>25</v>
      </c>
      <c r="J23" s="307">
        <v>322</v>
      </c>
      <c r="K23" s="307">
        <v>0</v>
      </c>
      <c r="L23" s="306"/>
      <c r="M23" s="307"/>
      <c r="N23" s="307">
        <v>70</v>
      </c>
      <c r="O23" s="307">
        <v>40</v>
      </c>
      <c r="P23" s="307">
        <v>419</v>
      </c>
      <c r="Q23" s="307">
        <v>1</v>
      </c>
      <c r="R23" s="306"/>
      <c r="S23" s="307"/>
      <c r="T23" s="307">
        <v>80</v>
      </c>
      <c r="U23" s="307">
        <v>25</v>
      </c>
      <c r="V23" s="307">
        <v>318</v>
      </c>
      <c r="W23" s="307">
        <v>0</v>
      </c>
      <c r="X23" s="306"/>
      <c r="Y23" s="307"/>
      <c r="Z23" s="307">
        <v>85</v>
      </c>
      <c r="AA23" s="307">
        <v>20</v>
      </c>
      <c r="AB23" s="307">
        <v>296</v>
      </c>
      <c r="AC23" s="307">
        <v>0</v>
      </c>
      <c r="AD23" s="307">
        <v>0</v>
      </c>
      <c r="AE23" s="306"/>
      <c r="AF23" s="307"/>
      <c r="AG23" s="307">
        <v>80</v>
      </c>
      <c r="AH23" s="307">
        <v>25</v>
      </c>
      <c r="AI23" s="307">
        <v>296</v>
      </c>
      <c r="AJ23" s="307">
        <v>0</v>
      </c>
      <c r="AK23" s="306"/>
      <c r="AL23" s="307"/>
      <c r="AM23" s="307">
        <v>80</v>
      </c>
      <c r="AN23" s="307">
        <v>25</v>
      </c>
      <c r="AO23" s="307">
        <v>300</v>
      </c>
      <c r="AP23" s="307">
        <v>0</v>
      </c>
      <c r="AQ23" s="306"/>
      <c r="AR23" s="307"/>
      <c r="AS23" s="307">
        <v>80</v>
      </c>
      <c r="AT23" s="307">
        <v>25</v>
      </c>
      <c r="AU23" s="307">
        <v>307</v>
      </c>
      <c r="AV23" s="307">
        <v>0</v>
      </c>
      <c r="AW23" s="307">
        <v>0</v>
      </c>
      <c r="AX23" s="306"/>
      <c r="AY23" s="307"/>
      <c r="AZ23" s="307">
        <v>84</v>
      </c>
      <c r="BA23" s="307">
        <v>20</v>
      </c>
      <c r="BB23" s="307">
        <v>316</v>
      </c>
      <c r="BC23" s="307">
        <v>0</v>
      </c>
      <c r="BD23" s="306"/>
      <c r="BE23" s="307"/>
      <c r="BF23" s="307">
        <v>85</v>
      </c>
      <c r="BG23" s="307">
        <v>20</v>
      </c>
      <c r="BH23" s="307">
        <v>321</v>
      </c>
      <c r="BI23" s="307">
        <v>0</v>
      </c>
      <c r="BJ23" s="306"/>
      <c r="BK23" s="307"/>
      <c r="BL23" s="307">
        <v>85</v>
      </c>
      <c r="BM23" s="307">
        <v>20</v>
      </c>
      <c r="BN23" s="307">
        <v>306</v>
      </c>
      <c r="BO23" s="307">
        <v>0</v>
      </c>
      <c r="BP23" s="307">
        <v>0</v>
      </c>
      <c r="BQ23" s="306"/>
      <c r="BR23" s="307"/>
      <c r="BS23" s="307">
        <v>85</v>
      </c>
      <c r="BT23" s="307">
        <v>20</v>
      </c>
      <c r="BU23" s="307">
        <v>342</v>
      </c>
      <c r="BV23" s="307">
        <v>1</v>
      </c>
      <c r="BW23" s="306"/>
      <c r="BX23" s="307"/>
      <c r="BY23" s="307">
        <v>85</v>
      </c>
      <c r="BZ23" s="307">
        <v>20</v>
      </c>
      <c r="CA23" s="307">
        <v>301</v>
      </c>
      <c r="CB23" s="307">
        <v>0</v>
      </c>
      <c r="CC23" s="306"/>
      <c r="CD23" s="307"/>
      <c r="CE23" s="307">
        <v>85</v>
      </c>
      <c r="CF23" s="307">
        <v>20</v>
      </c>
      <c r="CG23" s="307">
        <v>302</v>
      </c>
      <c r="CH23" s="307">
        <v>0</v>
      </c>
      <c r="CI23" s="307">
        <v>0</v>
      </c>
      <c r="CJ23" s="306"/>
      <c r="CK23" s="307"/>
      <c r="CL23" s="307">
        <v>83</v>
      </c>
      <c r="CM23" s="307">
        <v>25</v>
      </c>
      <c r="CN23" s="307">
        <v>345</v>
      </c>
      <c r="CO23" s="307">
        <v>0</v>
      </c>
      <c r="CP23" s="61" t="s">
        <v>40</v>
      </c>
      <c r="CQ23" s="6">
        <v>2</v>
      </c>
      <c r="CR23" s="6">
        <v>0</v>
      </c>
    </row>
    <row r="24" spans="1:96" x14ac:dyDescent="0.3">
      <c r="A24" s="61" t="s">
        <v>41</v>
      </c>
      <c r="B24" s="5"/>
      <c r="C24" s="6">
        <v>75</v>
      </c>
      <c r="D24" s="6">
        <v>32</v>
      </c>
      <c r="E24" s="6">
        <v>505</v>
      </c>
      <c r="F24" s="306"/>
      <c r="G24" s="307"/>
      <c r="H24" s="307">
        <v>76</v>
      </c>
      <c r="I24" s="307">
        <v>32</v>
      </c>
      <c r="J24" s="307">
        <v>580</v>
      </c>
      <c r="K24" s="307">
        <v>1</v>
      </c>
      <c r="L24" s="306"/>
      <c r="M24" s="307"/>
      <c r="N24" s="307">
        <v>75</v>
      </c>
      <c r="O24" s="307">
        <v>32</v>
      </c>
      <c r="P24" s="307">
        <v>478</v>
      </c>
      <c r="Q24" s="307">
        <v>1</v>
      </c>
      <c r="R24" s="306"/>
      <c r="S24" s="307"/>
      <c r="T24" s="307">
        <v>60</v>
      </c>
      <c r="U24" s="307">
        <v>63</v>
      </c>
      <c r="V24" s="307">
        <v>482</v>
      </c>
      <c r="W24" s="307">
        <v>1</v>
      </c>
      <c r="X24" s="306"/>
      <c r="Y24" s="307"/>
      <c r="Z24" s="307">
        <v>70</v>
      </c>
      <c r="AA24" s="307">
        <v>40</v>
      </c>
      <c r="AB24" s="307">
        <v>444</v>
      </c>
      <c r="AC24" s="307">
        <v>1</v>
      </c>
      <c r="AD24" s="307">
        <v>1</v>
      </c>
      <c r="AE24" s="306"/>
      <c r="AF24" s="307"/>
      <c r="AG24" s="307">
        <v>73</v>
      </c>
      <c r="AH24" s="307">
        <v>32</v>
      </c>
      <c r="AI24" s="307">
        <v>628</v>
      </c>
      <c r="AJ24" s="307">
        <v>1</v>
      </c>
      <c r="AK24" s="306"/>
      <c r="AL24" s="307"/>
      <c r="AM24" s="307">
        <v>70</v>
      </c>
      <c r="AN24" s="307">
        <v>40</v>
      </c>
      <c r="AO24" s="307">
        <v>417</v>
      </c>
      <c r="AP24" s="307">
        <v>1</v>
      </c>
      <c r="AQ24" s="306"/>
      <c r="AR24" s="307"/>
      <c r="AS24" s="307">
        <v>70</v>
      </c>
      <c r="AT24" s="307">
        <v>40</v>
      </c>
      <c r="AU24" s="307">
        <v>398</v>
      </c>
      <c r="AV24" s="307">
        <v>1</v>
      </c>
      <c r="AW24" s="307">
        <v>1</v>
      </c>
      <c r="AX24" s="306"/>
      <c r="AY24" s="307"/>
      <c r="AZ24" s="307">
        <v>69</v>
      </c>
      <c r="BA24" s="307">
        <v>40</v>
      </c>
      <c r="BB24" s="307">
        <v>490</v>
      </c>
      <c r="BC24" s="307">
        <v>1</v>
      </c>
      <c r="BD24" s="306"/>
      <c r="BE24" s="307"/>
      <c r="BF24" s="307">
        <v>65</v>
      </c>
      <c r="BG24" s="307">
        <v>50</v>
      </c>
      <c r="BH24" s="307">
        <v>437</v>
      </c>
      <c r="BI24" s="307">
        <v>1</v>
      </c>
      <c r="BJ24" s="306"/>
      <c r="BK24" s="307"/>
      <c r="BL24" s="307">
        <v>75</v>
      </c>
      <c r="BM24" s="307">
        <v>32</v>
      </c>
      <c r="BN24" s="307">
        <v>371</v>
      </c>
      <c r="BO24" s="307">
        <v>1</v>
      </c>
      <c r="BP24" s="307">
        <v>1</v>
      </c>
      <c r="BQ24" s="306"/>
      <c r="BR24" s="307"/>
      <c r="BS24" s="307">
        <v>80</v>
      </c>
      <c r="BT24" s="307">
        <v>25</v>
      </c>
      <c r="BU24" s="307">
        <v>396</v>
      </c>
      <c r="BV24" s="307">
        <v>1</v>
      </c>
      <c r="BW24" s="306"/>
      <c r="BX24" s="307"/>
      <c r="BY24" s="307">
        <v>70</v>
      </c>
      <c r="BZ24" s="307">
        <v>40</v>
      </c>
      <c r="CA24" s="307">
        <v>351</v>
      </c>
      <c r="CB24" s="307">
        <v>1</v>
      </c>
      <c r="CC24" s="306"/>
      <c r="CD24" s="307"/>
      <c r="CE24" s="307">
        <v>73</v>
      </c>
      <c r="CF24" s="307">
        <v>32</v>
      </c>
      <c r="CG24" s="307">
        <v>330</v>
      </c>
      <c r="CH24" s="307">
        <v>1</v>
      </c>
      <c r="CI24" s="307">
        <v>0</v>
      </c>
      <c r="CJ24" s="306"/>
      <c r="CK24" s="307"/>
      <c r="CL24" s="307">
        <v>70</v>
      </c>
      <c r="CM24" s="307">
        <v>40</v>
      </c>
      <c r="CN24" s="307">
        <v>319</v>
      </c>
      <c r="CO24" s="307">
        <v>0</v>
      </c>
      <c r="CP24" s="61" t="s">
        <v>41</v>
      </c>
      <c r="CQ24" s="6">
        <v>13</v>
      </c>
      <c r="CR24" s="6">
        <v>3</v>
      </c>
    </row>
    <row r="25" spans="1:96" x14ac:dyDescent="0.3">
      <c r="A25" s="61" t="s">
        <v>42</v>
      </c>
      <c r="B25" s="5"/>
      <c r="C25" s="6">
        <v>70</v>
      </c>
      <c r="D25" s="6">
        <v>40</v>
      </c>
      <c r="E25" s="6">
        <v>340</v>
      </c>
      <c r="F25" s="306"/>
      <c r="G25" s="307"/>
      <c r="H25" s="307">
        <v>85</v>
      </c>
      <c r="I25" s="307">
        <v>20</v>
      </c>
      <c r="J25" s="307">
        <v>298</v>
      </c>
      <c r="K25" s="307">
        <v>0</v>
      </c>
      <c r="L25" s="306"/>
      <c r="M25" s="307"/>
      <c r="N25" s="307">
        <v>85</v>
      </c>
      <c r="O25" s="307">
        <v>20</v>
      </c>
      <c r="P25" s="307">
        <v>299</v>
      </c>
      <c r="Q25" s="307">
        <v>0</v>
      </c>
      <c r="R25" s="306"/>
      <c r="S25" s="307"/>
      <c r="T25" s="307">
        <v>85</v>
      </c>
      <c r="U25" s="307">
        <v>20</v>
      </c>
      <c r="V25" s="307">
        <v>293</v>
      </c>
      <c r="W25" s="307">
        <v>0</v>
      </c>
      <c r="X25" s="306"/>
      <c r="Y25" s="307"/>
      <c r="Z25" s="307">
        <v>85</v>
      </c>
      <c r="AA25" s="307">
        <v>20</v>
      </c>
      <c r="AB25" s="307">
        <v>294</v>
      </c>
      <c r="AC25" s="307">
        <v>0</v>
      </c>
      <c r="AD25" s="307">
        <v>0</v>
      </c>
      <c r="AE25" s="306"/>
      <c r="AF25" s="307"/>
      <c r="AG25" s="307">
        <v>90</v>
      </c>
      <c r="AH25" s="307">
        <v>16</v>
      </c>
      <c r="AI25" s="307">
        <v>295</v>
      </c>
      <c r="AJ25" s="307">
        <v>0</v>
      </c>
      <c r="AK25" s="306"/>
      <c r="AL25" s="307"/>
      <c r="AM25" s="389">
        <v>85</v>
      </c>
      <c r="AN25" s="307">
        <v>20</v>
      </c>
      <c r="AO25" s="307">
        <v>298</v>
      </c>
      <c r="AP25" s="307">
        <v>0</v>
      </c>
      <c r="AQ25" s="306"/>
      <c r="AR25" s="307"/>
      <c r="AS25" s="307">
        <v>85</v>
      </c>
      <c r="AT25" s="307">
        <v>20</v>
      </c>
      <c r="AU25" s="307">
        <v>295</v>
      </c>
      <c r="AV25" s="307">
        <v>0</v>
      </c>
      <c r="AW25" s="307">
        <v>0</v>
      </c>
      <c r="AX25" s="306"/>
      <c r="AY25" s="307"/>
      <c r="AZ25" s="307">
        <v>85</v>
      </c>
      <c r="BA25" s="307">
        <v>20</v>
      </c>
      <c r="BB25" s="307">
        <v>296</v>
      </c>
      <c r="BC25" s="307">
        <v>0</v>
      </c>
      <c r="BD25" s="306"/>
      <c r="BE25" s="307"/>
      <c r="BF25" s="307">
        <v>80</v>
      </c>
      <c r="BG25" s="307">
        <v>25</v>
      </c>
      <c r="BH25" s="307">
        <v>296</v>
      </c>
      <c r="BI25" s="307">
        <v>0</v>
      </c>
      <c r="BJ25" s="306"/>
      <c r="BK25" s="307"/>
      <c r="BL25" s="307">
        <v>85</v>
      </c>
      <c r="BM25" s="307">
        <v>20</v>
      </c>
      <c r="BN25" s="307">
        <v>295</v>
      </c>
      <c r="BO25" s="307">
        <v>0</v>
      </c>
      <c r="BP25" s="307">
        <v>0</v>
      </c>
      <c r="BQ25" s="306"/>
      <c r="BR25" s="307"/>
      <c r="BS25" s="307">
        <v>88</v>
      </c>
      <c r="BT25" s="307">
        <v>20</v>
      </c>
      <c r="BU25" s="307">
        <v>296</v>
      </c>
      <c r="BV25" s="307">
        <v>0</v>
      </c>
      <c r="BW25" s="306"/>
      <c r="BX25" s="307"/>
      <c r="BY25" s="307">
        <v>90</v>
      </c>
      <c r="BZ25" s="307">
        <v>16</v>
      </c>
      <c r="CA25" s="307">
        <v>289</v>
      </c>
      <c r="CB25" s="307">
        <v>0</v>
      </c>
      <c r="CC25" s="306"/>
      <c r="CD25" s="307"/>
      <c r="CE25" s="307">
        <v>83</v>
      </c>
      <c r="CF25" s="307">
        <v>25</v>
      </c>
      <c r="CG25" s="307">
        <v>297</v>
      </c>
      <c r="CH25" s="307">
        <v>0</v>
      </c>
      <c r="CI25" s="307">
        <v>0</v>
      </c>
      <c r="CJ25" s="306"/>
      <c r="CK25" s="307"/>
      <c r="CL25" s="307">
        <v>90</v>
      </c>
      <c r="CM25" s="307">
        <v>16</v>
      </c>
      <c r="CN25" s="307">
        <v>294</v>
      </c>
      <c r="CO25" s="307">
        <v>0</v>
      </c>
      <c r="CP25" s="61" t="s">
        <v>42</v>
      </c>
      <c r="CQ25" s="6">
        <v>0</v>
      </c>
      <c r="CR25" s="6">
        <v>0</v>
      </c>
    </row>
    <row r="26" spans="1:96" x14ac:dyDescent="0.3">
      <c r="A26" s="61" t="s">
        <v>43</v>
      </c>
      <c r="B26" s="5"/>
      <c r="C26" s="6">
        <v>61</v>
      </c>
      <c r="D26" s="6">
        <v>63</v>
      </c>
      <c r="E26" s="6">
        <v>476</v>
      </c>
      <c r="F26" s="306"/>
      <c r="G26" s="307"/>
      <c r="H26" s="307">
        <v>75</v>
      </c>
      <c r="I26" s="307">
        <v>32</v>
      </c>
      <c r="J26" s="307">
        <v>520</v>
      </c>
      <c r="K26" s="317">
        <v>1</v>
      </c>
      <c r="L26" s="306"/>
      <c r="M26" s="307"/>
      <c r="N26" s="307">
        <v>78</v>
      </c>
      <c r="O26" s="307">
        <v>25</v>
      </c>
      <c r="P26" s="307">
        <v>438</v>
      </c>
      <c r="Q26" s="307">
        <v>1</v>
      </c>
      <c r="R26" s="306"/>
      <c r="S26" s="307"/>
      <c r="T26" s="307">
        <v>64</v>
      </c>
      <c r="U26" s="307">
        <v>50</v>
      </c>
      <c r="V26" s="307">
        <v>430</v>
      </c>
      <c r="W26" s="307">
        <v>1</v>
      </c>
      <c r="X26" s="306"/>
      <c r="Y26" s="307"/>
      <c r="Z26" s="307">
        <v>69</v>
      </c>
      <c r="AA26" s="307">
        <v>40</v>
      </c>
      <c r="AB26" s="307">
        <v>480</v>
      </c>
      <c r="AC26" s="307">
        <v>1</v>
      </c>
      <c r="AD26" s="307">
        <v>1</v>
      </c>
      <c r="AE26" s="306"/>
      <c r="AF26" s="307"/>
      <c r="AG26" s="307">
        <v>68</v>
      </c>
      <c r="AH26" s="307">
        <v>40</v>
      </c>
      <c r="AI26" s="307">
        <v>462</v>
      </c>
      <c r="AJ26" s="307">
        <v>1</v>
      </c>
      <c r="AK26" s="306"/>
      <c r="AL26" s="307"/>
      <c r="AM26" s="307">
        <v>64</v>
      </c>
      <c r="AN26" s="307">
        <v>50</v>
      </c>
      <c r="AO26" s="307">
        <v>369</v>
      </c>
      <c r="AP26" s="307">
        <v>1</v>
      </c>
      <c r="AQ26" s="306"/>
      <c r="AR26" s="307"/>
      <c r="AS26" s="307">
        <v>74</v>
      </c>
      <c r="AT26" s="307">
        <v>32</v>
      </c>
      <c r="AU26" s="307">
        <v>400</v>
      </c>
      <c r="AV26" s="307">
        <v>1</v>
      </c>
      <c r="AW26" s="307">
        <v>1</v>
      </c>
      <c r="AX26" s="306"/>
      <c r="AY26" s="307"/>
      <c r="AZ26" s="307">
        <v>70</v>
      </c>
      <c r="BA26" s="307">
        <v>40</v>
      </c>
      <c r="BB26" s="307">
        <v>416</v>
      </c>
      <c r="BC26" s="307">
        <v>1</v>
      </c>
      <c r="BD26" s="306"/>
      <c r="BE26" s="307"/>
      <c r="BF26" s="307">
        <v>68</v>
      </c>
      <c r="BG26" s="307">
        <v>40</v>
      </c>
      <c r="BH26" s="307">
        <v>443</v>
      </c>
      <c r="BI26" s="307">
        <v>1</v>
      </c>
      <c r="BJ26" s="306"/>
      <c r="BK26" s="307"/>
      <c r="BL26" s="307">
        <v>74</v>
      </c>
      <c r="BM26" s="307">
        <v>32</v>
      </c>
      <c r="BN26" s="307">
        <v>347</v>
      </c>
      <c r="BO26" s="307">
        <v>1</v>
      </c>
      <c r="BP26" s="307">
        <v>0</v>
      </c>
      <c r="BQ26" s="306"/>
      <c r="BR26" s="307"/>
      <c r="BS26" s="307">
        <v>74</v>
      </c>
      <c r="BT26" s="307">
        <v>32</v>
      </c>
      <c r="BU26" s="307">
        <v>343</v>
      </c>
      <c r="BV26" s="307">
        <v>1</v>
      </c>
      <c r="BW26" s="306"/>
      <c r="BX26" s="307"/>
      <c r="BY26" s="307">
        <v>75</v>
      </c>
      <c r="BZ26" s="307">
        <v>32</v>
      </c>
      <c r="CA26" s="307">
        <v>334</v>
      </c>
      <c r="CB26" s="307">
        <v>1</v>
      </c>
      <c r="CC26" s="306"/>
      <c r="CD26" s="307"/>
      <c r="CE26" s="307">
        <v>67</v>
      </c>
      <c r="CF26" s="307">
        <v>50</v>
      </c>
      <c r="CG26" s="307">
        <v>296</v>
      </c>
      <c r="CH26" s="307">
        <v>1</v>
      </c>
      <c r="CI26" s="307">
        <v>0</v>
      </c>
      <c r="CJ26" s="306"/>
      <c r="CK26" s="307"/>
      <c r="CL26" s="307">
        <v>75</v>
      </c>
      <c r="CM26" s="307">
        <v>32</v>
      </c>
      <c r="CN26" s="307">
        <v>304</v>
      </c>
      <c r="CO26" s="307">
        <v>0</v>
      </c>
      <c r="CP26" s="61" t="s">
        <v>43</v>
      </c>
      <c r="CQ26" s="6">
        <v>13</v>
      </c>
      <c r="CR26" s="6">
        <v>2</v>
      </c>
    </row>
    <row r="27" spans="1:96" x14ac:dyDescent="0.3">
      <c r="A27" s="61" t="s">
        <v>44</v>
      </c>
      <c r="B27" s="5"/>
      <c r="C27" s="6">
        <v>79</v>
      </c>
      <c r="D27" s="6">
        <v>25</v>
      </c>
      <c r="E27" s="6">
        <v>463</v>
      </c>
      <c r="F27" s="306"/>
      <c r="G27" s="307"/>
      <c r="H27" s="307">
        <v>83</v>
      </c>
      <c r="I27" s="307">
        <v>20</v>
      </c>
      <c r="J27" s="307">
        <v>303</v>
      </c>
      <c r="K27" s="317">
        <v>1</v>
      </c>
      <c r="L27" s="306"/>
      <c r="M27" s="307"/>
      <c r="N27" s="307">
        <v>80</v>
      </c>
      <c r="O27" s="307">
        <v>25</v>
      </c>
      <c r="P27" s="307">
        <v>309</v>
      </c>
      <c r="Q27" s="307">
        <v>1</v>
      </c>
      <c r="R27" s="306"/>
      <c r="S27" s="307"/>
      <c r="T27" s="307">
        <v>85</v>
      </c>
      <c r="U27" s="307">
        <v>20</v>
      </c>
      <c r="V27" s="307">
        <v>307</v>
      </c>
      <c r="W27" s="307">
        <v>0</v>
      </c>
      <c r="X27" s="306"/>
      <c r="Y27" s="307"/>
      <c r="Z27" s="307">
        <v>85</v>
      </c>
      <c r="AA27" s="307">
        <v>20</v>
      </c>
      <c r="AB27" s="307">
        <v>315</v>
      </c>
      <c r="AC27" s="307">
        <v>0</v>
      </c>
      <c r="AD27" s="331">
        <v>1</v>
      </c>
      <c r="AE27" s="306"/>
      <c r="AF27" s="307"/>
      <c r="AG27" s="307">
        <v>84</v>
      </c>
      <c r="AH27" s="307">
        <v>20</v>
      </c>
      <c r="AI27" s="307">
        <v>329</v>
      </c>
      <c r="AJ27" s="307">
        <v>1</v>
      </c>
      <c r="AK27" s="306"/>
      <c r="AL27" s="307"/>
      <c r="AM27" s="307">
        <v>84</v>
      </c>
      <c r="AN27" s="307">
        <v>20</v>
      </c>
      <c r="AO27" s="307">
        <v>299</v>
      </c>
      <c r="AP27" s="307">
        <v>0</v>
      </c>
      <c r="AQ27" s="306"/>
      <c r="AR27" s="307"/>
      <c r="AS27" s="307">
        <v>85</v>
      </c>
      <c r="AT27" s="307">
        <v>20</v>
      </c>
      <c r="AU27" s="307">
        <v>308</v>
      </c>
      <c r="AV27" s="307">
        <v>0</v>
      </c>
      <c r="AW27" s="307">
        <v>0</v>
      </c>
      <c r="AX27" s="306"/>
      <c r="AY27" s="307"/>
      <c r="AZ27" s="307">
        <v>86</v>
      </c>
      <c r="BA27" s="307">
        <v>20</v>
      </c>
      <c r="BB27" s="307">
        <v>310</v>
      </c>
      <c r="BC27" s="307">
        <v>0</v>
      </c>
      <c r="BD27" s="306"/>
      <c r="BE27" s="307"/>
      <c r="BF27" s="307">
        <v>86</v>
      </c>
      <c r="BG27" s="307">
        <v>20</v>
      </c>
      <c r="BH27" s="307">
        <v>308</v>
      </c>
      <c r="BI27" s="307">
        <v>0</v>
      </c>
      <c r="BJ27" s="306"/>
      <c r="BK27" s="307"/>
      <c r="BL27" s="307">
        <v>84</v>
      </c>
      <c r="BM27" s="307">
        <v>20</v>
      </c>
      <c r="BN27" s="307">
        <v>311</v>
      </c>
      <c r="BO27" s="307">
        <v>0</v>
      </c>
      <c r="BP27" s="307">
        <v>0</v>
      </c>
      <c r="BQ27" s="306"/>
      <c r="BR27" s="307"/>
      <c r="BS27" s="307">
        <v>86</v>
      </c>
      <c r="BT27" s="307">
        <v>20</v>
      </c>
      <c r="BU27" s="307">
        <v>307</v>
      </c>
      <c r="BV27" s="307">
        <v>0</v>
      </c>
      <c r="BW27" s="306"/>
      <c r="BX27" s="307"/>
      <c r="BY27" s="307">
        <v>87</v>
      </c>
      <c r="BZ27" s="307">
        <v>20</v>
      </c>
      <c r="CA27" s="307">
        <v>312</v>
      </c>
      <c r="CB27" s="307">
        <v>0</v>
      </c>
      <c r="CC27" s="306"/>
      <c r="CD27" s="307"/>
      <c r="CE27" s="307">
        <v>84</v>
      </c>
      <c r="CF27" s="307">
        <v>20</v>
      </c>
      <c r="CG27" s="307">
        <v>309</v>
      </c>
      <c r="CH27" s="307">
        <v>0</v>
      </c>
      <c r="CI27" s="307">
        <v>0</v>
      </c>
      <c r="CJ27" s="306"/>
      <c r="CK27" s="307"/>
      <c r="CL27" s="307">
        <v>86</v>
      </c>
      <c r="CM27" s="307">
        <v>20</v>
      </c>
      <c r="CN27" s="307">
        <v>310</v>
      </c>
      <c r="CO27" s="307">
        <v>0</v>
      </c>
      <c r="CP27" s="61" t="s">
        <v>44</v>
      </c>
      <c r="CQ27" s="6">
        <v>3</v>
      </c>
      <c r="CR27" s="6">
        <v>1</v>
      </c>
    </row>
    <row r="28" spans="1:96" s="230" customFormat="1" x14ac:dyDescent="0.3">
      <c r="A28" s="27" t="s">
        <v>45</v>
      </c>
      <c r="B28" s="167"/>
      <c r="C28" s="54">
        <v>63</v>
      </c>
      <c r="D28" s="54">
        <v>60</v>
      </c>
      <c r="E28" s="54">
        <v>650</v>
      </c>
      <c r="K28" s="295"/>
      <c r="R28" s="306"/>
      <c r="S28" s="307"/>
      <c r="T28" s="307">
        <v>84</v>
      </c>
      <c r="U28" s="307">
        <v>20</v>
      </c>
      <c r="V28" s="307">
        <v>361</v>
      </c>
      <c r="W28" s="307">
        <v>1</v>
      </c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306"/>
      <c r="AL28" s="307"/>
      <c r="AM28" s="307">
        <v>82</v>
      </c>
      <c r="AN28" s="307">
        <v>25</v>
      </c>
      <c r="AO28" s="307">
        <v>332</v>
      </c>
      <c r="AP28" s="307">
        <v>1</v>
      </c>
      <c r="AQ28" s="54"/>
      <c r="AR28" s="54"/>
      <c r="AS28" s="54"/>
      <c r="AT28" s="54"/>
      <c r="AU28" s="54"/>
      <c r="AV28" s="54"/>
      <c r="AW28" s="54"/>
      <c r="AX28" s="306"/>
      <c r="AY28" s="307"/>
      <c r="AZ28" s="307">
        <v>83</v>
      </c>
      <c r="BA28" s="307">
        <v>25</v>
      </c>
      <c r="BB28" s="307">
        <v>294</v>
      </c>
      <c r="BC28" s="307">
        <v>0</v>
      </c>
      <c r="BD28" s="306"/>
      <c r="BE28" s="307"/>
      <c r="BF28" s="307">
        <v>84</v>
      </c>
      <c r="BG28" s="307">
        <v>20</v>
      </c>
      <c r="BH28" s="307">
        <v>296</v>
      </c>
      <c r="BI28" s="307">
        <v>0</v>
      </c>
      <c r="BQ28" s="306"/>
      <c r="BR28" s="307"/>
      <c r="BS28" s="307">
        <v>84</v>
      </c>
      <c r="BT28" s="307">
        <v>20</v>
      </c>
      <c r="BU28" s="307">
        <v>282</v>
      </c>
      <c r="BV28" s="307">
        <v>0</v>
      </c>
      <c r="BW28" s="306"/>
      <c r="BX28" s="307"/>
      <c r="BY28" s="307">
        <v>83</v>
      </c>
      <c r="BZ28" s="307">
        <v>25</v>
      </c>
      <c r="CA28" s="307">
        <v>314</v>
      </c>
      <c r="CB28" s="307">
        <v>1</v>
      </c>
      <c r="CO28" s="230" t="s">
        <v>478</v>
      </c>
      <c r="CP28" s="223" t="s">
        <v>45</v>
      </c>
    </row>
    <row r="29" spans="1:96" s="230" customFormat="1" x14ac:dyDescent="0.3">
      <c r="A29" s="223" t="s">
        <v>46</v>
      </c>
      <c r="B29" s="282"/>
      <c r="C29" s="230">
        <v>66</v>
      </c>
      <c r="D29" s="230">
        <v>50</v>
      </c>
      <c r="E29" s="230">
        <v>518</v>
      </c>
      <c r="CP29" s="223" t="s">
        <v>46</v>
      </c>
    </row>
    <row r="30" spans="1:96" s="230" customFormat="1" x14ac:dyDescent="0.3">
      <c r="A30" s="223" t="s">
        <v>47</v>
      </c>
      <c r="B30" s="282"/>
      <c r="C30" s="230">
        <v>82</v>
      </c>
      <c r="D30" s="230">
        <v>25</v>
      </c>
      <c r="E30" s="230">
        <v>612</v>
      </c>
      <c r="CP30" s="223" t="s">
        <v>47</v>
      </c>
    </row>
    <row r="31" spans="1:96" s="230" customFormat="1" x14ac:dyDescent="0.3">
      <c r="A31" s="223" t="s">
        <v>48</v>
      </c>
      <c r="B31" s="282"/>
      <c r="C31" s="230">
        <v>62</v>
      </c>
      <c r="D31" s="230">
        <v>63</v>
      </c>
      <c r="E31" s="230">
        <v>516</v>
      </c>
      <c r="CP31" s="223" t="s">
        <v>48</v>
      </c>
    </row>
    <row r="32" spans="1:96" x14ac:dyDescent="0.3">
      <c r="A32" s="61" t="s">
        <v>49</v>
      </c>
      <c r="B32" s="5"/>
      <c r="C32" s="6">
        <v>52</v>
      </c>
      <c r="D32" s="6">
        <v>80</v>
      </c>
      <c r="E32" s="6">
        <v>581</v>
      </c>
      <c r="R32" s="306"/>
      <c r="S32" s="307"/>
      <c r="T32" s="307">
        <v>74</v>
      </c>
      <c r="U32" s="307">
        <v>32</v>
      </c>
      <c r="V32" s="307">
        <v>502</v>
      </c>
      <c r="W32" s="307">
        <v>1</v>
      </c>
      <c r="AE32" s="306"/>
      <c r="AF32" s="307"/>
      <c r="AG32" s="307">
        <v>65</v>
      </c>
      <c r="AH32" s="307">
        <v>50</v>
      </c>
      <c r="AI32" s="307">
        <v>562</v>
      </c>
      <c r="AJ32" s="307">
        <v>1</v>
      </c>
      <c r="AK32" s="306"/>
      <c r="AL32" s="307"/>
      <c r="AM32" s="307">
        <v>72</v>
      </c>
      <c r="AN32" s="307">
        <v>40</v>
      </c>
      <c r="AO32" s="307">
        <v>527</v>
      </c>
      <c r="AP32" s="307">
        <v>1</v>
      </c>
      <c r="AQ32" s="306"/>
      <c r="AR32" s="307"/>
      <c r="AS32" s="307">
        <v>74</v>
      </c>
      <c r="AT32" s="307">
        <v>32</v>
      </c>
      <c r="AU32" s="307">
        <v>483</v>
      </c>
      <c r="AV32" s="307">
        <v>1</v>
      </c>
      <c r="AW32" s="307">
        <v>1</v>
      </c>
      <c r="BJ32" s="306"/>
      <c r="BK32" s="307"/>
      <c r="BL32" s="307">
        <v>50</v>
      </c>
      <c r="BM32" s="307">
        <v>100</v>
      </c>
      <c r="BN32" s="307">
        <v>885</v>
      </c>
      <c r="BO32" s="307">
        <v>1</v>
      </c>
      <c r="BP32" s="307">
        <v>0</v>
      </c>
      <c r="BQ32" s="306"/>
      <c r="BR32" s="307"/>
      <c r="BS32" s="307">
        <v>64</v>
      </c>
      <c r="BT32" s="307">
        <v>50</v>
      </c>
      <c r="BU32" s="307">
        <v>678</v>
      </c>
      <c r="BV32" s="307">
        <v>1</v>
      </c>
      <c r="BW32" s="306"/>
      <c r="BX32" s="307"/>
      <c r="BY32" s="307">
        <v>65</v>
      </c>
      <c r="BZ32" s="307">
        <v>50</v>
      </c>
      <c r="CA32" s="307">
        <v>626</v>
      </c>
      <c r="CB32" s="307">
        <v>1</v>
      </c>
      <c r="CC32" s="306"/>
      <c r="CD32" s="307"/>
      <c r="CE32" s="307">
        <v>65</v>
      </c>
      <c r="CF32" s="307">
        <v>50</v>
      </c>
      <c r="CG32" s="307">
        <v>560</v>
      </c>
      <c r="CH32" s="307">
        <v>1</v>
      </c>
      <c r="CI32" s="307">
        <v>1</v>
      </c>
      <c r="CJ32" s="306"/>
      <c r="CK32" s="307"/>
      <c r="CL32" s="307">
        <v>54</v>
      </c>
      <c r="CM32" s="307">
        <v>80</v>
      </c>
      <c r="CN32" s="307">
        <v>504</v>
      </c>
      <c r="CO32" s="307">
        <v>0</v>
      </c>
      <c r="CP32" s="61" t="s">
        <v>49</v>
      </c>
      <c r="CQ32" s="6">
        <v>8</v>
      </c>
      <c r="CR32" s="6">
        <v>2</v>
      </c>
    </row>
    <row r="33" spans="1:96" x14ac:dyDescent="0.3">
      <c r="A33" s="61" t="s">
        <v>50</v>
      </c>
      <c r="B33" s="5"/>
      <c r="C33" s="6">
        <v>57</v>
      </c>
      <c r="D33" s="6">
        <v>63</v>
      </c>
      <c r="E33" s="6">
        <v>364</v>
      </c>
      <c r="F33" s="306"/>
      <c r="G33" s="307"/>
      <c r="H33" s="307">
        <v>69</v>
      </c>
      <c r="I33" s="307">
        <v>40</v>
      </c>
      <c r="J33" s="307">
        <v>243</v>
      </c>
      <c r="K33" s="307">
        <v>0</v>
      </c>
      <c r="L33" s="306"/>
      <c r="M33" s="307"/>
      <c r="N33" s="307">
        <v>80</v>
      </c>
      <c r="O33" s="307">
        <v>20</v>
      </c>
      <c r="P33" s="307">
        <v>238</v>
      </c>
      <c r="Q33" s="307">
        <v>0</v>
      </c>
      <c r="R33" s="306"/>
      <c r="S33" s="307"/>
      <c r="T33" s="307">
        <v>76</v>
      </c>
      <c r="U33" s="307">
        <v>32</v>
      </c>
      <c r="V33" s="307">
        <v>314</v>
      </c>
      <c r="W33" s="307">
        <v>0</v>
      </c>
      <c r="X33" s="306"/>
      <c r="Y33" s="307"/>
      <c r="Z33" s="307">
        <v>73</v>
      </c>
      <c r="AA33" s="307">
        <v>40</v>
      </c>
      <c r="AB33" s="307">
        <v>330</v>
      </c>
      <c r="AC33" s="307">
        <v>1</v>
      </c>
      <c r="AD33" s="307">
        <v>0</v>
      </c>
      <c r="AE33" s="306"/>
      <c r="AF33" s="307"/>
      <c r="AG33" s="307">
        <v>82</v>
      </c>
      <c r="AH33" s="307">
        <v>25</v>
      </c>
      <c r="AI33" s="307">
        <v>239</v>
      </c>
      <c r="AJ33" s="307">
        <v>0</v>
      </c>
      <c r="AK33" s="306"/>
      <c r="AL33" s="307"/>
      <c r="AM33" s="307">
        <v>76</v>
      </c>
      <c r="AN33" s="307">
        <v>32</v>
      </c>
      <c r="AO33" s="307">
        <v>275</v>
      </c>
      <c r="AP33" s="307">
        <v>0</v>
      </c>
      <c r="AQ33" s="306"/>
      <c r="AR33" s="307"/>
      <c r="AS33" s="307">
        <v>72</v>
      </c>
      <c r="AT33" s="307">
        <v>32</v>
      </c>
      <c r="AU33" s="307">
        <v>244</v>
      </c>
      <c r="AV33" s="307">
        <v>0</v>
      </c>
      <c r="AW33" s="307">
        <v>0</v>
      </c>
      <c r="BD33" s="306"/>
      <c r="BE33" s="307"/>
      <c r="BF33" s="307">
        <v>63</v>
      </c>
      <c r="BG33" s="307">
        <v>50</v>
      </c>
      <c r="BH33" s="307">
        <v>232</v>
      </c>
      <c r="BI33" s="307">
        <v>1</v>
      </c>
      <c r="BJ33" s="306"/>
      <c r="BK33" s="307"/>
      <c r="BL33" s="307">
        <v>64</v>
      </c>
      <c r="BM33" s="307">
        <v>50</v>
      </c>
      <c r="BN33" s="307">
        <v>222</v>
      </c>
      <c r="BO33" s="307">
        <v>0</v>
      </c>
      <c r="BP33" s="307">
        <v>0</v>
      </c>
      <c r="BW33" s="306"/>
      <c r="BX33" s="307"/>
      <c r="BY33" s="307">
        <v>64</v>
      </c>
      <c r="BZ33" s="307">
        <v>50</v>
      </c>
      <c r="CA33" s="307">
        <v>237</v>
      </c>
      <c r="CB33" s="307">
        <v>0</v>
      </c>
      <c r="CC33" s="306"/>
      <c r="CD33" s="307"/>
      <c r="CE33" s="307">
        <v>63</v>
      </c>
      <c r="CF33" s="307">
        <v>50</v>
      </c>
      <c r="CG33" s="307">
        <v>230</v>
      </c>
      <c r="CH33" s="307">
        <v>1</v>
      </c>
      <c r="CI33" s="307">
        <v>0</v>
      </c>
      <c r="CJ33" s="306"/>
      <c r="CK33" s="307"/>
      <c r="CL33" s="307">
        <v>65</v>
      </c>
      <c r="CM33" s="307">
        <v>50</v>
      </c>
      <c r="CN33" s="307">
        <v>226</v>
      </c>
      <c r="CO33" s="307">
        <v>0</v>
      </c>
      <c r="CP33" s="61" t="s">
        <v>50</v>
      </c>
      <c r="CQ33" s="6">
        <v>3</v>
      </c>
      <c r="CR33" s="6">
        <v>0</v>
      </c>
    </row>
    <row r="34" spans="1:96" s="230" customFormat="1" x14ac:dyDescent="0.3">
      <c r="A34" s="223" t="s">
        <v>51</v>
      </c>
      <c r="B34" s="282"/>
      <c r="C34" s="230">
        <v>77</v>
      </c>
      <c r="D34" s="230">
        <v>32</v>
      </c>
      <c r="E34" s="230">
        <v>344</v>
      </c>
      <c r="CP34" s="223" t="s">
        <v>51</v>
      </c>
    </row>
    <row r="35" spans="1:96" s="230" customFormat="1" x14ac:dyDescent="0.3">
      <c r="A35" s="223" t="s">
        <v>52</v>
      </c>
      <c r="B35" s="282"/>
      <c r="C35" s="230">
        <v>68</v>
      </c>
      <c r="D35" s="230">
        <v>40</v>
      </c>
      <c r="E35" s="230">
        <v>536</v>
      </c>
      <c r="CP35" s="223" t="s">
        <v>52</v>
      </c>
    </row>
    <row r="36" spans="1:96" s="230" customFormat="1" x14ac:dyDescent="0.3">
      <c r="A36" s="223" t="s">
        <v>53</v>
      </c>
      <c r="B36" s="282"/>
      <c r="C36" s="230">
        <v>77</v>
      </c>
      <c r="D36" s="230">
        <v>32</v>
      </c>
      <c r="E36" s="230">
        <v>338</v>
      </c>
      <c r="F36" s="282"/>
      <c r="H36" s="230">
        <v>79</v>
      </c>
      <c r="I36" s="230">
        <v>25</v>
      </c>
      <c r="J36" s="230">
        <v>241</v>
      </c>
      <c r="K36" s="230">
        <v>1</v>
      </c>
      <c r="L36" s="282"/>
      <c r="N36" s="230">
        <v>83</v>
      </c>
      <c r="O36" s="230">
        <v>20</v>
      </c>
      <c r="P36" s="230">
        <v>240</v>
      </c>
      <c r="Q36" s="230">
        <v>0</v>
      </c>
      <c r="CP36" s="223" t="s">
        <v>53</v>
      </c>
    </row>
    <row r="37" spans="1:96" s="230" customFormat="1" x14ac:dyDescent="0.3">
      <c r="A37" s="223" t="s">
        <v>54</v>
      </c>
      <c r="B37" s="282"/>
      <c r="C37" s="230">
        <v>80</v>
      </c>
      <c r="D37" s="230">
        <v>25</v>
      </c>
      <c r="E37" s="230">
        <v>392</v>
      </c>
      <c r="CP37" s="223" t="s">
        <v>54</v>
      </c>
    </row>
    <row r="38" spans="1:96" x14ac:dyDescent="0.3">
      <c r="A38" s="61" t="s">
        <v>55</v>
      </c>
      <c r="B38" s="5"/>
      <c r="C38" s="6">
        <v>59</v>
      </c>
      <c r="D38" s="6">
        <v>63</v>
      </c>
      <c r="E38" s="6">
        <v>412</v>
      </c>
      <c r="L38" s="306"/>
      <c r="M38" s="307"/>
      <c r="N38" s="307">
        <v>68</v>
      </c>
      <c r="O38" s="307">
        <v>40</v>
      </c>
      <c r="P38" s="307">
        <v>262</v>
      </c>
      <c r="Q38" s="307">
        <v>0</v>
      </c>
      <c r="R38" s="306"/>
      <c r="S38" s="307"/>
      <c r="T38" s="307">
        <v>71</v>
      </c>
      <c r="U38" s="307">
        <v>40</v>
      </c>
      <c r="V38" s="307">
        <v>260</v>
      </c>
      <c r="W38" s="307">
        <v>0</v>
      </c>
      <c r="X38" s="306"/>
      <c r="Y38" s="307"/>
      <c r="Z38" s="307">
        <v>69</v>
      </c>
      <c r="AA38" s="307">
        <v>40</v>
      </c>
      <c r="AB38" s="307">
        <v>271</v>
      </c>
      <c r="AC38" s="307">
        <v>0</v>
      </c>
      <c r="AD38" s="307">
        <v>0</v>
      </c>
      <c r="AE38" s="306"/>
      <c r="AF38" s="307"/>
      <c r="AG38" s="307">
        <v>68</v>
      </c>
      <c r="AH38" s="307">
        <v>40</v>
      </c>
      <c r="AI38" s="307">
        <v>292</v>
      </c>
      <c r="AJ38" s="307">
        <v>0</v>
      </c>
      <c r="AK38" s="306"/>
      <c r="AL38" s="307"/>
      <c r="AM38" s="307">
        <v>66</v>
      </c>
      <c r="AN38" s="307">
        <v>50</v>
      </c>
      <c r="AO38" s="307">
        <v>293</v>
      </c>
      <c r="AP38" s="307">
        <v>0</v>
      </c>
      <c r="AQ38" s="306"/>
      <c r="AR38" s="307"/>
      <c r="AS38" s="307">
        <v>67</v>
      </c>
      <c r="AT38" s="307">
        <v>40</v>
      </c>
      <c r="AU38" s="307">
        <v>397</v>
      </c>
      <c r="AV38" s="307">
        <v>1</v>
      </c>
      <c r="AW38" s="307">
        <v>0</v>
      </c>
      <c r="AX38" s="306"/>
      <c r="AY38" s="307"/>
      <c r="AZ38" s="307">
        <v>72</v>
      </c>
      <c r="BA38" s="307">
        <v>40</v>
      </c>
      <c r="BB38" s="307">
        <v>320</v>
      </c>
      <c r="BC38" s="307">
        <v>0</v>
      </c>
      <c r="BD38" s="306"/>
      <c r="BE38" s="307"/>
      <c r="BF38" s="307">
        <v>69</v>
      </c>
      <c r="BG38" s="307">
        <v>40</v>
      </c>
      <c r="BH38" s="307">
        <v>288</v>
      </c>
      <c r="BI38" s="307">
        <v>0</v>
      </c>
      <c r="BQ38" s="306"/>
      <c r="BR38" s="307"/>
      <c r="BS38" s="307">
        <v>69</v>
      </c>
      <c r="BT38" s="307">
        <v>40</v>
      </c>
      <c r="BU38" s="307">
        <v>271</v>
      </c>
      <c r="BV38" s="307">
        <v>0</v>
      </c>
      <c r="BW38" s="306"/>
      <c r="BX38" s="307"/>
      <c r="BY38" s="307">
        <v>68</v>
      </c>
      <c r="BZ38" s="307">
        <v>40</v>
      </c>
      <c r="CA38" s="307">
        <v>281</v>
      </c>
      <c r="CB38" s="307">
        <v>0</v>
      </c>
      <c r="CC38" s="306"/>
      <c r="CD38" s="307"/>
      <c r="CE38" s="307">
        <v>72</v>
      </c>
      <c r="CF38" s="307">
        <v>40</v>
      </c>
      <c r="CG38" s="307">
        <v>264</v>
      </c>
      <c r="CH38" s="307">
        <v>1</v>
      </c>
      <c r="CI38" s="307">
        <v>0</v>
      </c>
      <c r="CJ38" s="306"/>
      <c r="CK38" s="307"/>
      <c r="CL38" s="307">
        <v>69</v>
      </c>
      <c r="CM38" s="307">
        <v>40</v>
      </c>
      <c r="CN38" s="307">
        <v>258</v>
      </c>
      <c r="CO38" s="307">
        <v>0</v>
      </c>
      <c r="CP38" s="61" t="s">
        <v>55</v>
      </c>
      <c r="CQ38" s="6">
        <v>2</v>
      </c>
      <c r="CR38" s="6">
        <v>0</v>
      </c>
    </row>
    <row r="39" spans="1:96" x14ac:dyDescent="0.3">
      <c r="A39" s="61" t="s">
        <v>56</v>
      </c>
      <c r="B39" s="5"/>
      <c r="C39" s="6">
        <v>72</v>
      </c>
      <c r="D39" s="6">
        <v>40</v>
      </c>
      <c r="E39" s="6">
        <v>443</v>
      </c>
      <c r="F39" s="306"/>
      <c r="G39" s="307"/>
      <c r="H39" s="307">
        <v>90</v>
      </c>
      <c r="I39" s="307">
        <v>16</v>
      </c>
      <c r="J39" s="307">
        <v>257</v>
      </c>
      <c r="K39" s="307">
        <v>0</v>
      </c>
      <c r="L39" s="306"/>
      <c r="M39" s="307"/>
      <c r="N39" s="307">
        <v>87</v>
      </c>
      <c r="O39" s="307">
        <v>20</v>
      </c>
      <c r="P39" s="307">
        <v>254</v>
      </c>
      <c r="Q39" s="307">
        <v>0</v>
      </c>
      <c r="R39" s="306"/>
      <c r="S39" s="307"/>
      <c r="T39" s="307">
        <v>89</v>
      </c>
      <c r="U39" s="307">
        <v>16</v>
      </c>
      <c r="V39" s="307">
        <v>270</v>
      </c>
      <c r="W39" s="307">
        <v>0</v>
      </c>
      <c r="X39" s="306"/>
      <c r="Y39" s="307"/>
      <c r="Z39" s="307">
        <v>87</v>
      </c>
      <c r="AA39" s="307">
        <v>20</v>
      </c>
      <c r="AB39" s="307">
        <v>255</v>
      </c>
      <c r="AC39" s="307">
        <v>0</v>
      </c>
      <c r="AD39" s="307">
        <v>0</v>
      </c>
      <c r="AE39" s="306"/>
      <c r="AF39" s="307"/>
      <c r="AG39" s="307">
        <v>89</v>
      </c>
      <c r="AH39" s="307">
        <v>16</v>
      </c>
      <c r="AI39" s="307">
        <v>251</v>
      </c>
      <c r="AJ39" s="307">
        <v>0</v>
      </c>
      <c r="AK39" s="306"/>
      <c r="AL39" s="307"/>
      <c r="AM39" s="307">
        <v>88</v>
      </c>
      <c r="AN39" s="307">
        <v>20</v>
      </c>
      <c r="AO39" s="307">
        <v>269</v>
      </c>
      <c r="AP39" s="307">
        <v>0</v>
      </c>
      <c r="AQ39" s="306"/>
      <c r="AR39" s="307"/>
      <c r="AS39" s="307">
        <v>89</v>
      </c>
      <c r="AT39" s="307">
        <v>16</v>
      </c>
      <c r="AU39" s="307">
        <v>296</v>
      </c>
      <c r="AV39" s="307">
        <v>0</v>
      </c>
      <c r="AW39" s="307">
        <v>0</v>
      </c>
      <c r="AX39" s="306"/>
      <c r="AY39" s="307"/>
      <c r="AZ39" s="307">
        <v>88</v>
      </c>
      <c r="BA39" s="307">
        <v>20</v>
      </c>
      <c r="BB39" s="307">
        <v>294</v>
      </c>
      <c r="BC39" s="307">
        <v>0</v>
      </c>
      <c r="BJ39" s="306"/>
      <c r="BK39" s="307"/>
      <c r="BL39" s="307">
        <v>85</v>
      </c>
      <c r="BM39" s="307">
        <v>20</v>
      </c>
      <c r="BN39" s="307">
        <v>345</v>
      </c>
      <c r="BO39" s="307">
        <v>1</v>
      </c>
      <c r="BP39" s="307">
        <v>0</v>
      </c>
      <c r="BQ39" s="306"/>
      <c r="BR39" s="307"/>
      <c r="BS39" s="307">
        <v>87</v>
      </c>
      <c r="BT39" s="307">
        <v>20</v>
      </c>
      <c r="BU39" s="307">
        <v>312</v>
      </c>
      <c r="BV39" s="307">
        <v>0</v>
      </c>
      <c r="BW39" s="306"/>
      <c r="BX39" s="307"/>
      <c r="BY39" s="307">
        <v>85</v>
      </c>
      <c r="BZ39" s="307">
        <v>20</v>
      </c>
      <c r="CA39" s="307">
        <v>364</v>
      </c>
      <c r="CB39" s="307">
        <v>1</v>
      </c>
      <c r="CC39" s="306"/>
      <c r="CD39" s="307"/>
      <c r="CE39" s="307">
        <v>86</v>
      </c>
      <c r="CF39" s="307">
        <v>20</v>
      </c>
      <c r="CG39" s="307">
        <v>283</v>
      </c>
      <c r="CH39" s="307">
        <v>0</v>
      </c>
      <c r="CI39" s="307">
        <v>1</v>
      </c>
      <c r="CJ39" s="306"/>
      <c r="CK39" s="307"/>
      <c r="CL39" s="307">
        <v>83</v>
      </c>
      <c r="CM39" s="307">
        <v>20</v>
      </c>
      <c r="CN39" s="307">
        <v>299</v>
      </c>
      <c r="CO39" s="307">
        <v>0</v>
      </c>
      <c r="CP39" s="61" t="s">
        <v>56</v>
      </c>
      <c r="CQ39" s="6">
        <v>2</v>
      </c>
      <c r="CR39" s="6">
        <v>1</v>
      </c>
    </row>
    <row r="40" spans="1:96" x14ac:dyDescent="0.3">
      <c r="A40" s="61" t="s">
        <v>57</v>
      </c>
      <c r="B40" s="5"/>
      <c r="C40" s="6">
        <v>75</v>
      </c>
      <c r="D40" s="6">
        <v>32</v>
      </c>
      <c r="E40" s="6">
        <v>415</v>
      </c>
      <c r="F40" s="306"/>
      <c r="G40" s="307"/>
      <c r="H40" s="307">
        <v>78</v>
      </c>
      <c r="I40" s="307">
        <v>25</v>
      </c>
      <c r="J40" s="307">
        <v>277</v>
      </c>
      <c r="K40" s="307">
        <v>0</v>
      </c>
      <c r="L40" s="5"/>
      <c r="R40" s="306"/>
      <c r="S40" s="307"/>
      <c r="T40" s="307">
        <v>91</v>
      </c>
      <c r="U40" s="307">
        <v>16</v>
      </c>
      <c r="V40" s="307">
        <v>280</v>
      </c>
      <c r="W40" s="307">
        <v>0</v>
      </c>
      <c r="X40" s="306"/>
      <c r="Y40" s="307"/>
      <c r="Z40" s="307">
        <v>89</v>
      </c>
      <c r="AA40" s="307">
        <v>16</v>
      </c>
      <c r="AB40" s="307">
        <v>280</v>
      </c>
      <c r="AC40" s="307">
        <v>0</v>
      </c>
      <c r="AD40" s="307">
        <v>0</v>
      </c>
      <c r="AE40" s="306"/>
      <c r="AF40" s="307"/>
      <c r="AG40" s="307">
        <v>88</v>
      </c>
      <c r="AH40" s="307">
        <v>16</v>
      </c>
      <c r="AI40" s="307">
        <v>286</v>
      </c>
      <c r="AJ40" s="307">
        <v>0</v>
      </c>
      <c r="AK40" s="306"/>
      <c r="AL40" s="307"/>
      <c r="AM40" s="307">
        <v>87</v>
      </c>
      <c r="AN40" s="307">
        <v>20</v>
      </c>
      <c r="AO40" s="307">
        <v>285</v>
      </c>
      <c r="AP40" s="307">
        <v>0</v>
      </c>
      <c r="AQ40" s="306"/>
      <c r="AR40" s="307"/>
      <c r="AS40" s="307">
        <v>89</v>
      </c>
      <c r="AT40" s="307">
        <v>16</v>
      </c>
      <c r="AU40" s="307">
        <v>287</v>
      </c>
      <c r="AV40" s="307">
        <v>0</v>
      </c>
      <c r="AW40" s="307">
        <v>0</v>
      </c>
      <c r="AX40" s="306"/>
      <c r="AY40" s="307"/>
      <c r="AZ40" s="307">
        <v>60</v>
      </c>
      <c r="BA40" s="307">
        <v>63</v>
      </c>
      <c r="BB40" s="307" t="s">
        <v>424</v>
      </c>
      <c r="BC40" s="307">
        <v>1</v>
      </c>
      <c r="BQ40" s="306"/>
      <c r="BR40" s="307"/>
      <c r="BS40" s="307">
        <v>88</v>
      </c>
      <c r="BT40" s="307">
        <v>16</v>
      </c>
      <c r="BU40" s="307">
        <v>286</v>
      </c>
      <c r="BV40" s="307">
        <v>0</v>
      </c>
      <c r="CJ40" s="306"/>
      <c r="CK40" s="307"/>
      <c r="CL40" s="307">
        <v>82</v>
      </c>
      <c r="CM40" s="307">
        <v>20</v>
      </c>
      <c r="CN40" s="307">
        <v>279</v>
      </c>
      <c r="CO40" s="307">
        <v>0</v>
      </c>
      <c r="CP40" s="61" t="s">
        <v>57</v>
      </c>
      <c r="CQ40" s="6">
        <v>1</v>
      </c>
      <c r="CR40" s="6">
        <v>0</v>
      </c>
    </row>
    <row r="41" spans="1:96" x14ac:dyDescent="0.3">
      <c r="A41" s="61" t="s">
        <v>58</v>
      </c>
      <c r="B41" s="5"/>
      <c r="C41" s="6">
        <v>70</v>
      </c>
      <c r="D41" s="6">
        <v>40</v>
      </c>
      <c r="E41" s="6">
        <v>489</v>
      </c>
      <c r="F41" s="306"/>
      <c r="G41" s="307"/>
      <c r="H41" s="307">
        <v>78</v>
      </c>
      <c r="I41" s="307">
        <v>32</v>
      </c>
      <c r="J41" s="307">
        <v>299</v>
      </c>
      <c r="K41" s="307">
        <v>0</v>
      </c>
      <c r="L41" s="306"/>
      <c r="M41" s="307"/>
      <c r="N41" s="307">
        <v>79</v>
      </c>
      <c r="O41" s="307">
        <v>32</v>
      </c>
      <c r="P41" s="307">
        <v>300</v>
      </c>
      <c r="Q41" s="307">
        <v>0</v>
      </c>
      <c r="R41" s="306"/>
      <c r="S41" s="307"/>
      <c r="T41" s="307">
        <v>80</v>
      </c>
      <c r="U41" s="307">
        <v>25</v>
      </c>
      <c r="V41" s="307">
        <v>310</v>
      </c>
      <c r="W41" s="307">
        <v>0</v>
      </c>
      <c r="X41" s="306"/>
      <c r="Y41" s="307"/>
      <c r="Z41" s="307">
        <v>80</v>
      </c>
      <c r="AA41" s="307">
        <v>25</v>
      </c>
      <c r="AB41" s="307">
        <v>302</v>
      </c>
      <c r="AC41" s="307">
        <v>0</v>
      </c>
      <c r="AD41" s="307">
        <v>0</v>
      </c>
      <c r="AE41" s="306"/>
      <c r="AF41" s="307"/>
      <c r="AG41" s="307">
        <v>83</v>
      </c>
      <c r="AH41" s="307">
        <v>20</v>
      </c>
      <c r="AI41" s="307">
        <v>300</v>
      </c>
      <c r="AJ41" s="307">
        <v>0</v>
      </c>
      <c r="AQ41" s="306"/>
      <c r="AR41" s="307"/>
      <c r="AS41" s="307">
        <v>83</v>
      </c>
      <c r="AT41" s="307">
        <v>20</v>
      </c>
      <c r="AU41" s="307">
        <v>310</v>
      </c>
      <c r="AV41" s="307">
        <v>0</v>
      </c>
      <c r="AW41" s="307">
        <v>0</v>
      </c>
      <c r="AX41" s="306"/>
      <c r="AY41" s="307"/>
      <c r="AZ41" s="307">
        <v>78</v>
      </c>
      <c r="BA41" s="307">
        <v>25</v>
      </c>
      <c r="BB41" s="307">
        <v>319</v>
      </c>
      <c r="BC41" s="307">
        <v>0</v>
      </c>
      <c r="BD41" s="306"/>
      <c r="BE41" s="307"/>
      <c r="BF41" s="307">
        <v>85</v>
      </c>
      <c r="BG41" s="307">
        <v>20</v>
      </c>
      <c r="BH41" s="307">
        <v>311</v>
      </c>
      <c r="BI41" s="307">
        <v>0</v>
      </c>
      <c r="BJ41" s="306"/>
      <c r="BK41" s="307"/>
      <c r="BL41" s="307">
        <v>82</v>
      </c>
      <c r="BM41" s="307">
        <v>20</v>
      </c>
      <c r="BN41" s="307">
        <v>307</v>
      </c>
      <c r="BO41" s="307">
        <v>0</v>
      </c>
      <c r="BP41" s="307">
        <v>0</v>
      </c>
      <c r="BQ41" s="306"/>
      <c r="BR41" s="307"/>
      <c r="BS41" s="307">
        <v>79</v>
      </c>
      <c r="BT41" s="307">
        <v>25</v>
      </c>
      <c r="BU41" s="307">
        <v>312</v>
      </c>
      <c r="BV41" s="307">
        <v>0</v>
      </c>
      <c r="BW41" s="306"/>
      <c r="BX41" s="307"/>
      <c r="BY41" s="307">
        <v>78</v>
      </c>
      <c r="BZ41" s="307">
        <v>25</v>
      </c>
      <c r="CA41" s="307">
        <v>328</v>
      </c>
      <c r="CB41" s="307">
        <v>1</v>
      </c>
      <c r="CC41" s="306"/>
      <c r="CD41" s="307"/>
      <c r="CE41" s="307">
        <v>78</v>
      </c>
      <c r="CF41" s="307">
        <v>25</v>
      </c>
      <c r="CG41" s="307">
        <v>307</v>
      </c>
      <c r="CH41" s="307">
        <v>0</v>
      </c>
      <c r="CI41" s="307">
        <v>0</v>
      </c>
      <c r="CJ41" s="306"/>
      <c r="CK41" s="307"/>
      <c r="CL41" s="307">
        <v>74</v>
      </c>
      <c r="CM41" s="307">
        <v>32</v>
      </c>
      <c r="CN41" s="307">
        <v>309</v>
      </c>
      <c r="CO41" s="307">
        <v>0</v>
      </c>
      <c r="CP41" s="61" t="s">
        <v>58</v>
      </c>
      <c r="CQ41" s="6">
        <v>1</v>
      </c>
      <c r="CR41" s="6">
        <v>0</v>
      </c>
    </row>
    <row r="42" spans="1:96" x14ac:dyDescent="0.3">
      <c r="A42" s="61" t="s">
        <v>59</v>
      </c>
      <c r="B42" s="5"/>
      <c r="C42" s="6">
        <v>41</v>
      </c>
      <c r="D42" s="6">
        <v>160</v>
      </c>
      <c r="E42" s="6">
        <v>630</v>
      </c>
      <c r="F42" s="306"/>
      <c r="G42" s="307"/>
      <c r="H42" s="307">
        <v>89</v>
      </c>
      <c r="I42" s="307">
        <v>16</v>
      </c>
      <c r="J42" s="307">
        <v>303</v>
      </c>
      <c r="K42" s="307">
        <v>0</v>
      </c>
      <c r="L42" s="306"/>
      <c r="M42" s="307"/>
      <c r="N42" s="307">
        <v>85</v>
      </c>
      <c r="O42" s="307">
        <v>20</v>
      </c>
      <c r="P42" s="307">
        <v>387</v>
      </c>
      <c r="Q42" s="307">
        <v>1</v>
      </c>
      <c r="R42" s="306"/>
      <c r="S42" s="307"/>
      <c r="T42" s="307">
        <v>85</v>
      </c>
      <c r="U42" s="307">
        <v>20</v>
      </c>
      <c r="V42" s="307">
        <v>306</v>
      </c>
      <c r="W42" s="307">
        <v>0</v>
      </c>
      <c r="AE42" s="306"/>
      <c r="AF42" s="307"/>
      <c r="AG42" s="307">
        <v>57</v>
      </c>
      <c r="AH42" s="307">
        <v>80</v>
      </c>
      <c r="AI42" s="307">
        <v>483</v>
      </c>
      <c r="AJ42" s="307">
        <v>1</v>
      </c>
      <c r="AK42" s="306"/>
      <c r="AL42" s="307"/>
      <c r="AM42" s="307">
        <v>85</v>
      </c>
      <c r="AN42" s="307">
        <v>20</v>
      </c>
      <c r="AO42" s="307">
        <v>336</v>
      </c>
      <c r="AP42" s="307">
        <v>1</v>
      </c>
      <c r="AQ42" s="306"/>
      <c r="AR42" s="307"/>
      <c r="AS42" s="307">
        <v>85</v>
      </c>
      <c r="AT42" s="307">
        <v>20</v>
      </c>
      <c r="AU42" s="307">
        <v>296</v>
      </c>
      <c r="AV42" s="307">
        <v>0</v>
      </c>
      <c r="AW42" s="307">
        <v>1</v>
      </c>
      <c r="AX42" s="306"/>
      <c r="AY42" s="307"/>
      <c r="AZ42" s="307">
        <v>63</v>
      </c>
      <c r="BA42" s="307">
        <v>50</v>
      </c>
      <c r="BB42" s="307">
        <v>423</v>
      </c>
      <c r="BC42" s="307">
        <v>1</v>
      </c>
      <c r="BD42" s="306"/>
      <c r="BE42" s="307"/>
      <c r="BF42" s="307">
        <v>84</v>
      </c>
      <c r="BG42" s="307">
        <v>20</v>
      </c>
      <c r="BH42" s="307">
        <v>301</v>
      </c>
      <c r="BI42" s="307">
        <v>0</v>
      </c>
      <c r="BJ42" s="306"/>
      <c r="BK42" s="307"/>
      <c r="BL42" s="307">
        <v>88</v>
      </c>
      <c r="BM42" s="307">
        <v>20</v>
      </c>
      <c r="BN42" s="307">
        <v>336</v>
      </c>
      <c r="BO42" s="307">
        <v>1</v>
      </c>
      <c r="BP42" s="307">
        <v>0</v>
      </c>
      <c r="BQ42" s="306"/>
      <c r="BR42" s="307"/>
      <c r="BS42" s="307">
        <v>84</v>
      </c>
      <c r="BT42" s="307">
        <v>20</v>
      </c>
      <c r="BU42" s="307">
        <v>304</v>
      </c>
      <c r="BV42" s="307">
        <v>0</v>
      </c>
      <c r="BW42" s="306"/>
      <c r="BX42" s="307"/>
      <c r="BY42" s="307">
        <v>74</v>
      </c>
      <c r="BZ42" s="307">
        <v>32</v>
      </c>
      <c r="CA42" s="307">
        <v>439</v>
      </c>
      <c r="CB42" s="307">
        <v>1</v>
      </c>
      <c r="CC42" s="306"/>
      <c r="CD42" s="307"/>
      <c r="CE42" s="307">
        <v>90</v>
      </c>
      <c r="CF42" s="307">
        <v>16</v>
      </c>
      <c r="CG42" s="307">
        <v>329</v>
      </c>
      <c r="CH42" s="307">
        <v>1</v>
      </c>
      <c r="CI42" s="307">
        <v>1</v>
      </c>
      <c r="CJ42" s="306"/>
      <c r="CK42" s="307"/>
      <c r="CL42" s="307">
        <v>85</v>
      </c>
      <c r="CM42" s="307">
        <v>20</v>
      </c>
      <c r="CN42" s="307">
        <v>323</v>
      </c>
      <c r="CO42" s="307">
        <v>0</v>
      </c>
      <c r="CP42" s="61" t="s">
        <v>59</v>
      </c>
      <c r="CQ42" s="6">
        <v>7</v>
      </c>
      <c r="CR42" s="6">
        <v>2</v>
      </c>
    </row>
    <row r="43" spans="1:96" s="230" customFormat="1" x14ac:dyDescent="0.3">
      <c r="A43" s="223" t="s">
        <v>60</v>
      </c>
      <c r="B43" s="282"/>
      <c r="C43" s="230">
        <v>54</v>
      </c>
      <c r="D43" s="230">
        <v>80</v>
      </c>
      <c r="E43" s="230">
        <v>611</v>
      </c>
      <c r="CP43" s="223" t="s">
        <v>60</v>
      </c>
    </row>
    <row r="44" spans="1:96" x14ac:dyDescent="0.3">
      <c r="A44" s="61" t="s">
        <v>61</v>
      </c>
      <c r="B44" s="5"/>
      <c r="C44" s="6">
        <v>66</v>
      </c>
      <c r="D44" s="6">
        <v>50</v>
      </c>
      <c r="E44" s="6">
        <v>392</v>
      </c>
      <c r="F44" s="306"/>
      <c r="G44" s="307"/>
      <c r="H44" s="307">
        <v>76</v>
      </c>
      <c r="I44" s="307">
        <v>25</v>
      </c>
      <c r="J44" s="307">
        <v>232</v>
      </c>
      <c r="K44" s="307">
        <v>0</v>
      </c>
      <c r="L44" s="306"/>
      <c r="M44" s="307"/>
      <c r="N44" s="307">
        <v>77</v>
      </c>
      <c r="O44" s="307">
        <v>25</v>
      </c>
      <c r="P44" s="307">
        <v>235</v>
      </c>
      <c r="Q44" s="307">
        <v>0</v>
      </c>
      <c r="R44" s="306"/>
      <c r="S44" s="307"/>
      <c r="T44" s="307">
        <v>74</v>
      </c>
      <c r="U44" s="307">
        <v>32</v>
      </c>
      <c r="V44" s="307">
        <v>240</v>
      </c>
      <c r="W44" s="307">
        <v>0</v>
      </c>
      <c r="X44" s="306"/>
      <c r="Y44" s="307"/>
      <c r="Z44" s="307">
        <v>78</v>
      </c>
      <c r="AA44" s="307">
        <v>25</v>
      </c>
      <c r="AB44" s="307">
        <v>239</v>
      </c>
      <c r="AC44" s="307">
        <v>0</v>
      </c>
      <c r="AD44" s="307">
        <v>0</v>
      </c>
      <c r="AE44" s="306"/>
      <c r="AF44" s="307"/>
      <c r="AG44" s="307">
        <v>79</v>
      </c>
      <c r="AH44" s="307">
        <v>25</v>
      </c>
      <c r="AI44" s="307">
        <v>246</v>
      </c>
      <c r="AJ44" s="307">
        <v>0</v>
      </c>
      <c r="AK44" s="306"/>
      <c r="AL44" s="307"/>
      <c r="AM44" s="307">
        <v>72</v>
      </c>
      <c r="AN44" s="307">
        <v>32</v>
      </c>
      <c r="AO44" s="307">
        <v>243</v>
      </c>
      <c r="AP44" s="307">
        <v>0</v>
      </c>
      <c r="AQ44" s="306"/>
      <c r="AR44" s="307"/>
      <c r="AS44" s="307">
        <v>74</v>
      </c>
      <c r="AT44" s="307">
        <v>32</v>
      </c>
      <c r="AU44" s="307">
        <v>239</v>
      </c>
      <c r="AV44" s="307">
        <v>0</v>
      </c>
      <c r="AW44" s="307">
        <v>0</v>
      </c>
      <c r="AX44" s="306"/>
      <c r="AY44" s="307"/>
      <c r="AZ44" s="307">
        <v>76</v>
      </c>
      <c r="BA44" s="307">
        <v>32</v>
      </c>
      <c r="BB44" s="307">
        <v>242</v>
      </c>
      <c r="BC44" s="307">
        <v>0</v>
      </c>
      <c r="BD44" s="306"/>
      <c r="BE44" s="307"/>
      <c r="BF44" s="307">
        <v>71</v>
      </c>
      <c r="BG44" s="307">
        <v>40</v>
      </c>
      <c r="BH44" s="307">
        <v>240</v>
      </c>
      <c r="BI44" s="307">
        <v>0</v>
      </c>
      <c r="BJ44" s="306"/>
      <c r="BK44" s="307"/>
      <c r="BL44" s="307">
        <v>75</v>
      </c>
      <c r="BM44" s="307">
        <v>25</v>
      </c>
      <c r="BN44" s="307">
        <v>242</v>
      </c>
      <c r="BO44" s="307">
        <v>0</v>
      </c>
      <c r="BP44" s="307">
        <v>0</v>
      </c>
      <c r="BQ44" s="306"/>
      <c r="BR44" s="307"/>
      <c r="BS44" s="307">
        <v>74</v>
      </c>
      <c r="BT44" s="307">
        <v>32</v>
      </c>
      <c r="BU44" s="307">
        <v>243</v>
      </c>
      <c r="BV44" s="307">
        <v>0</v>
      </c>
      <c r="BW44" s="306"/>
      <c r="BX44" s="307"/>
      <c r="BY44" s="307">
        <v>50</v>
      </c>
      <c r="BZ44" s="307">
        <v>100</v>
      </c>
      <c r="CA44" s="307" t="s">
        <v>477</v>
      </c>
      <c r="CB44" s="307">
        <v>1</v>
      </c>
      <c r="CC44" s="306"/>
      <c r="CD44" s="307"/>
      <c r="CE44" s="307">
        <v>70</v>
      </c>
      <c r="CF44" s="307">
        <v>40</v>
      </c>
      <c r="CG44" s="307">
        <v>256</v>
      </c>
      <c r="CH44" s="307">
        <v>0</v>
      </c>
      <c r="CI44" s="307">
        <v>0</v>
      </c>
      <c r="CJ44" s="306"/>
      <c r="CK44" s="307"/>
      <c r="CL44" s="307">
        <v>79</v>
      </c>
      <c r="CM44" s="307">
        <v>25</v>
      </c>
      <c r="CN44" s="307">
        <v>239</v>
      </c>
      <c r="CO44" s="307">
        <v>0</v>
      </c>
      <c r="CP44" s="61" t="s">
        <v>61</v>
      </c>
      <c r="CQ44" s="6">
        <v>1</v>
      </c>
      <c r="CR44" s="6">
        <v>0</v>
      </c>
    </row>
    <row r="45" spans="1:96" x14ac:dyDescent="0.3">
      <c r="A45" s="61" t="s">
        <v>62</v>
      </c>
      <c r="B45" s="5"/>
      <c r="C45" s="6">
        <v>67</v>
      </c>
      <c r="D45" s="6">
        <v>50</v>
      </c>
      <c r="E45" s="6">
        <v>441</v>
      </c>
      <c r="F45" s="306"/>
      <c r="G45" s="307"/>
      <c r="H45" s="307">
        <v>69</v>
      </c>
      <c r="I45" s="307">
        <v>40</v>
      </c>
      <c r="J45" s="307">
        <v>374</v>
      </c>
      <c r="K45" s="307">
        <v>1</v>
      </c>
      <c r="L45" s="306"/>
      <c r="M45" s="307"/>
      <c r="N45" s="307">
        <v>69</v>
      </c>
      <c r="O45" s="307">
        <v>40</v>
      </c>
      <c r="P45" s="307">
        <v>364</v>
      </c>
      <c r="Q45" s="307">
        <v>1</v>
      </c>
      <c r="R45" s="306"/>
      <c r="S45" s="307"/>
      <c r="T45" s="307">
        <v>70</v>
      </c>
      <c r="U45" s="307">
        <v>40</v>
      </c>
      <c r="V45" s="307">
        <v>382</v>
      </c>
      <c r="W45" s="307">
        <v>1</v>
      </c>
      <c r="X45" s="306"/>
      <c r="Y45" s="307"/>
      <c r="Z45" s="307">
        <v>72</v>
      </c>
      <c r="AA45" s="307">
        <v>40</v>
      </c>
      <c r="AB45" s="307">
        <v>379</v>
      </c>
      <c r="AC45" s="307">
        <v>1</v>
      </c>
      <c r="AD45" s="331">
        <v>0</v>
      </c>
      <c r="AE45" s="306"/>
      <c r="AF45" s="307"/>
      <c r="AG45" s="307">
        <v>68</v>
      </c>
      <c r="AH45" s="307">
        <v>40</v>
      </c>
      <c r="AI45" s="307">
        <v>364</v>
      </c>
      <c r="AJ45" s="307">
        <v>1</v>
      </c>
      <c r="AK45" s="306"/>
      <c r="AL45" s="307"/>
      <c r="AM45" s="307">
        <v>68</v>
      </c>
      <c r="AN45" s="307">
        <v>40</v>
      </c>
      <c r="AO45" s="307">
        <v>417</v>
      </c>
      <c r="AP45" s="307">
        <v>1</v>
      </c>
      <c r="AQ45" s="306"/>
      <c r="AR45" s="307"/>
      <c r="AS45" s="307">
        <v>68</v>
      </c>
      <c r="AT45" s="307">
        <v>40</v>
      </c>
      <c r="AU45" s="307">
        <v>384</v>
      </c>
      <c r="AV45" s="307">
        <v>1</v>
      </c>
      <c r="AW45" s="331">
        <v>0</v>
      </c>
      <c r="AX45" s="306"/>
      <c r="AY45" s="307"/>
      <c r="AZ45" s="307">
        <v>69</v>
      </c>
      <c r="BA45" s="307">
        <v>40</v>
      </c>
      <c r="BB45" s="307">
        <v>394</v>
      </c>
      <c r="BC45" s="307">
        <v>1</v>
      </c>
      <c r="BD45" s="306"/>
      <c r="BE45" s="307"/>
      <c r="BF45" s="307">
        <v>63</v>
      </c>
      <c r="BG45" s="307">
        <v>63</v>
      </c>
      <c r="BH45" s="307">
        <v>395</v>
      </c>
      <c r="BI45" s="307">
        <v>1</v>
      </c>
      <c r="BJ45" s="306"/>
      <c r="BK45" s="307"/>
      <c r="BL45" s="307">
        <v>61</v>
      </c>
      <c r="BM45" s="307">
        <v>63</v>
      </c>
      <c r="BN45" s="307">
        <v>428</v>
      </c>
      <c r="BO45" s="307">
        <v>1</v>
      </c>
      <c r="BP45" s="331">
        <v>0</v>
      </c>
      <c r="BQ45" s="306"/>
      <c r="BR45" s="307"/>
      <c r="BS45" s="307">
        <v>66</v>
      </c>
      <c r="BT45" s="307">
        <v>50</v>
      </c>
      <c r="BU45" s="307">
        <v>455</v>
      </c>
      <c r="BV45" s="307">
        <v>1</v>
      </c>
      <c r="BW45" s="306"/>
      <c r="BX45" s="307"/>
      <c r="BY45" s="307">
        <v>64</v>
      </c>
      <c r="BZ45" s="307">
        <v>50</v>
      </c>
      <c r="CA45" s="307">
        <v>503</v>
      </c>
      <c r="CB45" s="307">
        <v>1</v>
      </c>
      <c r="CC45" s="306"/>
      <c r="CD45" s="307"/>
      <c r="CE45" s="307">
        <v>67</v>
      </c>
      <c r="CF45" s="307">
        <v>50</v>
      </c>
      <c r="CG45" s="307">
        <v>502</v>
      </c>
      <c r="CH45" s="307">
        <v>1</v>
      </c>
      <c r="CI45" s="307">
        <v>1</v>
      </c>
      <c r="CJ45" s="306"/>
      <c r="CK45" s="307"/>
      <c r="CL45" s="307">
        <v>68</v>
      </c>
      <c r="CM45" s="307">
        <v>40</v>
      </c>
      <c r="CN45" s="307">
        <v>497</v>
      </c>
      <c r="CO45" s="307">
        <v>0</v>
      </c>
      <c r="CP45" s="61" t="s">
        <v>62</v>
      </c>
      <c r="CQ45" s="6">
        <v>13</v>
      </c>
      <c r="CR45" s="6">
        <v>1</v>
      </c>
    </row>
    <row r="46" spans="1:96" x14ac:dyDescent="0.3">
      <c r="A46" s="61" t="s">
        <v>63</v>
      </c>
      <c r="B46" s="5"/>
      <c r="C46" s="6">
        <v>81</v>
      </c>
      <c r="D46" s="6">
        <v>25</v>
      </c>
      <c r="E46" s="6">
        <v>347</v>
      </c>
      <c r="F46" s="306"/>
      <c r="G46" s="307"/>
      <c r="H46" s="307">
        <v>84</v>
      </c>
      <c r="I46" s="307">
        <v>20</v>
      </c>
      <c r="J46" s="307">
        <v>265</v>
      </c>
      <c r="K46" s="307">
        <v>0</v>
      </c>
      <c r="L46" s="306"/>
      <c r="M46" s="307"/>
      <c r="N46" s="307">
        <v>81</v>
      </c>
      <c r="O46" s="307">
        <v>25</v>
      </c>
      <c r="P46" s="307">
        <v>290</v>
      </c>
      <c r="Q46" s="307">
        <v>0</v>
      </c>
      <c r="R46" s="306"/>
      <c r="S46" s="307"/>
      <c r="T46" s="307">
        <v>80</v>
      </c>
      <c r="U46" s="307">
        <v>25</v>
      </c>
      <c r="V46" s="307">
        <v>286</v>
      </c>
      <c r="W46" s="307">
        <v>0</v>
      </c>
      <c r="X46" s="306"/>
      <c r="Y46" s="307"/>
      <c r="Z46" s="307">
        <v>78</v>
      </c>
      <c r="AA46" s="307">
        <v>25</v>
      </c>
      <c r="AB46" s="307">
        <v>339</v>
      </c>
      <c r="AC46" s="307">
        <v>1</v>
      </c>
      <c r="AD46" s="307">
        <v>0</v>
      </c>
      <c r="AE46" s="306"/>
      <c r="AF46" s="307"/>
      <c r="AG46" s="307">
        <v>79</v>
      </c>
      <c r="AH46" s="307">
        <v>25</v>
      </c>
      <c r="AI46" s="307">
        <v>271</v>
      </c>
      <c r="AJ46" s="307">
        <v>0</v>
      </c>
      <c r="AK46" s="306"/>
      <c r="AL46" s="307"/>
      <c r="AM46" s="307">
        <v>85</v>
      </c>
      <c r="AN46" s="307">
        <v>20</v>
      </c>
      <c r="AO46" s="307">
        <v>272</v>
      </c>
      <c r="AP46" s="307">
        <v>0</v>
      </c>
      <c r="AQ46" s="306"/>
      <c r="AR46" s="307"/>
      <c r="AS46" s="307">
        <v>84</v>
      </c>
      <c r="AT46" s="307">
        <v>20</v>
      </c>
      <c r="AU46" s="307">
        <v>283</v>
      </c>
      <c r="AV46" s="307">
        <v>0</v>
      </c>
      <c r="AW46" s="307">
        <v>0</v>
      </c>
      <c r="AX46" s="306"/>
      <c r="AY46" s="307"/>
      <c r="AZ46" s="307">
        <v>84</v>
      </c>
      <c r="BA46" s="307">
        <v>20</v>
      </c>
      <c r="BB46" s="307">
        <v>280</v>
      </c>
      <c r="BC46" s="307">
        <v>0</v>
      </c>
      <c r="BD46" s="306"/>
      <c r="BE46" s="307"/>
      <c r="BF46" s="307">
        <v>85</v>
      </c>
      <c r="BG46" s="307">
        <v>20</v>
      </c>
      <c r="BH46" s="307">
        <v>277</v>
      </c>
      <c r="BI46" s="307">
        <v>0</v>
      </c>
      <c r="BJ46" s="306"/>
      <c r="BK46" s="307"/>
      <c r="BL46" s="307">
        <v>81</v>
      </c>
      <c r="BM46" s="307">
        <v>25</v>
      </c>
      <c r="BN46" s="307">
        <v>291</v>
      </c>
      <c r="BO46" s="307">
        <v>0</v>
      </c>
      <c r="BP46" s="307">
        <v>0</v>
      </c>
      <c r="BQ46" s="306"/>
      <c r="BR46" s="307"/>
      <c r="BS46" s="307">
        <v>84</v>
      </c>
      <c r="BT46" s="307">
        <v>20</v>
      </c>
      <c r="BU46" s="307">
        <v>287</v>
      </c>
      <c r="BV46" s="307">
        <v>0</v>
      </c>
      <c r="BW46" s="306"/>
      <c r="BX46" s="307"/>
      <c r="BY46" s="307">
        <v>83</v>
      </c>
      <c r="BZ46" s="307">
        <v>20</v>
      </c>
      <c r="CA46" s="307">
        <v>279</v>
      </c>
      <c r="CB46" s="307">
        <v>0</v>
      </c>
      <c r="CC46" s="306"/>
      <c r="CD46" s="307"/>
      <c r="CE46" s="307">
        <v>84</v>
      </c>
      <c r="CF46" s="307">
        <v>20</v>
      </c>
      <c r="CG46" s="307">
        <v>284</v>
      </c>
      <c r="CH46" s="307">
        <v>0</v>
      </c>
      <c r="CI46" s="307">
        <v>0</v>
      </c>
      <c r="CJ46" s="306"/>
      <c r="CK46" s="307"/>
      <c r="CL46" s="307">
        <v>84</v>
      </c>
      <c r="CM46" s="307">
        <v>20</v>
      </c>
      <c r="CN46" s="307">
        <v>278</v>
      </c>
      <c r="CO46" s="307">
        <v>0</v>
      </c>
      <c r="CP46" s="61" t="s">
        <v>63</v>
      </c>
      <c r="CQ46" s="6">
        <v>1</v>
      </c>
      <c r="CR46" s="6">
        <v>0</v>
      </c>
    </row>
    <row r="47" spans="1:96" s="230" customFormat="1" x14ac:dyDescent="0.3">
      <c r="A47" s="223" t="s">
        <v>64</v>
      </c>
      <c r="B47" s="282"/>
      <c r="C47" s="230">
        <v>64</v>
      </c>
      <c r="D47" s="230">
        <v>50</v>
      </c>
      <c r="E47" s="230">
        <v>498</v>
      </c>
      <c r="CP47" s="223" t="s">
        <v>64</v>
      </c>
    </row>
    <row r="48" spans="1:96" x14ac:dyDescent="0.3">
      <c r="A48" s="61" t="s">
        <v>65</v>
      </c>
      <c r="B48" s="5"/>
      <c r="C48" s="6">
        <v>54</v>
      </c>
      <c r="D48" s="6">
        <v>100</v>
      </c>
      <c r="E48" s="6">
        <v>630</v>
      </c>
      <c r="F48" s="306"/>
      <c r="G48" s="307"/>
      <c r="H48" s="307">
        <v>63</v>
      </c>
      <c r="I48" s="307">
        <v>63</v>
      </c>
      <c r="J48" s="307">
        <v>415</v>
      </c>
      <c r="K48" s="307">
        <v>1</v>
      </c>
      <c r="L48" s="306"/>
      <c r="M48" s="307"/>
      <c r="N48" s="307">
        <v>70</v>
      </c>
      <c r="O48" s="307">
        <v>40</v>
      </c>
      <c r="P48" s="307">
        <v>424</v>
      </c>
      <c r="Q48" s="307">
        <v>1</v>
      </c>
      <c r="R48" s="306"/>
      <c r="S48" s="307"/>
      <c r="T48" s="307">
        <v>71</v>
      </c>
      <c r="U48" s="307">
        <v>40</v>
      </c>
      <c r="V48" s="307">
        <v>260</v>
      </c>
      <c r="W48" s="307">
        <v>0</v>
      </c>
      <c r="X48" s="306"/>
      <c r="Y48" s="307"/>
      <c r="Z48" s="307">
        <v>61</v>
      </c>
      <c r="AA48" s="307">
        <v>80</v>
      </c>
      <c r="AB48" s="307">
        <v>537</v>
      </c>
      <c r="AC48" s="307">
        <v>1</v>
      </c>
      <c r="AD48" s="307">
        <v>0</v>
      </c>
      <c r="AE48" s="306"/>
      <c r="AF48" s="307"/>
      <c r="AG48" s="307">
        <v>73</v>
      </c>
      <c r="AH48" s="307">
        <v>40</v>
      </c>
      <c r="AI48" s="307">
        <v>265</v>
      </c>
      <c r="AJ48" s="307">
        <v>0</v>
      </c>
      <c r="AK48" s="306"/>
      <c r="AL48" s="307"/>
      <c r="AM48" s="307">
        <v>68</v>
      </c>
      <c r="AN48" s="307">
        <v>50</v>
      </c>
      <c r="AO48" s="307">
        <v>351</v>
      </c>
      <c r="AP48" s="307">
        <v>1</v>
      </c>
      <c r="AQ48" s="306"/>
      <c r="AR48" s="307"/>
      <c r="AS48" s="307">
        <v>69</v>
      </c>
      <c r="AT48" s="307">
        <v>50</v>
      </c>
      <c r="AU48" s="307">
        <v>270</v>
      </c>
      <c r="AV48" s="307">
        <v>0</v>
      </c>
      <c r="AW48" s="307">
        <v>0</v>
      </c>
      <c r="AX48" s="306"/>
      <c r="AY48" s="307"/>
      <c r="AZ48" s="307">
        <v>68</v>
      </c>
      <c r="BA48" s="307">
        <v>40</v>
      </c>
      <c r="BB48" s="307">
        <v>408</v>
      </c>
      <c r="BC48" s="307">
        <v>1</v>
      </c>
      <c r="BD48" s="306"/>
      <c r="BE48" s="307"/>
      <c r="BF48" s="307">
        <v>72</v>
      </c>
      <c r="BG48" s="307">
        <v>40</v>
      </c>
      <c r="BH48" s="307">
        <v>267</v>
      </c>
      <c r="BI48" s="307">
        <v>0</v>
      </c>
      <c r="BJ48" s="306"/>
      <c r="BK48" s="307"/>
      <c r="BL48" s="307">
        <v>68</v>
      </c>
      <c r="BM48" s="307">
        <v>40</v>
      </c>
      <c r="BN48" s="307">
        <v>397</v>
      </c>
      <c r="BO48" s="307">
        <v>1</v>
      </c>
      <c r="BP48" s="307">
        <v>0</v>
      </c>
      <c r="BQ48" s="306"/>
      <c r="BR48" s="307"/>
      <c r="BS48" s="307">
        <v>68</v>
      </c>
      <c r="BT48" s="307">
        <v>50</v>
      </c>
      <c r="BU48" s="307">
        <v>256</v>
      </c>
      <c r="BV48" s="307">
        <v>0</v>
      </c>
      <c r="BW48" s="306"/>
      <c r="BX48" s="307"/>
      <c r="BY48" s="307">
        <v>65</v>
      </c>
      <c r="BZ48" s="307">
        <v>50</v>
      </c>
      <c r="CA48" s="307">
        <v>366</v>
      </c>
      <c r="CB48" s="307">
        <v>1</v>
      </c>
      <c r="CC48" s="306"/>
      <c r="CD48" s="307"/>
      <c r="CE48" s="307">
        <v>72</v>
      </c>
      <c r="CF48" s="307">
        <v>40</v>
      </c>
      <c r="CG48" s="307">
        <v>259</v>
      </c>
      <c r="CH48" s="307">
        <v>0</v>
      </c>
      <c r="CI48" s="307">
        <v>0</v>
      </c>
      <c r="CJ48" s="306"/>
      <c r="CK48" s="307"/>
      <c r="CL48" s="307">
        <v>68</v>
      </c>
      <c r="CM48" s="307">
        <v>63</v>
      </c>
      <c r="CN48" s="307">
        <v>346</v>
      </c>
      <c r="CO48" s="307">
        <v>0</v>
      </c>
      <c r="CP48" s="61" t="s">
        <v>65</v>
      </c>
      <c r="CQ48" s="6">
        <v>7</v>
      </c>
      <c r="CR48" s="6">
        <v>0</v>
      </c>
    </row>
    <row r="49" spans="1:96" x14ac:dyDescent="0.3">
      <c r="A49" s="61" t="s">
        <v>66</v>
      </c>
      <c r="B49" s="5"/>
      <c r="C49" s="6">
        <v>64</v>
      </c>
      <c r="D49" s="6">
        <v>50</v>
      </c>
      <c r="E49" s="6">
        <v>367</v>
      </c>
      <c r="F49" s="306"/>
      <c r="G49" s="307"/>
      <c r="H49" s="307">
        <v>82</v>
      </c>
      <c r="I49" s="307">
        <v>25</v>
      </c>
      <c r="J49" s="307">
        <v>270</v>
      </c>
      <c r="K49" s="307">
        <v>0</v>
      </c>
      <c r="L49" s="306"/>
      <c r="M49" s="307"/>
      <c r="N49" s="307">
        <v>72</v>
      </c>
      <c r="O49" s="307">
        <v>40</v>
      </c>
      <c r="P49" s="307">
        <v>279</v>
      </c>
      <c r="Q49" s="307">
        <v>1</v>
      </c>
      <c r="R49" s="306"/>
      <c r="S49" s="307"/>
      <c r="T49" s="307">
        <v>78</v>
      </c>
      <c r="U49" s="307">
        <v>25</v>
      </c>
      <c r="V49" s="307">
        <v>268</v>
      </c>
      <c r="W49" s="307">
        <v>0</v>
      </c>
      <c r="AE49" s="306"/>
      <c r="AF49" s="307"/>
      <c r="AG49" s="307">
        <v>75</v>
      </c>
      <c r="AH49" s="307">
        <v>32</v>
      </c>
      <c r="AI49" s="307">
        <v>468</v>
      </c>
      <c r="AJ49" s="307">
        <v>1</v>
      </c>
      <c r="AK49" s="306"/>
      <c r="AL49" s="307"/>
      <c r="AM49" s="307">
        <v>79</v>
      </c>
      <c r="AN49" s="307">
        <v>25</v>
      </c>
      <c r="AO49" s="307">
        <v>286</v>
      </c>
      <c r="AP49" s="307">
        <v>0</v>
      </c>
      <c r="AQ49" s="306"/>
      <c r="AR49" s="307"/>
      <c r="AS49" s="307">
        <v>74</v>
      </c>
      <c r="AT49" s="307">
        <v>32</v>
      </c>
      <c r="AU49" s="307">
        <v>359</v>
      </c>
      <c r="AV49" s="307">
        <v>1</v>
      </c>
      <c r="AW49" s="307">
        <v>0</v>
      </c>
      <c r="AX49" s="306"/>
      <c r="AY49" s="307"/>
      <c r="AZ49" s="307">
        <v>76</v>
      </c>
      <c r="BA49" s="307">
        <v>32</v>
      </c>
      <c r="BB49" s="307">
        <v>284</v>
      </c>
      <c r="BC49" s="307">
        <v>0</v>
      </c>
      <c r="BD49" s="306"/>
      <c r="BE49" s="307"/>
      <c r="BF49" s="307">
        <v>75</v>
      </c>
      <c r="BG49" s="307">
        <v>32</v>
      </c>
      <c r="BH49" s="307">
        <v>345</v>
      </c>
      <c r="BI49" s="307">
        <v>1</v>
      </c>
      <c r="BJ49" s="306"/>
      <c r="BK49" s="307"/>
      <c r="BL49" s="307">
        <v>74</v>
      </c>
      <c r="BM49" s="307">
        <v>32</v>
      </c>
      <c r="BN49" s="307">
        <v>346</v>
      </c>
      <c r="BO49" s="307">
        <v>1</v>
      </c>
      <c r="BP49" s="331">
        <v>0</v>
      </c>
      <c r="BQ49" s="306"/>
      <c r="BR49" s="307"/>
      <c r="BS49" s="307">
        <v>75</v>
      </c>
      <c r="BT49" s="307">
        <v>32</v>
      </c>
      <c r="BU49" s="307">
        <v>296</v>
      </c>
      <c r="BV49" s="307">
        <v>1</v>
      </c>
      <c r="CC49" s="306"/>
      <c r="CD49" s="307"/>
      <c r="CE49" s="307">
        <v>74</v>
      </c>
      <c r="CF49" s="307">
        <v>32</v>
      </c>
      <c r="CG49" s="307">
        <v>313</v>
      </c>
      <c r="CH49" s="307">
        <v>1</v>
      </c>
      <c r="CI49" s="307">
        <v>1</v>
      </c>
      <c r="CJ49" s="306"/>
      <c r="CK49" s="307"/>
      <c r="CL49" s="307">
        <v>71</v>
      </c>
      <c r="CM49" s="307">
        <v>40</v>
      </c>
      <c r="CN49" s="307">
        <v>267</v>
      </c>
      <c r="CO49" s="307">
        <v>0</v>
      </c>
      <c r="CP49" s="61" t="s">
        <v>66</v>
      </c>
      <c r="CQ49" s="6">
        <v>7</v>
      </c>
      <c r="CR49" s="6">
        <v>1</v>
      </c>
    </row>
    <row r="50" spans="1:96" s="230" customFormat="1" x14ac:dyDescent="0.3">
      <c r="A50" s="223" t="s">
        <v>67</v>
      </c>
      <c r="B50" s="282"/>
      <c r="C50" s="230">
        <v>49</v>
      </c>
      <c r="D50" s="230">
        <v>100</v>
      </c>
      <c r="E50" s="230">
        <v>477</v>
      </c>
      <c r="CP50" s="223" t="s">
        <v>67</v>
      </c>
    </row>
    <row r="51" spans="1:96" x14ac:dyDescent="0.3">
      <c r="A51" s="61" t="s">
        <v>68</v>
      </c>
      <c r="B51" s="5"/>
      <c r="C51" s="6">
        <v>83</v>
      </c>
      <c r="D51" s="6">
        <v>25</v>
      </c>
      <c r="E51" s="6">
        <v>367</v>
      </c>
      <c r="F51" s="306"/>
      <c r="G51" s="307"/>
      <c r="H51" s="307">
        <v>87</v>
      </c>
      <c r="I51" s="307">
        <v>16</v>
      </c>
      <c r="J51" s="307">
        <v>278</v>
      </c>
      <c r="K51" s="307">
        <v>0</v>
      </c>
      <c r="L51" s="306"/>
      <c r="M51" s="307"/>
      <c r="N51" s="307">
        <v>86</v>
      </c>
      <c r="O51" s="307">
        <v>25</v>
      </c>
      <c r="P51" s="307">
        <v>281</v>
      </c>
      <c r="Q51" s="307">
        <v>0</v>
      </c>
      <c r="R51" s="306"/>
      <c r="S51" s="307"/>
      <c r="T51" s="307">
        <v>87</v>
      </c>
      <c r="U51" s="307">
        <v>20</v>
      </c>
      <c r="V51" s="307">
        <v>277</v>
      </c>
      <c r="W51" s="307">
        <v>0</v>
      </c>
      <c r="AK51" s="306"/>
      <c r="AL51" s="307"/>
      <c r="AM51" s="307">
        <v>87</v>
      </c>
      <c r="AN51" s="307">
        <v>20</v>
      </c>
      <c r="AO51" s="307">
        <v>278</v>
      </c>
      <c r="AP51" s="307">
        <v>0</v>
      </c>
      <c r="AQ51" s="306"/>
      <c r="AR51" s="307"/>
      <c r="AS51" s="307">
        <v>86</v>
      </c>
      <c r="AT51" s="307">
        <v>25</v>
      </c>
      <c r="AU51" s="307">
        <v>283</v>
      </c>
      <c r="AV51" s="307">
        <v>0</v>
      </c>
      <c r="AW51" s="307">
        <v>0</v>
      </c>
      <c r="AX51" s="306"/>
      <c r="AY51" s="307"/>
      <c r="AZ51" s="307">
        <v>86</v>
      </c>
      <c r="BA51" s="307">
        <v>25</v>
      </c>
      <c r="BB51" s="307">
        <v>279</v>
      </c>
      <c r="BC51" s="307">
        <v>0</v>
      </c>
      <c r="BD51" s="306"/>
      <c r="BE51" s="307"/>
      <c r="BF51" s="307">
        <v>85</v>
      </c>
      <c r="BG51" s="307">
        <v>25</v>
      </c>
      <c r="BH51" s="307">
        <v>295</v>
      </c>
      <c r="BI51" s="307">
        <v>0</v>
      </c>
      <c r="BJ51" s="306"/>
      <c r="BK51" s="307"/>
      <c r="BL51" s="307">
        <v>85</v>
      </c>
      <c r="BM51" s="307">
        <v>20</v>
      </c>
      <c r="BN51" s="307">
        <v>288</v>
      </c>
      <c r="BO51" s="307">
        <v>0</v>
      </c>
      <c r="BP51" s="307">
        <v>0</v>
      </c>
      <c r="BQ51" s="306"/>
      <c r="BR51" s="307"/>
      <c r="BS51" s="307">
        <v>85</v>
      </c>
      <c r="BT51" s="307">
        <v>25</v>
      </c>
      <c r="BU51" s="307">
        <v>279</v>
      </c>
      <c r="BV51" s="307">
        <v>0</v>
      </c>
      <c r="BW51" s="306"/>
      <c r="BX51" s="307"/>
      <c r="BY51" s="307">
        <v>87</v>
      </c>
      <c r="BZ51" s="307">
        <v>20</v>
      </c>
      <c r="CA51" s="307">
        <v>295</v>
      </c>
      <c r="CB51" s="307">
        <v>0</v>
      </c>
      <c r="CC51" s="306"/>
      <c r="CD51" s="307"/>
      <c r="CE51" s="307">
        <v>83</v>
      </c>
      <c r="CF51" s="307">
        <v>25</v>
      </c>
      <c r="CG51" s="307">
        <v>355</v>
      </c>
      <c r="CH51" s="307">
        <v>1</v>
      </c>
      <c r="CI51" s="307">
        <v>0</v>
      </c>
      <c r="CJ51" s="306"/>
      <c r="CK51" s="307"/>
      <c r="CL51" s="307">
        <v>87</v>
      </c>
      <c r="CM51" s="307">
        <v>16</v>
      </c>
      <c r="CN51" s="307">
        <v>283</v>
      </c>
      <c r="CO51" s="307">
        <v>0</v>
      </c>
      <c r="CP51" s="61" t="s">
        <v>68</v>
      </c>
      <c r="CQ51" s="6">
        <v>1</v>
      </c>
      <c r="CR51" s="6">
        <v>0</v>
      </c>
    </row>
    <row r="52" spans="1:96" x14ac:dyDescent="0.3">
      <c r="A52" s="61" t="s">
        <v>69</v>
      </c>
      <c r="B52" s="5"/>
      <c r="C52" s="6">
        <v>50</v>
      </c>
      <c r="D52" s="6">
        <v>100</v>
      </c>
      <c r="E52" s="6">
        <v>496</v>
      </c>
      <c r="F52" s="306"/>
      <c r="G52" s="307"/>
      <c r="H52" s="307">
        <v>52</v>
      </c>
      <c r="I52" s="307">
        <v>100</v>
      </c>
      <c r="J52" s="307">
        <v>727</v>
      </c>
      <c r="K52" s="307">
        <v>1</v>
      </c>
      <c r="L52" s="306"/>
      <c r="M52" s="307"/>
      <c r="N52" s="307">
        <v>62</v>
      </c>
      <c r="O52" s="307">
        <v>63</v>
      </c>
      <c r="P52" s="307">
        <v>275</v>
      </c>
      <c r="Q52" s="307">
        <v>0</v>
      </c>
      <c r="R52" s="306"/>
      <c r="S52" s="307"/>
      <c r="T52" s="307">
        <v>56</v>
      </c>
      <c r="U52" s="307">
        <v>63</v>
      </c>
      <c r="V52" s="307">
        <v>783</v>
      </c>
      <c r="W52" s="307">
        <v>1</v>
      </c>
      <c r="X52" s="306"/>
      <c r="Y52" s="307"/>
      <c r="Z52" s="307">
        <v>59</v>
      </c>
      <c r="AA52" s="307">
        <v>63</v>
      </c>
      <c r="AB52" s="307">
        <v>311</v>
      </c>
      <c r="AC52" s="307">
        <v>0</v>
      </c>
      <c r="AD52" s="307">
        <v>1</v>
      </c>
      <c r="AE52" s="306"/>
      <c r="AF52" s="307"/>
      <c r="AG52" s="307">
        <v>57</v>
      </c>
      <c r="AH52" s="307">
        <v>80</v>
      </c>
      <c r="AI52" s="307">
        <v>772</v>
      </c>
      <c r="AJ52" s="307">
        <v>1</v>
      </c>
      <c r="AK52" s="306"/>
      <c r="AL52" s="307"/>
      <c r="AM52" s="307">
        <v>60</v>
      </c>
      <c r="AN52" s="307">
        <v>63</v>
      </c>
      <c r="AO52" s="307">
        <v>280</v>
      </c>
      <c r="AP52" s="307">
        <v>0</v>
      </c>
      <c r="AQ52" s="306"/>
      <c r="AR52" s="307"/>
      <c r="AS52" s="307">
        <v>51</v>
      </c>
      <c r="AT52" s="307">
        <v>100</v>
      </c>
      <c r="AU52" s="307">
        <v>840</v>
      </c>
      <c r="AV52" s="307">
        <v>1</v>
      </c>
      <c r="AW52" s="307">
        <v>0</v>
      </c>
      <c r="AX52" s="306"/>
      <c r="AY52" s="307"/>
      <c r="AZ52" s="307">
        <v>58</v>
      </c>
      <c r="BA52" s="307">
        <v>63</v>
      </c>
      <c r="BB52" s="307">
        <v>349</v>
      </c>
      <c r="BC52" s="307">
        <v>1</v>
      </c>
      <c r="BD52" s="306"/>
      <c r="BE52" s="307"/>
      <c r="BF52" s="307">
        <v>52</v>
      </c>
      <c r="BG52" s="307">
        <v>100</v>
      </c>
      <c r="BH52" s="307">
        <v>406</v>
      </c>
      <c r="BI52" s="307">
        <v>1</v>
      </c>
      <c r="BJ52" s="306"/>
      <c r="BK52" s="307"/>
      <c r="BL52" s="307">
        <v>54</v>
      </c>
      <c r="BM52" s="307">
        <v>80</v>
      </c>
      <c r="BN52" s="307">
        <v>602</v>
      </c>
      <c r="BO52" s="307">
        <v>1</v>
      </c>
      <c r="BP52" s="307">
        <v>1</v>
      </c>
      <c r="BQ52" s="306"/>
      <c r="BR52" s="307"/>
      <c r="BS52" s="307">
        <v>56</v>
      </c>
      <c r="BT52" s="307">
        <v>100</v>
      </c>
      <c r="BU52" s="307">
        <v>363</v>
      </c>
      <c r="BV52" s="307">
        <v>1</v>
      </c>
      <c r="BW52" s="306"/>
      <c r="BX52" s="307"/>
      <c r="BY52" s="307">
        <v>52</v>
      </c>
      <c r="BZ52" s="307">
        <v>100</v>
      </c>
      <c r="CA52" s="307">
        <v>293</v>
      </c>
      <c r="CB52" s="307">
        <v>0</v>
      </c>
      <c r="CC52" s="306"/>
      <c r="CD52" s="307"/>
      <c r="CE52" s="307">
        <v>51</v>
      </c>
      <c r="CF52" s="307">
        <v>125</v>
      </c>
      <c r="CG52" s="307">
        <v>705</v>
      </c>
      <c r="CH52" s="307">
        <v>1</v>
      </c>
      <c r="CI52" s="307">
        <v>0</v>
      </c>
      <c r="CJ52" s="306"/>
      <c r="CK52" s="307"/>
      <c r="CL52" s="307">
        <v>64</v>
      </c>
      <c r="CM52" s="307">
        <v>50</v>
      </c>
      <c r="CN52" s="307">
        <v>274</v>
      </c>
      <c r="CO52" s="307">
        <v>0</v>
      </c>
      <c r="CP52" s="61" t="s">
        <v>69</v>
      </c>
      <c r="CQ52" s="6">
        <v>9</v>
      </c>
      <c r="CR52" s="6">
        <v>2</v>
      </c>
    </row>
    <row r="53" spans="1:96" x14ac:dyDescent="0.3">
      <c r="A53" s="61" t="s">
        <v>70</v>
      </c>
      <c r="B53" s="5"/>
      <c r="C53" s="6">
        <v>62</v>
      </c>
      <c r="D53" s="6">
        <v>63</v>
      </c>
      <c r="E53" s="6">
        <v>532</v>
      </c>
      <c r="F53" s="306"/>
      <c r="G53" s="307"/>
      <c r="H53" s="307">
        <v>77</v>
      </c>
      <c r="I53" s="307">
        <v>32</v>
      </c>
      <c r="J53" s="307">
        <v>352</v>
      </c>
      <c r="K53" s="307">
        <v>1</v>
      </c>
      <c r="L53" s="306"/>
      <c r="M53" s="307"/>
      <c r="N53" s="307">
        <v>74</v>
      </c>
      <c r="O53" s="307">
        <v>40</v>
      </c>
      <c r="P53" s="307">
        <v>365</v>
      </c>
      <c r="Q53" s="307">
        <v>1</v>
      </c>
      <c r="R53" s="306"/>
      <c r="S53" s="307"/>
      <c r="T53" s="307">
        <v>72</v>
      </c>
      <c r="U53" s="307">
        <v>40</v>
      </c>
      <c r="V53" s="307">
        <v>349</v>
      </c>
      <c r="W53" s="307">
        <v>1</v>
      </c>
      <c r="X53" s="306"/>
      <c r="Y53" s="307"/>
      <c r="Z53" s="307">
        <v>72</v>
      </c>
      <c r="AA53" s="307">
        <v>40</v>
      </c>
      <c r="AB53" s="307">
        <v>336</v>
      </c>
      <c r="AC53" s="307">
        <v>1</v>
      </c>
      <c r="AD53" s="307">
        <v>0</v>
      </c>
      <c r="AE53" s="230"/>
      <c r="AF53" s="230"/>
      <c r="AG53" s="230"/>
      <c r="AH53" s="230"/>
      <c r="AI53" s="230"/>
      <c r="AJ53" s="230"/>
      <c r="AK53" s="230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0"/>
      <c r="AX53" s="230"/>
      <c r="AY53" s="230"/>
      <c r="AZ53" s="230"/>
      <c r="BA53" s="230"/>
      <c r="BB53" s="230"/>
      <c r="BC53" s="230"/>
      <c r="BD53" s="230"/>
      <c r="BE53" s="230"/>
      <c r="BF53" s="230"/>
      <c r="BG53" s="230"/>
      <c r="BH53" s="230"/>
      <c r="BI53" s="230"/>
      <c r="BJ53" s="230"/>
      <c r="BK53" s="230"/>
      <c r="BL53" s="230"/>
      <c r="BM53" s="230"/>
      <c r="BN53" s="230"/>
      <c r="BO53" s="230"/>
      <c r="BP53" s="230"/>
      <c r="BQ53" s="230"/>
      <c r="BR53" s="230"/>
      <c r="BS53" s="230"/>
      <c r="BT53" s="230"/>
      <c r="BU53" s="230"/>
      <c r="BV53" s="230"/>
      <c r="BW53" s="230"/>
      <c r="BX53" s="230"/>
      <c r="BY53" s="230"/>
      <c r="BZ53" s="230"/>
      <c r="CA53" s="230"/>
      <c r="CB53" s="230"/>
      <c r="CC53" s="230"/>
      <c r="CD53" s="230"/>
      <c r="CE53" s="230"/>
      <c r="CF53" s="230"/>
      <c r="CG53" s="230"/>
      <c r="CH53" s="230"/>
      <c r="CI53" s="230"/>
      <c r="CJ53" s="230"/>
      <c r="CK53" s="230"/>
      <c r="CL53" s="230"/>
      <c r="CM53" s="230"/>
      <c r="CN53" s="230"/>
      <c r="CO53" s="230"/>
      <c r="CP53" s="223" t="s">
        <v>70</v>
      </c>
    </row>
    <row r="54" spans="1:96" x14ac:dyDescent="0.3">
      <c r="A54" s="61" t="s">
        <v>71</v>
      </c>
      <c r="B54" s="5"/>
      <c r="C54" s="6">
        <v>71</v>
      </c>
      <c r="D54" s="6">
        <v>40</v>
      </c>
      <c r="E54" s="6">
        <v>410</v>
      </c>
      <c r="F54" s="306"/>
      <c r="G54" s="307"/>
      <c r="H54" s="307">
        <v>78</v>
      </c>
      <c r="I54" s="307">
        <v>25</v>
      </c>
      <c r="J54" s="307">
        <v>286</v>
      </c>
      <c r="K54" s="307">
        <v>0</v>
      </c>
      <c r="L54" s="306"/>
      <c r="M54" s="307"/>
      <c r="N54" s="307">
        <v>79</v>
      </c>
      <c r="O54" s="307">
        <v>25</v>
      </c>
      <c r="P54" s="307">
        <v>301</v>
      </c>
      <c r="Q54" s="307">
        <v>0</v>
      </c>
      <c r="R54" s="306"/>
      <c r="S54" s="307"/>
      <c r="T54" s="307">
        <v>75</v>
      </c>
      <c r="U54" s="307">
        <v>32</v>
      </c>
      <c r="V54" s="307">
        <v>293</v>
      </c>
      <c r="W54" s="307">
        <v>0</v>
      </c>
      <c r="X54" s="306"/>
      <c r="Y54" s="307"/>
      <c r="Z54" s="307">
        <v>82</v>
      </c>
      <c r="AA54" s="307">
        <v>25</v>
      </c>
      <c r="AB54" s="307">
        <v>273</v>
      </c>
      <c r="AC54" s="307">
        <v>0</v>
      </c>
      <c r="AD54" s="307">
        <v>0</v>
      </c>
      <c r="AE54" s="306"/>
      <c r="AF54" s="307"/>
      <c r="AG54" s="307">
        <v>78</v>
      </c>
      <c r="AH54" s="307">
        <v>25</v>
      </c>
      <c r="AI54" s="307">
        <v>286</v>
      </c>
      <c r="AJ54" s="307">
        <v>0</v>
      </c>
      <c r="AK54" s="306"/>
      <c r="AL54" s="307"/>
      <c r="AM54" s="307">
        <v>80</v>
      </c>
      <c r="AN54" s="307">
        <v>32</v>
      </c>
      <c r="AO54" s="307">
        <v>282</v>
      </c>
      <c r="AP54" s="307">
        <v>0</v>
      </c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0"/>
      <c r="BQ54" s="230"/>
      <c r="BR54" s="230"/>
      <c r="BS54" s="230"/>
      <c r="BT54" s="230"/>
      <c r="BU54" s="230"/>
      <c r="BV54" s="230"/>
      <c r="BW54" s="230"/>
      <c r="BX54" s="230"/>
      <c r="BY54" s="230"/>
      <c r="BZ54" s="230"/>
      <c r="CA54" s="230"/>
      <c r="CB54" s="230"/>
      <c r="CC54" s="230"/>
      <c r="CD54" s="230"/>
      <c r="CE54" s="230"/>
      <c r="CF54" s="230"/>
      <c r="CG54" s="230"/>
      <c r="CH54" s="230"/>
      <c r="CI54" s="230"/>
      <c r="CJ54" s="230"/>
      <c r="CK54" s="230"/>
      <c r="CL54" s="230"/>
      <c r="CM54" s="230"/>
      <c r="CN54" s="230"/>
      <c r="CO54" s="230"/>
      <c r="CP54" s="223" t="s">
        <v>71</v>
      </c>
    </row>
    <row r="55" spans="1:96" x14ac:dyDescent="0.3">
      <c r="A55" s="61" t="s">
        <v>72</v>
      </c>
      <c r="B55" s="5"/>
      <c r="C55" s="6">
        <v>76</v>
      </c>
      <c r="D55" s="6">
        <v>32</v>
      </c>
      <c r="E55" s="6">
        <v>483</v>
      </c>
      <c r="F55" s="306"/>
      <c r="G55" s="307"/>
      <c r="H55" s="307">
        <v>80</v>
      </c>
      <c r="I55" s="307">
        <v>25</v>
      </c>
      <c r="J55" s="307">
        <v>334</v>
      </c>
      <c r="K55" s="307">
        <v>1</v>
      </c>
      <c r="L55" s="306"/>
      <c r="M55" s="307"/>
      <c r="N55" s="307">
        <v>79</v>
      </c>
      <c r="O55" s="307">
        <v>25</v>
      </c>
      <c r="P55" s="307">
        <v>320</v>
      </c>
      <c r="Q55" s="307">
        <v>0</v>
      </c>
      <c r="R55" s="306"/>
      <c r="S55" s="307"/>
      <c r="T55" s="307">
        <v>79</v>
      </c>
      <c r="U55" s="307">
        <v>25</v>
      </c>
      <c r="V55" s="307">
        <v>337</v>
      </c>
      <c r="W55" s="307">
        <v>1</v>
      </c>
      <c r="X55" s="306"/>
      <c r="Y55" s="307"/>
      <c r="Z55" s="307">
        <v>75</v>
      </c>
      <c r="AA55" s="307">
        <v>32</v>
      </c>
      <c r="AB55" s="307">
        <v>329</v>
      </c>
      <c r="AC55" s="307">
        <v>1</v>
      </c>
      <c r="AD55" s="331">
        <v>0</v>
      </c>
      <c r="AE55" s="306"/>
      <c r="AF55" s="307"/>
      <c r="AG55" s="307">
        <v>74</v>
      </c>
      <c r="AH55" s="307">
        <v>32</v>
      </c>
      <c r="AI55" s="307">
        <v>316</v>
      </c>
      <c r="AJ55" s="307">
        <v>1</v>
      </c>
      <c r="AK55" s="306"/>
      <c r="AL55" s="307"/>
      <c r="AM55" s="307">
        <v>77</v>
      </c>
      <c r="AN55" s="307">
        <v>32</v>
      </c>
      <c r="AO55" s="307">
        <v>312</v>
      </c>
      <c r="AP55" s="307">
        <v>0</v>
      </c>
      <c r="AQ55" s="306"/>
      <c r="AR55" s="307"/>
      <c r="AS55" s="307">
        <v>79</v>
      </c>
      <c r="AT55" s="307">
        <v>25</v>
      </c>
      <c r="AU55" s="307">
        <v>362</v>
      </c>
      <c r="AV55" s="307">
        <v>1</v>
      </c>
      <c r="AW55" s="331">
        <v>0</v>
      </c>
      <c r="AX55" s="306"/>
      <c r="AY55" s="307"/>
      <c r="AZ55" s="307">
        <v>84</v>
      </c>
      <c r="BA55" s="307">
        <v>20</v>
      </c>
      <c r="BB55" s="307">
        <v>319</v>
      </c>
      <c r="BC55" s="307">
        <v>0</v>
      </c>
      <c r="BD55" s="306"/>
      <c r="BE55" s="307"/>
      <c r="BF55" s="307">
        <v>79</v>
      </c>
      <c r="BG55" s="307">
        <v>32</v>
      </c>
      <c r="BH55" s="307">
        <v>352</v>
      </c>
      <c r="BI55" s="307">
        <v>1</v>
      </c>
      <c r="BJ55" s="306"/>
      <c r="BK55" s="307"/>
      <c r="BL55" s="307">
        <v>84</v>
      </c>
      <c r="BM55" s="307">
        <v>20</v>
      </c>
      <c r="BN55" s="307">
        <v>293</v>
      </c>
      <c r="BO55" s="307">
        <v>0</v>
      </c>
      <c r="BP55" s="307">
        <v>0</v>
      </c>
      <c r="BQ55" s="306"/>
      <c r="BR55" s="307"/>
      <c r="BS55" s="307">
        <v>79</v>
      </c>
      <c r="BT55" s="307">
        <v>25</v>
      </c>
      <c r="BU55" s="307">
        <v>321</v>
      </c>
      <c r="BV55" s="307">
        <v>0</v>
      </c>
      <c r="BW55" s="306"/>
      <c r="BX55" s="307"/>
      <c r="BY55" s="307">
        <v>79</v>
      </c>
      <c r="BZ55" s="307">
        <v>25</v>
      </c>
      <c r="CA55" s="307">
        <v>342</v>
      </c>
      <c r="CB55" s="307">
        <v>1</v>
      </c>
      <c r="CC55" s="306"/>
      <c r="CD55" s="307"/>
      <c r="CE55" s="307">
        <v>84</v>
      </c>
      <c r="CF55" s="307">
        <v>20</v>
      </c>
      <c r="CG55" s="307">
        <v>294</v>
      </c>
      <c r="CH55" s="307">
        <v>0</v>
      </c>
      <c r="CI55" s="307">
        <v>0</v>
      </c>
      <c r="CJ55" s="306"/>
      <c r="CK55" s="307"/>
      <c r="CL55" s="307">
        <v>84</v>
      </c>
      <c r="CM55" s="307">
        <v>20</v>
      </c>
      <c r="CN55" s="307">
        <v>344</v>
      </c>
      <c r="CO55" s="307">
        <v>0</v>
      </c>
      <c r="CP55" s="61" t="s">
        <v>72</v>
      </c>
      <c r="CQ55" s="6">
        <v>7</v>
      </c>
      <c r="CR55" s="6">
        <v>0</v>
      </c>
    </row>
    <row r="56" spans="1:96" s="230" customFormat="1" x14ac:dyDescent="0.3">
      <c r="A56" s="223" t="s">
        <v>73</v>
      </c>
      <c r="B56" s="282"/>
      <c r="C56" s="230">
        <v>50</v>
      </c>
      <c r="D56" s="230">
        <v>160</v>
      </c>
      <c r="E56" s="230">
        <v>552</v>
      </c>
      <c r="CP56" s="223" t="s">
        <v>73</v>
      </c>
    </row>
    <row r="57" spans="1:96" x14ac:dyDescent="0.3">
      <c r="A57" s="61" t="s">
        <v>74</v>
      </c>
      <c r="B57" s="5"/>
      <c r="C57" s="6">
        <v>72</v>
      </c>
      <c r="D57" s="6">
        <v>40</v>
      </c>
      <c r="E57" s="6">
        <v>374</v>
      </c>
      <c r="F57" s="306"/>
      <c r="G57" s="307"/>
      <c r="H57" s="307">
        <v>75</v>
      </c>
      <c r="I57" s="307">
        <v>32</v>
      </c>
      <c r="J57" s="307">
        <v>329</v>
      </c>
      <c r="K57" s="307">
        <v>1</v>
      </c>
      <c r="L57" s="306"/>
      <c r="M57" s="307"/>
      <c r="N57" s="307">
        <v>75</v>
      </c>
      <c r="O57" s="307">
        <v>32</v>
      </c>
      <c r="P57" s="307">
        <v>300</v>
      </c>
      <c r="Q57" s="307">
        <v>0</v>
      </c>
      <c r="R57" s="306"/>
      <c r="S57" s="307"/>
      <c r="T57" s="307">
        <v>69</v>
      </c>
      <c r="U57" s="307">
        <v>40</v>
      </c>
      <c r="V57" s="307">
        <v>336</v>
      </c>
      <c r="W57" s="307">
        <v>1</v>
      </c>
      <c r="X57" s="306"/>
      <c r="Y57" s="307"/>
      <c r="Z57" s="307">
        <v>71</v>
      </c>
      <c r="AA57" s="307">
        <v>50</v>
      </c>
      <c r="AB57" s="307">
        <v>294</v>
      </c>
      <c r="AC57" s="307">
        <v>0</v>
      </c>
      <c r="AD57" s="331">
        <v>0</v>
      </c>
      <c r="AE57" s="306"/>
      <c r="AF57" s="307"/>
      <c r="AG57" s="307">
        <v>66</v>
      </c>
      <c r="AH57" s="307">
        <v>50</v>
      </c>
      <c r="AI57" s="307">
        <v>337</v>
      </c>
      <c r="AJ57" s="307">
        <v>1</v>
      </c>
      <c r="AK57" s="306"/>
      <c r="AL57" s="307"/>
      <c r="AM57" s="307">
        <v>72</v>
      </c>
      <c r="AN57" s="307">
        <v>40</v>
      </c>
      <c r="AO57" s="307">
        <v>300</v>
      </c>
      <c r="AP57" s="307">
        <v>0</v>
      </c>
      <c r="AQ57" s="306"/>
      <c r="AR57" s="307"/>
      <c r="AS57" s="307">
        <v>70</v>
      </c>
      <c r="AT57" s="307">
        <v>50</v>
      </c>
      <c r="AU57" s="307">
        <v>343</v>
      </c>
      <c r="AV57" s="307">
        <v>1</v>
      </c>
      <c r="AW57" s="307">
        <v>0</v>
      </c>
      <c r="AX57" s="306"/>
      <c r="AY57" s="307"/>
      <c r="AZ57" s="307">
        <v>73</v>
      </c>
      <c r="BA57" s="307">
        <v>40</v>
      </c>
      <c r="BB57" s="307">
        <v>299</v>
      </c>
      <c r="BC57" s="307">
        <v>0</v>
      </c>
      <c r="BD57" s="306"/>
      <c r="BE57" s="307"/>
      <c r="BF57" s="307">
        <v>57</v>
      </c>
      <c r="BG57" s="307">
        <v>80</v>
      </c>
      <c r="BH57" s="307">
        <v>342</v>
      </c>
      <c r="BI57" s="307">
        <v>1</v>
      </c>
      <c r="BJ57" s="306"/>
      <c r="BK57" s="307"/>
      <c r="BL57" s="307">
        <v>66</v>
      </c>
      <c r="BM57" s="307">
        <v>40</v>
      </c>
      <c r="BN57" s="307">
        <v>285</v>
      </c>
      <c r="BO57" s="307">
        <v>1</v>
      </c>
      <c r="BP57" s="331">
        <v>0</v>
      </c>
      <c r="BQ57" s="306"/>
      <c r="BR57" s="307"/>
      <c r="BS57" s="307">
        <v>65</v>
      </c>
      <c r="BT57" s="307">
        <v>50</v>
      </c>
      <c r="BU57" s="307">
        <v>283</v>
      </c>
      <c r="BV57" s="307">
        <v>1</v>
      </c>
      <c r="CC57" s="306"/>
      <c r="CD57" s="307"/>
      <c r="CE57" s="307">
        <v>61</v>
      </c>
      <c r="CF57" s="307">
        <v>50</v>
      </c>
      <c r="CG57" s="307">
        <v>322</v>
      </c>
      <c r="CH57" s="307">
        <v>1</v>
      </c>
      <c r="CI57" s="331">
        <v>0</v>
      </c>
      <c r="CJ57" s="306"/>
      <c r="CK57" s="307"/>
      <c r="CL57" s="307">
        <v>68</v>
      </c>
      <c r="CM57" s="307">
        <v>40</v>
      </c>
      <c r="CN57" s="307">
        <v>282</v>
      </c>
      <c r="CO57" s="307">
        <v>0</v>
      </c>
      <c r="CP57" s="61" t="s">
        <v>74</v>
      </c>
      <c r="CQ57" s="6">
        <v>8</v>
      </c>
      <c r="CR57" s="6">
        <v>0</v>
      </c>
    </row>
    <row r="58" spans="1:96" x14ac:dyDescent="0.3">
      <c r="A58" s="61" t="s">
        <v>75</v>
      </c>
      <c r="B58" s="5"/>
      <c r="C58" s="6">
        <v>72</v>
      </c>
      <c r="D58" s="6">
        <v>32</v>
      </c>
      <c r="E58" s="6">
        <v>458</v>
      </c>
      <c r="F58" s="306"/>
      <c r="G58" s="307"/>
      <c r="H58" s="307">
        <v>78</v>
      </c>
      <c r="I58" s="307">
        <v>25</v>
      </c>
      <c r="J58" s="307">
        <v>268</v>
      </c>
      <c r="K58" s="307">
        <v>0</v>
      </c>
      <c r="L58" s="306"/>
      <c r="M58" s="307"/>
      <c r="N58" s="307">
        <v>77</v>
      </c>
      <c r="O58" s="307">
        <v>25</v>
      </c>
      <c r="P58" s="307">
        <v>291</v>
      </c>
      <c r="Q58" s="307">
        <v>0</v>
      </c>
      <c r="R58" s="306"/>
      <c r="S58" s="307"/>
      <c r="T58" s="307">
        <v>78</v>
      </c>
      <c r="U58" s="307">
        <v>25</v>
      </c>
      <c r="V58" s="307">
        <v>277</v>
      </c>
      <c r="W58" s="307">
        <v>0</v>
      </c>
      <c r="X58" s="306"/>
      <c r="Y58" s="307"/>
      <c r="Z58" s="307">
        <v>73</v>
      </c>
      <c r="AA58" s="307">
        <v>40</v>
      </c>
      <c r="AB58" s="307">
        <v>299</v>
      </c>
      <c r="AC58" s="307">
        <v>0</v>
      </c>
      <c r="AD58" s="307">
        <v>0</v>
      </c>
      <c r="AE58" s="306"/>
      <c r="AF58" s="307"/>
      <c r="AG58" s="307">
        <v>75</v>
      </c>
      <c r="AH58" s="307">
        <v>32</v>
      </c>
      <c r="AI58" s="307">
        <v>304</v>
      </c>
      <c r="AJ58" s="307">
        <v>0</v>
      </c>
      <c r="AK58" s="306"/>
      <c r="AL58" s="307"/>
      <c r="AM58" s="307">
        <v>78</v>
      </c>
      <c r="AN58" s="307">
        <v>25</v>
      </c>
      <c r="AO58" s="307">
        <v>312</v>
      </c>
      <c r="AP58" s="307">
        <v>0</v>
      </c>
      <c r="AQ58" s="306"/>
      <c r="AR58" s="307"/>
      <c r="AS58" s="307">
        <v>73</v>
      </c>
      <c r="AT58" s="307">
        <v>32</v>
      </c>
      <c r="AU58" s="307">
        <v>311</v>
      </c>
      <c r="AV58" s="307">
        <v>0</v>
      </c>
      <c r="AW58" s="307">
        <v>0</v>
      </c>
      <c r="AX58" s="306"/>
      <c r="AY58" s="307"/>
      <c r="AZ58" s="307">
        <v>72</v>
      </c>
      <c r="BA58" s="307">
        <v>32</v>
      </c>
      <c r="BB58" s="307">
        <v>368</v>
      </c>
      <c r="BC58" s="307">
        <v>1</v>
      </c>
      <c r="BD58" s="306"/>
      <c r="BE58" s="307"/>
      <c r="BF58" s="307">
        <v>72</v>
      </c>
      <c r="BG58" s="307">
        <v>40</v>
      </c>
      <c r="BH58" s="307">
        <v>343</v>
      </c>
      <c r="BI58" s="307">
        <v>1</v>
      </c>
      <c r="BJ58" s="306"/>
      <c r="BK58" s="307"/>
      <c r="BL58" s="307">
        <v>74</v>
      </c>
      <c r="BM58" s="307">
        <v>32</v>
      </c>
      <c r="BN58" s="307">
        <v>299</v>
      </c>
      <c r="BO58" s="307">
        <v>0</v>
      </c>
      <c r="BP58" s="307">
        <v>0</v>
      </c>
      <c r="BQ58" s="306"/>
      <c r="BR58" s="307"/>
      <c r="BS58" s="307">
        <v>77</v>
      </c>
      <c r="BT58" s="307">
        <v>32</v>
      </c>
      <c r="BU58" s="307">
        <v>274</v>
      </c>
      <c r="BV58" s="307">
        <v>0</v>
      </c>
      <c r="BW58" s="306"/>
      <c r="BX58" s="307"/>
      <c r="BY58" s="307">
        <v>75</v>
      </c>
      <c r="BZ58" s="307">
        <v>32</v>
      </c>
      <c r="CA58" s="307">
        <v>269</v>
      </c>
      <c r="CB58" s="307">
        <v>0</v>
      </c>
      <c r="CC58" s="306"/>
      <c r="CD58" s="307"/>
      <c r="CE58" s="307">
        <v>76</v>
      </c>
      <c r="CF58" s="307">
        <v>32</v>
      </c>
      <c r="CG58" s="307">
        <v>263</v>
      </c>
      <c r="CH58" s="307">
        <v>0</v>
      </c>
      <c r="CI58" s="307">
        <v>0</v>
      </c>
      <c r="CJ58" s="306"/>
      <c r="CK58" s="307"/>
      <c r="CL58" s="307">
        <v>74</v>
      </c>
      <c r="CM58" s="307">
        <v>32</v>
      </c>
      <c r="CN58" s="307">
        <v>263</v>
      </c>
      <c r="CO58" s="307">
        <v>0</v>
      </c>
      <c r="CP58" s="61" t="s">
        <v>75</v>
      </c>
      <c r="CQ58" s="6">
        <v>2</v>
      </c>
      <c r="CR58" s="6">
        <v>0</v>
      </c>
    </row>
    <row r="59" spans="1:96" x14ac:dyDescent="0.3">
      <c r="A59" s="61" t="s">
        <v>76</v>
      </c>
      <c r="B59" s="5"/>
      <c r="C59" s="6">
        <v>69</v>
      </c>
      <c r="D59" s="6">
        <v>40</v>
      </c>
      <c r="E59" s="6">
        <v>673</v>
      </c>
      <c r="F59" s="306"/>
      <c r="G59" s="307"/>
      <c r="H59" s="307">
        <v>75</v>
      </c>
      <c r="I59" s="307">
        <v>32</v>
      </c>
      <c r="J59" s="307">
        <v>294</v>
      </c>
      <c r="K59" s="307">
        <v>0</v>
      </c>
      <c r="L59" s="306"/>
      <c r="M59" s="307"/>
      <c r="N59" s="307">
        <v>74</v>
      </c>
      <c r="O59" s="307">
        <v>32</v>
      </c>
      <c r="P59" s="307">
        <v>424</v>
      </c>
      <c r="Q59" s="307">
        <v>1</v>
      </c>
      <c r="R59" s="306"/>
      <c r="S59" s="307"/>
      <c r="T59" s="307">
        <v>79</v>
      </c>
      <c r="U59" s="307">
        <v>25</v>
      </c>
      <c r="V59" s="307">
        <v>297</v>
      </c>
      <c r="W59" s="307">
        <v>0</v>
      </c>
      <c r="X59" s="306"/>
      <c r="Y59" s="307"/>
      <c r="Z59" s="307">
        <v>75</v>
      </c>
      <c r="AA59" s="307">
        <v>32</v>
      </c>
      <c r="AB59" s="307">
        <v>408</v>
      </c>
      <c r="AC59" s="307">
        <v>1</v>
      </c>
      <c r="AD59" s="307">
        <v>0</v>
      </c>
      <c r="AE59" s="306"/>
      <c r="AF59" s="307"/>
      <c r="AG59" s="307">
        <v>77</v>
      </c>
      <c r="AH59" s="307">
        <v>32</v>
      </c>
      <c r="AI59" s="307">
        <v>297</v>
      </c>
      <c r="AJ59" s="307">
        <v>0</v>
      </c>
      <c r="AK59" s="306"/>
      <c r="AL59" s="307"/>
      <c r="AM59" s="307">
        <v>77</v>
      </c>
      <c r="AN59" s="307">
        <v>32</v>
      </c>
      <c r="AO59" s="307">
        <v>432</v>
      </c>
      <c r="AP59" s="307">
        <v>1</v>
      </c>
      <c r="AQ59" s="306"/>
      <c r="AR59" s="307"/>
      <c r="AS59" s="307">
        <v>79</v>
      </c>
      <c r="AT59" s="307">
        <v>25</v>
      </c>
      <c r="AU59" s="307">
        <v>302</v>
      </c>
      <c r="AV59" s="307">
        <v>0</v>
      </c>
      <c r="AW59" s="307">
        <v>0</v>
      </c>
      <c r="AX59" s="306"/>
      <c r="AY59" s="307"/>
      <c r="AZ59" s="307">
        <v>74</v>
      </c>
      <c r="BA59" s="307">
        <v>40</v>
      </c>
      <c r="BB59" s="307">
        <v>395</v>
      </c>
      <c r="BC59" s="307">
        <v>1</v>
      </c>
      <c r="BD59" s="306"/>
      <c r="BE59" s="307"/>
      <c r="BF59" s="307">
        <v>78</v>
      </c>
      <c r="BG59" s="307">
        <v>32</v>
      </c>
      <c r="BH59" s="307">
        <v>306</v>
      </c>
      <c r="BI59" s="307">
        <v>0</v>
      </c>
      <c r="BJ59" s="306"/>
      <c r="BK59" s="307"/>
      <c r="BL59" s="307">
        <v>75</v>
      </c>
      <c r="BM59" s="307">
        <v>40</v>
      </c>
      <c r="BN59" s="307">
        <v>511</v>
      </c>
      <c r="BO59" s="307">
        <v>1</v>
      </c>
      <c r="BP59" s="307">
        <v>0</v>
      </c>
      <c r="BQ59" s="306"/>
      <c r="BR59" s="307"/>
      <c r="BS59" s="307">
        <v>77</v>
      </c>
      <c r="BT59" s="307">
        <v>32</v>
      </c>
      <c r="BU59" s="307">
        <v>309</v>
      </c>
      <c r="BV59" s="307">
        <v>0</v>
      </c>
      <c r="BW59" s="306"/>
      <c r="BX59" s="307"/>
      <c r="BY59" s="307">
        <v>75</v>
      </c>
      <c r="BZ59" s="307">
        <v>32</v>
      </c>
      <c r="CA59" s="307">
        <v>370</v>
      </c>
      <c r="CB59" s="307">
        <v>1</v>
      </c>
      <c r="CC59" s="306"/>
      <c r="CD59" s="307"/>
      <c r="CE59" s="307">
        <v>79</v>
      </c>
      <c r="CF59" s="307">
        <v>25</v>
      </c>
      <c r="CG59" s="307">
        <v>296</v>
      </c>
      <c r="CH59" s="307">
        <v>0</v>
      </c>
      <c r="CI59" s="307">
        <v>0</v>
      </c>
      <c r="CJ59" s="306"/>
      <c r="CK59" s="307"/>
      <c r="CL59" s="307">
        <v>77</v>
      </c>
      <c r="CM59" s="307">
        <v>32</v>
      </c>
      <c r="CN59" s="307">
        <v>586</v>
      </c>
      <c r="CO59" s="307">
        <v>0</v>
      </c>
      <c r="CP59" s="61" t="s">
        <v>76</v>
      </c>
      <c r="CQ59" s="6">
        <v>6</v>
      </c>
      <c r="CR59" s="6">
        <v>0</v>
      </c>
    </row>
    <row r="60" spans="1:96" s="230" customFormat="1" x14ac:dyDescent="0.3">
      <c r="A60" s="223" t="s">
        <v>77</v>
      </c>
      <c r="B60" s="282"/>
      <c r="C60" s="230">
        <v>59</v>
      </c>
      <c r="D60" s="230">
        <v>80</v>
      </c>
      <c r="E60" s="230">
        <v>309</v>
      </c>
      <c r="CP60" s="223" t="s">
        <v>77</v>
      </c>
    </row>
    <row r="61" spans="1:96" x14ac:dyDescent="0.3">
      <c r="A61" s="61" t="s">
        <v>78</v>
      </c>
      <c r="B61" s="5"/>
      <c r="C61" s="6">
        <v>22</v>
      </c>
      <c r="D61" s="6">
        <v>400</v>
      </c>
      <c r="E61" s="6">
        <v>614</v>
      </c>
      <c r="CP61" s="61" t="s">
        <v>78</v>
      </c>
    </row>
    <row r="62" spans="1:96" x14ac:dyDescent="0.3">
      <c r="A62" s="61" t="s">
        <v>324</v>
      </c>
      <c r="B62" s="5"/>
      <c r="C62" s="6">
        <v>83</v>
      </c>
      <c r="D62" s="6">
        <v>25</v>
      </c>
      <c r="E62" s="6">
        <v>520</v>
      </c>
      <c r="F62" s="306"/>
      <c r="G62" s="307"/>
      <c r="H62" s="307">
        <v>85</v>
      </c>
      <c r="I62" s="307">
        <v>20</v>
      </c>
      <c r="J62" s="307">
        <v>320</v>
      </c>
      <c r="K62" s="307">
        <v>0</v>
      </c>
      <c r="L62" s="306"/>
      <c r="M62" s="307"/>
      <c r="N62" s="307">
        <v>81</v>
      </c>
      <c r="O62" s="307">
        <v>25</v>
      </c>
      <c r="P62" s="307">
        <v>329</v>
      </c>
      <c r="Q62" s="307">
        <v>1</v>
      </c>
      <c r="R62" s="306">
        <v>42732</v>
      </c>
      <c r="S62" s="307"/>
      <c r="T62" s="307">
        <v>78</v>
      </c>
      <c r="U62" s="307">
        <v>32</v>
      </c>
      <c r="V62" s="307">
        <v>368</v>
      </c>
      <c r="W62" s="307">
        <v>1</v>
      </c>
      <c r="X62" s="306"/>
      <c r="Y62" s="307"/>
      <c r="Z62" s="307">
        <v>84</v>
      </c>
      <c r="AA62" s="307">
        <v>20</v>
      </c>
      <c r="AB62" s="307">
        <v>324</v>
      </c>
      <c r="AC62" s="307">
        <v>0</v>
      </c>
      <c r="AD62" s="331">
        <v>0</v>
      </c>
      <c r="AE62" s="306"/>
      <c r="AF62" s="307"/>
      <c r="AG62" s="307">
        <v>80</v>
      </c>
      <c r="AH62" s="307">
        <v>25</v>
      </c>
      <c r="AI62" s="307">
        <v>333</v>
      </c>
      <c r="AJ62" s="307">
        <v>1</v>
      </c>
      <c r="AK62" s="306"/>
      <c r="AL62" s="307"/>
      <c r="AM62" s="307">
        <v>83</v>
      </c>
      <c r="AN62" s="307">
        <v>20</v>
      </c>
      <c r="AO62" s="307">
        <v>327</v>
      </c>
      <c r="AP62" s="307">
        <v>1</v>
      </c>
      <c r="AX62" s="306"/>
      <c r="AY62" s="307"/>
      <c r="AZ62" s="307">
        <v>87</v>
      </c>
      <c r="BA62" s="307">
        <v>20</v>
      </c>
      <c r="BB62" s="307">
        <v>312</v>
      </c>
      <c r="BC62" s="307">
        <v>0</v>
      </c>
      <c r="BD62" s="306"/>
      <c r="BE62" s="307"/>
      <c r="BF62" s="307">
        <v>84</v>
      </c>
      <c r="BG62" s="307">
        <v>25</v>
      </c>
      <c r="BH62" s="307">
        <v>316</v>
      </c>
      <c r="BI62" s="307">
        <v>0</v>
      </c>
      <c r="BJ62" s="306"/>
      <c r="BK62" s="307"/>
      <c r="BL62" s="307">
        <v>86</v>
      </c>
      <c r="BM62" s="307">
        <v>20</v>
      </c>
      <c r="BN62" s="307">
        <v>318</v>
      </c>
      <c r="BO62" s="307">
        <v>0</v>
      </c>
      <c r="BP62" s="307">
        <v>0</v>
      </c>
      <c r="BQ62" s="306"/>
      <c r="BR62" s="307"/>
      <c r="BS62" s="307">
        <v>89</v>
      </c>
      <c r="BT62" s="307">
        <v>16</v>
      </c>
      <c r="BU62" s="307">
        <v>310</v>
      </c>
      <c r="BV62" s="307">
        <v>0</v>
      </c>
      <c r="BW62" s="306"/>
      <c r="BX62" s="307"/>
      <c r="BY62" s="307">
        <v>83</v>
      </c>
      <c r="BZ62" s="307">
        <v>25</v>
      </c>
      <c r="CA62" s="307">
        <v>315</v>
      </c>
      <c r="CB62" s="307">
        <v>0</v>
      </c>
      <c r="CP62" s="61" t="s">
        <v>324</v>
      </c>
      <c r="CQ62" s="6">
        <v>4</v>
      </c>
      <c r="CR62" s="6">
        <v>0</v>
      </c>
    </row>
    <row r="63" spans="1:96" x14ac:dyDescent="0.3">
      <c r="A63" s="61" t="s">
        <v>79</v>
      </c>
      <c r="B63" s="5"/>
      <c r="C63" s="6">
        <v>78</v>
      </c>
      <c r="D63" s="6">
        <v>32</v>
      </c>
      <c r="E63" s="6">
        <v>381</v>
      </c>
      <c r="F63" s="306"/>
      <c r="G63" s="307"/>
      <c r="H63" s="307">
        <v>79</v>
      </c>
      <c r="I63" s="307">
        <v>25</v>
      </c>
      <c r="J63" s="307">
        <v>236</v>
      </c>
      <c r="K63" s="307">
        <v>0</v>
      </c>
      <c r="L63" s="306"/>
      <c r="M63" s="307"/>
      <c r="N63" s="307">
        <v>80</v>
      </c>
      <c r="O63" s="307">
        <v>25</v>
      </c>
      <c r="P63" s="307">
        <v>240</v>
      </c>
      <c r="Q63" s="307">
        <v>0</v>
      </c>
      <c r="R63" s="306">
        <v>42740</v>
      </c>
      <c r="S63" s="307"/>
      <c r="T63" s="307">
        <v>78</v>
      </c>
      <c r="U63" s="307">
        <v>32</v>
      </c>
      <c r="V63" s="307">
        <v>237</v>
      </c>
      <c r="W63" s="307">
        <v>0</v>
      </c>
      <c r="X63" s="306"/>
      <c r="Y63" s="307"/>
      <c r="Z63" s="307">
        <v>80</v>
      </c>
      <c r="AA63" s="307">
        <v>25</v>
      </c>
      <c r="AB63" s="307">
        <v>241</v>
      </c>
      <c r="AC63" s="307">
        <v>0</v>
      </c>
      <c r="AD63" s="307">
        <v>0</v>
      </c>
      <c r="CP63" s="61" t="s">
        <v>79</v>
      </c>
    </row>
    <row r="67" spans="1:3" x14ac:dyDescent="0.3">
      <c r="A67" s="324" t="s">
        <v>425</v>
      </c>
      <c r="B67" s="332"/>
      <c r="C67" s="333"/>
    </row>
  </sheetData>
  <mergeCells count="17">
    <mergeCell ref="BW2:CB2"/>
    <mergeCell ref="CC2:CI2"/>
    <mergeCell ref="A1:A2"/>
    <mergeCell ref="C1:CP1"/>
    <mergeCell ref="B2:E2"/>
    <mergeCell ref="F2:K2"/>
    <mergeCell ref="L2:Q2"/>
    <mergeCell ref="R2:W2"/>
    <mergeCell ref="X2:AD2"/>
    <mergeCell ref="AE2:AJ2"/>
    <mergeCell ref="AK2:AP2"/>
    <mergeCell ref="AQ2:AW2"/>
    <mergeCell ref="CJ2:CO2"/>
    <mergeCell ref="AX2:BC2"/>
    <mergeCell ref="BD2:BI2"/>
    <mergeCell ref="BJ2:BP2"/>
    <mergeCell ref="BQ2:BV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S68"/>
  <sheetViews>
    <sheetView topLeftCell="CC1" zoomScaleNormal="100" workbookViewId="0">
      <selection activeCell="CJ4" sqref="CJ4:CJ60"/>
    </sheetView>
  </sheetViews>
  <sheetFormatPr defaultColWidth="9.109375" defaultRowHeight="14.4" x14ac:dyDescent="0.3"/>
  <cols>
    <col min="1" max="1" width="9.109375" style="6"/>
    <col min="2" max="2" width="12.21875" style="6" customWidth="1"/>
    <col min="3" max="5" width="9.109375" style="6"/>
    <col min="6" max="6" width="10.77734375" style="6" bestFit="1" customWidth="1"/>
    <col min="7" max="10" width="9.109375" style="6"/>
    <col min="11" max="11" width="14" style="6" customWidth="1"/>
    <col min="12" max="12" width="10.77734375" style="6" bestFit="1" customWidth="1"/>
    <col min="13" max="16" width="9.109375" style="6"/>
    <col min="17" max="17" width="13.77734375" style="6" customWidth="1"/>
    <col min="18" max="18" width="10.77734375" style="6" bestFit="1" customWidth="1"/>
    <col min="19" max="22" width="9.109375" style="6"/>
    <col min="23" max="23" width="15.5546875" style="6" customWidth="1"/>
    <col min="24" max="24" width="10.77734375" style="6" bestFit="1" customWidth="1"/>
    <col min="25" max="27" width="9.109375" style="6"/>
    <col min="28" max="28" width="10.44140625" style="6" bestFit="1" customWidth="1"/>
    <col min="29" max="29" width="15.44140625" style="6" customWidth="1"/>
    <col min="30" max="30" width="14" style="6" customWidth="1"/>
    <col min="31" max="31" width="10.77734375" style="6" bestFit="1" customWidth="1"/>
    <col min="32" max="34" width="9.109375" style="6"/>
    <col min="35" max="35" width="10.44140625" style="6" bestFit="1" customWidth="1"/>
    <col min="36" max="36" width="14.109375" style="6" customWidth="1"/>
    <col min="37" max="37" width="10.77734375" style="6" bestFit="1" customWidth="1"/>
    <col min="38" max="41" width="9.109375" style="6"/>
    <col min="42" max="42" width="15.21875" style="6" customWidth="1"/>
    <col min="43" max="43" width="10.77734375" style="6" bestFit="1" customWidth="1"/>
    <col min="44" max="46" width="9.109375" style="6"/>
    <col min="47" max="47" width="10.44140625" style="6" bestFit="1" customWidth="1"/>
    <col min="48" max="48" width="13.88671875" style="6" customWidth="1"/>
    <col min="49" max="49" width="15" style="6" customWidth="1"/>
    <col min="50" max="50" width="10.77734375" style="6" bestFit="1" customWidth="1"/>
    <col min="51" max="53" width="9.109375" style="6"/>
    <col min="54" max="54" width="10.44140625" style="6" bestFit="1" customWidth="1"/>
    <col min="55" max="55" width="14.88671875" style="6" customWidth="1"/>
    <col min="56" max="56" width="10.77734375" style="6" bestFit="1" customWidth="1"/>
    <col min="57" max="60" width="9.109375" style="6"/>
    <col min="61" max="61" width="15.109375" style="6" customWidth="1"/>
    <col min="62" max="62" width="10.77734375" style="6" bestFit="1" customWidth="1"/>
    <col min="63" max="65" width="9.109375" style="6"/>
    <col min="66" max="66" width="10" style="6" customWidth="1"/>
    <col min="67" max="67" width="15.21875" style="6" customWidth="1"/>
    <col min="68" max="68" width="16.5546875" style="6" customWidth="1"/>
    <col min="69" max="69" width="10.77734375" style="6" bestFit="1" customWidth="1"/>
    <col min="70" max="73" width="9.109375" style="6"/>
    <col min="74" max="74" width="14.21875" style="6" customWidth="1"/>
    <col min="75" max="75" width="10.77734375" style="6" bestFit="1" customWidth="1"/>
    <col min="76" max="79" width="9.109375" style="6"/>
    <col min="80" max="80" width="13.5546875" style="6" customWidth="1"/>
    <col min="81" max="81" width="10.77734375" style="6" bestFit="1" customWidth="1"/>
    <col min="82" max="85" width="9.109375" style="6"/>
    <col min="86" max="86" width="15.21875" style="6" customWidth="1"/>
    <col min="87" max="87" width="15.77734375" style="6" customWidth="1"/>
    <col min="88" max="88" width="10.77734375" style="6" bestFit="1" customWidth="1"/>
    <col min="89" max="92" width="9.109375" style="6"/>
    <col min="93" max="93" width="13.109375" style="6" customWidth="1"/>
    <col min="94" max="94" width="9.109375" style="6"/>
    <col min="95" max="95" width="25.21875" style="6" customWidth="1"/>
    <col min="96" max="96" width="17" style="6" customWidth="1"/>
    <col min="97" max="97" width="15" style="6" customWidth="1"/>
    <col min="98" max="16384" width="9.109375" style="6"/>
  </cols>
  <sheetData>
    <row r="1" spans="1:97" x14ac:dyDescent="0.3">
      <c r="A1" s="412"/>
      <c r="B1" s="10" t="s">
        <v>0</v>
      </c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2"/>
      <c r="AN1" s="412"/>
      <c r="AO1" s="412"/>
      <c r="AP1" s="412"/>
      <c r="AQ1" s="412"/>
      <c r="AR1" s="412"/>
      <c r="AS1" s="412"/>
      <c r="AT1" s="412"/>
      <c r="AU1" s="412"/>
      <c r="AV1" s="412"/>
      <c r="AW1" s="412"/>
      <c r="AX1" s="412"/>
      <c r="AY1" s="412"/>
      <c r="AZ1" s="412"/>
      <c r="BA1" s="412"/>
      <c r="BB1" s="412"/>
      <c r="BC1" s="412"/>
      <c r="BD1" s="412"/>
      <c r="BE1" s="412"/>
      <c r="BF1" s="412"/>
      <c r="BG1" s="412"/>
      <c r="BH1" s="412"/>
      <c r="BI1" s="412"/>
      <c r="BJ1" s="412"/>
      <c r="BK1" s="412"/>
      <c r="BL1" s="412"/>
      <c r="BM1" s="412"/>
      <c r="BN1" s="412"/>
      <c r="BO1" s="412"/>
      <c r="BP1" s="412"/>
      <c r="BQ1" s="412"/>
      <c r="BR1" s="412"/>
      <c r="BS1" s="412"/>
      <c r="BT1" s="412"/>
      <c r="BU1" s="412"/>
      <c r="BV1" s="412"/>
      <c r="BW1" s="412"/>
      <c r="BX1" s="412"/>
      <c r="BY1" s="412"/>
      <c r="BZ1" s="412"/>
      <c r="CA1" s="412"/>
      <c r="CB1" s="412"/>
      <c r="CC1" s="412"/>
      <c r="CD1" s="412"/>
      <c r="CE1" s="412"/>
      <c r="CF1" s="412"/>
      <c r="CG1" s="412"/>
      <c r="CH1" s="412"/>
      <c r="CI1" s="412"/>
      <c r="CJ1" s="412"/>
      <c r="CK1" s="412"/>
      <c r="CL1" s="412"/>
      <c r="CM1" s="412"/>
      <c r="CN1" s="412"/>
      <c r="CO1" s="412"/>
      <c r="CP1" s="412"/>
    </row>
    <row r="2" spans="1:97" x14ac:dyDescent="0.3">
      <c r="A2" s="412"/>
      <c r="B2" s="422" t="s">
        <v>400</v>
      </c>
      <c r="C2" s="422"/>
      <c r="D2" s="422"/>
      <c r="E2" s="422"/>
      <c r="F2" s="422" t="s">
        <v>401</v>
      </c>
      <c r="G2" s="422"/>
      <c r="H2" s="422"/>
      <c r="I2" s="422"/>
      <c r="J2" s="422"/>
      <c r="K2" s="422"/>
      <c r="L2" s="422" t="s">
        <v>402</v>
      </c>
      <c r="M2" s="422"/>
      <c r="N2" s="422"/>
      <c r="O2" s="422"/>
      <c r="P2" s="422"/>
      <c r="Q2" s="422"/>
      <c r="R2" s="422" t="s">
        <v>403</v>
      </c>
      <c r="S2" s="422"/>
      <c r="T2" s="422"/>
      <c r="U2" s="422"/>
      <c r="V2" s="422"/>
      <c r="W2" s="422"/>
      <c r="X2" s="422" t="s">
        <v>404</v>
      </c>
      <c r="Y2" s="422"/>
      <c r="Z2" s="422"/>
      <c r="AA2" s="422"/>
      <c r="AB2" s="422"/>
      <c r="AC2" s="422"/>
      <c r="AD2" s="422"/>
      <c r="AE2" s="422" t="s">
        <v>405</v>
      </c>
      <c r="AF2" s="422"/>
      <c r="AG2" s="422"/>
      <c r="AH2" s="422"/>
      <c r="AI2" s="422"/>
      <c r="AJ2" s="422"/>
      <c r="AK2" s="422" t="s">
        <v>406</v>
      </c>
      <c r="AL2" s="422"/>
      <c r="AM2" s="422"/>
      <c r="AN2" s="422"/>
      <c r="AO2" s="422"/>
      <c r="AP2" s="422"/>
      <c r="AQ2" s="422" t="s">
        <v>407</v>
      </c>
      <c r="AR2" s="422"/>
      <c r="AS2" s="422"/>
      <c r="AT2" s="422"/>
      <c r="AU2" s="422"/>
      <c r="AV2" s="422"/>
      <c r="AW2" s="422"/>
      <c r="AX2" s="422" t="s">
        <v>408</v>
      </c>
      <c r="AY2" s="422"/>
      <c r="AZ2" s="422"/>
      <c r="BA2" s="422"/>
      <c r="BB2" s="422"/>
      <c r="BC2" s="422"/>
      <c r="BD2" s="422" t="s">
        <v>409</v>
      </c>
      <c r="BE2" s="422"/>
      <c r="BF2" s="422"/>
      <c r="BG2" s="422"/>
      <c r="BH2" s="422"/>
      <c r="BI2" s="422"/>
      <c r="BJ2" s="422" t="s">
        <v>410</v>
      </c>
      <c r="BK2" s="422"/>
      <c r="BL2" s="422"/>
      <c r="BM2" s="422"/>
      <c r="BN2" s="422"/>
      <c r="BO2" s="422"/>
      <c r="BP2" s="422"/>
      <c r="BQ2" s="422" t="s">
        <v>411</v>
      </c>
      <c r="BR2" s="422"/>
      <c r="BS2" s="422"/>
      <c r="BT2" s="422"/>
      <c r="BU2" s="422"/>
      <c r="BV2" s="422"/>
      <c r="BW2" s="422" t="s">
        <v>412</v>
      </c>
      <c r="BX2" s="422"/>
      <c r="BY2" s="422"/>
      <c r="BZ2" s="422"/>
      <c r="CA2" s="422"/>
      <c r="CB2" s="422"/>
      <c r="CC2" s="422" t="s">
        <v>413</v>
      </c>
      <c r="CD2" s="422"/>
      <c r="CE2" s="422"/>
      <c r="CF2" s="422"/>
      <c r="CG2" s="422"/>
      <c r="CH2" s="422"/>
      <c r="CI2" s="422"/>
      <c r="CJ2" s="422" t="s">
        <v>414</v>
      </c>
      <c r="CK2" s="422"/>
      <c r="CL2" s="422"/>
      <c r="CM2" s="422"/>
      <c r="CN2" s="422"/>
      <c r="CO2" s="422"/>
      <c r="CP2" s="240"/>
      <c r="CQ2" s="6" t="s">
        <v>294</v>
      </c>
    </row>
    <row r="3" spans="1:97" ht="31.5" customHeight="1" x14ac:dyDescent="0.3">
      <c r="A3" s="10" t="s">
        <v>16</v>
      </c>
      <c r="B3" s="240" t="s">
        <v>81</v>
      </c>
      <c r="C3" s="240" t="s">
        <v>18</v>
      </c>
      <c r="D3" s="240" t="s">
        <v>19</v>
      </c>
      <c r="E3" s="240" t="s">
        <v>20</v>
      </c>
      <c r="F3" s="240" t="s">
        <v>81</v>
      </c>
      <c r="G3" s="240" t="s">
        <v>287</v>
      </c>
      <c r="H3" s="240" t="s">
        <v>18</v>
      </c>
      <c r="I3" s="240" t="s">
        <v>19</v>
      </c>
      <c r="J3" s="240" t="s">
        <v>20</v>
      </c>
      <c r="K3" s="241" t="s">
        <v>415</v>
      </c>
      <c r="L3" s="240" t="s">
        <v>81</v>
      </c>
      <c r="M3" s="240" t="s">
        <v>287</v>
      </c>
      <c r="N3" s="240" t="s">
        <v>18</v>
      </c>
      <c r="O3" s="240" t="s">
        <v>19</v>
      </c>
      <c r="P3" s="240" t="s">
        <v>20</v>
      </c>
      <c r="Q3" s="241" t="s">
        <v>415</v>
      </c>
      <c r="R3" s="240" t="s">
        <v>81</v>
      </c>
      <c r="S3" s="240" t="s">
        <v>287</v>
      </c>
      <c r="T3" s="240" t="s">
        <v>18</v>
      </c>
      <c r="U3" s="240" t="s">
        <v>19</v>
      </c>
      <c r="V3" s="240" t="s">
        <v>20</v>
      </c>
      <c r="W3" s="241" t="s">
        <v>415</v>
      </c>
      <c r="X3" s="240" t="s">
        <v>81</v>
      </c>
      <c r="Y3" s="240" t="s">
        <v>287</v>
      </c>
      <c r="Z3" s="240" t="s">
        <v>18</v>
      </c>
      <c r="AA3" s="240" t="s">
        <v>19</v>
      </c>
      <c r="AB3" s="240" t="s">
        <v>20</v>
      </c>
      <c r="AC3" s="241" t="s">
        <v>415</v>
      </c>
      <c r="AD3" s="242" t="s">
        <v>416</v>
      </c>
      <c r="AE3" s="11" t="s">
        <v>81</v>
      </c>
      <c r="AF3" s="11" t="s">
        <v>287</v>
      </c>
      <c r="AG3" s="240" t="s">
        <v>18</v>
      </c>
      <c r="AH3" s="240" t="s">
        <v>19</v>
      </c>
      <c r="AI3" s="240" t="s">
        <v>20</v>
      </c>
      <c r="AJ3" s="241" t="s">
        <v>415</v>
      </c>
      <c r="AK3" s="11" t="s">
        <v>81</v>
      </c>
      <c r="AL3" s="11" t="s">
        <v>287</v>
      </c>
      <c r="AM3" s="240" t="s">
        <v>18</v>
      </c>
      <c r="AN3" s="240" t="s">
        <v>19</v>
      </c>
      <c r="AO3" s="240" t="s">
        <v>20</v>
      </c>
      <c r="AP3" s="241" t="s">
        <v>415</v>
      </c>
      <c r="AQ3" s="11" t="s">
        <v>81</v>
      </c>
      <c r="AR3" s="11" t="s">
        <v>287</v>
      </c>
      <c r="AS3" s="240" t="s">
        <v>18</v>
      </c>
      <c r="AT3" s="240" t="s">
        <v>19</v>
      </c>
      <c r="AU3" s="240" t="s">
        <v>20</v>
      </c>
      <c r="AV3" s="241" t="s">
        <v>415</v>
      </c>
      <c r="AW3" s="242" t="s">
        <v>416</v>
      </c>
      <c r="AX3" s="11" t="s">
        <v>81</v>
      </c>
      <c r="AY3" s="11" t="s">
        <v>287</v>
      </c>
      <c r="AZ3" s="240" t="s">
        <v>18</v>
      </c>
      <c r="BA3" s="240" t="s">
        <v>19</v>
      </c>
      <c r="BB3" s="240" t="s">
        <v>20</v>
      </c>
      <c r="BC3" s="241" t="s">
        <v>415</v>
      </c>
      <c r="BD3" s="11" t="s">
        <v>81</v>
      </c>
      <c r="BE3" s="11" t="s">
        <v>287</v>
      </c>
      <c r="BF3" s="240" t="s">
        <v>18</v>
      </c>
      <c r="BG3" s="240" t="s">
        <v>19</v>
      </c>
      <c r="BH3" s="240" t="s">
        <v>20</v>
      </c>
      <c r="BI3" s="241" t="s">
        <v>415</v>
      </c>
      <c r="BJ3" s="11" t="s">
        <v>81</v>
      </c>
      <c r="BK3" s="11" t="s">
        <v>287</v>
      </c>
      <c r="BL3" s="240" t="s">
        <v>18</v>
      </c>
      <c r="BM3" s="240" t="s">
        <v>19</v>
      </c>
      <c r="BN3" s="240" t="s">
        <v>20</v>
      </c>
      <c r="BO3" s="241" t="s">
        <v>415</v>
      </c>
      <c r="BP3" s="242" t="s">
        <v>417</v>
      </c>
      <c r="BQ3" s="11" t="s">
        <v>81</v>
      </c>
      <c r="BR3" s="11" t="s">
        <v>287</v>
      </c>
      <c r="BS3" s="240" t="s">
        <v>18</v>
      </c>
      <c r="BT3" s="240" t="s">
        <v>19</v>
      </c>
      <c r="BU3" s="240" t="s">
        <v>20</v>
      </c>
      <c r="BV3" s="241" t="s">
        <v>415</v>
      </c>
      <c r="BW3" s="11" t="s">
        <v>81</v>
      </c>
      <c r="BX3" s="11" t="s">
        <v>287</v>
      </c>
      <c r="BY3" s="240" t="s">
        <v>18</v>
      </c>
      <c r="BZ3" s="240" t="s">
        <v>19</v>
      </c>
      <c r="CA3" s="240" t="s">
        <v>20</v>
      </c>
      <c r="CB3" s="241" t="s">
        <v>415</v>
      </c>
      <c r="CC3" s="11" t="s">
        <v>81</v>
      </c>
      <c r="CD3" s="11" t="s">
        <v>287</v>
      </c>
      <c r="CE3" s="240" t="s">
        <v>18</v>
      </c>
      <c r="CF3" s="240" t="s">
        <v>19</v>
      </c>
      <c r="CG3" s="240" t="s">
        <v>20</v>
      </c>
      <c r="CH3" s="241" t="s">
        <v>415</v>
      </c>
      <c r="CI3" s="242" t="s">
        <v>418</v>
      </c>
      <c r="CJ3" s="11" t="s">
        <v>81</v>
      </c>
      <c r="CK3" s="11" t="s">
        <v>287</v>
      </c>
      <c r="CL3" s="240" t="s">
        <v>18</v>
      </c>
      <c r="CM3" s="240" t="s">
        <v>19</v>
      </c>
      <c r="CN3" s="240" t="s">
        <v>20</v>
      </c>
      <c r="CO3" s="241" t="s">
        <v>415</v>
      </c>
      <c r="CP3" s="10" t="s">
        <v>16</v>
      </c>
      <c r="CR3" s="242" t="s">
        <v>481</v>
      </c>
      <c r="CS3" s="242" t="s">
        <v>482</v>
      </c>
    </row>
    <row r="4" spans="1:97" s="230" customFormat="1" x14ac:dyDescent="0.3">
      <c r="A4" s="223" t="s">
        <v>83</v>
      </c>
      <c r="B4" s="282"/>
      <c r="C4" s="230">
        <v>69</v>
      </c>
      <c r="D4" s="230">
        <v>40</v>
      </c>
      <c r="E4" s="230">
        <v>300</v>
      </c>
      <c r="CP4" s="223" t="s">
        <v>83</v>
      </c>
    </row>
    <row r="5" spans="1:97" x14ac:dyDescent="0.3">
      <c r="A5" s="27" t="s">
        <v>84</v>
      </c>
      <c r="B5" s="5"/>
      <c r="C5" s="6">
        <v>65</v>
      </c>
      <c r="D5" s="6">
        <v>50</v>
      </c>
      <c r="E5" s="6">
        <v>591</v>
      </c>
      <c r="F5" s="306"/>
      <c r="G5" s="307"/>
      <c r="H5" s="307">
        <v>70</v>
      </c>
      <c r="I5" s="307">
        <v>40</v>
      </c>
      <c r="J5" s="307">
        <v>253</v>
      </c>
      <c r="K5" s="307">
        <v>0</v>
      </c>
      <c r="L5" s="306"/>
      <c r="M5" s="307"/>
      <c r="N5" s="307">
        <v>67</v>
      </c>
      <c r="O5" s="307">
        <v>50</v>
      </c>
      <c r="P5" s="307">
        <v>257</v>
      </c>
      <c r="Q5" s="307">
        <v>0</v>
      </c>
      <c r="R5" s="306"/>
      <c r="S5" s="307"/>
      <c r="T5" s="307">
        <v>75</v>
      </c>
      <c r="U5" s="307">
        <v>32</v>
      </c>
      <c r="V5" s="307">
        <v>251</v>
      </c>
      <c r="W5" s="307">
        <v>0</v>
      </c>
      <c r="X5" s="306"/>
      <c r="Y5" s="307"/>
      <c r="Z5" s="307">
        <v>75</v>
      </c>
      <c r="AA5" s="307">
        <v>32</v>
      </c>
      <c r="AB5" s="307">
        <v>261</v>
      </c>
      <c r="AC5" s="307">
        <v>0</v>
      </c>
      <c r="AD5" s="307">
        <v>0</v>
      </c>
      <c r="AE5" s="306"/>
      <c r="AF5" s="307"/>
      <c r="AG5" s="307">
        <v>70</v>
      </c>
      <c r="AH5" s="307">
        <v>40</v>
      </c>
      <c r="AI5" s="307">
        <v>255</v>
      </c>
      <c r="AJ5" s="307">
        <v>0</v>
      </c>
      <c r="AK5" s="306"/>
      <c r="AL5" s="307"/>
      <c r="AM5" s="307">
        <v>70</v>
      </c>
      <c r="AN5" s="307">
        <v>40</v>
      </c>
      <c r="AO5" s="307">
        <v>259</v>
      </c>
      <c r="AP5" s="307">
        <v>0</v>
      </c>
      <c r="AQ5" s="306"/>
      <c r="AR5" s="307"/>
      <c r="AS5" s="307">
        <v>71</v>
      </c>
      <c r="AT5" s="307">
        <v>40</v>
      </c>
      <c r="AU5" s="307">
        <v>255</v>
      </c>
      <c r="AV5" s="307">
        <v>0</v>
      </c>
      <c r="AW5" s="307">
        <v>0</v>
      </c>
      <c r="AX5" s="306"/>
      <c r="AY5" s="307"/>
      <c r="AZ5" s="307">
        <v>80</v>
      </c>
      <c r="BA5" s="307">
        <v>25</v>
      </c>
      <c r="BB5" s="307">
        <v>254</v>
      </c>
      <c r="BC5" s="307">
        <v>0</v>
      </c>
      <c r="BD5" s="306"/>
      <c r="BE5" s="307"/>
      <c r="BF5" s="307">
        <v>80</v>
      </c>
      <c r="BG5" s="307">
        <v>25</v>
      </c>
      <c r="BH5" s="307">
        <v>253</v>
      </c>
      <c r="BI5" s="307">
        <v>0</v>
      </c>
      <c r="BJ5" s="306"/>
      <c r="BK5" s="307"/>
      <c r="BL5" s="307">
        <v>70</v>
      </c>
      <c r="BM5" s="307">
        <v>40</v>
      </c>
      <c r="BN5" s="307">
        <v>254</v>
      </c>
      <c r="BO5" s="307">
        <v>0</v>
      </c>
      <c r="BP5" s="307">
        <v>0</v>
      </c>
      <c r="BQ5" s="306"/>
      <c r="BR5" s="307"/>
      <c r="BS5" s="307">
        <v>80</v>
      </c>
      <c r="BT5" s="307">
        <v>25</v>
      </c>
      <c r="BU5" s="307">
        <v>255</v>
      </c>
      <c r="BV5" s="307">
        <v>0</v>
      </c>
      <c r="BW5" s="306"/>
      <c r="BX5" s="307"/>
      <c r="BY5" s="307">
        <v>80</v>
      </c>
      <c r="BZ5" s="307">
        <v>25</v>
      </c>
      <c r="CA5" s="307">
        <v>255</v>
      </c>
      <c r="CB5" s="307">
        <v>0</v>
      </c>
      <c r="CC5" s="306"/>
      <c r="CD5" s="307"/>
      <c r="CE5" s="307">
        <v>75</v>
      </c>
      <c r="CF5" s="307">
        <v>32</v>
      </c>
      <c r="CG5" s="307">
        <v>253</v>
      </c>
      <c r="CH5" s="307">
        <v>0</v>
      </c>
      <c r="CI5" s="307">
        <v>0</v>
      </c>
      <c r="CJ5" s="306"/>
      <c r="CK5" s="307"/>
      <c r="CL5" s="307">
        <v>75</v>
      </c>
      <c r="CM5" s="307">
        <v>32</v>
      </c>
      <c r="CN5" s="307">
        <v>262</v>
      </c>
      <c r="CO5" s="307">
        <v>0</v>
      </c>
      <c r="CP5" s="184" t="s">
        <v>84</v>
      </c>
      <c r="CR5" s="6">
        <v>0</v>
      </c>
      <c r="CS5" s="6">
        <v>0</v>
      </c>
    </row>
    <row r="6" spans="1:97" s="230" customFormat="1" x14ac:dyDescent="0.3">
      <c r="A6" s="223" t="s">
        <v>85</v>
      </c>
      <c r="B6" s="282"/>
      <c r="C6" s="230">
        <v>30</v>
      </c>
      <c r="D6" s="230">
        <v>250</v>
      </c>
      <c r="E6" s="230">
        <v>699</v>
      </c>
      <c r="CP6" s="223" t="s">
        <v>85</v>
      </c>
    </row>
    <row r="7" spans="1:97" x14ac:dyDescent="0.3">
      <c r="A7" s="27" t="s">
        <v>86</v>
      </c>
      <c r="B7" s="5"/>
      <c r="C7" s="6">
        <v>73</v>
      </c>
      <c r="D7" s="6">
        <v>32</v>
      </c>
      <c r="E7" s="6">
        <v>313</v>
      </c>
      <c r="F7" s="306"/>
      <c r="G7" s="307"/>
      <c r="H7" s="307">
        <v>70</v>
      </c>
      <c r="I7" s="307">
        <v>40</v>
      </c>
      <c r="J7" s="307">
        <v>271</v>
      </c>
      <c r="K7" s="307">
        <v>0</v>
      </c>
      <c r="L7" s="306"/>
      <c r="M7" s="307"/>
      <c r="N7" s="307">
        <v>63</v>
      </c>
      <c r="O7" s="307">
        <v>63</v>
      </c>
      <c r="P7" s="307">
        <v>292</v>
      </c>
      <c r="Q7" s="307">
        <v>1</v>
      </c>
      <c r="R7" s="306"/>
      <c r="S7" s="307"/>
      <c r="T7" s="307">
        <v>80</v>
      </c>
      <c r="U7" s="307">
        <v>25</v>
      </c>
      <c r="V7" s="307">
        <v>256</v>
      </c>
      <c r="W7" s="307">
        <v>0</v>
      </c>
      <c r="X7" s="306"/>
      <c r="Y7" s="307"/>
      <c r="Z7" s="307">
        <v>75</v>
      </c>
      <c r="AA7" s="307">
        <v>32</v>
      </c>
      <c r="AB7" s="307">
        <v>257</v>
      </c>
      <c r="AC7" s="307">
        <v>0</v>
      </c>
      <c r="AD7" s="307">
        <v>0</v>
      </c>
      <c r="AE7" s="306"/>
      <c r="AF7" s="307"/>
      <c r="AG7" s="307">
        <v>65</v>
      </c>
      <c r="AH7" s="307">
        <v>50</v>
      </c>
      <c r="AI7" s="307">
        <v>377</v>
      </c>
      <c r="AJ7" s="307">
        <v>1</v>
      </c>
      <c r="AK7" s="306"/>
      <c r="AL7" s="307"/>
      <c r="AM7" s="307">
        <v>75</v>
      </c>
      <c r="AN7" s="307">
        <v>32</v>
      </c>
      <c r="AO7" s="307">
        <v>257</v>
      </c>
      <c r="AP7" s="307">
        <v>0</v>
      </c>
      <c r="AQ7" s="306"/>
      <c r="AR7" s="307"/>
      <c r="AS7" s="307">
        <v>78</v>
      </c>
      <c r="AT7" s="307">
        <v>32</v>
      </c>
      <c r="AU7" s="307">
        <v>261</v>
      </c>
      <c r="AV7" s="307">
        <v>0</v>
      </c>
      <c r="AW7" s="307">
        <v>0</v>
      </c>
      <c r="AX7" s="306"/>
      <c r="AY7" s="307"/>
      <c r="AZ7" s="307">
        <v>70</v>
      </c>
      <c r="BA7" s="307">
        <v>40</v>
      </c>
      <c r="BB7" s="307">
        <v>346</v>
      </c>
      <c r="BC7" s="307">
        <v>1</v>
      </c>
      <c r="BD7" s="306"/>
      <c r="BE7" s="307"/>
      <c r="BF7" s="307">
        <v>80</v>
      </c>
      <c r="BG7" s="307">
        <v>25</v>
      </c>
      <c r="BH7" s="307">
        <v>250</v>
      </c>
      <c r="BI7" s="307">
        <v>0</v>
      </c>
      <c r="BJ7" s="306"/>
      <c r="BK7" s="307"/>
      <c r="BL7" s="307">
        <v>80</v>
      </c>
      <c r="BM7" s="307">
        <v>25</v>
      </c>
      <c r="BN7" s="307">
        <v>266</v>
      </c>
      <c r="BO7" s="307">
        <v>0</v>
      </c>
      <c r="BP7" s="307">
        <v>0</v>
      </c>
      <c r="BQ7" s="306"/>
      <c r="BR7" s="307"/>
      <c r="BS7" s="307">
        <v>80</v>
      </c>
      <c r="BT7" s="307">
        <v>25</v>
      </c>
      <c r="BU7" s="307">
        <v>280</v>
      </c>
      <c r="BV7" s="307">
        <v>0</v>
      </c>
      <c r="BW7" s="306"/>
      <c r="BX7" s="307"/>
      <c r="BY7" s="307">
        <v>70</v>
      </c>
      <c r="BZ7" s="307">
        <v>40</v>
      </c>
      <c r="CA7" s="307">
        <v>291</v>
      </c>
      <c r="CB7" s="307">
        <v>0</v>
      </c>
      <c r="CC7" s="306"/>
      <c r="CD7" s="307"/>
      <c r="CE7" s="307">
        <v>70</v>
      </c>
      <c r="CF7" s="307">
        <v>40</v>
      </c>
      <c r="CG7" s="307">
        <v>446</v>
      </c>
      <c r="CH7" s="307">
        <v>1</v>
      </c>
      <c r="CI7" s="307">
        <v>0</v>
      </c>
      <c r="CJ7" s="306"/>
      <c r="CK7" s="307"/>
      <c r="CL7" s="307">
        <v>75</v>
      </c>
      <c r="CM7" s="307">
        <v>32</v>
      </c>
      <c r="CN7" s="307">
        <v>266</v>
      </c>
      <c r="CO7" s="307">
        <v>0</v>
      </c>
      <c r="CP7" s="184" t="s">
        <v>86</v>
      </c>
      <c r="CR7" s="6">
        <v>4</v>
      </c>
      <c r="CS7" s="6">
        <v>0</v>
      </c>
    </row>
    <row r="8" spans="1:97" s="230" customFormat="1" x14ac:dyDescent="0.3">
      <c r="A8" s="223" t="s">
        <v>87</v>
      </c>
      <c r="B8" s="282"/>
      <c r="C8" s="230">
        <v>51</v>
      </c>
      <c r="D8" s="230">
        <v>100</v>
      </c>
      <c r="E8" s="230">
        <v>746</v>
      </c>
      <c r="CP8" s="223" t="s">
        <v>87</v>
      </c>
    </row>
    <row r="9" spans="1:97" x14ac:dyDescent="0.3">
      <c r="A9" s="27" t="s">
        <v>88</v>
      </c>
      <c r="B9" s="5"/>
      <c r="C9" s="6">
        <v>39</v>
      </c>
      <c r="D9" s="6">
        <v>160</v>
      </c>
      <c r="E9" s="6">
        <v>861</v>
      </c>
      <c r="F9" s="306"/>
      <c r="G9" s="307"/>
      <c r="H9" s="307">
        <v>75</v>
      </c>
      <c r="I9" s="307">
        <v>32</v>
      </c>
      <c r="J9" s="307">
        <v>287</v>
      </c>
      <c r="K9" s="307">
        <v>0</v>
      </c>
      <c r="L9" s="306"/>
      <c r="M9" s="307"/>
      <c r="N9" s="307">
        <v>68</v>
      </c>
      <c r="O9" s="307">
        <v>50</v>
      </c>
      <c r="P9" s="307">
        <v>580</v>
      </c>
      <c r="Q9" s="307">
        <v>1</v>
      </c>
      <c r="R9" s="306"/>
      <c r="S9" s="307"/>
      <c r="T9" s="307">
        <v>76</v>
      </c>
      <c r="U9" s="307">
        <v>32</v>
      </c>
      <c r="V9" s="307">
        <v>275</v>
      </c>
      <c r="W9" s="307">
        <v>0</v>
      </c>
      <c r="X9" s="306"/>
      <c r="Y9" s="307"/>
      <c r="Z9" s="307">
        <v>71</v>
      </c>
      <c r="AA9" s="307">
        <v>40</v>
      </c>
      <c r="AB9" s="307">
        <v>516</v>
      </c>
      <c r="AC9" s="307">
        <v>1</v>
      </c>
      <c r="AD9" s="307">
        <v>0</v>
      </c>
      <c r="AE9" s="306"/>
      <c r="AF9" s="307"/>
      <c r="AG9" s="307">
        <v>75</v>
      </c>
      <c r="AH9" s="307">
        <v>32</v>
      </c>
      <c r="AI9" s="307">
        <v>256</v>
      </c>
      <c r="AJ9" s="307">
        <v>0</v>
      </c>
      <c r="AK9" s="306"/>
      <c r="AL9" s="307"/>
      <c r="AM9" s="307">
        <v>78</v>
      </c>
      <c r="AN9" s="307">
        <v>32</v>
      </c>
      <c r="AO9" s="307">
        <v>431</v>
      </c>
      <c r="AP9" s="307">
        <v>1</v>
      </c>
      <c r="AQ9" s="306"/>
      <c r="AR9" s="307"/>
      <c r="AS9" s="307">
        <v>85</v>
      </c>
      <c r="AT9" s="307">
        <v>20</v>
      </c>
      <c r="AU9" s="307">
        <v>242</v>
      </c>
      <c r="AV9" s="307">
        <v>0</v>
      </c>
      <c r="AW9" s="307">
        <v>0</v>
      </c>
      <c r="AX9" s="306"/>
      <c r="AY9" s="307"/>
      <c r="AZ9" s="307">
        <v>77</v>
      </c>
      <c r="BA9" s="307">
        <v>32</v>
      </c>
      <c r="BB9" s="307">
        <v>358</v>
      </c>
      <c r="BC9" s="307">
        <v>1</v>
      </c>
      <c r="BD9" s="306"/>
      <c r="BE9" s="307"/>
      <c r="BF9" s="307">
        <v>75</v>
      </c>
      <c r="BG9" s="307">
        <v>32</v>
      </c>
      <c r="BH9" s="307">
        <v>250</v>
      </c>
      <c r="BI9" s="307">
        <v>0</v>
      </c>
      <c r="BJ9" s="306"/>
      <c r="BK9" s="307"/>
      <c r="BL9" s="307">
        <v>80</v>
      </c>
      <c r="BM9" s="307">
        <v>25</v>
      </c>
      <c r="BN9" s="307">
        <v>416</v>
      </c>
      <c r="BO9" s="307">
        <v>1</v>
      </c>
      <c r="BP9" s="307">
        <v>0</v>
      </c>
      <c r="BQ9" s="306"/>
      <c r="BR9" s="307"/>
      <c r="BS9" s="307">
        <v>85</v>
      </c>
      <c r="BT9" s="307">
        <v>20</v>
      </c>
      <c r="BU9" s="307">
        <v>244</v>
      </c>
      <c r="BV9" s="307">
        <v>0</v>
      </c>
      <c r="BW9" s="306"/>
      <c r="BX9" s="307"/>
      <c r="BY9" s="307">
        <v>80</v>
      </c>
      <c r="BZ9" s="307">
        <v>25</v>
      </c>
      <c r="CA9" s="307">
        <v>310</v>
      </c>
      <c r="CB9" s="307">
        <v>0</v>
      </c>
      <c r="CC9" s="306"/>
      <c r="CD9" s="307"/>
      <c r="CE9" s="307">
        <v>70</v>
      </c>
      <c r="CF9" s="307">
        <v>40</v>
      </c>
      <c r="CG9" s="307">
        <v>475</v>
      </c>
      <c r="CH9" s="307">
        <v>1</v>
      </c>
      <c r="CI9" s="307">
        <v>0</v>
      </c>
      <c r="CJ9" s="306"/>
      <c r="CK9" s="307"/>
      <c r="CL9" s="307">
        <v>78</v>
      </c>
      <c r="CM9" s="307">
        <v>25</v>
      </c>
      <c r="CN9" s="307">
        <v>247</v>
      </c>
      <c r="CO9" s="307">
        <v>0</v>
      </c>
      <c r="CP9" s="184" t="s">
        <v>88</v>
      </c>
      <c r="CR9" s="6">
        <v>6</v>
      </c>
      <c r="CS9" s="6">
        <v>0</v>
      </c>
    </row>
    <row r="10" spans="1:97" x14ac:dyDescent="0.3">
      <c r="A10" s="27" t="s">
        <v>89</v>
      </c>
      <c r="B10" s="5"/>
      <c r="C10" s="6">
        <v>54</v>
      </c>
      <c r="D10" s="6">
        <v>80</v>
      </c>
      <c r="E10" s="6">
        <v>515</v>
      </c>
      <c r="F10" s="306"/>
      <c r="G10" s="307"/>
      <c r="H10" s="307">
        <v>69</v>
      </c>
      <c r="I10" s="307">
        <v>40</v>
      </c>
      <c r="J10" s="307">
        <v>321</v>
      </c>
      <c r="K10" s="307">
        <v>0</v>
      </c>
      <c r="L10" s="306"/>
      <c r="M10" s="307"/>
      <c r="N10" s="307">
        <v>76</v>
      </c>
      <c r="O10" s="307">
        <v>32</v>
      </c>
      <c r="P10" s="307">
        <v>327</v>
      </c>
      <c r="Q10" s="307">
        <v>1</v>
      </c>
      <c r="R10" s="306"/>
      <c r="S10" s="307"/>
      <c r="T10" s="307">
        <v>72</v>
      </c>
      <c r="U10" s="307">
        <v>40</v>
      </c>
      <c r="V10" s="307">
        <v>312</v>
      </c>
      <c r="W10" s="307">
        <v>0</v>
      </c>
      <c r="X10" s="306"/>
      <c r="Y10" s="307"/>
      <c r="Z10" s="307">
        <v>80</v>
      </c>
      <c r="AA10" s="307">
        <v>25</v>
      </c>
      <c r="AB10" s="307">
        <v>318</v>
      </c>
      <c r="AC10" s="307">
        <v>0</v>
      </c>
      <c r="AD10" s="307">
        <v>0</v>
      </c>
      <c r="AE10" s="306"/>
      <c r="AF10" s="307"/>
      <c r="AG10" s="307">
        <v>73</v>
      </c>
      <c r="AH10" s="307">
        <v>32</v>
      </c>
      <c r="AI10" s="307">
        <v>311</v>
      </c>
      <c r="AJ10" s="307">
        <v>0</v>
      </c>
      <c r="AK10" s="306"/>
      <c r="AL10" s="307"/>
      <c r="AM10" s="307">
        <v>79</v>
      </c>
      <c r="AN10" s="307">
        <v>25</v>
      </c>
      <c r="AO10" s="307">
        <v>301</v>
      </c>
      <c r="AP10" s="307">
        <v>0</v>
      </c>
      <c r="AQ10" s="306"/>
      <c r="AR10" s="307"/>
      <c r="AS10" s="307">
        <v>70</v>
      </c>
      <c r="AT10" s="307">
        <v>40</v>
      </c>
      <c r="AU10" s="307">
        <v>302</v>
      </c>
      <c r="AV10" s="307">
        <v>0</v>
      </c>
      <c r="AW10" s="307">
        <v>0</v>
      </c>
      <c r="AX10" s="306"/>
      <c r="AY10" s="307"/>
      <c r="AZ10" s="307">
        <v>75</v>
      </c>
      <c r="BA10" s="307">
        <v>32</v>
      </c>
      <c r="BB10" s="307">
        <v>288</v>
      </c>
      <c r="BC10" s="307">
        <v>0</v>
      </c>
      <c r="BD10" s="306"/>
      <c r="BE10" s="307"/>
      <c r="BF10" s="307">
        <v>73</v>
      </c>
      <c r="BG10" s="307">
        <v>40</v>
      </c>
      <c r="BH10" s="307">
        <v>288</v>
      </c>
      <c r="BI10" s="307">
        <v>0</v>
      </c>
      <c r="BJ10" s="306"/>
      <c r="BK10" s="307"/>
      <c r="BL10" s="307">
        <v>75</v>
      </c>
      <c r="BM10" s="307">
        <v>32</v>
      </c>
      <c r="BN10" s="307">
        <v>289</v>
      </c>
      <c r="BO10" s="307">
        <v>0</v>
      </c>
      <c r="BP10" s="307">
        <v>0</v>
      </c>
      <c r="BQ10" s="306"/>
      <c r="BR10" s="307"/>
      <c r="BS10" s="307">
        <v>74</v>
      </c>
      <c r="BT10" s="307">
        <v>40</v>
      </c>
      <c r="BU10" s="307">
        <v>281</v>
      </c>
      <c r="BV10" s="307">
        <v>0</v>
      </c>
      <c r="BW10" s="306"/>
      <c r="BX10" s="307"/>
      <c r="BY10" s="307">
        <v>75</v>
      </c>
      <c r="BZ10" s="307">
        <v>32</v>
      </c>
      <c r="CA10" s="307">
        <v>287</v>
      </c>
      <c r="CB10" s="307">
        <v>0</v>
      </c>
      <c r="CC10" s="306"/>
      <c r="CD10" s="307"/>
      <c r="CE10" s="307">
        <v>75</v>
      </c>
      <c r="CF10" s="307">
        <v>32</v>
      </c>
      <c r="CG10" s="307">
        <v>275</v>
      </c>
      <c r="CH10" s="307">
        <v>0</v>
      </c>
      <c r="CI10" s="307">
        <v>0</v>
      </c>
      <c r="CJ10" s="306"/>
      <c r="CK10" s="307"/>
      <c r="CL10" s="307">
        <v>75</v>
      </c>
      <c r="CM10" s="307">
        <v>32</v>
      </c>
      <c r="CN10" s="307">
        <v>277</v>
      </c>
      <c r="CO10" s="307">
        <v>0</v>
      </c>
      <c r="CP10" s="184" t="s">
        <v>89</v>
      </c>
      <c r="CR10" s="6">
        <v>1</v>
      </c>
      <c r="CS10" s="6">
        <v>0</v>
      </c>
    </row>
    <row r="11" spans="1:97" x14ac:dyDescent="0.3">
      <c r="A11" s="27" t="s">
        <v>90</v>
      </c>
      <c r="B11" s="5"/>
      <c r="C11" s="6">
        <v>72</v>
      </c>
      <c r="D11" s="6">
        <v>40</v>
      </c>
      <c r="E11" s="6">
        <v>333</v>
      </c>
      <c r="F11" s="306"/>
      <c r="G11" s="307"/>
      <c r="H11" s="307">
        <v>80</v>
      </c>
      <c r="I11" s="307">
        <v>25</v>
      </c>
      <c r="J11" s="307">
        <v>222</v>
      </c>
      <c r="K11" s="307">
        <v>0</v>
      </c>
      <c r="L11" s="306"/>
      <c r="M11" s="307"/>
      <c r="N11" s="307">
        <v>77</v>
      </c>
      <c r="O11" s="307">
        <v>32</v>
      </c>
      <c r="P11" s="307">
        <v>219</v>
      </c>
      <c r="Q11" s="307">
        <v>0</v>
      </c>
      <c r="R11" s="306"/>
      <c r="S11" s="307"/>
      <c r="T11" s="307">
        <v>80</v>
      </c>
      <c r="U11" s="307">
        <v>25</v>
      </c>
      <c r="V11" s="307">
        <v>221</v>
      </c>
      <c r="W11" s="307">
        <v>0</v>
      </c>
      <c r="X11" s="306"/>
      <c r="Y11" s="307"/>
      <c r="Z11" s="307">
        <v>75</v>
      </c>
      <c r="AA11" s="307">
        <v>32</v>
      </c>
      <c r="AB11" s="307">
        <v>224</v>
      </c>
      <c r="AC11" s="307">
        <v>0</v>
      </c>
      <c r="AD11" s="307">
        <v>0</v>
      </c>
      <c r="AE11" s="306"/>
      <c r="AF11" s="307"/>
      <c r="AG11" s="307">
        <v>79</v>
      </c>
      <c r="AH11" s="307">
        <v>25</v>
      </c>
      <c r="AI11" s="307">
        <v>225</v>
      </c>
      <c r="AJ11" s="307">
        <v>0</v>
      </c>
      <c r="AK11" s="306"/>
      <c r="AL11" s="307"/>
      <c r="AM11" s="307">
        <v>76</v>
      </c>
      <c r="AN11" s="307">
        <v>32</v>
      </c>
      <c r="AO11" s="307">
        <v>224</v>
      </c>
      <c r="AP11" s="307">
        <v>0</v>
      </c>
      <c r="AQ11" s="306"/>
      <c r="AR11" s="307"/>
      <c r="AS11" s="307">
        <v>73</v>
      </c>
      <c r="AT11" s="307">
        <v>40</v>
      </c>
      <c r="AU11" s="307">
        <v>228</v>
      </c>
      <c r="AV11" s="307">
        <v>0</v>
      </c>
      <c r="AW11" s="307">
        <v>0</v>
      </c>
      <c r="AX11" s="306"/>
      <c r="AY11" s="307"/>
      <c r="AZ11" s="307">
        <v>75</v>
      </c>
      <c r="BA11" s="307">
        <v>32</v>
      </c>
      <c r="BB11" s="307">
        <v>232</v>
      </c>
      <c r="BC11" s="307">
        <v>0</v>
      </c>
      <c r="BD11" s="306"/>
      <c r="BE11" s="307"/>
      <c r="BF11" s="307">
        <v>76</v>
      </c>
      <c r="BG11" s="307">
        <v>32</v>
      </c>
      <c r="BH11" s="307">
        <v>244</v>
      </c>
      <c r="BI11" s="307">
        <v>0</v>
      </c>
      <c r="BJ11" s="306"/>
      <c r="BK11" s="307"/>
      <c r="BL11" s="307">
        <v>74</v>
      </c>
      <c r="BM11" s="307">
        <v>32</v>
      </c>
      <c r="BN11" s="307">
        <v>235</v>
      </c>
      <c r="BO11" s="307">
        <v>0</v>
      </c>
      <c r="BP11" s="307">
        <v>0</v>
      </c>
      <c r="BQ11" s="306"/>
      <c r="BR11" s="307"/>
      <c r="BS11" s="307">
        <v>75</v>
      </c>
      <c r="BT11" s="307">
        <v>32</v>
      </c>
      <c r="BU11" s="307">
        <v>239</v>
      </c>
      <c r="BV11" s="307">
        <v>0</v>
      </c>
      <c r="BW11" s="306"/>
      <c r="BX11" s="307"/>
      <c r="BY11" s="307">
        <v>80</v>
      </c>
      <c r="BZ11" s="307">
        <v>25</v>
      </c>
      <c r="CA11" s="307">
        <v>231</v>
      </c>
      <c r="CB11" s="307">
        <v>0</v>
      </c>
      <c r="CC11" s="306"/>
      <c r="CD11" s="307"/>
      <c r="CE11" s="307">
        <v>75</v>
      </c>
      <c r="CF11" s="307">
        <v>32</v>
      </c>
      <c r="CG11" s="307">
        <v>237</v>
      </c>
      <c r="CH11" s="307">
        <v>0</v>
      </c>
      <c r="CI11" s="307">
        <v>0</v>
      </c>
      <c r="CJ11" s="306"/>
      <c r="CK11" s="307"/>
      <c r="CL11" s="307">
        <v>75</v>
      </c>
      <c r="CM11" s="307">
        <v>32</v>
      </c>
      <c r="CN11" s="307">
        <v>240</v>
      </c>
      <c r="CO11" s="307">
        <v>0</v>
      </c>
      <c r="CP11" s="184" t="s">
        <v>90</v>
      </c>
      <c r="CR11" s="6">
        <v>0</v>
      </c>
      <c r="CS11" s="6">
        <v>0</v>
      </c>
    </row>
    <row r="12" spans="1:97" x14ac:dyDescent="0.3">
      <c r="A12" s="27" t="s">
        <v>91</v>
      </c>
      <c r="B12" s="5"/>
      <c r="C12" s="6">
        <v>78</v>
      </c>
      <c r="D12" s="6">
        <v>25</v>
      </c>
      <c r="E12" s="6">
        <v>484</v>
      </c>
      <c r="F12" s="306"/>
      <c r="G12" s="307"/>
      <c r="H12" s="307">
        <v>85</v>
      </c>
      <c r="I12" s="307">
        <v>20</v>
      </c>
      <c r="J12" s="307">
        <v>319</v>
      </c>
      <c r="K12" s="307">
        <v>0</v>
      </c>
      <c r="L12" s="306"/>
      <c r="M12" s="307"/>
      <c r="N12" s="307">
        <v>85</v>
      </c>
      <c r="O12" s="307">
        <v>20</v>
      </c>
      <c r="P12" s="307">
        <v>320</v>
      </c>
      <c r="Q12" s="307">
        <v>0</v>
      </c>
      <c r="R12" s="306"/>
      <c r="S12" s="307"/>
      <c r="T12" s="307">
        <v>82</v>
      </c>
      <c r="U12" s="307">
        <v>25</v>
      </c>
      <c r="V12" s="307">
        <v>335</v>
      </c>
      <c r="W12" s="307">
        <v>1</v>
      </c>
      <c r="X12" s="306"/>
      <c r="Y12" s="307"/>
      <c r="Z12" s="307">
        <v>81</v>
      </c>
      <c r="AA12" s="307">
        <v>25</v>
      </c>
      <c r="AB12" s="307">
        <v>305</v>
      </c>
      <c r="AC12" s="307">
        <v>0</v>
      </c>
      <c r="AD12" s="307">
        <v>0</v>
      </c>
      <c r="AE12" s="306"/>
      <c r="AF12" s="307"/>
      <c r="AG12" s="307">
        <v>84</v>
      </c>
      <c r="AH12" s="307">
        <v>20</v>
      </c>
      <c r="AI12" s="307">
        <v>302</v>
      </c>
      <c r="AJ12" s="307">
        <v>0</v>
      </c>
      <c r="AK12" s="306"/>
      <c r="AL12" s="307"/>
      <c r="AM12" s="307">
        <v>85</v>
      </c>
      <c r="AN12" s="307">
        <v>20</v>
      </c>
      <c r="AO12" s="307">
        <v>310</v>
      </c>
      <c r="AP12" s="307">
        <v>0</v>
      </c>
      <c r="AQ12" s="306"/>
      <c r="AR12" s="307"/>
      <c r="AS12" s="307">
        <v>86</v>
      </c>
      <c r="AT12" s="307">
        <v>20</v>
      </c>
      <c r="AU12" s="307">
        <v>313</v>
      </c>
      <c r="AV12" s="307">
        <v>0</v>
      </c>
      <c r="AW12" s="307">
        <v>0</v>
      </c>
      <c r="AX12" s="306"/>
      <c r="AY12" s="307"/>
      <c r="AZ12" s="307">
        <v>79</v>
      </c>
      <c r="BA12" s="307">
        <v>25</v>
      </c>
      <c r="BB12" s="307">
        <v>335</v>
      </c>
      <c r="BC12" s="307">
        <v>1</v>
      </c>
      <c r="BD12" s="306"/>
      <c r="BE12" s="307"/>
      <c r="BF12" s="307">
        <v>85</v>
      </c>
      <c r="BG12" s="307">
        <v>20</v>
      </c>
      <c r="BH12" s="307">
        <v>314</v>
      </c>
      <c r="BI12" s="307">
        <v>0</v>
      </c>
      <c r="BJ12" s="306"/>
      <c r="BK12" s="307"/>
      <c r="BL12" s="307">
        <v>84</v>
      </c>
      <c r="BM12" s="307">
        <v>20</v>
      </c>
      <c r="BN12" s="307">
        <v>312</v>
      </c>
      <c r="BO12" s="307">
        <v>0</v>
      </c>
      <c r="BP12" s="307">
        <v>0</v>
      </c>
      <c r="BQ12" s="306"/>
      <c r="BR12" s="307"/>
      <c r="BS12" s="307">
        <v>85</v>
      </c>
      <c r="BT12" s="307">
        <v>20</v>
      </c>
      <c r="BU12" s="307">
        <v>312</v>
      </c>
      <c r="BV12" s="307">
        <v>0</v>
      </c>
      <c r="BW12" s="306"/>
      <c r="BX12" s="307"/>
      <c r="BY12" s="307">
        <v>85</v>
      </c>
      <c r="BZ12" s="307">
        <v>20</v>
      </c>
      <c r="CA12" s="307">
        <v>318</v>
      </c>
      <c r="CB12" s="307">
        <v>0</v>
      </c>
      <c r="CC12" s="306"/>
      <c r="CD12" s="307"/>
      <c r="CE12" s="307">
        <v>85</v>
      </c>
      <c r="CF12" s="307">
        <v>20</v>
      </c>
      <c r="CG12" s="307">
        <v>313</v>
      </c>
      <c r="CH12" s="307">
        <v>0</v>
      </c>
      <c r="CI12" s="307">
        <v>0</v>
      </c>
      <c r="CJ12" s="306"/>
      <c r="CK12" s="307"/>
      <c r="CL12" s="307">
        <v>80</v>
      </c>
      <c r="CM12" s="307">
        <v>25</v>
      </c>
      <c r="CN12" s="307">
        <v>357</v>
      </c>
      <c r="CO12" s="307">
        <v>0</v>
      </c>
      <c r="CP12" s="184" t="s">
        <v>91</v>
      </c>
      <c r="CR12" s="6">
        <v>2</v>
      </c>
      <c r="CS12" s="6">
        <v>0</v>
      </c>
    </row>
    <row r="13" spans="1:97" x14ac:dyDescent="0.3">
      <c r="A13" s="27" t="s">
        <v>92</v>
      </c>
      <c r="B13" s="5"/>
      <c r="C13" s="6">
        <v>66</v>
      </c>
      <c r="D13" s="6">
        <v>50</v>
      </c>
      <c r="E13" s="6">
        <v>426</v>
      </c>
      <c r="F13" s="306"/>
      <c r="G13" s="307"/>
      <c r="H13" s="307">
        <v>70</v>
      </c>
      <c r="I13" s="307">
        <v>40</v>
      </c>
      <c r="J13" s="307">
        <v>471</v>
      </c>
      <c r="K13" s="307">
        <v>1</v>
      </c>
      <c r="L13" s="306"/>
      <c r="M13" s="307"/>
      <c r="N13" s="307">
        <v>71</v>
      </c>
      <c r="O13" s="307">
        <v>40</v>
      </c>
      <c r="P13" s="307">
        <v>320</v>
      </c>
      <c r="Q13" s="307">
        <v>0</v>
      </c>
      <c r="R13" s="306"/>
      <c r="S13" s="307"/>
      <c r="T13" s="307">
        <v>75</v>
      </c>
      <c r="U13" s="307">
        <v>32</v>
      </c>
      <c r="V13" s="307">
        <v>471</v>
      </c>
      <c r="W13" s="307">
        <v>1</v>
      </c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230"/>
      <c r="BB13" s="230"/>
      <c r="BC13" s="230"/>
      <c r="BD13" s="230"/>
      <c r="BE13" s="230"/>
      <c r="BF13" s="230"/>
      <c r="BG13" s="230"/>
      <c r="BH13" s="230"/>
      <c r="BI13" s="230"/>
      <c r="BJ13" s="230"/>
      <c r="BK13" s="230"/>
      <c r="BL13" s="230"/>
      <c r="BM13" s="230"/>
      <c r="BN13" s="230"/>
      <c r="BO13" s="230"/>
      <c r="BP13" s="230"/>
      <c r="BQ13" s="230"/>
      <c r="BR13" s="230"/>
      <c r="BS13" s="230"/>
      <c r="BT13" s="230"/>
      <c r="BU13" s="230"/>
      <c r="BV13" s="230"/>
      <c r="BW13" s="230"/>
      <c r="BX13" s="230"/>
      <c r="BY13" s="230"/>
      <c r="BZ13" s="230"/>
      <c r="CA13" s="230"/>
      <c r="CB13" s="230"/>
      <c r="CC13" s="230"/>
      <c r="CD13" s="230"/>
      <c r="CE13" s="230"/>
      <c r="CF13" s="230"/>
      <c r="CG13" s="230"/>
      <c r="CH13" s="230"/>
      <c r="CI13" s="230"/>
      <c r="CJ13" s="230"/>
      <c r="CK13" s="230"/>
      <c r="CL13" s="230"/>
      <c r="CM13" s="230"/>
      <c r="CN13" s="230"/>
      <c r="CO13" s="230"/>
      <c r="CP13" s="223" t="s">
        <v>92</v>
      </c>
      <c r="CQ13" s="230"/>
      <c r="CR13" s="230"/>
    </row>
    <row r="14" spans="1:97" x14ac:dyDescent="0.3">
      <c r="A14" s="27" t="s">
        <v>93</v>
      </c>
      <c r="B14" s="5"/>
      <c r="C14" s="6">
        <v>65</v>
      </c>
      <c r="D14" s="6">
        <v>50</v>
      </c>
      <c r="E14" s="6">
        <v>824</v>
      </c>
      <c r="F14" s="306"/>
      <c r="G14" s="307"/>
      <c r="H14" s="307">
        <v>80</v>
      </c>
      <c r="I14" s="307">
        <v>25</v>
      </c>
      <c r="J14" s="307">
        <v>252</v>
      </c>
      <c r="K14" s="307">
        <v>0</v>
      </c>
      <c r="L14" s="306"/>
      <c r="M14" s="307"/>
      <c r="N14" s="307">
        <v>80</v>
      </c>
      <c r="O14" s="307">
        <v>25</v>
      </c>
      <c r="P14" s="307">
        <v>253</v>
      </c>
      <c r="Q14" s="307">
        <v>0</v>
      </c>
      <c r="R14" s="306"/>
      <c r="S14" s="307"/>
      <c r="T14" s="307">
        <v>82</v>
      </c>
      <c r="U14" s="307">
        <v>25</v>
      </c>
      <c r="V14" s="307">
        <v>256</v>
      </c>
      <c r="W14" s="307">
        <v>0</v>
      </c>
      <c r="X14" s="306"/>
      <c r="Y14" s="307"/>
      <c r="Z14" s="307">
        <v>80</v>
      </c>
      <c r="AA14" s="307">
        <v>25</v>
      </c>
      <c r="AB14" s="307">
        <v>255</v>
      </c>
      <c r="AC14" s="307">
        <v>0</v>
      </c>
      <c r="AD14" s="307">
        <v>0</v>
      </c>
      <c r="AE14" s="306"/>
      <c r="AF14" s="307"/>
      <c r="AG14" s="307">
        <v>82</v>
      </c>
      <c r="AH14" s="307">
        <v>25</v>
      </c>
      <c r="AI14" s="307">
        <v>251</v>
      </c>
      <c r="AJ14" s="307">
        <v>0</v>
      </c>
      <c r="AK14" s="306"/>
      <c r="AL14" s="307"/>
      <c r="AM14" s="307">
        <v>80</v>
      </c>
      <c r="AN14" s="307">
        <v>25</v>
      </c>
      <c r="AO14" s="307">
        <v>268</v>
      </c>
      <c r="AP14" s="307">
        <v>0</v>
      </c>
      <c r="AQ14" s="306"/>
      <c r="AR14" s="307"/>
      <c r="AS14" s="307">
        <v>80</v>
      </c>
      <c r="AT14" s="307">
        <v>25</v>
      </c>
      <c r="AU14" s="307">
        <v>266</v>
      </c>
      <c r="AV14" s="307">
        <v>0</v>
      </c>
      <c r="AW14" s="307">
        <v>0</v>
      </c>
      <c r="AX14" s="306"/>
      <c r="AY14" s="307"/>
      <c r="AZ14" s="307">
        <v>80</v>
      </c>
      <c r="BA14" s="307">
        <v>25</v>
      </c>
      <c r="BB14" s="307">
        <v>258</v>
      </c>
      <c r="BC14" s="307">
        <v>0</v>
      </c>
      <c r="BD14" s="306"/>
      <c r="BE14" s="307"/>
      <c r="BF14" s="307">
        <v>80</v>
      </c>
      <c r="BG14" s="307">
        <v>25</v>
      </c>
      <c r="BH14" s="307">
        <v>260</v>
      </c>
      <c r="BI14" s="307">
        <v>0</v>
      </c>
      <c r="BJ14" s="306"/>
      <c r="BK14" s="307"/>
      <c r="BL14" s="307">
        <v>84</v>
      </c>
      <c r="BM14" s="307">
        <v>20</v>
      </c>
      <c r="BN14" s="307">
        <v>271</v>
      </c>
      <c r="BO14" s="307">
        <v>0</v>
      </c>
      <c r="BP14" s="307">
        <v>0</v>
      </c>
      <c r="BQ14" s="306"/>
      <c r="BR14" s="307"/>
      <c r="BS14" s="307">
        <v>75</v>
      </c>
      <c r="BT14" s="307">
        <v>32</v>
      </c>
      <c r="BU14" s="307">
        <v>292</v>
      </c>
      <c r="BV14" s="307">
        <v>0</v>
      </c>
      <c r="BW14" s="306"/>
      <c r="BX14" s="307"/>
      <c r="BY14" s="307">
        <v>80</v>
      </c>
      <c r="BZ14" s="307">
        <v>25</v>
      </c>
      <c r="CA14" s="307">
        <v>284</v>
      </c>
      <c r="CB14" s="307">
        <v>0</v>
      </c>
      <c r="CC14" s="306"/>
      <c r="CD14" s="307"/>
      <c r="CE14" s="307">
        <v>80</v>
      </c>
      <c r="CF14" s="307">
        <v>25</v>
      </c>
      <c r="CG14" s="307">
        <v>306</v>
      </c>
      <c r="CH14" s="307">
        <v>0</v>
      </c>
      <c r="CI14" s="307">
        <v>0</v>
      </c>
      <c r="CJ14" s="306"/>
      <c r="CK14" s="307"/>
      <c r="CL14" s="307">
        <v>80</v>
      </c>
      <c r="CM14" s="307">
        <v>25</v>
      </c>
      <c r="CN14" s="307">
        <v>282</v>
      </c>
      <c r="CO14" s="307">
        <v>0</v>
      </c>
      <c r="CP14" s="184" t="s">
        <v>93</v>
      </c>
      <c r="CR14" s="6">
        <v>0</v>
      </c>
      <c r="CS14" s="6">
        <v>0</v>
      </c>
    </row>
    <row r="15" spans="1:97" s="230" customFormat="1" x14ac:dyDescent="0.3">
      <c r="A15" s="223" t="s">
        <v>94</v>
      </c>
      <c r="B15" s="282"/>
      <c r="C15" s="230">
        <v>51</v>
      </c>
      <c r="D15" s="230">
        <v>100</v>
      </c>
      <c r="E15" s="230">
        <v>646</v>
      </c>
      <c r="CP15" s="223" t="s">
        <v>94</v>
      </c>
    </row>
    <row r="16" spans="1:97" x14ac:dyDescent="0.3">
      <c r="A16" s="27" t="s">
        <v>95</v>
      </c>
      <c r="B16" s="5"/>
      <c r="C16" s="6">
        <v>67</v>
      </c>
      <c r="D16" s="6">
        <v>50</v>
      </c>
      <c r="E16" s="6">
        <v>292</v>
      </c>
      <c r="F16" s="306"/>
      <c r="G16" s="307"/>
      <c r="H16" s="307">
        <v>80</v>
      </c>
      <c r="I16" s="307">
        <v>25</v>
      </c>
      <c r="J16" s="307">
        <v>280</v>
      </c>
      <c r="K16" s="307">
        <v>0</v>
      </c>
      <c r="L16" s="306"/>
      <c r="M16" s="307"/>
      <c r="N16" s="307">
        <v>84</v>
      </c>
      <c r="O16" s="307">
        <v>20</v>
      </c>
      <c r="P16" s="307">
        <v>283</v>
      </c>
      <c r="Q16" s="307">
        <v>0</v>
      </c>
      <c r="R16" s="306"/>
      <c r="S16" s="307"/>
      <c r="T16" s="307">
        <v>85</v>
      </c>
      <c r="U16" s="307">
        <v>20</v>
      </c>
      <c r="V16" s="307">
        <v>288</v>
      </c>
      <c r="W16" s="307">
        <v>0</v>
      </c>
      <c r="X16" s="306"/>
      <c r="Y16" s="307"/>
      <c r="Z16" s="307">
        <v>85</v>
      </c>
      <c r="AA16" s="307">
        <v>20</v>
      </c>
      <c r="AB16" s="307">
        <v>287</v>
      </c>
      <c r="AC16" s="307">
        <v>0</v>
      </c>
      <c r="AD16" s="307">
        <v>0</v>
      </c>
      <c r="AE16" s="306"/>
      <c r="AF16" s="307"/>
      <c r="AG16" s="307">
        <v>80</v>
      </c>
      <c r="AH16" s="307">
        <v>25</v>
      </c>
      <c r="AI16" s="307">
        <v>285</v>
      </c>
      <c r="AJ16" s="307">
        <v>0</v>
      </c>
      <c r="AK16" s="306"/>
      <c r="AL16" s="307"/>
      <c r="AM16" s="307">
        <v>75</v>
      </c>
      <c r="AN16" s="307">
        <v>32</v>
      </c>
      <c r="AO16" s="307">
        <v>288</v>
      </c>
      <c r="AP16" s="307">
        <v>0</v>
      </c>
      <c r="AQ16" s="306"/>
      <c r="AR16" s="307"/>
      <c r="AS16" s="307">
        <v>85</v>
      </c>
      <c r="AT16" s="307">
        <v>20</v>
      </c>
      <c r="AU16" s="307">
        <v>286</v>
      </c>
      <c r="AV16" s="307">
        <v>0</v>
      </c>
      <c r="AW16" s="307">
        <v>0</v>
      </c>
      <c r="AX16" s="306"/>
      <c r="AY16" s="307"/>
      <c r="AZ16" s="307">
        <v>80</v>
      </c>
      <c r="BA16" s="307">
        <v>25</v>
      </c>
      <c r="BB16" s="307">
        <v>287</v>
      </c>
      <c r="BC16" s="307">
        <v>0</v>
      </c>
      <c r="BD16" s="306"/>
      <c r="BE16" s="307"/>
      <c r="BF16" s="307">
        <v>80</v>
      </c>
      <c r="BG16" s="307">
        <v>25</v>
      </c>
      <c r="BH16" s="307">
        <v>288</v>
      </c>
      <c r="BI16" s="307">
        <v>0</v>
      </c>
      <c r="BJ16" s="306"/>
      <c r="BK16" s="307"/>
      <c r="BL16" s="307">
        <v>80</v>
      </c>
      <c r="BM16" s="307">
        <v>25</v>
      </c>
      <c r="BN16" s="307">
        <v>284</v>
      </c>
      <c r="BO16" s="307">
        <v>0</v>
      </c>
      <c r="BP16" s="307">
        <v>0</v>
      </c>
      <c r="BQ16" s="306"/>
      <c r="BR16" s="307"/>
      <c r="BS16" s="307">
        <v>85</v>
      </c>
      <c r="BT16" s="307">
        <v>20</v>
      </c>
      <c r="BU16" s="307">
        <v>286</v>
      </c>
      <c r="BV16" s="307">
        <v>0</v>
      </c>
      <c r="BW16" s="306"/>
      <c r="BX16" s="307"/>
      <c r="BY16" s="307">
        <v>81</v>
      </c>
      <c r="BZ16" s="307">
        <v>25</v>
      </c>
      <c r="CA16" s="307">
        <v>285</v>
      </c>
      <c r="CB16" s="307">
        <v>0</v>
      </c>
      <c r="CC16" s="306"/>
      <c r="CD16" s="307"/>
      <c r="CE16" s="307">
        <v>85</v>
      </c>
      <c r="CF16" s="307">
        <v>20</v>
      </c>
      <c r="CG16" s="307">
        <v>287</v>
      </c>
      <c r="CH16" s="307">
        <v>0</v>
      </c>
      <c r="CI16" s="307">
        <v>0</v>
      </c>
      <c r="CJ16" s="306"/>
      <c r="CK16" s="307"/>
      <c r="CL16" s="307">
        <v>75</v>
      </c>
      <c r="CM16" s="307">
        <v>32</v>
      </c>
      <c r="CN16" s="307">
        <v>285</v>
      </c>
      <c r="CO16" s="307">
        <v>0</v>
      </c>
      <c r="CP16" s="184" t="s">
        <v>95</v>
      </c>
      <c r="CR16" s="6">
        <v>0</v>
      </c>
      <c r="CS16" s="6">
        <v>0</v>
      </c>
    </row>
    <row r="17" spans="1:97" x14ac:dyDescent="0.3">
      <c r="A17" s="27" t="s">
        <v>96</v>
      </c>
      <c r="B17" s="5"/>
      <c r="C17" s="6">
        <v>50</v>
      </c>
      <c r="D17" s="6">
        <v>100</v>
      </c>
      <c r="E17" s="6">
        <v>639</v>
      </c>
      <c r="F17" s="306"/>
      <c r="G17" s="307"/>
      <c r="H17" s="307">
        <v>63</v>
      </c>
      <c r="I17" s="307">
        <v>63</v>
      </c>
      <c r="J17" s="307">
        <v>394</v>
      </c>
      <c r="K17" s="307">
        <v>1</v>
      </c>
      <c r="L17" s="306"/>
      <c r="M17" s="307"/>
      <c r="N17" s="307">
        <v>67</v>
      </c>
      <c r="O17" s="307">
        <v>50</v>
      </c>
      <c r="P17" s="307">
        <v>392</v>
      </c>
      <c r="Q17" s="307">
        <v>1</v>
      </c>
      <c r="R17" s="306"/>
      <c r="S17" s="307"/>
      <c r="T17" s="307">
        <v>65</v>
      </c>
      <c r="U17" s="307">
        <v>50</v>
      </c>
      <c r="V17" s="307">
        <v>423</v>
      </c>
      <c r="W17" s="307">
        <v>1</v>
      </c>
      <c r="X17" s="306"/>
      <c r="Y17" s="307"/>
      <c r="Z17" s="307">
        <v>61</v>
      </c>
      <c r="AA17" s="307">
        <v>63</v>
      </c>
      <c r="AB17" s="307">
        <v>460</v>
      </c>
      <c r="AC17" s="307">
        <v>1</v>
      </c>
      <c r="AD17" s="307">
        <v>1</v>
      </c>
      <c r="AE17" s="306"/>
      <c r="AF17" s="307"/>
      <c r="AG17" s="307">
        <v>65</v>
      </c>
      <c r="AH17" s="307">
        <v>50</v>
      </c>
      <c r="AI17" s="307">
        <v>391</v>
      </c>
      <c r="AJ17" s="307">
        <v>1</v>
      </c>
      <c r="AK17" s="306"/>
      <c r="AL17" s="307"/>
      <c r="AM17" s="307">
        <v>70</v>
      </c>
      <c r="AN17" s="307">
        <v>40</v>
      </c>
      <c r="AO17" s="307">
        <v>362</v>
      </c>
      <c r="AP17" s="307">
        <v>1</v>
      </c>
      <c r="AQ17" s="306"/>
      <c r="AR17" s="307"/>
      <c r="AS17" s="307">
        <v>65</v>
      </c>
      <c r="AT17" s="307">
        <v>50</v>
      </c>
      <c r="AU17" s="307">
        <v>311</v>
      </c>
      <c r="AV17" s="307">
        <v>0</v>
      </c>
      <c r="AW17" s="307">
        <v>0</v>
      </c>
      <c r="AX17" s="306"/>
      <c r="AY17" s="307"/>
      <c r="AZ17" s="307">
        <v>50</v>
      </c>
      <c r="BA17" s="307">
        <v>100</v>
      </c>
      <c r="BB17" s="307">
        <v>723</v>
      </c>
      <c r="BC17" s="307">
        <v>1</v>
      </c>
      <c r="BD17" s="306"/>
      <c r="BE17" s="307"/>
      <c r="BF17" s="307">
        <v>66</v>
      </c>
      <c r="BG17" s="307">
        <v>50</v>
      </c>
      <c r="BH17" s="307">
        <v>265</v>
      </c>
      <c r="BI17" s="307">
        <v>0</v>
      </c>
      <c r="BJ17" s="306"/>
      <c r="BK17" s="307"/>
      <c r="BL17" s="307">
        <v>50</v>
      </c>
      <c r="BM17" s="307">
        <v>100</v>
      </c>
      <c r="BN17" s="307">
        <v>704</v>
      </c>
      <c r="BO17" s="307">
        <v>1</v>
      </c>
      <c r="BP17" s="307">
        <v>0</v>
      </c>
      <c r="BQ17" s="306"/>
      <c r="BR17" s="307"/>
      <c r="BS17" s="307">
        <v>65</v>
      </c>
      <c r="BT17" s="307">
        <v>50</v>
      </c>
      <c r="BU17" s="307">
        <v>255</v>
      </c>
      <c r="BV17" s="307">
        <v>0</v>
      </c>
      <c r="BW17" s="306"/>
      <c r="BX17" s="307"/>
      <c r="BY17" s="307">
        <v>70</v>
      </c>
      <c r="BZ17" s="307">
        <v>40</v>
      </c>
      <c r="CA17" s="307">
        <v>354</v>
      </c>
      <c r="CB17" s="307">
        <v>1</v>
      </c>
      <c r="CC17" s="306"/>
      <c r="CD17" s="307"/>
      <c r="CE17" s="307">
        <v>70</v>
      </c>
      <c r="CF17" s="307">
        <v>40</v>
      </c>
      <c r="CG17" s="307">
        <v>256</v>
      </c>
      <c r="CH17" s="307">
        <v>0</v>
      </c>
      <c r="CI17" s="307">
        <v>0</v>
      </c>
      <c r="CJ17" s="306"/>
      <c r="CK17" s="307"/>
      <c r="CL17" s="307">
        <v>60</v>
      </c>
      <c r="CM17" s="307">
        <v>63</v>
      </c>
      <c r="CN17" s="307">
        <v>392</v>
      </c>
      <c r="CO17" s="307">
        <v>0</v>
      </c>
      <c r="CP17" s="184" t="s">
        <v>96</v>
      </c>
      <c r="CR17" s="6">
        <v>9</v>
      </c>
      <c r="CS17" s="6">
        <v>1</v>
      </c>
    </row>
    <row r="18" spans="1:97" x14ac:dyDescent="0.3">
      <c r="A18" s="27" t="s">
        <v>97</v>
      </c>
      <c r="B18" s="5"/>
      <c r="C18" s="6">
        <v>77</v>
      </c>
      <c r="D18" s="6">
        <v>32</v>
      </c>
      <c r="E18" s="6">
        <v>310</v>
      </c>
      <c r="F18" s="306"/>
      <c r="G18" s="307"/>
      <c r="H18" s="307">
        <v>77</v>
      </c>
      <c r="I18" s="307">
        <v>32</v>
      </c>
      <c r="J18" s="307">
        <v>270</v>
      </c>
      <c r="K18" s="307">
        <v>0</v>
      </c>
      <c r="L18" s="306"/>
      <c r="M18" s="307"/>
      <c r="N18" s="307">
        <v>80</v>
      </c>
      <c r="O18" s="307">
        <v>25</v>
      </c>
      <c r="P18" s="307">
        <v>286</v>
      </c>
      <c r="Q18" s="307">
        <v>0</v>
      </c>
      <c r="R18" s="306"/>
      <c r="S18" s="307"/>
      <c r="T18" s="307">
        <v>79</v>
      </c>
      <c r="U18" s="307">
        <v>25</v>
      </c>
      <c r="V18" s="307">
        <v>281</v>
      </c>
      <c r="W18" s="307">
        <v>0</v>
      </c>
      <c r="X18" s="306"/>
      <c r="Y18" s="307"/>
      <c r="Z18" s="307">
        <v>79</v>
      </c>
      <c r="AA18" s="307">
        <v>25</v>
      </c>
      <c r="AB18" s="307">
        <v>271</v>
      </c>
      <c r="AC18" s="307">
        <v>0</v>
      </c>
      <c r="AD18" s="307">
        <v>0</v>
      </c>
      <c r="AE18" s="306"/>
      <c r="AF18" s="307"/>
      <c r="AG18" s="307">
        <v>80</v>
      </c>
      <c r="AH18" s="307">
        <v>25</v>
      </c>
      <c r="AI18" s="307">
        <v>253</v>
      </c>
      <c r="AJ18" s="307">
        <v>0</v>
      </c>
      <c r="AK18" s="306"/>
      <c r="AL18" s="307"/>
      <c r="AM18" s="307">
        <v>80</v>
      </c>
      <c r="AN18" s="307">
        <v>25</v>
      </c>
      <c r="AO18" s="307">
        <v>265</v>
      </c>
      <c r="AP18" s="307">
        <v>0</v>
      </c>
      <c r="AQ18" s="306"/>
      <c r="AR18" s="307"/>
      <c r="AS18" s="307">
        <v>80</v>
      </c>
      <c r="AT18" s="307">
        <v>25</v>
      </c>
      <c r="AU18" s="307">
        <v>255</v>
      </c>
      <c r="AV18" s="307">
        <v>0</v>
      </c>
      <c r="AW18" s="307">
        <v>0</v>
      </c>
      <c r="AX18" s="306"/>
      <c r="AY18" s="307"/>
      <c r="AZ18" s="307">
        <v>80</v>
      </c>
      <c r="BA18" s="307">
        <v>25</v>
      </c>
      <c r="BB18" s="307">
        <v>257</v>
      </c>
      <c r="BC18" s="307">
        <v>0</v>
      </c>
      <c r="BD18" s="306"/>
      <c r="BE18" s="307"/>
      <c r="BF18" s="307">
        <v>80</v>
      </c>
      <c r="BG18" s="307">
        <v>25</v>
      </c>
      <c r="BH18" s="307">
        <v>263</v>
      </c>
      <c r="BI18" s="307">
        <v>0</v>
      </c>
      <c r="BJ18" s="306"/>
      <c r="BK18" s="307"/>
      <c r="BL18" s="307">
        <v>80</v>
      </c>
      <c r="BM18" s="307">
        <v>25</v>
      </c>
      <c r="BN18" s="307">
        <v>258</v>
      </c>
      <c r="BO18" s="307">
        <v>0</v>
      </c>
      <c r="BP18" s="307">
        <v>0</v>
      </c>
      <c r="BQ18" s="306"/>
      <c r="BR18" s="307"/>
      <c r="BS18" s="307">
        <v>80</v>
      </c>
      <c r="BT18" s="307">
        <v>25</v>
      </c>
      <c r="BU18" s="307">
        <v>297</v>
      </c>
      <c r="BV18" s="307">
        <v>0</v>
      </c>
      <c r="BW18" s="306"/>
      <c r="BX18" s="307"/>
      <c r="BY18" s="307">
        <v>80</v>
      </c>
      <c r="BZ18" s="307">
        <v>25</v>
      </c>
      <c r="CA18" s="307">
        <v>277</v>
      </c>
      <c r="CB18" s="307">
        <v>0</v>
      </c>
      <c r="CC18" s="306"/>
      <c r="CD18" s="307"/>
      <c r="CE18" s="307">
        <v>80</v>
      </c>
      <c r="CF18" s="307">
        <v>25</v>
      </c>
      <c r="CG18" s="307">
        <v>267</v>
      </c>
      <c r="CH18" s="307">
        <v>0</v>
      </c>
      <c r="CI18" s="307">
        <v>0</v>
      </c>
      <c r="CJ18" s="306"/>
      <c r="CK18" s="307"/>
      <c r="CL18" s="307">
        <v>82</v>
      </c>
      <c r="CM18" s="307">
        <v>25</v>
      </c>
      <c r="CN18" s="307">
        <v>284</v>
      </c>
      <c r="CO18" s="307">
        <v>0</v>
      </c>
      <c r="CP18" s="184" t="s">
        <v>97</v>
      </c>
      <c r="CR18" s="6">
        <v>0</v>
      </c>
      <c r="CS18" s="6">
        <v>0</v>
      </c>
    </row>
    <row r="19" spans="1:97" x14ac:dyDescent="0.3">
      <c r="A19" s="27" t="s">
        <v>98</v>
      </c>
      <c r="B19" s="5"/>
      <c r="C19" s="6">
        <v>82</v>
      </c>
      <c r="D19" s="6">
        <v>25</v>
      </c>
      <c r="E19" s="6">
        <v>352</v>
      </c>
      <c r="F19" s="306"/>
      <c r="G19" s="307"/>
      <c r="H19" s="307">
        <v>85</v>
      </c>
      <c r="I19" s="307">
        <v>20</v>
      </c>
      <c r="J19" s="307">
        <v>379</v>
      </c>
      <c r="K19" s="307">
        <v>1</v>
      </c>
      <c r="L19" s="306"/>
      <c r="M19" s="307"/>
      <c r="N19" s="307">
        <v>83</v>
      </c>
      <c r="O19" s="307">
        <v>20</v>
      </c>
      <c r="P19" s="307">
        <v>360</v>
      </c>
      <c r="Q19" s="307">
        <v>1</v>
      </c>
      <c r="R19" s="306"/>
      <c r="S19" s="307"/>
      <c r="T19" s="307">
        <v>84</v>
      </c>
      <c r="U19" s="307">
        <v>20</v>
      </c>
      <c r="V19" s="307">
        <v>385</v>
      </c>
      <c r="W19" s="307">
        <v>1</v>
      </c>
      <c r="X19" s="306"/>
      <c r="Y19" s="307"/>
      <c r="Z19" s="307">
        <v>85</v>
      </c>
      <c r="AA19" s="307">
        <v>20</v>
      </c>
      <c r="AB19" s="307">
        <v>361</v>
      </c>
      <c r="AC19" s="307">
        <v>1</v>
      </c>
      <c r="AD19" s="331">
        <v>0</v>
      </c>
      <c r="AE19" s="306"/>
      <c r="AF19" s="307"/>
      <c r="AG19" s="307">
        <v>85</v>
      </c>
      <c r="AH19" s="307">
        <v>20</v>
      </c>
      <c r="AI19" s="307">
        <v>363</v>
      </c>
      <c r="AJ19" s="307">
        <v>1</v>
      </c>
      <c r="AK19" s="306"/>
      <c r="AL19" s="307"/>
      <c r="AM19" s="307">
        <v>82</v>
      </c>
      <c r="AN19" s="307">
        <v>25</v>
      </c>
      <c r="AO19" s="307">
        <v>359</v>
      </c>
      <c r="AP19" s="307">
        <v>1</v>
      </c>
      <c r="AQ19" s="306"/>
      <c r="AR19" s="307"/>
      <c r="AS19" s="307">
        <v>80</v>
      </c>
      <c r="AT19" s="307">
        <v>25</v>
      </c>
      <c r="AU19" s="307">
        <v>354</v>
      </c>
      <c r="AV19" s="307">
        <v>1</v>
      </c>
      <c r="AW19" s="331">
        <v>0</v>
      </c>
      <c r="BD19" s="306"/>
      <c r="BE19" s="307"/>
      <c r="BF19" s="307">
        <v>85</v>
      </c>
      <c r="BG19" s="307">
        <v>20</v>
      </c>
      <c r="BH19" s="307">
        <v>366</v>
      </c>
      <c r="BI19" s="307">
        <v>1</v>
      </c>
      <c r="BJ19" s="306"/>
      <c r="BK19" s="307"/>
      <c r="BL19" s="307">
        <v>82</v>
      </c>
      <c r="BM19" s="307">
        <v>25</v>
      </c>
      <c r="BN19" s="307">
        <v>367</v>
      </c>
      <c r="BO19" s="307">
        <v>1</v>
      </c>
      <c r="BP19" s="307">
        <v>1</v>
      </c>
      <c r="BQ19" s="306"/>
      <c r="BR19" s="307"/>
      <c r="BS19" s="307">
        <v>84</v>
      </c>
      <c r="BT19" s="307">
        <v>20</v>
      </c>
      <c r="BU19" s="307">
        <v>366</v>
      </c>
      <c r="BV19" s="307">
        <v>1</v>
      </c>
      <c r="BW19" s="306"/>
      <c r="BX19" s="307"/>
      <c r="BY19" s="307">
        <v>80</v>
      </c>
      <c r="BZ19" s="307">
        <v>25</v>
      </c>
      <c r="CA19" s="307">
        <v>340</v>
      </c>
      <c r="CB19" s="307">
        <v>1</v>
      </c>
      <c r="CC19" s="306"/>
      <c r="CD19" s="307"/>
      <c r="CE19" s="307">
        <v>75</v>
      </c>
      <c r="CF19" s="307">
        <v>32</v>
      </c>
      <c r="CG19" s="307">
        <v>350</v>
      </c>
      <c r="CH19" s="307">
        <v>1</v>
      </c>
      <c r="CI19" s="331">
        <v>0</v>
      </c>
      <c r="CJ19" s="306"/>
      <c r="CK19" s="307"/>
      <c r="CL19" s="307">
        <v>83</v>
      </c>
      <c r="CM19" s="307">
        <v>25</v>
      </c>
      <c r="CN19" s="307">
        <v>352</v>
      </c>
      <c r="CO19" s="307">
        <v>0</v>
      </c>
      <c r="CP19" s="184" t="s">
        <v>98</v>
      </c>
      <c r="CR19" s="6">
        <v>12</v>
      </c>
      <c r="CS19" s="6">
        <v>0</v>
      </c>
    </row>
    <row r="20" spans="1:97" x14ac:dyDescent="0.3">
      <c r="A20" s="27" t="s">
        <v>99</v>
      </c>
      <c r="B20" s="5"/>
      <c r="C20" s="6">
        <v>34</v>
      </c>
      <c r="D20" s="6">
        <v>160</v>
      </c>
      <c r="E20" s="6">
        <v>397</v>
      </c>
      <c r="F20" s="306"/>
      <c r="G20" s="307"/>
      <c r="H20" s="307">
        <v>50</v>
      </c>
      <c r="I20" s="307">
        <v>100</v>
      </c>
      <c r="J20" s="307">
        <v>306</v>
      </c>
      <c r="K20" s="307">
        <v>0</v>
      </c>
      <c r="L20" s="306"/>
      <c r="M20" s="307"/>
      <c r="N20" s="307">
        <v>50</v>
      </c>
      <c r="O20" s="307">
        <v>100</v>
      </c>
      <c r="P20" s="307">
        <v>322</v>
      </c>
      <c r="Q20" s="307">
        <v>0</v>
      </c>
      <c r="R20" s="306"/>
      <c r="S20" s="307"/>
      <c r="T20" s="307">
        <v>50</v>
      </c>
      <c r="U20" s="307">
        <v>100</v>
      </c>
      <c r="V20" s="307">
        <v>324</v>
      </c>
      <c r="W20" s="307">
        <v>0</v>
      </c>
      <c r="X20" s="306"/>
      <c r="Y20" s="307"/>
      <c r="Z20" s="307">
        <v>50</v>
      </c>
      <c r="AA20" s="307">
        <v>100</v>
      </c>
      <c r="AB20" s="307">
        <v>313</v>
      </c>
      <c r="AC20" s="307">
        <v>0</v>
      </c>
      <c r="AD20" s="307">
        <v>0</v>
      </c>
      <c r="AE20" s="306"/>
      <c r="AF20" s="307"/>
      <c r="AG20" s="307">
        <v>51</v>
      </c>
      <c r="AH20" s="307">
        <v>100</v>
      </c>
      <c r="AI20" s="307">
        <v>318</v>
      </c>
      <c r="AJ20" s="307">
        <v>0</v>
      </c>
      <c r="AK20" s="306"/>
      <c r="AL20" s="307"/>
      <c r="AM20" s="307">
        <v>50</v>
      </c>
      <c r="AN20" s="307">
        <v>100</v>
      </c>
      <c r="AO20" s="307">
        <v>316</v>
      </c>
      <c r="AP20" s="307">
        <v>0</v>
      </c>
      <c r="AQ20" s="306"/>
      <c r="AR20" s="307"/>
      <c r="AS20" s="307">
        <v>50</v>
      </c>
      <c r="AT20" s="307">
        <v>100</v>
      </c>
      <c r="AU20" s="307">
        <v>318</v>
      </c>
      <c r="AV20" s="307">
        <v>0</v>
      </c>
      <c r="AW20" s="307">
        <v>0</v>
      </c>
      <c r="AX20" s="306"/>
      <c r="AY20" s="307"/>
      <c r="AZ20" s="307">
        <v>50</v>
      </c>
      <c r="BA20" s="307">
        <v>100</v>
      </c>
      <c r="BB20" s="307">
        <v>318</v>
      </c>
      <c r="BC20" s="307">
        <v>0</v>
      </c>
      <c r="BD20" s="306"/>
      <c r="BE20" s="307"/>
      <c r="BF20" s="307">
        <v>50</v>
      </c>
      <c r="BG20" s="307">
        <v>100</v>
      </c>
      <c r="BH20" s="307">
        <v>314</v>
      </c>
      <c r="BI20" s="307">
        <v>0</v>
      </c>
      <c r="BJ20" s="306"/>
      <c r="BK20" s="307"/>
      <c r="BL20" s="307">
        <v>50</v>
      </c>
      <c r="BM20" s="307">
        <v>100</v>
      </c>
      <c r="BN20" s="307">
        <v>314</v>
      </c>
      <c r="BO20" s="307">
        <v>0</v>
      </c>
      <c r="BP20" s="307">
        <v>0</v>
      </c>
      <c r="BQ20" s="306"/>
      <c r="BR20" s="307"/>
      <c r="BS20" s="307">
        <v>50</v>
      </c>
      <c r="BT20" s="307">
        <v>100</v>
      </c>
      <c r="BU20" s="307">
        <v>311</v>
      </c>
      <c r="BV20" s="307">
        <v>0</v>
      </c>
      <c r="BW20" s="306"/>
      <c r="BX20" s="307"/>
      <c r="BY20" s="307">
        <v>50</v>
      </c>
      <c r="BZ20" s="307">
        <v>100</v>
      </c>
      <c r="CA20" s="307">
        <v>318</v>
      </c>
      <c r="CB20" s="307">
        <v>0</v>
      </c>
      <c r="CC20" s="306"/>
      <c r="CD20" s="307"/>
      <c r="CE20" s="307">
        <v>50</v>
      </c>
      <c r="CF20" s="307">
        <v>100</v>
      </c>
      <c r="CG20" s="307">
        <v>311</v>
      </c>
      <c r="CH20" s="307">
        <v>0</v>
      </c>
      <c r="CI20" s="307">
        <v>0</v>
      </c>
      <c r="CJ20" s="306"/>
      <c r="CK20" s="307"/>
      <c r="CL20" s="307">
        <v>55</v>
      </c>
      <c r="CM20" s="307">
        <v>80</v>
      </c>
      <c r="CN20" s="307">
        <v>316</v>
      </c>
      <c r="CO20" s="307">
        <v>0</v>
      </c>
      <c r="CP20" s="184" t="s">
        <v>99</v>
      </c>
      <c r="CR20" s="6">
        <v>0</v>
      </c>
      <c r="CS20" s="6">
        <v>0</v>
      </c>
    </row>
    <row r="21" spans="1:97" x14ac:dyDescent="0.3">
      <c r="A21" s="27" t="s">
        <v>100</v>
      </c>
      <c r="B21" s="5"/>
      <c r="C21" s="6">
        <v>73</v>
      </c>
      <c r="D21" s="6">
        <v>32</v>
      </c>
      <c r="E21" s="6">
        <v>398</v>
      </c>
      <c r="F21" s="306"/>
      <c r="G21" s="307"/>
      <c r="H21" s="307">
        <v>76</v>
      </c>
      <c r="I21" s="307">
        <v>25</v>
      </c>
      <c r="J21" s="307">
        <v>348</v>
      </c>
      <c r="K21" s="307">
        <v>1</v>
      </c>
      <c r="L21" s="306"/>
      <c r="M21" s="307"/>
      <c r="N21" s="307">
        <v>60</v>
      </c>
      <c r="O21" s="307">
        <v>63</v>
      </c>
      <c r="P21" s="307">
        <v>325</v>
      </c>
      <c r="Q21" s="307">
        <v>0</v>
      </c>
      <c r="R21" s="306"/>
      <c r="S21" s="307"/>
      <c r="T21" s="307">
        <v>65</v>
      </c>
      <c r="U21" s="307">
        <v>50</v>
      </c>
      <c r="V21" s="307">
        <v>331</v>
      </c>
      <c r="W21" s="307">
        <v>0</v>
      </c>
      <c r="X21" s="306"/>
      <c r="Y21" s="307"/>
      <c r="Z21" s="307">
        <v>73</v>
      </c>
      <c r="AA21" s="307">
        <v>32</v>
      </c>
      <c r="AB21" s="307">
        <v>339</v>
      </c>
      <c r="AC21" s="307">
        <v>1</v>
      </c>
      <c r="AD21" s="307">
        <v>0</v>
      </c>
      <c r="AE21" s="306"/>
      <c r="AF21" s="307"/>
      <c r="AG21" s="307">
        <v>70</v>
      </c>
      <c r="AH21" s="307">
        <v>40</v>
      </c>
      <c r="AI21" s="307">
        <v>322</v>
      </c>
      <c r="AJ21" s="307">
        <v>1</v>
      </c>
      <c r="AK21" s="306"/>
      <c r="AL21" s="307"/>
      <c r="AM21" s="307">
        <v>71</v>
      </c>
      <c r="AN21" s="307">
        <v>40</v>
      </c>
      <c r="AO21" s="307">
        <v>319</v>
      </c>
      <c r="AP21" s="307">
        <v>0</v>
      </c>
      <c r="AX21" s="306"/>
      <c r="AY21" s="307"/>
      <c r="AZ21" s="307">
        <v>65</v>
      </c>
      <c r="BA21" s="307">
        <v>50</v>
      </c>
      <c r="BB21" s="307">
        <v>338</v>
      </c>
      <c r="BC21" s="307">
        <v>1</v>
      </c>
      <c r="BD21" s="306"/>
      <c r="BE21" s="307"/>
      <c r="BF21" s="307">
        <v>65</v>
      </c>
      <c r="BG21" s="307">
        <v>50</v>
      </c>
      <c r="BH21" s="307">
        <v>322</v>
      </c>
      <c r="BI21" s="307">
        <v>1</v>
      </c>
      <c r="BJ21" s="306"/>
      <c r="BK21" s="307"/>
      <c r="BL21" s="307">
        <v>69</v>
      </c>
      <c r="BM21" s="307">
        <v>40</v>
      </c>
      <c r="BN21" s="307">
        <v>319</v>
      </c>
      <c r="BO21" s="307">
        <v>0</v>
      </c>
      <c r="BP21" s="307">
        <v>0</v>
      </c>
      <c r="BQ21" s="306"/>
      <c r="BR21" s="307"/>
      <c r="BS21" s="307">
        <v>73</v>
      </c>
      <c r="BT21" s="307">
        <v>40</v>
      </c>
      <c r="BU21" s="307">
        <v>333</v>
      </c>
      <c r="BV21" s="307">
        <v>1</v>
      </c>
      <c r="BW21" s="306"/>
      <c r="BX21" s="307"/>
      <c r="BY21" s="307">
        <v>75</v>
      </c>
      <c r="BZ21" s="307">
        <v>32</v>
      </c>
      <c r="CA21" s="307">
        <v>320</v>
      </c>
      <c r="CB21" s="307">
        <v>0</v>
      </c>
      <c r="CC21" s="230"/>
      <c r="CD21" s="230"/>
      <c r="CE21" s="230"/>
      <c r="CF21" s="230"/>
      <c r="CG21" s="230"/>
      <c r="CH21" s="230"/>
      <c r="CI21" s="230"/>
      <c r="CJ21" s="230"/>
      <c r="CK21" s="230"/>
      <c r="CL21" s="230"/>
      <c r="CM21" s="230"/>
      <c r="CN21" s="230"/>
      <c r="CO21" s="230"/>
      <c r="CP21" s="223" t="s">
        <v>100</v>
      </c>
      <c r="CQ21" s="230" t="s">
        <v>296</v>
      </c>
      <c r="CR21" s="6">
        <v>4</v>
      </c>
      <c r="CS21" s="6">
        <v>0</v>
      </c>
    </row>
    <row r="22" spans="1:97" x14ac:dyDescent="0.3">
      <c r="A22" s="27" t="s">
        <v>101</v>
      </c>
      <c r="B22" s="5"/>
      <c r="C22" s="6">
        <v>67</v>
      </c>
      <c r="D22" s="6">
        <v>50</v>
      </c>
      <c r="E22" s="6">
        <v>368</v>
      </c>
      <c r="F22" s="306"/>
      <c r="G22" s="307"/>
      <c r="H22" s="307">
        <v>74</v>
      </c>
      <c r="I22" s="307">
        <v>32</v>
      </c>
      <c r="J22" s="307">
        <v>302</v>
      </c>
      <c r="K22" s="307">
        <v>0</v>
      </c>
      <c r="L22" s="306"/>
      <c r="M22" s="307"/>
      <c r="N22" s="307">
        <v>60</v>
      </c>
      <c r="O22" s="307">
        <v>63</v>
      </c>
      <c r="P22" s="307">
        <v>321</v>
      </c>
      <c r="Q22" s="307">
        <v>1</v>
      </c>
      <c r="R22" s="306"/>
      <c r="S22" s="307"/>
      <c r="T22" s="307">
        <v>50</v>
      </c>
      <c r="U22" s="307">
        <v>100</v>
      </c>
      <c r="V22" s="307">
        <v>323</v>
      </c>
      <c r="W22" s="307">
        <v>1</v>
      </c>
      <c r="X22" s="306"/>
      <c r="Y22" s="307"/>
      <c r="Z22" s="307">
        <v>54</v>
      </c>
      <c r="AA22" s="307">
        <v>80</v>
      </c>
      <c r="AB22" s="307">
        <v>308</v>
      </c>
      <c r="AC22" s="307">
        <v>1</v>
      </c>
      <c r="AD22" s="307">
        <v>1</v>
      </c>
      <c r="AE22" s="306"/>
      <c r="AF22" s="307"/>
      <c r="AG22" s="307">
        <v>74</v>
      </c>
      <c r="AH22" s="307">
        <v>32</v>
      </c>
      <c r="AI22" s="307">
        <v>296</v>
      </c>
      <c r="AJ22" s="307">
        <v>1</v>
      </c>
      <c r="AK22" s="306"/>
      <c r="AL22" s="307"/>
      <c r="AM22" s="307">
        <v>61</v>
      </c>
      <c r="AN22" s="307">
        <v>63</v>
      </c>
      <c r="AO22" s="307">
        <v>296</v>
      </c>
      <c r="AP22" s="307">
        <v>1</v>
      </c>
      <c r="AQ22" s="306"/>
      <c r="AR22" s="307"/>
      <c r="AS22" s="307">
        <v>69</v>
      </c>
      <c r="AT22" s="307">
        <v>40</v>
      </c>
      <c r="AU22" s="307">
        <v>341</v>
      </c>
      <c r="AV22" s="307">
        <v>1</v>
      </c>
      <c r="AW22" s="307">
        <v>1</v>
      </c>
      <c r="AX22" s="306"/>
      <c r="AY22" s="307"/>
      <c r="AZ22" s="307">
        <v>73</v>
      </c>
      <c r="BA22" s="307">
        <v>32</v>
      </c>
      <c r="BB22" s="307">
        <v>331</v>
      </c>
      <c r="BC22" s="307">
        <v>1</v>
      </c>
      <c r="BD22" s="306"/>
      <c r="BE22" s="307"/>
      <c r="BF22" s="307">
        <v>65</v>
      </c>
      <c r="BG22" s="307">
        <v>50</v>
      </c>
      <c r="BH22" s="307">
        <v>292</v>
      </c>
      <c r="BI22" s="307">
        <v>1</v>
      </c>
      <c r="BJ22" s="306"/>
      <c r="BK22" s="307"/>
      <c r="BL22" s="307">
        <v>80</v>
      </c>
      <c r="BM22" s="307">
        <v>25</v>
      </c>
      <c r="BN22" s="307">
        <v>300</v>
      </c>
      <c r="BO22" s="307">
        <v>0</v>
      </c>
      <c r="BP22" s="331">
        <v>1</v>
      </c>
      <c r="BQ22" s="306"/>
      <c r="BR22" s="307"/>
      <c r="BS22" s="307">
        <v>70</v>
      </c>
      <c r="BT22" s="307">
        <v>40</v>
      </c>
      <c r="BU22" s="307">
        <v>314</v>
      </c>
      <c r="BV22" s="307">
        <v>0</v>
      </c>
      <c r="BW22" s="306"/>
      <c r="BX22" s="307"/>
      <c r="BY22" s="307">
        <v>70</v>
      </c>
      <c r="BZ22" s="307">
        <v>40</v>
      </c>
      <c r="CA22" s="307">
        <v>294</v>
      </c>
      <c r="CB22" s="307">
        <v>0</v>
      </c>
      <c r="CC22" s="306"/>
      <c r="CD22" s="307"/>
      <c r="CE22" s="307">
        <v>70</v>
      </c>
      <c r="CF22" s="307">
        <v>40</v>
      </c>
      <c r="CG22" s="307">
        <v>272</v>
      </c>
      <c r="CH22" s="307">
        <v>0</v>
      </c>
      <c r="CI22" s="307">
        <v>0</v>
      </c>
      <c r="CJ22" s="306"/>
      <c r="CK22" s="307"/>
      <c r="CL22" s="307">
        <v>70</v>
      </c>
      <c r="CM22" s="307">
        <v>40</v>
      </c>
      <c r="CN22" s="307">
        <v>333</v>
      </c>
      <c r="CO22" s="307">
        <v>0</v>
      </c>
      <c r="CP22" s="184" t="s">
        <v>101</v>
      </c>
      <c r="CR22" s="6">
        <v>8</v>
      </c>
      <c r="CS22" s="6">
        <v>3</v>
      </c>
    </row>
    <row r="23" spans="1:97" s="230" customFormat="1" x14ac:dyDescent="0.3">
      <c r="A23" s="223" t="s">
        <v>102</v>
      </c>
      <c r="B23" s="282"/>
      <c r="C23" s="230">
        <v>80</v>
      </c>
      <c r="D23" s="230">
        <v>25</v>
      </c>
      <c r="E23" s="230">
        <v>295</v>
      </c>
      <c r="CP23" s="223" t="s">
        <v>102</v>
      </c>
    </row>
    <row r="24" spans="1:97" s="230" customFormat="1" x14ac:dyDescent="0.3">
      <c r="A24" s="223" t="s">
        <v>103</v>
      </c>
      <c r="B24" s="282"/>
      <c r="C24" s="230">
        <v>70</v>
      </c>
      <c r="D24" s="230">
        <v>40</v>
      </c>
      <c r="E24" s="230">
        <v>496</v>
      </c>
      <c r="AL24" s="391"/>
      <c r="CP24" s="223" t="s">
        <v>103</v>
      </c>
    </row>
    <row r="25" spans="1:97" x14ac:dyDescent="0.3">
      <c r="A25" s="27" t="s">
        <v>104</v>
      </c>
      <c r="B25" s="5"/>
      <c r="C25" s="6">
        <v>66</v>
      </c>
      <c r="D25" s="6">
        <v>50</v>
      </c>
      <c r="E25" s="6">
        <v>316</v>
      </c>
      <c r="F25" s="306"/>
      <c r="G25" s="307"/>
      <c r="H25" s="307">
        <v>67</v>
      </c>
      <c r="I25" s="307">
        <v>50</v>
      </c>
      <c r="J25" s="307">
        <v>265</v>
      </c>
      <c r="K25" s="307">
        <v>0</v>
      </c>
      <c r="L25" s="306"/>
      <c r="M25" s="307"/>
      <c r="N25" s="307">
        <v>50</v>
      </c>
      <c r="O25" s="307">
        <v>100</v>
      </c>
      <c r="P25" s="307">
        <v>361</v>
      </c>
      <c r="Q25" s="307">
        <v>1</v>
      </c>
      <c r="R25" s="306"/>
      <c r="S25" s="307"/>
      <c r="T25" s="307">
        <v>65</v>
      </c>
      <c r="U25" s="307">
        <v>50</v>
      </c>
      <c r="V25" s="307">
        <v>269</v>
      </c>
      <c r="W25" s="307">
        <v>0</v>
      </c>
      <c r="X25" s="306"/>
      <c r="Y25" s="307"/>
      <c r="Z25" s="307">
        <v>70</v>
      </c>
      <c r="AA25" s="307">
        <v>40</v>
      </c>
      <c r="AB25" s="307">
        <v>312</v>
      </c>
      <c r="AC25" s="307">
        <v>0</v>
      </c>
      <c r="AD25" s="307">
        <v>0</v>
      </c>
      <c r="AE25" s="306"/>
      <c r="AF25" s="307"/>
      <c r="AG25" s="307">
        <v>50</v>
      </c>
      <c r="AH25" s="307">
        <v>100</v>
      </c>
      <c r="AI25" s="307">
        <v>343</v>
      </c>
      <c r="AJ25" s="307">
        <v>1</v>
      </c>
      <c r="AK25" s="306"/>
      <c r="AL25" s="307"/>
      <c r="AM25" s="307">
        <v>70</v>
      </c>
      <c r="AN25" s="307">
        <v>40</v>
      </c>
      <c r="AO25" s="307">
        <v>274</v>
      </c>
      <c r="AP25" s="307">
        <v>0</v>
      </c>
      <c r="AQ25" s="306"/>
      <c r="AR25" s="307"/>
      <c r="AS25" s="307">
        <v>65</v>
      </c>
      <c r="AT25" s="307">
        <v>50</v>
      </c>
      <c r="AU25" s="307">
        <v>281</v>
      </c>
      <c r="AV25" s="307">
        <v>1</v>
      </c>
      <c r="AW25" s="307">
        <v>0</v>
      </c>
      <c r="AX25" s="306"/>
      <c r="AY25" s="307"/>
      <c r="AZ25" s="307">
        <v>65</v>
      </c>
      <c r="BA25" s="307">
        <v>50</v>
      </c>
      <c r="BB25" s="307">
        <v>271</v>
      </c>
      <c r="BC25" s="307">
        <v>0</v>
      </c>
      <c r="BD25" s="306"/>
      <c r="BE25" s="307"/>
      <c r="BF25" s="307">
        <v>55</v>
      </c>
      <c r="BG25" s="307">
        <v>80</v>
      </c>
      <c r="BH25" s="307">
        <v>319</v>
      </c>
      <c r="BI25" s="307">
        <v>1</v>
      </c>
      <c r="BJ25" s="306"/>
      <c r="BK25" s="307"/>
      <c r="BL25" s="307">
        <v>72</v>
      </c>
      <c r="BM25" s="307">
        <v>40</v>
      </c>
      <c r="BN25" s="307">
        <v>270</v>
      </c>
      <c r="BO25" s="307">
        <v>0</v>
      </c>
      <c r="BP25" s="307">
        <v>0</v>
      </c>
      <c r="BQ25" s="306"/>
      <c r="BR25" s="307"/>
      <c r="BS25" s="307">
        <v>60</v>
      </c>
      <c r="BT25" s="307">
        <v>63</v>
      </c>
      <c r="BU25" s="307">
        <v>333</v>
      </c>
      <c r="BV25" s="307">
        <v>1</v>
      </c>
      <c r="BW25" s="306"/>
      <c r="BX25" s="307"/>
      <c r="BY25" s="307">
        <v>70</v>
      </c>
      <c r="BZ25" s="307">
        <v>40</v>
      </c>
      <c r="CA25" s="307">
        <v>276</v>
      </c>
      <c r="CB25" s="307">
        <v>0</v>
      </c>
      <c r="CC25" s="306"/>
      <c r="CD25" s="307"/>
      <c r="CE25" s="307">
        <v>61</v>
      </c>
      <c r="CF25" s="307">
        <v>63</v>
      </c>
      <c r="CG25" s="307">
        <v>318</v>
      </c>
      <c r="CH25" s="307">
        <v>1</v>
      </c>
      <c r="CI25" s="307">
        <v>0</v>
      </c>
      <c r="CJ25" s="306"/>
      <c r="CK25" s="307"/>
      <c r="CL25" s="307">
        <v>75</v>
      </c>
      <c r="CM25" s="307">
        <v>32</v>
      </c>
      <c r="CN25" s="307">
        <v>276</v>
      </c>
      <c r="CO25" s="307">
        <v>0</v>
      </c>
      <c r="CP25" s="184" t="s">
        <v>104</v>
      </c>
      <c r="CR25" s="6">
        <v>6</v>
      </c>
      <c r="CS25" s="6">
        <v>0</v>
      </c>
    </row>
    <row r="26" spans="1:97" x14ac:dyDescent="0.3">
      <c r="A26" s="27" t="s">
        <v>105</v>
      </c>
      <c r="B26" s="5"/>
      <c r="C26" s="6">
        <v>50</v>
      </c>
      <c r="D26" s="6">
        <v>100</v>
      </c>
      <c r="E26" s="6">
        <v>361</v>
      </c>
      <c r="F26" s="306"/>
      <c r="G26" s="307"/>
      <c r="H26" s="307">
        <v>60</v>
      </c>
      <c r="I26" s="307">
        <v>63</v>
      </c>
      <c r="J26" s="307">
        <v>292</v>
      </c>
      <c r="K26" s="307">
        <v>0</v>
      </c>
      <c r="L26" s="306"/>
      <c r="M26" s="307"/>
      <c r="N26" s="307">
        <v>60</v>
      </c>
      <c r="O26" s="307">
        <v>63</v>
      </c>
      <c r="P26" s="307">
        <v>333</v>
      </c>
      <c r="Q26" s="307">
        <v>1</v>
      </c>
      <c r="R26" s="306"/>
      <c r="S26" s="307"/>
      <c r="T26" s="307">
        <v>65</v>
      </c>
      <c r="U26" s="307">
        <v>50</v>
      </c>
      <c r="V26" s="307">
        <v>313</v>
      </c>
      <c r="W26" s="307">
        <v>0</v>
      </c>
      <c r="X26" s="306"/>
      <c r="Y26" s="307"/>
      <c r="Z26" s="307">
        <v>65</v>
      </c>
      <c r="AA26" s="307">
        <v>50</v>
      </c>
      <c r="AB26" s="307">
        <v>346</v>
      </c>
      <c r="AC26" s="307">
        <v>1</v>
      </c>
      <c r="AD26" s="307">
        <v>0</v>
      </c>
      <c r="AE26" s="306"/>
      <c r="AF26" s="307"/>
      <c r="AG26" s="307">
        <v>65</v>
      </c>
      <c r="AH26" s="307">
        <v>50</v>
      </c>
      <c r="AI26" s="307">
        <v>320</v>
      </c>
      <c r="AJ26" s="307">
        <v>0</v>
      </c>
      <c r="AX26" s="306"/>
      <c r="AY26" s="307"/>
      <c r="AZ26" s="307">
        <v>65</v>
      </c>
      <c r="BA26" s="307">
        <v>50</v>
      </c>
      <c r="BB26" s="307">
        <v>358</v>
      </c>
      <c r="BC26" s="307">
        <v>1</v>
      </c>
      <c r="BJ26" s="306"/>
      <c r="BK26" s="307"/>
      <c r="BL26" s="307">
        <v>59</v>
      </c>
      <c r="BM26" s="307">
        <v>63</v>
      </c>
      <c r="BN26" s="307">
        <v>310</v>
      </c>
      <c r="BO26" s="307">
        <v>0</v>
      </c>
      <c r="BP26" s="307">
        <v>0</v>
      </c>
      <c r="BQ26" s="306"/>
      <c r="BR26" s="307"/>
      <c r="BS26" s="307">
        <v>55</v>
      </c>
      <c r="BT26" s="307">
        <v>80</v>
      </c>
      <c r="BU26" s="307">
        <v>318</v>
      </c>
      <c r="BV26" s="307">
        <v>0</v>
      </c>
      <c r="CP26" s="184" t="s">
        <v>105</v>
      </c>
      <c r="CR26" s="6">
        <v>3</v>
      </c>
      <c r="CS26" s="6">
        <v>0</v>
      </c>
    </row>
    <row r="27" spans="1:97" x14ac:dyDescent="0.3">
      <c r="A27" s="27" t="s">
        <v>325</v>
      </c>
      <c r="B27" s="5"/>
      <c r="C27" s="6">
        <v>64</v>
      </c>
      <c r="D27" s="6">
        <v>50</v>
      </c>
      <c r="E27" s="6">
        <v>351</v>
      </c>
      <c r="F27" s="306"/>
      <c r="G27" s="307"/>
      <c r="H27" s="307">
        <v>70</v>
      </c>
      <c r="I27" s="307">
        <v>40</v>
      </c>
      <c r="J27" s="307">
        <v>313</v>
      </c>
      <c r="K27" s="307">
        <v>0</v>
      </c>
      <c r="L27" s="306"/>
      <c r="M27" s="307"/>
      <c r="N27" s="307">
        <v>65</v>
      </c>
      <c r="O27" s="307">
        <v>50</v>
      </c>
      <c r="P27" s="307">
        <v>310</v>
      </c>
      <c r="Q27" s="307">
        <v>0</v>
      </c>
      <c r="R27" s="306"/>
      <c r="S27" s="307"/>
      <c r="T27" s="307">
        <v>73</v>
      </c>
      <c r="U27" s="307">
        <v>40</v>
      </c>
      <c r="V27" s="307">
        <v>298</v>
      </c>
      <c r="W27" s="307">
        <v>0</v>
      </c>
      <c r="X27" s="306"/>
      <c r="Y27" s="307"/>
      <c r="Z27" s="307">
        <v>69</v>
      </c>
      <c r="AA27" s="307">
        <v>40</v>
      </c>
      <c r="AB27" s="307">
        <v>286</v>
      </c>
      <c r="AC27" s="307">
        <v>0</v>
      </c>
      <c r="AD27" s="307">
        <v>0</v>
      </c>
      <c r="AE27" s="306"/>
      <c r="AF27" s="307"/>
      <c r="AG27" s="307">
        <v>65</v>
      </c>
      <c r="AH27" s="307">
        <v>50</v>
      </c>
      <c r="AI27" s="307">
        <v>286</v>
      </c>
      <c r="AJ27" s="307">
        <v>0</v>
      </c>
      <c r="AK27" s="306"/>
      <c r="AL27" s="307"/>
      <c r="AM27" s="307">
        <v>65</v>
      </c>
      <c r="AN27" s="307">
        <v>50</v>
      </c>
      <c r="AO27" s="307">
        <v>292</v>
      </c>
      <c r="AP27" s="307">
        <v>0</v>
      </c>
      <c r="AQ27" s="306"/>
      <c r="AR27" s="307"/>
      <c r="AS27" s="307">
        <v>60</v>
      </c>
      <c r="AT27" s="307">
        <v>63</v>
      </c>
      <c r="AU27" s="307">
        <v>294</v>
      </c>
      <c r="AV27" s="307">
        <v>1</v>
      </c>
      <c r="AW27" s="307">
        <v>0</v>
      </c>
      <c r="BP27" s="54"/>
      <c r="CP27" s="184" t="s">
        <v>325</v>
      </c>
    </row>
    <row r="28" spans="1:97" x14ac:dyDescent="0.3">
      <c r="A28" s="27" t="s">
        <v>106</v>
      </c>
      <c r="B28" s="5"/>
      <c r="C28" s="6">
        <v>61</v>
      </c>
      <c r="D28" s="6">
        <v>63</v>
      </c>
      <c r="E28" s="6">
        <v>575</v>
      </c>
      <c r="F28" s="306"/>
      <c r="G28" s="307"/>
      <c r="H28" s="307">
        <v>80</v>
      </c>
      <c r="I28" s="307">
        <v>25</v>
      </c>
      <c r="J28" s="307">
        <v>238</v>
      </c>
      <c r="K28" s="307">
        <v>0</v>
      </c>
      <c r="L28" s="306"/>
      <c r="M28" s="307"/>
      <c r="N28" s="307">
        <v>71</v>
      </c>
      <c r="O28" s="307">
        <v>40</v>
      </c>
      <c r="P28" s="307">
        <v>252</v>
      </c>
      <c r="Q28" s="307">
        <v>1</v>
      </c>
      <c r="R28" s="306"/>
      <c r="S28" s="307"/>
      <c r="T28" s="307">
        <v>61</v>
      </c>
      <c r="U28" s="307">
        <v>63</v>
      </c>
      <c r="V28" s="307">
        <v>247</v>
      </c>
      <c r="W28" s="307">
        <v>0</v>
      </c>
      <c r="X28" s="306"/>
      <c r="Y28" s="307"/>
      <c r="Z28" s="307">
        <v>53</v>
      </c>
      <c r="AA28" s="307">
        <v>100</v>
      </c>
      <c r="AB28" s="307">
        <v>891</v>
      </c>
      <c r="AC28" s="307">
        <v>1</v>
      </c>
      <c r="AD28" s="307">
        <v>0</v>
      </c>
      <c r="AE28" s="306"/>
      <c r="AF28" s="307"/>
      <c r="AG28" s="307">
        <v>64</v>
      </c>
      <c r="AH28" s="307">
        <v>50</v>
      </c>
      <c r="AI28" s="307">
        <v>289</v>
      </c>
      <c r="AJ28" s="307">
        <v>1</v>
      </c>
      <c r="AK28" s="306"/>
      <c r="AL28" s="307"/>
      <c r="AM28" s="307">
        <v>69</v>
      </c>
      <c r="AN28" s="307">
        <v>40</v>
      </c>
      <c r="AO28" s="307">
        <v>233</v>
      </c>
      <c r="AP28" s="307">
        <v>0</v>
      </c>
      <c r="AQ28" s="306"/>
      <c r="AR28" s="307"/>
      <c r="AS28" s="307">
        <v>64</v>
      </c>
      <c r="AT28" s="307">
        <v>50</v>
      </c>
      <c r="AU28" s="307">
        <v>261</v>
      </c>
      <c r="AV28" s="307">
        <v>0</v>
      </c>
      <c r="AW28" s="307">
        <v>0</v>
      </c>
      <c r="AX28" s="306"/>
      <c r="AY28" s="307"/>
      <c r="AZ28" s="307">
        <v>56</v>
      </c>
      <c r="BA28" s="307">
        <v>80</v>
      </c>
      <c r="BB28" s="307">
        <v>481</v>
      </c>
      <c r="BC28" s="307">
        <v>1</v>
      </c>
      <c r="BD28" s="306"/>
      <c r="BE28" s="307"/>
      <c r="BF28" s="307">
        <v>65</v>
      </c>
      <c r="BG28" s="307">
        <v>50</v>
      </c>
      <c r="BH28" s="307">
        <v>288</v>
      </c>
      <c r="BI28" s="307">
        <v>1</v>
      </c>
      <c r="BJ28" s="306"/>
      <c r="BK28" s="307"/>
      <c r="BL28" s="307">
        <v>64</v>
      </c>
      <c r="BM28" s="307">
        <v>50</v>
      </c>
      <c r="BN28" s="307">
        <v>248</v>
      </c>
      <c r="BO28" s="307">
        <v>1</v>
      </c>
      <c r="BP28" s="307">
        <v>1</v>
      </c>
      <c r="BQ28" s="306"/>
      <c r="BR28" s="307"/>
      <c r="BS28" s="307">
        <v>64</v>
      </c>
      <c r="BT28" s="307">
        <v>50</v>
      </c>
      <c r="BU28" s="307">
        <v>241</v>
      </c>
      <c r="BV28" s="307">
        <v>0</v>
      </c>
      <c r="BW28" s="306"/>
      <c r="BX28" s="307"/>
      <c r="BY28" s="307">
        <v>59</v>
      </c>
      <c r="BZ28" s="307">
        <v>63</v>
      </c>
      <c r="CA28" s="307">
        <v>407</v>
      </c>
      <c r="CB28" s="307">
        <v>1</v>
      </c>
      <c r="CC28" s="306"/>
      <c r="CD28" s="307"/>
      <c r="CE28" s="307">
        <v>59</v>
      </c>
      <c r="CF28" s="307">
        <v>63</v>
      </c>
      <c r="CG28" s="307">
        <v>247</v>
      </c>
      <c r="CH28" s="307">
        <v>1</v>
      </c>
      <c r="CI28" s="307">
        <v>0</v>
      </c>
      <c r="CJ28" s="306"/>
      <c r="CK28" s="307"/>
      <c r="CL28" s="307">
        <v>55</v>
      </c>
      <c r="CM28" s="307">
        <v>80</v>
      </c>
      <c r="CN28" s="307">
        <v>238</v>
      </c>
      <c r="CO28" s="307">
        <v>0</v>
      </c>
      <c r="CP28" s="184" t="s">
        <v>106</v>
      </c>
      <c r="CR28" s="6">
        <v>8</v>
      </c>
      <c r="CS28" s="6">
        <v>1</v>
      </c>
    </row>
    <row r="29" spans="1:97" x14ac:dyDescent="0.3">
      <c r="A29" s="27" t="s">
        <v>107</v>
      </c>
      <c r="B29" s="5"/>
      <c r="C29" s="6">
        <v>80</v>
      </c>
      <c r="D29" s="6">
        <v>25</v>
      </c>
      <c r="E29" s="6">
        <v>392</v>
      </c>
      <c r="F29" s="306"/>
      <c r="G29" s="307"/>
      <c r="H29" s="307">
        <v>86</v>
      </c>
      <c r="I29" s="307">
        <v>20</v>
      </c>
      <c r="J29" s="307">
        <v>274</v>
      </c>
      <c r="K29" s="307">
        <v>0</v>
      </c>
      <c r="L29" s="306"/>
      <c r="M29" s="307"/>
      <c r="N29" s="307">
        <v>88</v>
      </c>
      <c r="O29" s="307">
        <v>20</v>
      </c>
      <c r="P29" s="307">
        <v>259</v>
      </c>
      <c r="Q29" s="307">
        <v>0</v>
      </c>
      <c r="R29" s="306"/>
      <c r="S29" s="307"/>
      <c r="T29" s="307">
        <v>87</v>
      </c>
      <c r="U29" s="307">
        <v>16</v>
      </c>
      <c r="V29" s="307">
        <v>271</v>
      </c>
      <c r="W29" s="307">
        <v>0</v>
      </c>
      <c r="X29" s="306"/>
      <c r="Y29" s="307"/>
      <c r="Z29" s="307">
        <v>88</v>
      </c>
      <c r="AA29" s="307">
        <v>20</v>
      </c>
      <c r="AB29" s="307">
        <v>270</v>
      </c>
      <c r="AC29" s="307">
        <v>0</v>
      </c>
      <c r="AD29" s="307">
        <v>0</v>
      </c>
      <c r="AE29" s="306"/>
      <c r="AF29" s="307"/>
      <c r="AG29" s="307">
        <v>88</v>
      </c>
      <c r="AH29" s="307">
        <v>20</v>
      </c>
      <c r="AI29" s="307">
        <v>264</v>
      </c>
      <c r="AJ29" s="307">
        <v>0</v>
      </c>
      <c r="AK29" s="306"/>
      <c r="AL29" s="307"/>
      <c r="AM29" s="307">
        <v>87</v>
      </c>
      <c r="AN29" s="307">
        <v>16</v>
      </c>
      <c r="AO29" s="307">
        <v>265</v>
      </c>
      <c r="AP29" s="307">
        <v>0</v>
      </c>
      <c r="AQ29" s="306"/>
      <c r="AR29" s="307"/>
      <c r="AS29" s="307">
        <v>89</v>
      </c>
      <c r="AT29" s="307">
        <v>16</v>
      </c>
      <c r="AU29" s="307">
        <v>264</v>
      </c>
      <c r="AV29" s="307">
        <v>0</v>
      </c>
      <c r="AW29" s="307">
        <v>0</v>
      </c>
      <c r="AX29" s="306"/>
      <c r="AY29" s="307"/>
      <c r="AZ29" s="307">
        <v>90</v>
      </c>
      <c r="BA29" s="307">
        <v>16</v>
      </c>
      <c r="BB29" s="307">
        <v>264</v>
      </c>
      <c r="BC29" s="307">
        <v>0</v>
      </c>
      <c r="BD29" s="306"/>
      <c r="BE29" s="307"/>
      <c r="BF29" s="307">
        <v>88</v>
      </c>
      <c r="BG29" s="307">
        <v>16</v>
      </c>
      <c r="BH29" s="307">
        <v>265</v>
      </c>
      <c r="BI29" s="307">
        <v>0</v>
      </c>
      <c r="BJ29" s="306"/>
      <c r="BK29" s="307"/>
      <c r="BL29" s="307">
        <v>85</v>
      </c>
      <c r="BM29" s="307">
        <v>20</v>
      </c>
      <c r="BN29" s="307">
        <v>263</v>
      </c>
      <c r="BO29" s="307">
        <v>0</v>
      </c>
      <c r="BP29" s="307">
        <v>0</v>
      </c>
      <c r="BQ29" s="306"/>
      <c r="BR29" s="307"/>
      <c r="BS29" s="307">
        <v>88</v>
      </c>
      <c r="BT29" s="307">
        <v>16</v>
      </c>
      <c r="BU29" s="307">
        <v>261</v>
      </c>
      <c r="BV29" s="307">
        <v>0</v>
      </c>
      <c r="BW29" s="306"/>
      <c r="BX29" s="307"/>
      <c r="BY29" s="307">
        <v>87</v>
      </c>
      <c r="BZ29" s="307">
        <v>20</v>
      </c>
      <c r="CA29" s="307">
        <v>258</v>
      </c>
      <c r="CB29" s="307">
        <v>0</v>
      </c>
      <c r="CC29" s="306"/>
      <c r="CD29" s="307"/>
      <c r="CE29" s="307">
        <v>89</v>
      </c>
      <c r="CF29" s="307">
        <v>16</v>
      </c>
      <c r="CG29" s="307">
        <v>262</v>
      </c>
      <c r="CH29" s="307">
        <v>0</v>
      </c>
      <c r="CI29" s="307">
        <v>0</v>
      </c>
      <c r="CJ29" s="306"/>
      <c r="CK29" s="307"/>
      <c r="CL29" s="307">
        <v>86</v>
      </c>
      <c r="CM29" s="307">
        <v>20</v>
      </c>
      <c r="CN29" s="307">
        <v>266</v>
      </c>
      <c r="CO29" s="307">
        <v>0</v>
      </c>
      <c r="CP29" s="184" t="s">
        <v>107</v>
      </c>
      <c r="CR29" s="6">
        <v>0</v>
      </c>
      <c r="CS29" s="6">
        <v>0</v>
      </c>
    </row>
    <row r="30" spans="1:97" x14ac:dyDescent="0.3">
      <c r="A30" s="27" t="s">
        <v>108</v>
      </c>
      <c r="B30" s="5"/>
      <c r="C30" s="6">
        <v>62</v>
      </c>
      <c r="D30" s="6">
        <v>50</v>
      </c>
      <c r="E30" s="6">
        <v>539</v>
      </c>
      <c r="F30" s="306"/>
      <c r="G30" s="307"/>
      <c r="H30" s="307">
        <v>70</v>
      </c>
      <c r="I30" s="307">
        <v>40</v>
      </c>
      <c r="J30" s="307">
        <v>284</v>
      </c>
      <c r="K30" s="307">
        <v>0</v>
      </c>
      <c r="L30" s="306"/>
      <c r="M30" s="307"/>
      <c r="N30" s="307">
        <v>71</v>
      </c>
      <c r="O30" s="307">
        <v>40</v>
      </c>
      <c r="P30" s="307">
        <v>270</v>
      </c>
      <c r="Q30" s="307">
        <v>0</v>
      </c>
      <c r="R30" s="306"/>
      <c r="S30" s="307"/>
      <c r="T30" s="307">
        <v>69</v>
      </c>
      <c r="U30" s="307">
        <v>40</v>
      </c>
      <c r="V30" s="307">
        <v>282</v>
      </c>
      <c r="W30" s="307">
        <v>0</v>
      </c>
      <c r="X30" s="306"/>
      <c r="Y30" s="307"/>
      <c r="Z30" s="307">
        <v>69</v>
      </c>
      <c r="AA30" s="307">
        <v>40</v>
      </c>
      <c r="AB30" s="307">
        <v>282</v>
      </c>
      <c r="AC30" s="307">
        <v>0</v>
      </c>
      <c r="AD30" s="307">
        <v>0</v>
      </c>
      <c r="AE30" s="306"/>
      <c r="AF30" s="307"/>
      <c r="AG30" s="307">
        <v>69</v>
      </c>
      <c r="AH30" s="307">
        <v>40</v>
      </c>
      <c r="AI30" s="307">
        <v>278</v>
      </c>
      <c r="AJ30" s="307">
        <v>0</v>
      </c>
      <c r="AK30" s="306"/>
      <c r="AL30" s="307"/>
      <c r="AM30" s="307">
        <v>70</v>
      </c>
      <c r="AN30" s="307">
        <v>40</v>
      </c>
      <c r="AO30" s="307">
        <v>253</v>
      </c>
      <c r="AP30" s="307">
        <v>0</v>
      </c>
      <c r="AQ30" s="306"/>
      <c r="AR30" s="307"/>
      <c r="AS30" s="307">
        <v>70</v>
      </c>
      <c r="AT30" s="307">
        <v>40</v>
      </c>
      <c r="AU30" s="307">
        <v>255</v>
      </c>
      <c r="AV30" s="307">
        <v>0</v>
      </c>
      <c r="AW30" s="307">
        <v>0</v>
      </c>
      <c r="AX30" s="306"/>
      <c r="AY30" s="307"/>
      <c r="AZ30" s="307">
        <v>70</v>
      </c>
      <c r="BA30" s="307">
        <v>40</v>
      </c>
      <c r="BB30" s="307">
        <v>233</v>
      </c>
      <c r="BC30" s="307">
        <v>0</v>
      </c>
      <c r="BD30" s="306"/>
      <c r="BE30" s="307"/>
      <c r="BF30" s="307">
        <v>70</v>
      </c>
      <c r="BG30" s="307">
        <v>40</v>
      </c>
      <c r="BH30" s="307">
        <v>234</v>
      </c>
      <c r="BI30" s="307">
        <v>0</v>
      </c>
      <c r="BJ30" s="306"/>
      <c r="BK30" s="307"/>
      <c r="BL30" s="307">
        <v>69</v>
      </c>
      <c r="BM30" s="307">
        <v>40</v>
      </c>
      <c r="BN30" s="307">
        <v>256</v>
      </c>
      <c r="BO30" s="307">
        <v>0</v>
      </c>
      <c r="BP30" s="307">
        <v>0</v>
      </c>
      <c r="BQ30" s="306"/>
      <c r="BR30" s="307"/>
      <c r="BS30" s="307">
        <v>70</v>
      </c>
      <c r="BT30" s="307">
        <v>40</v>
      </c>
      <c r="BU30" s="307">
        <v>238</v>
      </c>
      <c r="BV30" s="307">
        <v>0</v>
      </c>
      <c r="BW30" s="306"/>
      <c r="BX30" s="307"/>
      <c r="BY30" s="307">
        <v>70</v>
      </c>
      <c r="BZ30" s="307">
        <v>40</v>
      </c>
      <c r="CA30" s="307">
        <v>236</v>
      </c>
      <c r="CB30" s="307">
        <v>0</v>
      </c>
      <c r="CC30" s="306"/>
      <c r="CD30" s="307"/>
      <c r="CE30" s="307">
        <v>70</v>
      </c>
      <c r="CF30" s="307">
        <v>40</v>
      </c>
      <c r="CG30" s="307">
        <v>233</v>
      </c>
      <c r="CH30" s="307">
        <v>0</v>
      </c>
      <c r="CI30" s="307">
        <v>0</v>
      </c>
      <c r="CJ30" s="306"/>
      <c r="CK30" s="307"/>
      <c r="CL30" s="307">
        <v>70</v>
      </c>
      <c r="CM30" s="307">
        <v>40</v>
      </c>
      <c r="CN30" s="307">
        <v>235</v>
      </c>
      <c r="CO30" s="307">
        <v>0</v>
      </c>
      <c r="CP30" s="184" t="s">
        <v>108</v>
      </c>
      <c r="CR30" s="6">
        <v>0</v>
      </c>
      <c r="CS30" s="6">
        <v>0</v>
      </c>
    </row>
    <row r="31" spans="1:97" s="230" customFormat="1" x14ac:dyDescent="0.3">
      <c r="A31" s="223" t="s">
        <v>109</v>
      </c>
      <c r="B31" s="282"/>
      <c r="C31" s="230">
        <v>63</v>
      </c>
      <c r="D31" s="230">
        <v>50</v>
      </c>
      <c r="E31" s="230">
        <v>516</v>
      </c>
      <c r="CP31" s="223" t="s">
        <v>109</v>
      </c>
    </row>
    <row r="32" spans="1:97" x14ac:dyDescent="0.3">
      <c r="A32" s="27" t="s">
        <v>110</v>
      </c>
      <c r="B32" s="5"/>
      <c r="C32" s="6">
        <v>58</v>
      </c>
      <c r="D32" s="6">
        <v>63</v>
      </c>
      <c r="E32" s="6">
        <v>335</v>
      </c>
      <c r="L32" s="306"/>
      <c r="M32" s="307"/>
      <c r="N32" s="307">
        <v>72</v>
      </c>
      <c r="O32" s="307">
        <v>40</v>
      </c>
      <c r="P32" s="307">
        <v>244</v>
      </c>
      <c r="Q32" s="307">
        <v>0</v>
      </c>
      <c r="R32" s="306"/>
      <c r="S32" s="307"/>
      <c r="T32" s="307">
        <v>69</v>
      </c>
      <c r="U32" s="307">
        <v>40</v>
      </c>
      <c r="V32" s="307">
        <v>242</v>
      </c>
      <c r="W32" s="307">
        <v>0</v>
      </c>
      <c r="AQ32" s="306"/>
      <c r="AR32" s="307"/>
      <c r="AS32" s="307">
        <v>64</v>
      </c>
      <c r="AT32" s="307">
        <v>50</v>
      </c>
      <c r="AU32" s="307">
        <v>236</v>
      </c>
      <c r="AV32" s="307">
        <v>0</v>
      </c>
      <c r="AW32" s="307">
        <v>0</v>
      </c>
      <c r="AX32" s="306"/>
      <c r="AY32" s="307"/>
      <c r="AZ32" s="307">
        <v>69</v>
      </c>
      <c r="BA32" s="307">
        <v>40</v>
      </c>
      <c r="BB32" s="307">
        <v>238</v>
      </c>
      <c r="BC32" s="307">
        <v>0</v>
      </c>
      <c r="BD32" s="306"/>
      <c r="BE32" s="307"/>
      <c r="BF32" s="307">
        <v>69</v>
      </c>
      <c r="BG32" s="307">
        <v>40</v>
      </c>
      <c r="BH32" s="307">
        <v>241</v>
      </c>
      <c r="BI32" s="307">
        <v>0</v>
      </c>
      <c r="BJ32" s="306"/>
      <c r="BK32" s="307"/>
      <c r="BL32" s="307">
        <v>75</v>
      </c>
      <c r="BM32" s="307">
        <v>32</v>
      </c>
      <c r="BN32" s="307">
        <v>241</v>
      </c>
      <c r="BO32" s="307">
        <v>0</v>
      </c>
      <c r="BP32" s="307">
        <v>0</v>
      </c>
      <c r="BQ32" s="306"/>
      <c r="BR32" s="307"/>
      <c r="BS32" s="307">
        <v>81</v>
      </c>
      <c r="BT32" s="307">
        <v>25</v>
      </c>
      <c r="BU32" s="307">
        <v>244</v>
      </c>
      <c r="BV32" s="307">
        <v>0</v>
      </c>
      <c r="BW32" s="306"/>
      <c r="BX32" s="307"/>
      <c r="BY32" s="307">
        <v>79</v>
      </c>
      <c r="BZ32" s="307">
        <v>25</v>
      </c>
      <c r="CA32" s="307">
        <v>245</v>
      </c>
      <c r="CB32" s="307">
        <v>0</v>
      </c>
      <c r="CC32" s="306"/>
      <c r="CD32" s="307"/>
      <c r="CE32" s="307">
        <v>74</v>
      </c>
      <c r="CF32" s="307">
        <v>32</v>
      </c>
      <c r="CG32" s="307">
        <v>245</v>
      </c>
      <c r="CH32" s="307">
        <v>0</v>
      </c>
      <c r="CI32" s="307">
        <v>0</v>
      </c>
      <c r="CJ32" s="306"/>
      <c r="CK32" s="307"/>
      <c r="CL32" s="307">
        <v>69</v>
      </c>
      <c r="CM32" s="307">
        <v>40</v>
      </c>
      <c r="CN32" s="307">
        <v>243</v>
      </c>
      <c r="CO32" s="307">
        <v>0</v>
      </c>
      <c r="CP32" s="184" t="s">
        <v>110</v>
      </c>
      <c r="CR32" s="6">
        <v>0</v>
      </c>
      <c r="CS32" s="6">
        <v>0</v>
      </c>
    </row>
    <row r="33" spans="1:97" ht="48" customHeight="1" x14ac:dyDescent="0.3">
      <c r="A33" s="27" t="s">
        <v>111</v>
      </c>
      <c r="B33" s="5"/>
      <c r="C33" s="6">
        <v>70</v>
      </c>
      <c r="D33" s="6">
        <v>40</v>
      </c>
      <c r="E33" s="6">
        <v>315</v>
      </c>
      <c r="R33" s="306"/>
      <c r="S33" s="307"/>
      <c r="T33" s="307">
        <v>53</v>
      </c>
      <c r="U33" s="307">
        <v>80</v>
      </c>
      <c r="V33" s="307">
        <v>364</v>
      </c>
      <c r="W33" s="307">
        <v>1</v>
      </c>
      <c r="AE33" s="306"/>
      <c r="AF33" s="307"/>
      <c r="AG33" s="307">
        <v>0</v>
      </c>
      <c r="AH33" s="307">
        <v>0</v>
      </c>
      <c r="AI33" s="307" t="s">
        <v>424</v>
      </c>
      <c r="AJ33" s="307">
        <v>1</v>
      </c>
      <c r="AK33" s="306"/>
      <c r="AL33" s="307"/>
      <c r="AM33" s="307">
        <v>78</v>
      </c>
      <c r="AN33" s="307">
        <v>25</v>
      </c>
      <c r="AO33" s="307">
        <v>291</v>
      </c>
      <c r="AP33" s="307">
        <v>0</v>
      </c>
      <c r="AQ33" s="306"/>
      <c r="AR33" s="307"/>
      <c r="AS33" s="307">
        <v>16</v>
      </c>
      <c r="AT33" s="307">
        <v>500</v>
      </c>
      <c r="AU33" s="307" t="s">
        <v>424</v>
      </c>
      <c r="AV33" s="307">
        <v>0</v>
      </c>
      <c r="AW33" s="307">
        <v>0</v>
      </c>
      <c r="AX33" s="306"/>
      <c r="AY33" s="307"/>
      <c r="AZ33" s="307">
        <v>0</v>
      </c>
      <c r="BA33" s="307">
        <v>0</v>
      </c>
      <c r="BB33" s="307" t="s">
        <v>424</v>
      </c>
      <c r="BC33" s="307">
        <v>1</v>
      </c>
      <c r="BD33" s="306"/>
      <c r="BE33" s="307"/>
      <c r="BF33" s="307">
        <v>69</v>
      </c>
      <c r="BG33" s="307">
        <v>40</v>
      </c>
      <c r="BH33" s="307">
        <v>261</v>
      </c>
      <c r="BI33" s="307">
        <v>0</v>
      </c>
      <c r="BJ33" s="306"/>
      <c r="BK33" s="307"/>
      <c r="BL33" s="307">
        <v>40</v>
      </c>
      <c r="BM33" s="307">
        <v>160</v>
      </c>
      <c r="BN33" s="307" t="s">
        <v>424</v>
      </c>
      <c r="BO33" s="307">
        <v>1</v>
      </c>
      <c r="BP33" s="307">
        <v>0</v>
      </c>
      <c r="BQ33" s="306"/>
      <c r="BR33" s="307"/>
      <c r="BS33" s="307">
        <v>74</v>
      </c>
      <c r="BT33" s="307">
        <v>32</v>
      </c>
      <c r="BU33" s="307">
        <v>268</v>
      </c>
      <c r="BV33" s="307">
        <v>0</v>
      </c>
      <c r="CC33" s="306"/>
      <c r="CD33" s="307"/>
      <c r="CE33" s="307">
        <v>69</v>
      </c>
      <c r="CF33" s="307">
        <v>40</v>
      </c>
      <c r="CG33" s="307">
        <v>270</v>
      </c>
      <c r="CH33" s="307">
        <v>0</v>
      </c>
      <c r="CI33" s="307">
        <v>0</v>
      </c>
      <c r="CJ33" s="306"/>
      <c r="CK33" s="307"/>
      <c r="CL33" s="307">
        <v>77</v>
      </c>
      <c r="CM33" s="307">
        <v>32</v>
      </c>
      <c r="CN33" s="307">
        <v>265</v>
      </c>
      <c r="CO33" s="307">
        <v>0</v>
      </c>
      <c r="CP33" s="184" t="s">
        <v>111</v>
      </c>
      <c r="CQ33" s="242" t="s">
        <v>429</v>
      </c>
      <c r="CR33" s="6">
        <v>4</v>
      </c>
      <c r="CS33" s="6">
        <v>0</v>
      </c>
    </row>
    <row r="34" spans="1:97" x14ac:dyDescent="0.3">
      <c r="A34" s="27" t="s">
        <v>112</v>
      </c>
      <c r="B34" s="5"/>
      <c r="C34" s="6">
        <v>83</v>
      </c>
      <c r="D34" s="6">
        <v>25</v>
      </c>
      <c r="E34" s="6">
        <v>371</v>
      </c>
      <c r="F34" s="306"/>
      <c r="G34" s="307"/>
      <c r="H34" s="307">
        <v>85</v>
      </c>
      <c r="I34" s="307">
        <v>20</v>
      </c>
      <c r="J34" s="307">
        <v>259</v>
      </c>
      <c r="K34" s="307">
        <v>0</v>
      </c>
      <c r="L34" s="306"/>
      <c r="M34" s="307"/>
      <c r="N34" s="307">
        <v>84</v>
      </c>
      <c r="O34" s="307">
        <v>20</v>
      </c>
      <c r="P34" s="307">
        <v>258</v>
      </c>
      <c r="Q34" s="307">
        <v>0</v>
      </c>
      <c r="R34" s="306"/>
      <c r="S34" s="307"/>
      <c r="T34" s="307">
        <v>83</v>
      </c>
      <c r="U34" s="307">
        <v>20</v>
      </c>
      <c r="V34" s="307">
        <v>258</v>
      </c>
      <c r="W34" s="307">
        <v>0</v>
      </c>
      <c r="X34" s="306"/>
      <c r="Y34" s="307"/>
      <c r="Z34" s="307">
        <v>76</v>
      </c>
      <c r="AA34" s="307">
        <v>32</v>
      </c>
      <c r="AB34" s="307">
        <v>259</v>
      </c>
      <c r="AC34" s="307">
        <v>1</v>
      </c>
      <c r="AD34" s="307">
        <v>0</v>
      </c>
      <c r="AE34" s="306"/>
      <c r="AF34" s="307"/>
      <c r="AG34" s="307">
        <v>82</v>
      </c>
      <c r="AH34" s="307">
        <v>20</v>
      </c>
      <c r="AI34" s="307">
        <v>254</v>
      </c>
      <c r="AJ34" s="307">
        <v>0</v>
      </c>
      <c r="AK34" s="306"/>
      <c r="AL34" s="307"/>
      <c r="AM34" s="307">
        <v>77</v>
      </c>
      <c r="AN34" s="307">
        <v>32</v>
      </c>
      <c r="AO34" s="307">
        <v>256</v>
      </c>
      <c r="AP34" s="307">
        <v>0</v>
      </c>
      <c r="AQ34" s="306"/>
      <c r="AR34" s="307"/>
      <c r="AS34" s="307">
        <v>69</v>
      </c>
      <c r="AT34" s="307">
        <v>40</v>
      </c>
      <c r="AU34" s="307">
        <v>257</v>
      </c>
      <c r="AV34" s="307">
        <v>0</v>
      </c>
      <c r="AW34" s="307">
        <v>0</v>
      </c>
      <c r="AX34" s="306"/>
      <c r="AY34" s="307"/>
      <c r="AZ34" s="307">
        <v>72</v>
      </c>
      <c r="BA34" s="307">
        <v>32</v>
      </c>
      <c r="BB34" s="307">
        <v>259</v>
      </c>
      <c r="BC34" s="307">
        <v>0</v>
      </c>
      <c r="BD34" s="306"/>
      <c r="BE34" s="307"/>
      <c r="BF34" s="307">
        <v>66</v>
      </c>
      <c r="BG34" s="307">
        <v>40</v>
      </c>
      <c r="BH34" s="307">
        <v>257</v>
      </c>
      <c r="BI34" s="307">
        <v>0</v>
      </c>
      <c r="BJ34" s="306"/>
      <c r="BK34" s="307"/>
      <c r="BL34" s="307">
        <v>67</v>
      </c>
      <c r="BM34" s="307">
        <v>40</v>
      </c>
      <c r="BN34" s="307">
        <v>256</v>
      </c>
      <c r="BO34" s="307">
        <v>0</v>
      </c>
      <c r="BP34" s="307">
        <v>0</v>
      </c>
      <c r="BQ34" s="306"/>
      <c r="BR34" s="307"/>
      <c r="BS34" s="307">
        <v>72</v>
      </c>
      <c r="BT34" s="307">
        <v>40</v>
      </c>
      <c r="BU34" s="307">
        <v>258</v>
      </c>
      <c r="BV34" s="307">
        <v>0</v>
      </c>
      <c r="BW34" s="306"/>
      <c r="BX34" s="307"/>
      <c r="BY34" s="307">
        <v>64</v>
      </c>
      <c r="BZ34" s="307">
        <v>50</v>
      </c>
      <c r="CA34" s="307">
        <v>259</v>
      </c>
      <c r="CB34" s="307">
        <v>0</v>
      </c>
      <c r="CC34" s="306"/>
      <c r="CD34" s="307"/>
      <c r="CE34" s="307">
        <v>64</v>
      </c>
      <c r="CF34" s="307">
        <v>50</v>
      </c>
      <c r="CG34" s="307">
        <v>253</v>
      </c>
      <c r="CH34" s="307">
        <v>0</v>
      </c>
      <c r="CI34" s="307">
        <v>0</v>
      </c>
      <c r="CJ34" s="306"/>
      <c r="CK34" s="307"/>
      <c r="CL34" s="307">
        <v>64</v>
      </c>
      <c r="CM34" s="307">
        <v>50</v>
      </c>
      <c r="CN34" s="307">
        <v>256</v>
      </c>
      <c r="CO34" s="307">
        <v>0</v>
      </c>
      <c r="CP34" s="184" t="s">
        <v>112</v>
      </c>
      <c r="CR34" s="6">
        <v>1</v>
      </c>
      <c r="CS34" s="6">
        <v>0</v>
      </c>
    </row>
    <row r="35" spans="1:97" x14ac:dyDescent="0.3">
      <c r="A35" s="27" t="s">
        <v>113</v>
      </c>
      <c r="B35" s="5"/>
      <c r="C35" s="6">
        <v>74</v>
      </c>
      <c r="D35" s="6">
        <v>32</v>
      </c>
      <c r="E35" s="6">
        <v>323</v>
      </c>
      <c r="F35" s="306"/>
      <c r="G35" s="307"/>
      <c r="H35" s="307">
        <v>94</v>
      </c>
      <c r="I35" s="307">
        <v>12.5</v>
      </c>
      <c r="J35" s="307">
        <v>304</v>
      </c>
      <c r="K35" s="307">
        <v>0</v>
      </c>
      <c r="L35" s="306"/>
      <c r="M35" s="307"/>
      <c r="N35" s="307">
        <v>77</v>
      </c>
      <c r="O35" s="307">
        <v>25</v>
      </c>
      <c r="P35" s="307">
        <v>300</v>
      </c>
      <c r="Q35" s="307">
        <v>0</v>
      </c>
      <c r="R35" s="306"/>
      <c r="S35" s="307"/>
      <c r="T35" s="307">
        <v>78</v>
      </c>
      <c r="U35" s="307">
        <v>32</v>
      </c>
      <c r="V35" s="307">
        <v>297</v>
      </c>
      <c r="W35" s="307">
        <v>0</v>
      </c>
      <c r="X35" s="306"/>
      <c r="Y35" s="307"/>
      <c r="Z35" s="307">
        <v>84</v>
      </c>
      <c r="AA35" s="307">
        <v>20</v>
      </c>
      <c r="AB35" s="307">
        <v>305</v>
      </c>
      <c r="AC35" s="307">
        <v>0</v>
      </c>
      <c r="AD35" s="307">
        <v>0</v>
      </c>
      <c r="AE35" s="306"/>
      <c r="AF35" s="307"/>
      <c r="AG35" s="307">
        <v>85</v>
      </c>
      <c r="AH35" s="307">
        <v>20</v>
      </c>
      <c r="AI35" s="307">
        <v>302</v>
      </c>
      <c r="AJ35" s="307">
        <v>0</v>
      </c>
      <c r="AK35" s="306"/>
      <c r="AL35" s="307"/>
      <c r="AM35" s="307">
        <v>83</v>
      </c>
      <c r="AN35" s="307">
        <v>20</v>
      </c>
      <c r="AO35" s="307">
        <v>301</v>
      </c>
      <c r="AP35" s="307">
        <v>0</v>
      </c>
      <c r="AQ35" s="306"/>
      <c r="AR35" s="307"/>
      <c r="AS35" s="307">
        <v>88</v>
      </c>
      <c r="AT35" s="307">
        <v>20</v>
      </c>
      <c r="AU35" s="307">
        <v>299</v>
      </c>
      <c r="AV35" s="307">
        <v>0</v>
      </c>
      <c r="AW35" s="307">
        <v>0</v>
      </c>
      <c r="AX35" s="306"/>
      <c r="AY35" s="307"/>
      <c r="AZ35" s="307">
        <v>85</v>
      </c>
      <c r="BA35" s="307">
        <v>20</v>
      </c>
      <c r="BB35" s="307">
        <v>300</v>
      </c>
      <c r="BC35" s="307">
        <v>0</v>
      </c>
      <c r="BD35" s="306"/>
      <c r="BE35" s="307"/>
      <c r="BF35" s="307">
        <v>80</v>
      </c>
      <c r="BG35" s="307">
        <v>25</v>
      </c>
      <c r="BH35" s="307">
        <v>301</v>
      </c>
      <c r="BI35" s="307">
        <v>0</v>
      </c>
      <c r="BJ35" s="306"/>
      <c r="BK35" s="307"/>
      <c r="BL35" s="307">
        <v>92</v>
      </c>
      <c r="BM35" s="307">
        <v>12.5</v>
      </c>
      <c r="BN35" s="307">
        <v>301</v>
      </c>
      <c r="BO35" s="307">
        <v>0</v>
      </c>
      <c r="BP35" s="307">
        <v>0</v>
      </c>
      <c r="BQ35" s="306"/>
      <c r="BR35" s="307"/>
      <c r="BS35" s="307">
        <v>84</v>
      </c>
      <c r="BT35" s="307">
        <v>20</v>
      </c>
      <c r="BU35" s="307">
        <v>306</v>
      </c>
      <c r="BV35" s="307">
        <v>0</v>
      </c>
      <c r="BW35" s="306"/>
      <c r="BX35" s="307"/>
      <c r="BY35" s="307">
        <v>69</v>
      </c>
      <c r="BZ35" s="307">
        <v>40</v>
      </c>
      <c r="CA35" s="307">
        <v>304</v>
      </c>
      <c r="CB35" s="307">
        <v>1</v>
      </c>
      <c r="CC35" s="306"/>
      <c r="CD35" s="307"/>
      <c r="CE35" s="307">
        <v>89</v>
      </c>
      <c r="CF35" s="307">
        <v>16</v>
      </c>
      <c r="CG35" s="307">
        <v>300</v>
      </c>
      <c r="CH35" s="307">
        <v>0</v>
      </c>
      <c r="CI35" s="307">
        <v>0</v>
      </c>
      <c r="CJ35" s="306"/>
      <c r="CK35" s="307"/>
      <c r="CL35" s="307">
        <v>92</v>
      </c>
      <c r="CM35" s="307">
        <v>16</v>
      </c>
      <c r="CN35" s="307">
        <v>301</v>
      </c>
      <c r="CO35" s="307">
        <v>0</v>
      </c>
      <c r="CP35" s="184" t="s">
        <v>113</v>
      </c>
      <c r="CR35" s="6">
        <v>1</v>
      </c>
      <c r="CS35" s="6">
        <v>0</v>
      </c>
    </row>
    <row r="36" spans="1:97" s="230" customFormat="1" x14ac:dyDescent="0.3">
      <c r="A36" s="223" t="s">
        <v>114</v>
      </c>
      <c r="B36" s="282"/>
      <c r="C36" s="230">
        <v>68</v>
      </c>
      <c r="D36" s="230">
        <v>40</v>
      </c>
      <c r="E36" s="230">
        <v>602</v>
      </c>
      <c r="CP36" s="223" t="s">
        <v>114</v>
      </c>
    </row>
    <row r="37" spans="1:97" x14ac:dyDescent="0.3">
      <c r="A37" s="27" t="s">
        <v>115</v>
      </c>
      <c r="B37" s="5"/>
      <c r="C37" s="6">
        <v>73</v>
      </c>
      <c r="D37" s="6">
        <v>32</v>
      </c>
      <c r="E37" s="6">
        <v>428</v>
      </c>
      <c r="F37" s="306"/>
      <c r="G37" s="307"/>
      <c r="H37" s="307">
        <v>72</v>
      </c>
      <c r="I37" s="307">
        <v>32</v>
      </c>
      <c r="J37" s="307">
        <v>283</v>
      </c>
      <c r="K37" s="307">
        <v>0</v>
      </c>
      <c r="L37" s="306"/>
      <c r="M37" s="307"/>
      <c r="N37" s="307">
        <v>79</v>
      </c>
      <c r="O37" s="307">
        <v>25</v>
      </c>
      <c r="P37" s="307">
        <v>270</v>
      </c>
      <c r="Q37" s="307">
        <v>0</v>
      </c>
      <c r="R37" s="306"/>
      <c r="S37" s="307"/>
      <c r="T37" s="307">
        <v>78</v>
      </c>
      <c r="U37" s="307">
        <v>25</v>
      </c>
      <c r="V37" s="307">
        <v>293</v>
      </c>
      <c r="W37" s="307">
        <v>0</v>
      </c>
      <c r="X37" s="306"/>
      <c r="Y37" s="307"/>
      <c r="Z37" s="307">
        <v>80</v>
      </c>
      <c r="AA37" s="307">
        <v>25</v>
      </c>
      <c r="AB37" s="307">
        <v>301</v>
      </c>
      <c r="AC37" s="307">
        <v>0</v>
      </c>
      <c r="AD37" s="307">
        <v>0</v>
      </c>
      <c r="AE37" s="306"/>
      <c r="AF37" s="307"/>
      <c r="AG37" s="307">
        <v>80</v>
      </c>
      <c r="AH37" s="307">
        <v>25</v>
      </c>
      <c r="AI37" s="307">
        <v>335</v>
      </c>
      <c r="AJ37" s="307">
        <v>1</v>
      </c>
      <c r="AK37" s="306"/>
      <c r="AL37" s="307"/>
      <c r="AM37" s="307">
        <v>80</v>
      </c>
      <c r="AN37" s="307">
        <v>25</v>
      </c>
      <c r="AO37" s="307">
        <v>317</v>
      </c>
      <c r="AP37" s="307">
        <v>0</v>
      </c>
      <c r="AQ37" s="306"/>
      <c r="AR37" s="307"/>
      <c r="AS37" s="307">
        <v>80</v>
      </c>
      <c r="AT37" s="307">
        <v>25</v>
      </c>
      <c r="AU37" s="307">
        <v>289</v>
      </c>
      <c r="AV37" s="307">
        <v>0</v>
      </c>
      <c r="AW37" s="307">
        <v>0</v>
      </c>
      <c r="AX37" s="306"/>
      <c r="AY37" s="307"/>
      <c r="AZ37" s="307">
        <v>79</v>
      </c>
      <c r="BA37" s="307">
        <v>25</v>
      </c>
      <c r="BB37" s="307">
        <v>294</v>
      </c>
      <c r="BC37" s="307">
        <v>0</v>
      </c>
      <c r="BD37" s="306"/>
      <c r="BE37" s="307"/>
      <c r="BF37" s="307">
        <v>83</v>
      </c>
      <c r="BG37" s="307">
        <v>20</v>
      </c>
      <c r="BH37" s="307">
        <v>305</v>
      </c>
      <c r="BI37" s="307">
        <v>0</v>
      </c>
      <c r="BQ37" s="230"/>
      <c r="BR37" s="230"/>
      <c r="BS37" s="230"/>
      <c r="BT37" s="230"/>
      <c r="BU37" s="230"/>
      <c r="BV37" s="230"/>
      <c r="BW37" s="230"/>
      <c r="BX37" s="230"/>
      <c r="BY37" s="230"/>
      <c r="BZ37" s="230"/>
      <c r="CA37" s="230"/>
      <c r="CB37" s="230"/>
      <c r="CC37" s="230"/>
      <c r="CD37" s="230"/>
      <c r="CE37" s="230"/>
      <c r="CF37" s="230"/>
      <c r="CG37" s="230"/>
      <c r="CH37" s="230"/>
      <c r="CI37" s="230"/>
      <c r="CJ37" s="230"/>
      <c r="CK37" s="230"/>
      <c r="CL37" s="230"/>
      <c r="CM37" s="230"/>
      <c r="CN37" s="230"/>
      <c r="CO37" s="230"/>
      <c r="CP37" s="223" t="s">
        <v>115</v>
      </c>
      <c r="CQ37" s="230" t="s">
        <v>480</v>
      </c>
      <c r="CR37" s="6">
        <v>1</v>
      </c>
      <c r="CS37" s="6">
        <v>0</v>
      </c>
    </row>
    <row r="38" spans="1:97" x14ac:dyDescent="0.3">
      <c r="A38" s="27" t="s">
        <v>116</v>
      </c>
      <c r="B38" s="5"/>
      <c r="C38" s="6">
        <v>57</v>
      </c>
      <c r="D38" s="6">
        <v>80</v>
      </c>
      <c r="E38" s="6">
        <v>607</v>
      </c>
      <c r="F38" s="306"/>
      <c r="G38" s="307"/>
      <c r="H38" s="307">
        <v>73</v>
      </c>
      <c r="I38" s="307">
        <v>40</v>
      </c>
      <c r="J38" s="307">
        <v>298</v>
      </c>
      <c r="K38" s="307">
        <v>0</v>
      </c>
      <c r="L38" s="306"/>
      <c r="M38" s="307"/>
      <c r="N38" s="307">
        <v>73</v>
      </c>
      <c r="O38" s="307">
        <v>40</v>
      </c>
      <c r="P38" s="307">
        <v>285</v>
      </c>
      <c r="Q38" s="307">
        <v>0</v>
      </c>
      <c r="R38" s="306"/>
      <c r="S38" s="307"/>
      <c r="T38" s="307">
        <v>71</v>
      </c>
      <c r="U38" s="307">
        <v>40</v>
      </c>
      <c r="V38" s="307">
        <v>303</v>
      </c>
      <c r="W38" s="307">
        <v>0</v>
      </c>
      <c r="X38" s="306"/>
      <c r="Y38" s="307"/>
      <c r="Z38" s="307">
        <v>75</v>
      </c>
      <c r="AA38" s="307">
        <v>32</v>
      </c>
      <c r="AB38" s="307">
        <v>252</v>
      </c>
      <c r="AC38" s="307">
        <v>0</v>
      </c>
      <c r="AD38" s="307">
        <v>0</v>
      </c>
      <c r="AE38" s="306"/>
      <c r="AF38" s="307"/>
      <c r="AG38" s="307">
        <v>75</v>
      </c>
      <c r="AH38" s="307">
        <v>32</v>
      </c>
      <c r="AI38" s="307">
        <v>262</v>
      </c>
      <c r="AJ38" s="307">
        <v>0</v>
      </c>
      <c r="AK38" s="306"/>
      <c r="AL38" s="307"/>
      <c r="AM38" s="307">
        <v>69</v>
      </c>
      <c r="AN38" s="307">
        <v>40</v>
      </c>
      <c r="AO38" s="307">
        <v>249</v>
      </c>
      <c r="AP38" s="307">
        <v>0</v>
      </c>
      <c r="AQ38" s="306"/>
      <c r="AR38" s="307"/>
      <c r="AS38" s="307">
        <v>73</v>
      </c>
      <c r="AT38" s="307">
        <v>32</v>
      </c>
      <c r="AU38" s="307">
        <v>262</v>
      </c>
      <c r="AV38" s="307">
        <v>0</v>
      </c>
      <c r="AW38" s="307">
        <v>0</v>
      </c>
      <c r="AX38" s="306"/>
      <c r="AY38" s="307"/>
      <c r="AZ38" s="307">
        <v>72</v>
      </c>
      <c r="BA38" s="307">
        <v>40</v>
      </c>
      <c r="BB38" s="307">
        <v>250</v>
      </c>
      <c r="BC38" s="307">
        <v>0</v>
      </c>
      <c r="BJ38" s="306"/>
      <c r="BK38" s="307"/>
      <c r="BL38" s="307">
        <v>73</v>
      </c>
      <c r="BM38" s="307">
        <v>32</v>
      </c>
      <c r="BN38" s="307">
        <v>306</v>
      </c>
      <c r="BO38" s="307">
        <v>1</v>
      </c>
      <c r="BP38" s="307">
        <v>0</v>
      </c>
      <c r="BQ38" s="306"/>
      <c r="BR38" s="307"/>
      <c r="BS38" s="307">
        <v>78</v>
      </c>
      <c r="BT38" s="307">
        <v>25</v>
      </c>
      <c r="BU38" s="307">
        <v>258</v>
      </c>
      <c r="BV38" s="307">
        <v>0</v>
      </c>
      <c r="BW38" s="306"/>
      <c r="BX38" s="307"/>
      <c r="BY38" s="307">
        <v>71</v>
      </c>
      <c r="BZ38" s="307">
        <v>40</v>
      </c>
      <c r="CA38" s="307">
        <v>301</v>
      </c>
      <c r="CB38" s="307">
        <v>1</v>
      </c>
      <c r="CC38" s="306"/>
      <c r="CD38" s="307"/>
      <c r="CE38" s="307">
        <v>76</v>
      </c>
      <c r="CF38" s="307">
        <v>25</v>
      </c>
      <c r="CG38" s="307">
        <v>244</v>
      </c>
      <c r="CH38" s="307">
        <v>0</v>
      </c>
      <c r="CI38" s="307">
        <v>0</v>
      </c>
      <c r="CJ38" s="306"/>
      <c r="CK38" s="307"/>
      <c r="CL38" s="307">
        <v>79</v>
      </c>
      <c r="CM38" s="307">
        <v>25</v>
      </c>
      <c r="CN38" s="307">
        <v>249</v>
      </c>
      <c r="CO38" s="307">
        <v>0</v>
      </c>
      <c r="CP38" s="184" t="s">
        <v>116</v>
      </c>
      <c r="CR38" s="6">
        <v>2</v>
      </c>
      <c r="CS38" s="6">
        <v>0</v>
      </c>
    </row>
    <row r="39" spans="1:97" x14ac:dyDescent="0.3">
      <c r="A39" s="27" t="s">
        <v>117</v>
      </c>
      <c r="B39" s="5"/>
      <c r="C39" s="6">
        <v>73</v>
      </c>
      <c r="D39" s="6">
        <v>32</v>
      </c>
      <c r="E39" s="6">
        <v>517</v>
      </c>
      <c r="F39" s="306"/>
      <c r="G39" s="307"/>
      <c r="H39" s="307">
        <v>88</v>
      </c>
      <c r="I39" s="307">
        <v>16</v>
      </c>
      <c r="J39" s="307">
        <v>267</v>
      </c>
      <c r="K39" s="307">
        <v>0</v>
      </c>
      <c r="R39" s="306"/>
      <c r="S39" s="307"/>
      <c r="T39" s="307">
        <v>90</v>
      </c>
      <c r="U39" s="307">
        <v>16</v>
      </c>
      <c r="V39" s="307">
        <v>270</v>
      </c>
      <c r="W39" s="307">
        <v>0</v>
      </c>
      <c r="X39" s="306"/>
      <c r="Y39" s="307"/>
      <c r="Z39" s="307">
        <v>90</v>
      </c>
      <c r="AA39" s="307">
        <v>16</v>
      </c>
      <c r="AB39" s="307">
        <v>271</v>
      </c>
      <c r="AC39" s="307">
        <v>0</v>
      </c>
      <c r="AD39" s="307">
        <v>0</v>
      </c>
      <c r="AE39" s="306"/>
      <c r="AF39" s="307"/>
      <c r="AG39" s="307">
        <v>89</v>
      </c>
      <c r="AH39" s="307">
        <v>16</v>
      </c>
      <c r="AI39" s="307">
        <v>287</v>
      </c>
      <c r="AJ39" s="307">
        <v>0</v>
      </c>
      <c r="AK39" s="306"/>
      <c r="AL39" s="307"/>
      <c r="AM39" s="307">
        <v>89</v>
      </c>
      <c r="AN39" s="307">
        <v>16</v>
      </c>
      <c r="AO39" s="307">
        <v>278</v>
      </c>
      <c r="AP39" s="307">
        <v>0</v>
      </c>
      <c r="AQ39" s="306"/>
      <c r="AR39" s="307"/>
      <c r="AS39" s="307">
        <v>92</v>
      </c>
      <c r="AT39" s="307">
        <v>16</v>
      </c>
      <c r="AU39" s="307">
        <v>278</v>
      </c>
      <c r="AV39" s="307">
        <v>0</v>
      </c>
      <c r="AW39" s="307">
        <v>0</v>
      </c>
      <c r="AX39" s="306"/>
      <c r="AY39" s="307"/>
      <c r="AZ39" s="307">
        <v>90</v>
      </c>
      <c r="BA39" s="307">
        <v>16</v>
      </c>
      <c r="BB39" s="307">
        <v>275</v>
      </c>
      <c r="BC39" s="307">
        <v>0</v>
      </c>
      <c r="BQ39" s="306"/>
      <c r="BR39" s="307"/>
      <c r="BS39" s="307">
        <v>93</v>
      </c>
      <c r="BT39" s="307">
        <v>12.5</v>
      </c>
      <c r="BU39" s="307">
        <v>276</v>
      </c>
      <c r="BV39" s="307">
        <v>0</v>
      </c>
      <c r="CJ39" s="306"/>
      <c r="CK39" s="307"/>
      <c r="CL39" s="307">
        <v>87</v>
      </c>
      <c r="CM39" s="307">
        <v>20</v>
      </c>
      <c r="CN39" s="307">
        <v>282</v>
      </c>
      <c r="CO39" s="307">
        <v>0</v>
      </c>
      <c r="CP39" s="184" t="s">
        <v>117</v>
      </c>
      <c r="CR39" s="6">
        <v>0</v>
      </c>
      <c r="CS39" s="6">
        <v>0</v>
      </c>
    </row>
    <row r="40" spans="1:97" x14ac:dyDescent="0.3">
      <c r="A40" s="27" t="s">
        <v>118</v>
      </c>
      <c r="B40" s="5"/>
      <c r="C40" s="6">
        <v>69</v>
      </c>
      <c r="D40" s="6">
        <v>40</v>
      </c>
      <c r="E40" s="6">
        <v>300</v>
      </c>
      <c r="F40" s="306"/>
      <c r="G40" s="307"/>
      <c r="H40" s="307">
        <v>78</v>
      </c>
      <c r="I40" s="307">
        <v>25</v>
      </c>
      <c r="J40" s="307">
        <v>281</v>
      </c>
      <c r="K40" s="307">
        <v>0</v>
      </c>
      <c r="L40" s="306"/>
      <c r="M40" s="307"/>
      <c r="N40" s="307">
        <v>77</v>
      </c>
      <c r="O40" s="307">
        <v>25</v>
      </c>
      <c r="P40" s="307">
        <v>263</v>
      </c>
      <c r="Q40" s="307">
        <v>0</v>
      </c>
      <c r="R40" s="306"/>
      <c r="S40" s="307"/>
      <c r="T40" s="307">
        <v>79</v>
      </c>
      <c r="U40" s="307">
        <v>25</v>
      </c>
      <c r="V40" s="307">
        <v>268</v>
      </c>
      <c r="W40" s="307">
        <v>0</v>
      </c>
      <c r="X40" s="306"/>
      <c r="Y40" s="307"/>
      <c r="Z40" s="307">
        <v>79</v>
      </c>
      <c r="AA40" s="307">
        <v>25</v>
      </c>
      <c r="AB40" s="307">
        <v>270</v>
      </c>
      <c r="AC40" s="307">
        <v>0</v>
      </c>
      <c r="AD40" s="307">
        <v>0</v>
      </c>
      <c r="AE40" s="306"/>
      <c r="AF40" s="307"/>
      <c r="AG40" s="307">
        <v>78</v>
      </c>
      <c r="AH40" s="307">
        <v>25</v>
      </c>
      <c r="AI40" s="307">
        <v>281</v>
      </c>
      <c r="AJ40" s="307">
        <v>0</v>
      </c>
      <c r="AK40" s="306"/>
      <c r="AL40" s="307"/>
      <c r="AM40" s="307">
        <v>79</v>
      </c>
      <c r="AN40" s="307">
        <v>25</v>
      </c>
      <c r="AO40" s="307">
        <v>277</v>
      </c>
      <c r="AP40" s="307">
        <v>0</v>
      </c>
      <c r="AQ40" s="306"/>
      <c r="AR40" s="307"/>
      <c r="AS40" s="307">
        <v>78</v>
      </c>
      <c r="AT40" s="307">
        <v>25</v>
      </c>
      <c r="AU40" s="307">
        <v>271</v>
      </c>
      <c r="AV40" s="307">
        <v>0</v>
      </c>
      <c r="AW40" s="307">
        <v>0</v>
      </c>
      <c r="AX40" s="306"/>
      <c r="AY40" s="307"/>
      <c r="AZ40" s="307">
        <v>75</v>
      </c>
      <c r="BA40" s="307">
        <v>32</v>
      </c>
      <c r="BB40" s="307">
        <v>262</v>
      </c>
      <c r="BC40" s="307">
        <v>0</v>
      </c>
      <c r="BJ40" s="306"/>
      <c r="BK40" s="307"/>
      <c r="BL40" s="307">
        <v>75</v>
      </c>
      <c r="BM40" s="307">
        <v>32</v>
      </c>
      <c r="BN40" s="307">
        <v>262</v>
      </c>
      <c r="BO40" s="307">
        <v>0</v>
      </c>
      <c r="BP40" s="307">
        <v>0</v>
      </c>
      <c r="BQ40" s="306"/>
      <c r="BR40" s="307"/>
      <c r="BS40" s="307">
        <v>78</v>
      </c>
      <c r="BT40" s="307">
        <v>32</v>
      </c>
      <c r="BU40" s="307">
        <v>257</v>
      </c>
      <c r="BV40" s="307">
        <v>0</v>
      </c>
      <c r="BW40" s="306"/>
      <c r="BX40" s="307"/>
      <c r="BY40" s="307">
        <v>77</v>
      </c>
      <c r="BZ40" s="307">
        <v>32</v>
      </c>
      <c r="CA40" s="307">
        <v>273</v>
      </c>
      <c r="CB40" s="307">
        <v>1</v>
      </c>
      <c r="CC40" s="306"/>
      <c r="CD40" s="307"/>
      <c r="CE40" s="307">
        <v>80</v>
      </c>
      <c r="CF40" s="307">
        <v>25</v>
      </c>
      <c r="CG40" s="307">
        <v>262</v>
      </c>
      <c r="CH40" s="307">
        <v>0</v>
      </c>
      <c r="CI40" s="307">
        <v>0</v>
      </c>
      <c r="CJ40" s="306"/>
      <c r="CK40" s="307"/>
      <c r="CL40" s="307">
        <v>82</v>
      </c>
      <c r="CM40" s="307">
        <v>25</v>
      </c>
      <c r="CN40" s="307">
        <v>298</v>
      </c>
      <c r="CO40" s="307">
        <v>0</v>
      </c>
      <c r="CP40" s="184" t="s">
        <v>118</v>
      </c>
      <c r="CR40" s="6">
        <v>1</v>
      </c>
      <c r="CS40" s="6">
        <v>0</v>
      </c>
    </row>
    <row r="41" spans="1:97" x14ac:dyDescent="0.3">
      <c r="A41" s="27" t="s">
        <v>119</v>
      </c>
      <c r="B41" s="5"/>
      <c r="C41" s="6">
        <v>82</v>
      </c>
      <c r="D41" s="6">
        <v>25</v>
      </c>
      <c r="E41" s="6">
        <v>349</v>
      </c>
      <c r="F41" s="306"/>
      <c r="G41" s="307"/>
      <c r="H41" s="307">
        <v>85</v>
      </c>
      <c r="I41" s="307">
        <v>20</v>
      </c>
      <c r="J41" s="307">
        <v>300</v>
      </c>
      <c r="K41" s="307">
        <v>0</v>
      </c>
      <c r="L41" s="306"/>
      <c r="M41" s="307"/>
      <c r="N41" s="307">
        <v>84</v>
      </c>
      <c r="O41" s="307">
        <v>20</v>
      </c>
      <c r="P41" s="307">
        <v>308</v>
      </c>
      <c r="Q41" s="307">
        <v>0</v>
      </c>
      <c r="R41" s="306"/>
      <c r="S41" s="307"/>
      <c r="T41" s="307">
        <v>87</v>
      </c>
      <c r="U41" s="307">
        <v>20</v>
      </c>
      <c r="V41" s="307">
        <v>318</v>
      </c>
      <c r="W41" s="307">
        <v>0</v>
      </c>
      <c r="X41" s="306"/>
      <c r="Y41" s="307"/>
      <c r="Z41" s="307">
        <v>85</v>
      </c>
      <c r="AA41" s="307">
        <v>20</v>
      </c>
      <c r="AB41" s="307">
        <v>331</v>
      </c>
      <c r="AC41" s="307">
        <v>1</v>
      </c>
      <c r="AD41" s="307">
        <v>0</v>
      </c>
      <c r="AE41" s="306"/>
      <c r="AF41" s="307"/>
      <c r="AG41" s="307">
        <v>84</v>
      </c>
      <c r="AH41" s="307">
        <v>20</v>
      </c>
      <c r="AI41" s="307">
        <v>292</v>
      </c>
      <c r="AJ41" s="307">
        <v>0</v>
      </c>
      <c r="AK41" s="306"/>
      <c r="AL41" s="307"/>
      <c r="AM41" s="307">
        <v>89</v>
      </c>
      <c r="AN41" s="307">
        <v>16</v>
      </c>
      <c r="AO41" s="307">
        <v>309</v>
      </c>
      <c r="AP41" s="307">
        <v>0</v>
      </c>
      <c r="AQ41" s="306"/>
      <c r="AR41" s="307"/>
      <c r="AS41" s="307">
        <v>80</v>
      </c>
      <c r="AT41" s="307">
        <v>25</v>
      </c>
      <c r="AU41" s="307">
        <v>298</v>
      </c>
      <c r="AV41" s="307">
        <v>0</v>
      </c>
      <c r="AW41" s="307">
        <v>0</v>
      </c>
      <c r="AX41" s="306"/>
      <c r="AY41" s="307"/>
      <c r="AZ41" s="307">
        <v>83</v>
      </c>
      <c r="BA41" s="307">
        <v>20</v>
      </c>
      <c r="BB41" s="307">
        <v>299</v>
      </c>
      <c r="BC41" s="307">
        <v>0</v>
      </c>
      <c r="BD41" s="306"/>
      <c r="BE41" s="307"/>
      <c r="BF41" s="307">
        <v>84</v>
      </c>
      <c r="BG41" s="307">
        <v>20</v>
      </c>
      <c r="BH41" s="307">
        <v>302</v>
      </c>
      <c r="BI41" s="307">
        <v>0</v>
      </c>
      <c r="BJ41" s="306"/>
      <c r="BK41" s="307"/>
      <c r="BL41" s="307">
        <v>84</v>
      </c>
      <c r="BM41" s="307">
        <v>20</v>
      </c>
      <c r="BN41" s="307">
        <v>283</v>
      </c>
      <c r="BO41" s="307">
        <v>0</v>
      </c>
      <c r="BP41" s="307">
        <v>0</v>
      </c>
      <c r="BQ41" s="306"/>
      <c r="BR41" s="307"/>
      <c r="BS41" s="307">
        <v>86</v>
      </c>
      <c r="BT41" s="307">
        <v>20</v>
      </c>
      <c r="BU41" s="307">
        <v>292</v>
      </c>
      <c r="BV41" s="307">
        <v>0</v>
      </c>
      <c r="BW41" s="306"/>
      <c r="BX41" s="307"/>
      <c r="BY41" s="307">
        <v>84</v>
      </c>
      <c r="BZ41" s="307">
        <v>20</v>
      </c>
      <c r="CA41" s="307">
        <v>292</v>
      </c>
      <c r="CB41" s="307">
        <v>0</v>
      </c>
      <c r="CC41" s="306"/>
      <c r="CD41" s="307"/>
      <c r="CE41" s="307">
        <v>84</v>
      </c>
      <c r="CF41" s="307">
        <v>20</v>
      </c>
      <c r="CG41" s="307">
        <v>282</v>
      </c>
      <c r="CH41" s="307">
        <v>0</v>
      </c>
      <c r="CI41" s="307">
        <v>0</v>
      </c>
      <c r="CJ41" s="306"/>
      <c r="CK41" s="307"/>
      <c r="CL41" s="307">
        <v>86</v>
      </c>
      <c r="CM41" s="307">
        <v>20</v>
      </c>
      <c r="CN41" s="307">
        <v>288</v>
      </c>
      <c r="CO41" s="307">
        <v>0</v>
      </c>
      <c r="CP41" s="184" t="s">
        <v>119</v>
      </c>
      <c r="CR41" s="6">
        <v>1</v>
      </c>
      <c r="CS41" s="6">
        <v>0</v>
      </c>
    </row>
    <row r="42" spans="1:97" x14ac:dyDescent="0.3">
      <c r="A42" s="27" t="s">
        <v>120</v>
      </c>
      <c r="B42" s="5"/>
      <c r="C42" s="6">
        <v>79</v>
      </c>
      <c r="D42" s="6">
        <v>25</v>
      </c>
      <c r="E42" s="6">
        <v>387</v>
      </c>
      <c r="F42" s="306"/>
      <c r="G42" s="307"/>
      <c r="H42" s="307">
        <v>88</v>
      </c>
      <c r="I42" s="307">
        <v>16</v>
      </c>
      <c r="J42" s="307">
        <v>287</v>
      </c>
      <c r="K42" s="307">
        <v>0</v>
      </c>
      <c r="L42" s="306"/>
      <c r="M42" s="307"/>
      <c r="N42" s="307">
        <v>89</v>
      </c>
      <c r="O42" s="307">
        <v>16</v>
      </c>
      <c r="P42" s="307">
        <v>297</v>
      </c>
      <c r="Q42" s="307">
        <v>0</v>
      </c>
      <c r="R42" s="306"/>
      <c r="S42" s="307"/>
      <c r="T42" s="307">
        <v>89</v>
      </c>
      <c r="U42" s="307">
        <v>16</v>
      </c>
      <c r="V42" s="307">
        <v>304</v>
      </c>
      <c r="W42" s="307">
        <v>0</v>
      </c>
      <c r="X42" s="306"/>
      <c r="Y42" s="307"/>
      <c r="Z42" s="307">
        <v>85</v>
      </c>
      <c r="AA42" s="307">
        <v>20</v>
      </c>
      <c r="AB42" s="307">
        <v>304</v>
      </c>
      <c r="AC42" s="307">
        <v>0</v>
      </c>
      <c r="AD42" s="307">
        <v>0</v>
      </c>
      <c r="AE42" s="306"/>
      <c r="AF42" s="307"/>
      <c r="AG42" s="307">
        <v>88</v>
      </c>
      <c r="AH42" s="307">
        <v>16</v>
      </c>
      <c r="AI42" s="307">
        <v>309</v>
      </c>
      <c r="AJ42" s="307">
        <v>0</v>
      </c>
      <c r="AK42" s="306"/>
      <c r="AL42" s="307"/>
      <c r="AM42" s="307">
        <v>88</v>
      </c>
      <c r="AN42" s="307">
        <v>16</v>
      </c>
      <c r="AO42" s="307">
        <v>299</v>
      </c>
      <c r="AP42" s="307">
        <v>0</v>
      </c>
      <c r="AQ42" s="306"/>
      <c r="AR42" s="307"/>
      <c r="AS42" s="307">
        <v>88</v>
      </c>
      <c r="AT42" s="307">
        <v>16</v>
      </c>
      <c r="AU42" s="307">
        <v>304</v>
      </c>
      <c r="AV42" s="307">
        <v>0</v>
      </c>
      <c r="AW42" s="307">
        <v>0</v>
      </c>
      <c r="AX42" s="306"/>
      <c r="AY42" s="307"/>
      <c r="AZ42" s="307">
        <v>86</v>
      </c>
      <c r="BA42" s="307">
        <v>20</v>
      </c>
      <c r="BB42" s="307">
        <v>302</v>
      </c>
      <c r="BC42" s="307">
        <v>0</v>
      </c>
      <c r="BD42" s="306"/>
      <c r="BE42" s="307"/>
      <c r="BF42" s="307">
        <v>88</v>
      </c>
      <c r="BG42" s="307">
        <v>16</v>
      </c>
      <c r="BH42" s="307">
        <v>306</v>
      </c>
      <c r="BI42" s="307">
        <v>0</v>
      </c>
      <c r="BJ42" s="306"/>
      <c r="BK42" s="307"/>
      <c r="BL42" s="307">
        <v>88</v>
      </c>
      <c r="BM42" s="307">
        <v>16</v>
      </c>
      <c r="BN42" s="307">
        <v>300</v>
      </c>
      <c r="BO42" s="307">
        <v>0</v>
      </c>
      <c r="BP42" s="307">
        <v>0</v>
      </c>
      <c r="BQ42" s="306"/>
      <c r="BR42" s="307"/>
      <c r="BS42" s="307">
        <v>88</v>
      </c>
      <c r="BT42" s="307">
        <v>16</v>
      </c>
      <c r="BU42" s="307">
        <v>302</v>
      </c>
      <c r="BV42" s="307">
        <v>0</v>
      </c>
      <c r="BW42" s="306"/>
      <c r="BX42" s="307"/>
      <c r="BY42" s="307">
        <v>90</v>
      </c>
      <c r="BZ42" s="307">
        <v>16</v>
      </c>
      <c r="CA42" s="307">
        <v>304</v>
      </c>
      <c r="CB42" s="307">
        <v>0</v>
      </c>
      <c r="CC42" s="306"/>
      <c r="CD42" s="307"/>
      <c r="CE42" s="307">
        <v>81</v>
      </c>
      <c r="CF42" s="307">
        <v>25</v>
      </c>
      <c r="CG42" s="307">
        <v>304</v>
      </c>
      <c r="CH42" s="307">
        <v>1</v>
      </c>
      <c r="CI42" s="307">
        <v>0</v>
      </c>
      <c r="CJ42" s="306"/>
      <c r="CK42" s="307"/>
      <c r="CL42" s="307">
        <v>86</v>
      </c>
      <c r="CM42" s="307">
        <v>20</v>
      </c>
      <c r="CN42" s="307">
        <v>297</v>
      </c>
      <c r="CO42" s="307">
        <v>0</v>
      </c>
      <c r="CP42" s="184" t="s">
        <v>120</v>
      </c>
      <c r="CR42" s="6">
        <v>1</v>
      </c>
      <c r="CS42" s="6">
        <v>0</v>
      </c>
    </row>
    <row r="43" spans="1:97" x14ac:dyDescent="0.3">
      <c r="A43" s="27" t="s">
        <v>121</v>
      </c>
      <c r="B43" s="5"/>
      <c r="C43" s="6">
        <v>73</v>
      </c>
      <c r="D43" s="6">
        <v>40</v>
      </c>
      <c r="E43" s="6">
        <v>549</v>
      </c>
      <c r="F43" s="306"/>
      <c r="G43" s="307"/>
      <c r="H43" s="307">
        <v>86</v>
      </c>
      <c r="I43" s="307">
        <v>20</v>
      </c>
      <c r="J43" s="307">
        <v>289</v>
      </c>
      <c r="K43" s="307">
        <v>0</v>
      </c>
      <c r="L43" s="306"/>
      <c r="M43" s="307"/>
      <c r="N43" s="307">
        <v>89</v>
      </c>
      <c r="O43" s="307">
        <v>16</v>
      </c>
      <c r="P43" s="307">
        <v>305</v>
      </c>
      <c r="Q43" s="307">
        <v>0</v>
      </c>
      <c r="R43" s="306"/>
      <c r="S43" s="307"/>
      <c r="T43" s="307">
        <v>89</v>
      </c>
      <c r="U43" s="307">
        <v>16</v>
      </c>
      <c r="V43" s="307">
        <v>299</v>
      </c>
      <c r="W43" s="307">
        <v>0</v>
      </c>
      <c r="X43" s="306"/>
      <c r="Y43" s="307"/>
      <c r="Z43" s="307">
        <v>90</v>
      </c>
      <c r="AA43" s="307">
        <v>16</v>
      </c>
      <c r="AB43" s="307">
        <v>305</v>
      </c>
      <c r="AC43" s="307">
        <v>0</v>
      </c>
      <c r="AD43" s="307">
        <v>0</v>
      </c>
      <c r="AE43" s="306"/>
      <c r="AF43" s="307"/>
      <c r="AG43" s="307">
        <v>94</v>
      </c>
      <c r="AH43" s="307">
        <v>12.5</v>
      </c>
      <c r="AI43" s="307">
        <v>303</v>
      </c>
      <c r="AJ43" s="307">
        <v>0</v>
      </c>
      <c r="AK43" s="306"/>
      <c r="AL43" s="307"/>
      <c r="AM43" s="307">
        <v>88</v>
      </c>
      <c r="AN43" s="307">
        <v>16</v>
      </c>
      <c r="AO43" s="307">
        <v>310</v>
      </c>
      <c r="AP43" s="307">
        <v>0</v>
      </c>
      <c r="AQ43" s="306"/>
      <c r="AR43" s="307"/>
      <c r="AS43" s="307">
        <v>89</v>
      </c>
      <c r="AT43" s="307">
        <v>16</v>
      </c>
      <c r="AU43" s="307">
        <v>309</v>
      </c>
      <c r="AV43" s="307">
        <v>0</v>
      </c>
      <c r="AW43" s="307">
        <v>0</v>
      </c>
      <c r="AX43" s="306"/>
      <c r="AY43" s="307"/>
      <c r="AZ43" s="307">
        <v>88</v>
      </c>
      <c r="BA43" s="307">
        <v>16</v>
      </c>
      <c r="BB43" s="307">
        <v>311</v>
      </c>
      <c r="BC43" s="307">
        <v>0</v>
      </c>
      <c r="BD43" s="306"/>
      <c r="BE43" s="307"/>
      <c r="BF43" s="307">
        <v>90</v>
      </c>
      <c r="BG43" s="307">
        <v>16</v>
      </c>
      <c r="BH43" s="307">
        <v>296</v>
      </c>
      <c r="BI43" s="307">
        <v>0</v>
      </c>
      <c r="BJ43" s="306"/>
      <c r="BK43" s="307"/>
      <c r="BL43" s="307">
        <v>90</v>
      </c>
      <c r="BM43" s="307">
        <v>16</v>
      </c>
      <c r="BN43" s="307">
        <v>293</v>
      </c>
      <c r="BO43" s="307">
        <v>0</v>
      </c>
      <c r="BP43" s="307">
        <v>0</v>
      </c>
      <c r="BQ43" s="306"/>
      <c r="BR43" s="307"/>
      <c r="BS43" s="307">
        <v>88</v>
      </c>
      <c r="BT43" s="307">
        <v>16</v>
      </c>
      <c r="BU43" s="307">
        <v>292</v>
      </c>
      <c r="BV43" s="307">
        <v>0</v>
      </c>
      <c r="BW43" s="306"/>
      <c r="BX43" s="307"/>
      <c r="BY43" s="307">
        <v>84</v>
      </c>
      <c r="BZ43" s="307">
        <v>20</v>
      </c>
      <c r="CA43" s="307">
        <v>296</v>
      </c>
      <c r="CB43" s="307">
        <v>0</v>
      </c>
      <c r="CC43" s="306"/>
      <c r="CD43" s="307"/>
      <c r="CE43" s="307">
        <v>88</v>
      </c>
      <c r="CF43" s="307">
        <v>16</v>
      </c>
      <c r="CG43" s="307">
        <v>296</v>
      </c>
      <c r="CH43" s="307">
        <v>0</v>
      </c>
      <c r="CI43" s="307">
        <v>0</v>
      </c>
      <c r="CJ43" s="306"/>
      <c r="CK43" s="307"/>
      <c r="CL43" s="307">
        <v>84</v>
      </c>
      <c r="CM43" s="307">
        <v>20</v>
      </c>
      <c r="CN43" s="307">
        <v>292</v>
      </c>
      <c r="CO43" s="307">
        <v>0</v>
      </c>
      <c r="CP43" s="184" t="s">
        <v>121</v>
      </c>
      <c r="CR43" s="6">
        <v>0</v>
      </c>
      <c r="CS43" s="6">
        <v>0</v>
      </c>
    </row>
    <row r="44" spans="1:97" x14ac:dyDescent="0.3">
      <c r="A44" s="27" t="s">
        <v>122</v>
      </c>
      <c r="B44" s="5"/>
      <c r="C44" s="6">
        <v>67</v>
      </c>
      <c r="D44" s="6">
        <v>50</v>
      </c>
      <c r="E44" s="6">
        <v>667</v>
      </c>
      <c r="F44" s="306"/>
      <c r="G44" s="307"/>
      <c r="H44" s="307">
        <v>83</v>
      </c>
      <c r="I44" s="307">
        <v>20</v>
      </c>
      <c r="J44" s="307">
        <v>264</v>
      </c>
      <c r="K44" s="307">
        <v>0</v>
      </c>
      <c r="L44" s="306"/>
      <c r="M44" s="307"/>
      <c r="N44" s="307">
        <v>84</v>
      </c>
      <c r="O44" s="307">
        <v>20</v>
      </c>
      <c r="P44" s="307">
        <v>277</v>
      </c>
      <c r="Q44" s="307">
        <v>0</v>
      </c>
      <c r="R44" s="306"/>
      <c r="S44" s="307"/>
      <c r="T44" s="307">
        <v>82</v>
      </c>
      <c r="U44" s="307">
        <v>20</v>
      </c>
      <c r="V44" s="307">
        <v>290</v>
      </c>
      <c r="W44" s="307">
        <v>0</v>
      </c>
      <c r="X44" s="306"/>
      <c r="Y44" s="307"/>
      <c r="Z44" s="307">
        <v>83</v>
      </c>
      <c r="AA44" s="307">
        <v>20</v>
      </c>
      <c r="AB44" s="307">
        <v>275</v>
      </c>
      <c r="AC44" s="307">
        <v>0</v>
      </c>
      <c r="AD44" s="307">
        <v>0</v>
      </c>
      <c r="AE44" s="306"/>
      <c r="AF44" s="307"/>
      <c r="AG44" s="307">
        <v>81</v>
      </c>
      <c r="AH44" s="307">
        <v>25</v>
      </c>
      <c r="AI44" s="307">
        <v>271</v>
      </c>
      <c r="AJ44" s="307">
        <v>0</v>
      </c>
      <c r="AK44" s="306"/>
      <c r="AL44" s="307"/>
      <c r="AM44" s="307">
        <v>82</v>
      </c>
      <c r="AN44" s="307">
        <v>20</v>
      </c>
      <c r="AO44" s="307">
        <v>274</v>
      </c>
      <c r="AP44" s="307">
        <v>0</v>
      </c>
      <c r="AQ44" s="306"/>
      <c r="AR44" s="307"/>
      <c r="AS44" s="307">
        <v>83</v>
      </c>
      <c r="AT44" s="307">
        <v>25</v>
      </c>
      <c r="AU44" s="307">
        <v>267</v>
      </c>
      <c r="AV44" s="307">
        <v>0</v>
      </c>
      <c r="AW44" s="307">
        <v>0</v>
      </c>
      <c r="AX44" s="306"/>
      <c r="AY44" s="307"/>
      <c r="AZ44" s="307">
        <v>84</v>
      </c>
      <c r="BA44" s="307">
        <v>20</v>
      </c>
      <c r="BB44" s="307">
        <v>275</v>
      </c>
      <c r="BC44" s="307">
        <v>0</v>
      </c>
      <c r="BD44" s="306"/>
      <c r="BE44" s="307"/>
      <c r="BF44" s="307">
        <v>80</v>
      </c>
      <c r="BG44" s="307">
        <v>25</v>
      </c>
      <c r="BH44" s="307">
        <v>281</v>
      </c>
      <c r="BI44" s="307">
        <v>0</v>
      </c>
      <c r="BJ44" s="306"/>
      <c r="BK44" s="307"/>
      <c r="BL44" s="307">
        <v>78</v>
      </c>
      <c r="BM44" s="307">
        <v>32</v>
      </c>
      <c r="BN44" s="307">
        <v>311</v>
      </c>
      <c r="BO44" s="307">
        <v>0</v>
      </c>
      <c r="BP44" s="307">
        <v>0</v>
      </c>
      <c r="BQ44" s="306"/>
      <c r="BR44" s="307"/>
      <c r="BS44" s="307">
        <v>74</v>
      </c>
      <c r="BT44" s="307">
        <v>32</v>
      </c>
      <c r="BU44" s="307">
        <v>314</v>
      </c>
      <c r="BV44" s="307">
        <v>1</v>
      </c>
      <c r="BW44" s="306"/>
      <c r="BX44" s="307"/>
      <c r="BY44" s="307">
        <v>73</v>
      </c>
      <c r="BZ44" s="307">
        <v>32</v>
      </c>
      <c r="CA44" s="307">
        <v>268</v>
      </c>
      <c r="CB44" s="307">
        <v>0</v>
      </c>
      <c r="CC44" s="306"/>
      <c r="CD44" s="307"/>
      <c r="CE44" s="307">
        <v>80</v>
      </c>
      <c r="CF44" s="307">
        <v>25</v>
      </c>
      <c r="CG44" s="307">
        <v>259</v>
      </c>
      <c r="CH44" s="307">
        <v>0</v>
      </c>
      <c r="CI44" s="307">
        <v>0</v>
      </c>
      <c r="CJ44" s="306"/>
      <c r="CK44" s="307"/>
      <c r="CL44" s="307">
        <v>78</v>
      </c>
      <c r="CM44" s="307">
        <v>25</v>
      </c>
      <c r="CN44" s="307">
        <v>324</v>
      </c>
      <c r="CO44" s="307">
        <v>0</v>
      </c>
      <c r="CP44" s="184" t="s">
        <v>122</v>
      </c>
      <c r="CR44" s="6">
        <v>1</v>
      </c>
      <c r="CS44" s="6">
        <v>0</v>
      </c>
    </row>
    <row r="45" spans="1:97" x14ac:dyDescent="0.3">
      <c r="A45" s="27" t="s">
        <v>123</v>
      </c>
      <c r="B45" s="5"/>
      <c r="C45" s="6">
        <v>73</v>
      </c>
      <c r="D45" s="6">
        <v>32</v>
      </c>
      <c r="E45" s="6">
        <v>533</v>
      </c>
      <c r="F45" s="306"/>
      <c r="G45" s="307"/>
      <c r="H45" s="307">
        <v>80</v>
      </c>
      <c r="I45" s="307">
        <v>25</v>
      </c>
      <c r="J45" s="307">
        <v>325</v>
      </c>
      <c r="K45" s="307">
        <v>0</v>
      </c>
      <c r="R45" s="306"/>
      <c r="S45" s="307"/>
      <c r="T45" s="307">
        <v>76</v>
      </c>
      <c r="U45" s="307">
        <v>32</v>
      </c>
      <c r="V45" s="307">
        <v>356</v>
      </c>
      <c r="W45" s="307">
        <v>1</v>
      </c>
      <c r="X45" s="306"/>
      <c r="Y45" s="307"/>
      <c r="Z45" s="307">
        <v>80</v>
      </c>
      <c r="AA45" s="307">
        <v>25</v>
      </c>
      <c r="AB45" s="307">
        <v>313</v>
      </c>
      <c r="AC45" s="307">
        <v>1</v>
      </c>
      <c r="AD45" s="307">
        <v>0</v>
      </c>
      <c r="AE45" s="306"/>
      <c r="AF45" s="307"/>
      <c r="AG45" s="307">
        <v>69</v>
      </c>
      <c r="AH45" s="307">
        <v>50</v>
      </c>
      <c r="AI45" s="307">
        <v>318</v>
      </c>
      <c r="AJ45" s="307">
        <v>0</v>
      </c>
      <c r="AQ45" s="306"/>
      <c r="AR45" s="307"/>
      <c r="AS45" s="307">
        <v>75</v>
      </c>
      <c r="AT45" s="307">
        <v>32</v>
      </c>
      <c r="AU45" s="307">
        <v>360</v>
      </c>
      <c r="AV45" s="307">
        <v>1</v>
      </c>
      <c r="AW45" s="307">
        <v>0</v>
      </c>
      <c r="AX45" s="306"/>
      <c r="AY45" s="307"/>
      <c r="AZ45" s="307">
        <v>77</v>
      </c>
      <c r="BA45" s="307">
        <v>32</v>
      </c>
      <c r="BB45" s="307">
        <v>329</v>
      </c>
      <c r="BC45" s="307">
        <v>1</v>
      </c>
      <c r="BD45" s="306"/>
      <c r="BE45" s="307"/>
      <c r="BF45" s="307">
        <v>79</v>
      </c>
      <c r="BG45" s="307">
        <v>25</v>
      </c>
      <c r="BH45" s="307">
        <v>325</v>
      </c>
      <c r="BI45" s="307">
        <v>0</v>
      </c>
      <c r="BJ45" s="306"/>
      <c r="BK45" s="307"/>
      <c r="BL45" s="307">
        <v>77</v>
      </c>
      <c r="BM45" s="307">
        <v>32</v>
      </c>
      <c r="BN45" s="307">
        <v>360</v>
      </c>
      <c r="BO45" s="307">
        <v>1</v>
      </c>
      <c r="BP45" s="307">
        <v>1</v>
      </c>
      <c r="CJ45" s="306"/>
      <c r="CK45" s="307"/>
      <c r="CL45" s="307">
        <v>79</v>
      </c>
      <c r="CM45" s="307">
        <v>25</v>
      </c>
      <c r="CN45" s="307">
        <v>312</v>
      </c>
      <c r="CO45" s="307">
        <v>0</v>
      </c>
      <c r="CP45" s="184" t="s">
        <v>123</v>
      </c>
      <c r="CR45" s="6">
        <v>5</v>
      </c>
      <c r="CS45" s="6">
        <v>1</v>
      </c>
    </row>
    <row r="46" spans="1:97" x14ac:dyDescent="0.3">
      <c r="A46" s="27" t="s">
        <v>124</v>
      </c>
      <c r="B46" s="5"/>
      <c r="C46" s="6">
        <v>76</v>
      </c>
      <c r="D46" s="6">
        <v>32</v>
      </c>
      <c r="E46" s="6">
        <v>281</v>
      </c>
      <c r="F46" s="306"/>
      <c r="G46" s="307"/>
      <c r="H46" s="307">
        <v>75</v>
      </c>
      <c r="I46" s="307">
        <v>32</v>
      </c>
      <c r="J46" s="307">
        <v>312</v>
      </c>
      <c r="K46" s="307">
        <v>0</v>
      </c>
      <c r="L46" s="306"/>
      <c r="M46" s="307"/>
      <c r="N46" s="307">
        <v>81</v>
      </c>
      <c r="O46" s="307">
        <v>25</v>
      </c>
      <c r="P46" s="307">
        <v>280</v>
      </c>
      <c r="Q46" s="307">
        <v>0</v>
      </c>
      <c r="R46" s="306"/>
      <c r="S46" s="307"/>
      <c r="T46" s="307">
        <v>80</v>
      </c>
      <c r="U46" s="307">
        <v>25</v>
      </c>
      <c r="V46" s="307">
        <v>290</v>
      </c>
      <c r="W46" s="307">
        <v>0</v>
      </c>
      <c r="X46" s="306"/>
      <c r="Y46" s="307"/>
      <c r="Z46" s="307">
        <v>78</v>
      </c>
      <c r="AA46" s="307">
        <v>32</v>
      </c>
      <c r="AB46" s="307">
        <v>319</v>
      </c>
      <c r="AC46" s="307">
        <v>0</v>
      </c>
      <c r="AD46" s="307">
        <v>0</v>
      </c>
      <c r="AE46" s="306"/>
      <c r="AF46" s="307"/>
      <c r="AG46" s="307">
        <v>70</v>
      </c>
      <c r="AH46" s="307">
        <v>40</v>
      </c>
      <c r="AI46" s="307">
        <v>312</v>
      </c>
      <c r="AJ46" s="307">
        <v>1</v>
      </c>
      <c r="AK46" s="306"/>
      <c r="AL46" s="307"/>
      <c r="AM46" s="307">
        <v>80</v>
      </c>
      <c r="AN46" s="307">
        <v>25</v>
      </c>
      <c r="AO46" s="307">
        <v>298</v>
      </c>
      <c r="AP46" s="307">
        <v>1</v>
      </c>
      <c r="AQ46" s="306"/>
      <c r="AR46" s="307"/>
      <c r="AS46" s="307">
        <v>74</v>
      </c>
      <c r="AT46" s="307">
        <v>32</v>
      </c>
      <c r="AU46" s="307">
        <v>468</v>
      </c>
      <c r="AV46" s="307">
        <v>1</v>
      </c>
      <c r="AW46" s="307">
        <v>1</v>
      </c>
      <c r="AX46" s="306"/>
      <c r="AY46" s="307"/>
      <c r="AZ46" s="307">
        <v>75</v>
      </c>
      <c r="BA46" s="307">
        <v>32</v>
      </c>
      <c r="BB46" s="307">
        <v>463</v>
      </c>
      <c r="BC46" s="307">
        <v>1</v>
      </c>
      <c r="BD46" s="306"/>
      <c r="BE46" s="307"/>
      <c r="BF46" s="307">
        <v>74</v>
      </c>
      <c r="BG46" s="307">
        <v>32</v>
      </c>
      <c r="BH46" s="307">
        <v>384</v>
      </c>
      <c r="BI46" s="307">
        <v>1</v>
      </c>
      <c r="BJ46" s="306"/>
      <c r="BK46" s="307"/>
      <c r="BL46" s="307">
        <v>75</v>
      </c>
      <c r="BM46" s="307">
        <v>32</v>
      </c>
      <c r="BN46" s="307">
        <v>365</v>
      </c>
      <c r="BO46" s="307">
        <v>1</v>
      </c>
      <c r="BP46" s="307">
        <v>1</v>
      </c>
      <c r="BQ46" s="306"/>
      <c r="BR46" s="307"/>
      <c r="BS46" s="307">
        <v>85</v>
      </c>
      <c r="BT46" s="307">
        <v>20</v>
      </c>
      <c r="BU46" s="307">
        <v>286</v>
      </c>
      <c r="BV46" s="307">
        <v>0</v>
      </c>
      <c r="BW46" s="306"/>
      <c r="BX46" s="307"/>
      <c r="BY46" s="307">
        <v>83</v>
      </c>
      <c r="BZ46" s="307">
        <v>20</v>
      </c>
      <c r="CA46" s="307">
        <v>275</v>
      </c>
      <c r="CB46" s="307">
        <v>0</v>
      </c>
      <c r="CC46" s="306"/>
      <c r="CD46" s="307"/>
      <c r="CE46" s="307">
        <v>84</v>
      </c>
      <c r="CF46" s="307">
        <v>20</v>
      </c>
      <c r="CG46" s="307">
        <v>276</v>
      </c>
      <c r="CH46" s="307">
        <v>0</v>
      </c>
      <c r="CI46" s="307">
        <v>0</v>
      </c>
      <c r="CJ46" s="306"/>
      <c r="CK46" s="307"/>
      <c r="CL46" s="307">
        <v>89</v>
      </c>
      <c r="CM46" s="307">
        <v>16</v>
      </c>
      <c r="CN46" s="307">
        <v>280</v>
      </c>
      <c r="CO46" s="307">
        <v>0</v>
      </c>
      <c r="CP46" s="184" t="s">
        <v>124</v>
      </c>
      <c r="CR46" s="6">
        <v>6</v>
      </c>
      <c r="CS46" s="6">
        <v>2</v>
      </c>
    </row>
    <row r="47" spans="1:97" x14ac:dyDescent="0.3">
      <c r="A47" s="27" t="s">
        <v>125</v>
      </c>
      <c r="B47" s="5"/>
      <c r="C47" s="6">
        <v>64</v>
      </c>
      <c r="D47" s="6">
        <v>50</v>
      </c>
      <c r="E47" s="6">
        <v>616</v>
      </c>
      <c r="F47" s="306"/>
      <c r="G47" s="307"/>
      <c r="H47" s="307">
        <v>85</v>
      </c>
      <c r="I47" s="307">
        <v>20</v>
      </c>
      <c r="J47" s="307">
        <v>265</v>
      </c>
      <c r="K47" s="307">
        <v>0</v>
      </c>
      <c r="R47" s="306"/>
      <c r="S47" s="307"/>
      <c r="T47" s="307">
        <v>88</v>
      </c>
      <c r="U47" s="307">
        <v>20</v>
      </c>
      <c r="V47" s="307">
        <v>267</v>
      </c>
      <c r="W47" s="307">
        <v>0</v>
      </c>
      <c r="X47" s="306"/>
      <c r="Y47" s="307"/>
      <c r="Z47" s="307">
        <v>84</v>
      </c>
      <c r="AA47" s="307">
        <v>20</v>
      </c>
      <c r="AB47" s="307">
        <v>263</v>
      </c>
      <c r="AC47" s="307">
        <v>0</v>
      </c>
      <c r="AD47" s="307">
        <v>0</v>
      </c>
      <c r="AE47" s="306"/>
      <c r="AF47" s="307"/>
      <c r="AG47" s="307">
        <v>82</v>
      </c>
      <c r="AH47" s="307">
        <v>25</v>
      </c>
      <c r="AI47" s="307">
        <v>259</v>
      </c>
      <c r="AJ47" s="307">
        <v>0</v>
      </c>
      <c r="AQ47" s="306"/>
      <c r="AR47" s="307"/>
      <c r="AS47" s="307">
        <v>84</v>
      </c>
      <c r="AT47" s="307">
        <v>20</v>
      </c>
      <c r="AU47" s="307">
        <v>267</v>
      </c>
      <c r="AV47" s="307">
        <v>0</v>
      </c>
      <c r="AW47" s="307">
        <v>0</v>
      </c>
      <c r="AX47" s="306"/>
      <c r="AY47" s="307"/>
      <c r="AZ47" s="307">
        <v>84</v>
      </c>
      <c r="BA47" s="307">
        <v>20</v>
      </c>
      <c r="BB47" s="307">
        <v>309</v>
      </c>
      <c r="BC47" s="307">
        <v>0</v>
      </c>
      <c r="BJ47" s="306"/>
      <c r="BK47" s="307"/>
      <c r="BL47" s="307">
        <v>83</v>
      </c>
      <c r="BM47" s="307">
        <v>20</v>
      </c>
      <c r="BN47" s="307">
        <v>304</v>
      </c>
      <c r="BO47" s="307">
        <v>0</v>
      </c>
      <c r="BP47" s="307">
        <v>0</v>
      </c>
      <c r="BQ47" s="306"/>
      <c r="BR47" s="307"/>
      <c r="BS47" s="307">
        <v>84</v>
      </c>
      <c r="BT47" s="307">
        <v>20</v>
      </c>
      <c r="BU47" s="307">
        <v>294</v>
      </c>
      <c r="BV47" s="307">
        <v>0</v>
      </c>
      <c r="BW47" s="306"/>
      <c r="BX47" s="307"/>
      <c r="BY47" s="307">
        <v>80</v>
      </c>
      <c r="BZ47" s="307">
        <v>32</v>
      </c>
      <c r="CA47" s="307">
        <v>280</v>
      </c>
      <c r="CB47" s="307">
        <v>0</v>
      </c>
      <c r="CC47" s="306"/>
      <c r="CD47" s="307"/>
      <c r="CE47" s="307">
        <v>85</v>
      </c>
      <c r="CF47" s="307">
        <v>20</v>
      </c>
      <c r="CG47" s="307">
        <v>270</v>
      </c>
      <c r="CH47" s="307">
        <v>0</v>
      </c>
      <c r="CI47" s="307">
        <v>0</v>
      </c>
      <c r="CJ47" s="306"/>
      <c r="CK47" s="307"/>
      <c r="CL47" s="307">
        <v>86</v>
      </c>
      <c r="CM47" s="307">
        <v>20</v>
      </c>
      <c r="CN47" s="307">
        <v>268</v>
      </c>
      <c r="CO47" s="307">
        <v>0</v>
      </c>
      <c r="CP47" s="184" t="s">
        <v>125</v>
      </c>
      <c r="CR47" s="6">
        <v>0</v>
      </c>
      <c r="CS47" s="6">
        <v>0</v>
      </c>
    </row>
    <row r="48" spans="1:97" x14ac:dyDescent="0.3">
      <c r="A48" s="27" t="s">
        <v>126</v>
      </c>
      <c r="B48" s="5"/>
      <c r="C48" s="6">
        <v>61</v>
      </c>
      <c r="D48" s="6">
        <v>63</v>
      </c>
      <c r="E48" s="6">
        <v>486</v>
      </c>
      <c r="F48" s="306"/>
      <c r="G48" s="307"/>
      <c r="H48" s="307">
        <v>82</v>
      </c>
      <c r="I48" s="307">
        <v>25</v>
      </c>
      <c r="J48" s="307">
        <v>268</v>
      </c>
      <c r="K48" s="307">
        <v>0</v>
      </c>
      <c r="L48" s="306"/>
      <c r="M48" s="307"/>
      <c r="N48" s="307">
        <v>84</v>
      </c>
      <c r="O48" s="307">
        <v>20</v>
      </c>
      <c r="P48" s="307">
        <v>280</v>
      </c>
      <c r="Q48" s="307">
        <v>0</v>
      </c>
      <c r="R48" s="306"/>
      <c r="S48" s="307"/>
      <c r="T48" s="307">
        <v>79</v>
      </c>
      <c r="U48" s="307">
        <v>25</v>
      </c>
      <c r="V48" s="307">
        <v>288</v>
      </c>
      <c r="W48" s="307">
        <v>0</v>
      </c>
      <c r="X48" s="306"/>
      <c r="Y48" s="307"/>
      <c r="Z48" s="307">
        <v>85</v>
      </c>
      <c r="AA48" s="307">
        <v>20</v>
      </c>
      <c r="AB48" s="307">
        <v>282</v>
      </c>
      <c r="AC48" s="307">
        <v>0</v>
      </c>
      <c r="AD48" s="307">
        <v>0</v>
      </c>
      <c r="AE48" s="306"/>
      <c r="AF48" s="307"/>
      <c r="AG48" s="307">
        <v>80</v>
      </c>
      <c r="AH48" s="307">
        <v>25</v>
      </c>
      <c r="AI48" s="307">
        <v>372</v>
      </c>
      <c r="AJ48" s="307">
        <v>1</v>
      </c>
      <c r="AK48" s="306"/>
      <c r="AL48" s="307"/>
      <c r="AM48" s="307">
        <v>80</v>
      </c>
      <c r="AN48" s="307">
        <v>25</v>
      </c>
      <c r="AO48" s="307">
        <v>268</v>
      </c>
      <c r="AP48" s="307">
        <v>0</v>
      </c>
      <c r="AQ48" s="306"/>
      <c r="AR48" s="307"/>
      <c r="AS48" s="307">
        <v>79</v>
      </c>
      <c r="AT48" s="307">
        <v>25</v>
      </c>
      <c r="AU48" s="307">
        <v>278</v>
      </c>
      <c r="AV48" s="307">
        <v>0</v>
      </c>
      <c r="AW48" s="307">
        <v>0</v>
      </c>
      <c r="AX48" s="306"/>
      <c r="AY48" s="307"/>
      <c r="AZ48" s="307">
        <v>79</v>
      </c>
      <c r="BA48" s="307">
        <v>25</v>
      </c>
      <c r="BB48" s="307">
        <v>282</v>
      </c>
      <c r="BC48" s="307">
        <v>0</v>
      </c>
      <c r="BD48" s="306"/>
      <c r="BE48" s="307"/>
      <c r="BF48" s="307">
        <v>80</v>
      </c>
      <c r="BG48" s="307">
        <v>25</v>
      </c>
      <c r="BH48" s="307">
        <v>280</v>
      </c>
      <c r="BI48" s="307">
        <v>0</v>
      </c>
      <c r="BJ48" s="306"/>
      <c r="BK48" s="307"/>
      <c r="BL48" s="307">
        <v>81</v>
      </c>
      <c r="BM48" s="307">
        <v>25</v>
      </c>
      <c r="BN48" s="307">
        <v>312</v>
      </c>
      <c r="BO48" s="307">
        <v>0</v>
      </c>
      <c r="BP48" s="307">
        <v>0</v>
      </c>
      <c r="BQ48" s="306"/>
      <c r="BR48" s="307"/>
      <c r="BS48" s="307">
        <v>82</v>
      </c>
      <c r="BT48" s="307">
        <v>25</v>
      </c>
      <c r="BU48" s="307">
        <v>336</v>
      </c>
      <c r="BV48" s="307">
        <v>1</v>
      </c>
      <c r="BW48" s="306"/>
      <c r="BX48" s="307"/>
      <c r="BY48" s="307">
        <v>82</v>
      </c>
      <c r="BZ48" s="307">
        <v>25</v>
      </c>
      <c r="CA48" s="307">
        <v>274</v>
      </c>
      <c r="CB48" s="307">
        <v>0</v>
      </c>
      <c r="CC48" s="306"/>
      <c r="CD48" s="307"/>
      <c r="CE48" s="307">
        <v>84</v>
      </c>
      <c r="CF48" s="307">
        <v>20</v>
      </c>
      <c r="CG48" s="307">
        <v>280</v>
      </c>
      <c r="CH48" s="307">
        <v>0</v>
      </c>
      <c r="CI48" s="307">
        <v>0</v>
      </c>
      <c r="CJ48" s="306"/>
      <c r="CK48" s="307"/>
      <c r="CL48" s="307">
        <v>82</v>
      </c>
      <c r="CM48" s="307">
        <v>25</v>
      </c>
      <c r="CN48" s="307">
        <v>295</v>
      </c>
      <c r="CO48" s="307">
        <v>0</v>
      </c>
      <c r="CP48" s="184" t="s">
        <v>126</v>
      </c>
      <c r="CR48" s="6">
        <v>2</v>
      </c>
      <c r="CS48" s="6">
        <v>0</v>
      </c>
    </row>
    <row r="49" spans="1:97" x14ac:dyDescent="0.3">
      <c r="A49" s="27" t="s">
        <v>293</v>
      </c>
      <c r="B49" s="5"/>
      <c r="C49" s="6">
        <v>67</v>
      </c>
      <c r="D49" s="6">
        <v>50</v>
      </c>
      <c r="E49" s="6">
        <v>550</v>
      </c>
      <c r="F49" s="306"/>
      <c r="G49" s="307"/>
      <c r="H49" s="307">
        <v>84</v>
      </c>
      <c r="I49" s="307">
        <v>20</v>
      </c>
      <c r="J49" s="307">
        <v>267</v>
      </c>
      <c r="K49" s="307">
        <v>0</v>
      </c>
      <c r="L49" s="306"/>
      <c r="M49" s="307"/>
      <c r="N49" s="307">
        <v>82</v>
      </c>
      <c r="O49" s="307">
        <v>25</v>
      </c>
      <c r="P49" s="307">
        <v>265</v>
      </c>
      <c r="Q49" s="307">
        <v>0</v>
      </c>
      <c r="R49" s="306"/>
      <c r="S49" s="307"/>
      <c r="T49" s="307">
        <v>85</v>
      </c>
      <c r="U49" s="307">
        <v>20</v>
      </c>
      <c r="V49" s="307">
        <v>266</v>
      </c>
      <c r="W49" s="307">
        <v>0</v>
      </c>
      <c r="X49" s="306"/>
      <c r="Y49" s="307"/>
      <c r="Z49" s="307">
        <v>80</v>
      </c>
      <c r="AA49" s="307">
        <v>25</v>
      </c>
      <c r="AB49" s="307">
        <v>257</v>
      </c>
      <c r="AC49" s="307">
        <v>0</v>
      </c>
      <c r="AD49" s="307">
        <v>0</v>
      </c>
      <c r="AE49" s="306"/>
      <c r="AF49" s="307"/>
      <c r="AG49" s="307">
        <v>79</v>
      </c>
      <c r="AH49" s="307">
        <v>25</v>
      </c>
      <c r="AI49" s="307">
        <v>264</v>
      </c>
      <c r="AJ49" s="307">
        <v>0</v>
      </c>
      <c r="AK49" s="306"/>
      <c r="AL49" s="307"/>
      <c r="AM49" s="307">
        <v>78</v>
      </c>
      <c r="AN49" s="307">
        <v>25</v>
      </c>
      <c r="AO49" s="307">
        <v>262</v>
      </c>
      <c r="AP49" s="307">
        <v>1</v>
      </c>
      <c r="AQ49" s="306"/>
      <c r="AR49" s="307"/>
      <c r="AS49" s="307">
        <v>81</v>
      </c>
      <c r="AT49" s="307">
        <v>25</v>
      </c>
      <c r="AU49" s="307">
        <v>242</v>
      </c>
      <c r="AV49" s="307">
        <v>0</v>
      </c>
      <c r="AW49" s="307">
        <v>0</v>
      </c>
      <c r="AX49" s="306"/>
      <c r="AY49" s="307"/>
      <c r="AZ49" s="307">
        <v>85</v>
      </c>
      <c r="BA49" s="307">
        <v>20</v>
      </c>
      <c r="BB49" s="307">
        <v>246</v>
      </c>
      <c r="BC49" s="307">
        <v>0</v>
      </c>
      <c r="BJ49" s="306"/>
      <c r="BK49" s="307"/>
      <c r="BL49" s="307">
        <v>75</v>
      </c>
      <c r="BM49" s="307">
        <v>32</v>
      </c>
      <c r="BN49" s="307">
        <v>248</v>
      </c>
      <c r="BO49" s="307">
        <v>1</v>
      </c>
      <c r="BP49" s="307">
        <v>0</v>
      </c>
      <c r="BQ49" s="306"/>
      <c r="BR49" s="307"/>
      <c r="BS49" s="307">
        <v>81</v>
      </c>
      <c r="BT49" s="307">
        <v>25</v>
      </c>
      <c r="BU49" s="307">
        <v>244</v>
      </c>
      <c r="BV49" s="307">
        <v>0</v>
      </c>
      <c r="BW49" s="306"/>
      <c r="BX49" s="307"/>
      <c r="BY49" s="307">
        <v>84</v>
      </c>
      <c r="BZ49" s="307">
        <v>20</v>
      </c>
      <c r="CA49" s="307">
        <v>247</v>
      </c>
      <c r="CB49" s="307">
        <v>0</v>
      </c>
      <c r="CC49" s="306"/>
      <c r="CD49" s="307"/>
      <c r="CE49" s="307">
        <v>85</v>
      </c>
      <c r="CF49" s="307">
        <v>20</v>
      </c>
      <c r="CG49" s="307">
        <v>252</v>
      </c>
      <c r="CH49" s="307">
        <v>0</v>
      </c>
      <c r="CI49" s="307">
        <v>0</v>
      </c>
      <c r="CJ49" s="306"/>
      <c r="CK49" s="307"/>
      <c r="CL49" s="307">
        <v>79</v>
      </c>
      <c r="CM49" s="307">
        <v>25</v>
      </c>
      <c r="CN49" s="307">
        <v>254</v>
      </c>
      <c r="CO49" s="307">
        <v>0</v>
      </c>
      <c r="CP49" s="184" t="s">
        <v>293</v>
      </c>
      <c r="CR49" s="6">
        <v>2</v>
      </c>
      <c r="CS49" s="6">
        <v>0</v>
      </c>
    </row>
    <row r="50" spans="1:97" x14ac:dyDescent="0.3">
      <c r="A50" s="27" t="s">
        <v>127</v>
      </c>
      <c r="B50" s="5"/>
      <c r="C50" s="6">
        <v>60</v>
      </c>
      <c r="D50" s="6">
        <v>63</v>
      </c>
      <c r="E50" s="6">
        <v>698</v>
      </c>
      <c r="F50" s="306"/>
      <c r="G50" s="307"/>
      <c r="H50" s="307">
        <v>73</v>
      </c>
      <c r="I50" s="307">
        <v>40</v>
      </c>
      <c r="J50" s="307">
        <v>283</v>
      </c>
      <c r="K50" s="307">
        <v>0</v>
      </c>
      <c r="L50" s="306"/>
      <c r="M50" s="307"/>
      <c r="N50" s="307">
        <v>71</v>
      </c>
      <c r="O50" s="307">
        <v>40</v>
      </c>
      <c r="P50" s="307">
        <v>292</v>
      </c>
      <c r="Q50" s="307">
        <v>0</v>
      </c>
      <c r="R50" s="306"/>
      <c r="S50" s="307"/>
      <c r="T50" s="307">
        <v>71</v>
      </c>
      <c r="U50" s="307">
        <v>40</v>
      </c>
      <c r="V50" s="307">
        <v>250</v>
      </c>
      <c r="W50" s="307">
        <v>0</v>
      </c>
      <c r="X50" s="306"/>
      <c r="Y50" s="307"/>
      <c r="Z50" s="307">
        <v>23</v>
      </c>
      <c r="AA50" s="307">
        <v>320</v>
      </c>
      <c r="AB50" s="307" t="s">
        <v>424</v>
      </c>
      <c r="AC50" s="307">
        <v>1</v>
      </c>
      <c r="AD50" s="307">
        <v>0</v>
      </c>
      <c r="AE50" s="306"/>
      <c r="AF50" s="307"/>
      <c r="AG50" s="307">
        <v>73</v>
      </c>
      <c r="AH50" s="307">
        <v>32</v>
      </c>
      <c r="AI50" s="307">
        <v>242</v>
      </c>
      <c r="AJ50" s="307">
        <v>0</v>
      </c>
      <c r="AK50" s="306"/>
      <c r="AL50" s="307"/>
      <c r="AM50" s="307">
        <v>72</v>
      </c>
      <c r="AN50" s="307">
        <v>40</v>
      </c>
      <c r="AO50" s="307">
        <v>498</v>
      </c>
      <c r="AP50" s="307">
        <v>1</v>
      </c>
      <c r="AQ50" s="306"/>
      <c r="AR50" s="307"/>
      <c r="AS50" s="307">
        <v>74</v>
      </c>
      <c r="AT50" s="307">
        <v>32</v>
      </c>
      <c r="AU50" s="307">
        <v>294</v>
      </c>
      <c r="AV50" s="307">
        <v>0</v>
      </c>
      <c r="AW50" s="307">
        <v>0</v>
      </c>
      <c r="AX50" s="306"/>
      <c r="AY50" s="307"/>
      <c r="AZ50" s="307">
        <v>66</v>
      </c>
      <c r="BA50" s="307">
        <v>50</v>
      </c>
      <c r="BB50" s="307">
        <v>481</v>
      </c>
      <c r="BC50" s="307">
        <v>1</v>
      </c>
      <c r="BD50" s="306"/>
      <c r="BE50" s="307"/>
      <c r="BF50" s="307">
        <v>72</v>
      </c>
      <c r="BG50" s="307">
        <v>40</v>
      </c>
      <c r="BH50" s="307">
        <v>442</v>
      </c>
      <c r="BI50" s="307">
        <v>1</v>
      </c>
      <c r="BJ50" s="306"/>
      <c r="BK50" s="307"/>
      <c r="BL50" s="307">
        <v>72</v>
      </c>
      <c r="BM50" s="307">
        <v>40</v>
      </c>
      <c r="BN50" s="307">
        <v>243</v>
      </c>
      <c r="BO50" s="307">
        <v>0</v>
      </c>
      <c r="BP50" s="307">
        <v>0</v>
      </c>
      <c r="BQ50" s="306"/>
      <c r="BR50" s="307"/>
      <c r="BS50" s="307">
        <v>68</v>
      </c>
      <c r="BT50" s="307">
        <v>40</v>
      </c>
      <c r="BU50" s="307">
        <v>409</v>
      </c>
      <c r="BV50" s="307">
        <v>1</v>
      </c>
      <c r="BW50" s="306"/>
      <c r="BX50" s="307"/>
      <c r="BY50" s="307">
        <v>67</v>
      </c>
      <c r="BZ50" s="307">
        <v>40</v>
      </c>
      <c r="CA50" s="307">
        <v>360</v>
      </c>
      <c r="CB50" s="307">
        <v>1</v>
      </c>
      <c r="CC50" s="306"/>
      <c r="CD50" s="307"/>
      <c r="CE50" s="307">
        <v>75</v>
      </c>
      <c r="CF50" s="307">
        <v>32</v>
      </c>
      <c r="CG50" s="307">
        <v>263</v>
      </c>
      <c r="CH50" s="307">
        <v>0</v>
      </c>
      <c r="CI50" s="307">
        <v>0</v>
      </c>
      <c r="CJ50" s="306"/>
      <c r="CK50" s="307"/>
      <c r="CL50" s="307">
        <v>68</v>
      </c>
      <c r="CM50" s="307">
        <v>40</v>
      </c>
      <c r="CN50" s="307">
        <v>581</v>
      </c>
      <c r="CO50" s="307">
        <v>0</v>
      </c>
      <c r="CP50" s="184" t="s">
        <v>127</v>
      </c>
      <c r="CR50" s="6">
        <v>6</v>
      </c>
      <c r="CS50" s="6">
        <v>0</v>
      </c>
    </row>
    <row r="51" spans="1:97" x14ac:dyDescent="0.3">
      <c r="A51" s="27" t="s">
        <v>128</v>
      </c>
      <c r="B51" s="5"/>
      <c r="C51" s="6">
        <v>67</v>
      </c>
      <c r="D51" s="6">
        <v>40</v>
      </c>
      <c r="E51" s="6">
        <v>587</v>
      </c>
      <c r="F51" s="306"/>
      <c r="G51" s="307"/>
      <c r="H51" s="307">
        <v>62</v>
      </c>
      <c r="I51" s="307">
        <v>63</v>
      </c>
      <c r="J51" s="307">
        <v>431</v>
      </c>
      <c r="K51" s="307">
        <v>1</v>
      </c>
      <c r="L51" s="306"/>
      <c r="M51" s="307"/>
      <c r="N51" s="307">
        <v>71</v>
      </c>
      <c r="O51" s="307">
        <v>50</v>
      </c>
      <c r="P51" s="307">
        <v>440</v>
      </c>
      <c r="Q51" s="307">
        <v>1</v>
      </c>
      <c r="R51" s="306"/>
      <c r="S51" s="307"/>
      <c r="T51" s="307">
        <v>70</v>
      </c>
      <c r="U51" s="307">
        <v>50</v>
      </c>
      <c r="V51" s="307">
        <v>311</v>
      </c>
      <c r="W51" s="307">
        <v>0</v>
      </c>
      <c r="X51" s="306"/>
      <c r="Y51" s="307"/>
      <c r="Z51" s="307">
        <v>62</v>
      </c>
      <c r="AA51" s="307">
        <v>63</v>
      </c>
      <c r="AB51" s="307">
        <v>529</v>
      </c>
      <c r="AC51" s="307">
        <v>1</v>
      </c>
      <c r="AD51" s="307">
        <v>0</v>
      </c>
      <c r="AE51" s="306"/>
      <c r="AF51" s="307"/>
      <c r="AG51" s="307">
        <v>77</v>
      </c>
      <c r="AH51" s="307">
        <v>32</v>
      </c>
      <c r="AI51" s="307">
        <v>293</v>
      </c>
      <c r="AJ51" s="307">
        <v>0</v>
      </c>
      <c r="AK51" s="306"/>
      <c r="AL51" s="307"/>
      <c r="AM51" s="307">
        <v>65</v>
      </c>
      <c r="AN51" s="307">
        <v>63</v>
      </c>
      <c r="AO51" s="307">
        <v>537</v>
      </c>
      <c r="AP51" s="307">
        <v>1</v>
      </c>
      <c r="AQ51" s="306"/>
      <c r="AR51" s="307"/>
      <c r="AS51" s="307">
        <v>73</v>
      </c>
      <c r="AT51" s="307">
        <v>40</v>
      </c>
      <c r="AU51" s="307">
        <v>300</v>
      </c>
      <c r="AV51" s="307">
        <v>0</v>
      </c>
      <c r="AW51" s="331">
        <v>1</v>
      </c>
      <c r="AX51" s="306"/>
      <c r="AY51" s="307"/>
      <c r="AZ51" s="307">
        <v>63</v>
      </c>
      <c r="BA51" s="307">
        <v>63</v>
      </c>
      <c r="BB51" s="307">
        <v>445</v>
      </c>
      <c r="BC51" s="307">
        <v>1</v>
      </c>
      <c r="BD51" s="306"/>
      <c r="BE51" s="307"/>
      <c r="BF51" s="307">
        <v>74</v>
      </c>
      <c r="BG51" s="307">
        <v>32</v>
      </c>
      <c r="BH51" s="307">
        <v>345</v>
      </c>
      <c r="BI51" s="307">
        <v>1</v>
      </c>
      <c r="BJ51" s="306"/>
      <c r="BK51" s="307"/>
      <c r="BL51" s="307">
        <v>75</v>
      </c>
      <c r="BM51" s="307">
        <v>32</v>
      </c>
      <c r="BN51" s="307">
        <v>283</v>
      </c>
      <c r="BO51" s="307">
        <v>0</v>
      </c>
      <c r="BP51" s="307">
        <v>0</v>
      </c>
      <c r="BQ51" s="306"/>
      <c r="BR51" s="307"/>
      <c r="BS51" s="307">
        <v>63</v>
      </c>
      <c r="BT51" s="307">
        <v>63</v>
      </c>
      <c r="BU51" s="307">
        <v>534</v>
      </c>
      <c r="BV51" s="307">
        <v>1</v>
      </c>
      <c r="BW51" s="306"/>
      <c r="BX51" s="307"/>
      <c r="BY51" s="307">
        <v>73</v>
      </c>
      <c r="BZ51" s="307">
        <v>40</v>
      </c>
      <c r="CA51" s="307">
        <v>328</v>
      </c>
      <c r="CB51" s="307">
        <v>1</v>
      </c>
      <c r="CC51" s="306"/>
      <c r="CD51" s="307"/>
      <c r="CE51" s="307">
        <v>76</v>
      </c>
      <c r="CF51" s="307">
        <v>32</v>
      </c>
      <c r="CG51" s="307">
        <v>300</v>
      </c>
      <c r="CH51" s="307">
        <v>0</v>
      </c>
      <c r="CI51" s="307">
        <v>0</v>
      </c>
      <c r="CJ51" s="306"/>
      <c r="CK51" s="307"/>
      <c r="CL51" s="307">
        <v>58</v>
      </c>
      <c r="CM51" s="307">
        <v>80</v>
      </c>
      <c r="CN51" s="307">
        <v>533</v>
      </c>
      <c r="CO51" s="307">
        <v>0</v>
      </c>
      <c r="CP51" s="184" t="s">
        <v>128</v>
      </c>
      <c r="CR51" s="6">
        <v>8</v>
      </c>
      <c r="CS51" s="6">
        <v>1</v>
      </c>
    </row>
    <row r="52" spans="1:97" x14ac:dyDescent="0.3">
      <c r="A52" s="27" t="s">
        <v>129</v>
      </c>
      <c r="B52" s="5"/>
      <c r="C52" s="6">
        <v>71</v>
      </c>
      <c r="D52" s="6">
        <v>40</v>
      </c>
      <c r="E52" s="6">
        <v>483</v>
      </c>
      <c r="F52" s="306"/>
      <c r="G52" s="307"/>
      <c r="H52" s="307">
        <v>81</v>
      </c>
      <c r="I52" s="307">
        <v>25</v>
      </c>
      <c r="J52" s="307">
        <v>468</v>
      </c>
      <c r="K52" s="307">
        <v>1</v>
      </c>
      <c r="L52" s="306"/>
      <c r="M52" s="307"/>
      <c r="N52" s="307">
        <v>83</v>
      </c>
      <c r="O52" s="307">
        <v>25</v>
      </c>
      <c r="P52" s="307">
        <v>364</v>
      </c>
      <c r="Q52" s="307">
        <v>1</v>
      </c>
      <c r="R52" s="306"/>
      <c r="S52" s="307"/>
      <c r="T52" s="307">
        <v>86</v>
      </c>
      <c r="U52" s="307">
        <v>20</v>
      </c>
      <c r="V52" s="307">
        <v>275</v>
      </c>
      <c r="W52" s="307">
        <v>0</v>
      </c>
      <c r="AK52" s="306"/>
      <c r="AL52" s="307"/>
      <c r="AM52" s="307">
        <v>83</v>
      </c>
      <c r="AN52" s="307">
        <v>20</v>
      </c>
      <c r="AO52" s="307">
        <v>324</v>
      </c>
      <c r="AP52" s="307">
        <v>0</v>
      </c>
      <c r="AQ52" s="306"/>
      <c r="AR52" s="307"/>
      <c r="AS52" s="307">
        <v>81</v>
      </c>
      <c r="AT52" s="307">
        <v>25</v>
      </c>
      <c r="AU52" s="307">
        <v>417</v>
      </c>
      <c r="AV52" s="307">
        <v>1</v>
      </c>
      <c r="AW52" s="307">
        <v>0</v>
      </c>
      <c r="AX52" s="306"/>
      <c r="AY52" s="307"/>
      <c r="AZ52" s="307">
        <v>82</v>
      </c>
      <c r="BA52" s="307">
        <v>25</v>
      </c>
      <c r="BB52" s="307">
        <v>278</v>
      </c>
      <c r="BC52" s="307">
        <v>0</v>
      </c>
      <c r="BD52" s="306"/>
      <c r="BE52" s="307"/>
      <c r="BF52" s="307">
        <v>84</v>
      </c>
      <c r="BG52" s="307">
        <v>20</v>
      </c>
      <c r="BH52" s="307">
        <v>318</v>
      </c>
      <c r="BI52" s="307">
        <v>0</v>
      </c>
      <c r="BJ52" s="306"/>
      <c r="BK52" s="307"/>
      <c r="BL52" s="307">
        <v>84</v>
      </c>
      <c r="BM52" s="307">
        <v>20</v>
      </c>
      <c r="BN52" s="307">
        <v>415</v>
      </c>
      <c r="BO52" s="307">
        <v>1</v>
      </c>
      <c r="BP52" s="307">
        <v>0</v>
      </c>
      <c r="BQ52" s="306"/>
      <c r="BR52" s="307"/>
      <c r="BS52" s="307">
        <v>83</v>
      </c>
      <c r="BT52" s="307">
        <v>25</v>
      </c>
      <c r="BU52" s="307">
        <v>291</v>
      </c>
      <c r="BV52" s="307">
        <v>0</v>
      </c>
      <c r="BW52" s="306"/>
      <c r="BX52" s="307"/>
      <c r="BY52" s="307">
        <v>85</v>
      </c>
      <c r="BZ52" s="307">
        <v>20</v>
      </c>
      <c r="CA52" s="307">
        <v>363</v>
      </c>
      <c r="CB52" s="307">
        <v>1</v>
      </c>
      <c r="CC52" s="306"/>
      <c r="CD52" s="307"/>
      <c r="CE52" s="307">
        <v>83</v>
      </c>
      <c r="CF52" s="307">
        <v>25</v>
      </c>
      <c r="CG52" s="307">
        <v>306</v>
      </c>
      <c r="CH52" s="307">
        <v>0</v>
      </c>
      <c r="CI52" s="307">
        <v>0</v>
      </c>
      <c r="CJ52" s="306"/>
      <c r="CK52" s="307"/>
      <c r="CL52" s="307">
        <v>82</v>
      </c>
      <c r="CM52" s="307">
        <v>25</v>
      </c>
      <c r="CN52" s="307">
        <v>458</v>
      </c>
      <c r="CO52" s="307">
        <v>0</v>
      </c>
      <c r="CP52" s="184" t="s">
        <v>129</v>
      </c>
      <c r="CR52" s="6">
        <v>5</v>
      </c>
      <c r="CS52" s="6">
        <v>0</v>
      </c>
    </row>
    <row r="53" spans="1:97" ht="14.25" customHeight="1" x14ac:dyDescent="0.3">
      <c r="A53" s="27" t="s">
        <v>130</v>
      </c>
      <c r="B53" s="5"/>
      <c r="C53" s="6">
        <v>74</v>
      </c>
      <c r="D53" s="6">
        <v>32</v>
      </c>
      <c r="E53" s="6">
        <v>375</v>
      </c>
      <c r="F53" s="306"/>
      <c r="G53" s="307"/>
      <c r="H53" s="307">
        <v>73</v>
      </c>
      <c r="I53" s="307">
        <v>32</v>
      </c>
      <c r="J53" s="307">
        <v>339</v>
      </c>
      <c r="K53" s="307">
        <v>1</v>
      </c>
      <c r="L53" s="306"/>
      <c r="M53" s="307"/>
      <c r="N53" s="307">
        <v>72</v>
      </c>
      <c r="O53" s="307">
        <v>40</v>
      </c>
      <c r="P53" s="307">
        <v>332</v>
      </c>
      <c r="Q53" s="307">
        <v>1</v>
      </c>
      <c r="R53" s="306"/>
      <c r="S53" s="307"/>
      <c r="T53" s="307">
        <v>76</v>
      </c>
      <c r="U53" s="307">
        <v>32</v>
      </c>
      <c r="V53" s="307">
        <v>331</v>
      </c>
      <c r="W53" s="307">
        <v>1</v>
      </c>
      <c r="X53" s="306"/>
      <c r="Y53" s="307"/>
      <c r="Z53" s="307">
        <v>76</v>
      </c>
      <c r="AA53" s="307">
        <v>25</v>
      </c>
      <c r="AB53" s="307">
        <v>332</v>
      </c>
      <c r="AC53" s="307">
        <v>1</v>
      </c>
      <c r="AD53" s="331">
        <v>0</v>
      </c>
      <c r="AE53" s="306"/>
      <c r="AF53" s="307"/>
      <c r="AG53" s="307">
        <v>77</v>
      </c>
      <c r="AH53" s="307">
        <v>32</v>
      </c>
      <c r="AI53" s="307">
        <v>341</v>
      </c>
      <c r="AJ53" s="307">
        <v>1</v>
      </c>
      <c r="AK53" s="306"/>
      <c r="AL53" s="307"/>
      <c r="AM53" s="307">
        <v>75</v>
      </c>
      <c r="AN53" s="307">
        <v>25</v>
      </c>
      <c r="AO53" s="307">
        <v>333</v>
      </c>
      <c r="AP53" s="307">
        <v>1</v>
      </c>
      <c r="AQ53" s="306"/>
      <c r="AR53" s="307"/>
      <c r="AS53" s="307">
        <v>72</v>
      </c>
      <c r="AT53" s="307">
        <v>32</v>
      </c>
      <c r="AU53" s="307">
        <v>332</v>
      </c>
      <c r="AV53" s="307">
        <v>1</v>
      </c>
      <c r="AW53" s="331">
        <v>0</v>
      </c>
      <c r="AX53" s="306"/>
      <c r="AY53" s="307"/>
      <c r="AZ53" s="307">
        <v>71</v>
      </c>
      <c r="BA53" s="307">
        <v>40</v>
      </c>
      <c r="BB53" s="307">
        <v>340</v>
      </c>
      <c r="BC53" s="307">
        <v>1</v>
      </c>
      <c r="BD53" s="306"/>
      <c r="BE53" s="307"/>
      <c r="BF53" s="307">
        <v>79</v>
      </c>
      <c r="BG53" s="307">
        <v>25</v>
      </c>
      <c r="BH53" s="307">
        <v>342</v>
      </c>
      <c r="BI53" s="307">
        <v>1</v>
      </c>
      <c r="BJ53" s="306"/>
      <c r="BK53" s="307"/>
      <c r="BL53" s="307">
        <v>72</v>
      </c>
      <c r="BM53" s="307">
        <v>40</v>
      </c>
      <c r="BN53" s="307">
        <v>332</v>
      </c>
      <c r="BO53" s="307">
        <v>1</v>
      </c>
      <c r="BP53" s="331">
        <v>0</v>
      </c>
      <c r="BQ53" s="306"/>
      <c r="BR53" s="307"/>
      <c r="BS53" s="307">
        <v>79</v>
      </c>
      <c r="BT53" s="307">
        <v>25</v>
      </c>
      <c r="BU53" s="307">
        <v>330</v>
      </c>
      <c r="BV53" s="307">
        <v>1</v>
      </c>
      <c r="BW53" s="306"/>
      <c r="BX53" s="307"/>
      <c r="BY53" s="307">
        <v>81</v>
      </c>
      <c r="BZ53" s="307">
        <v>25</v>
      </c>
      <c r="CA53" s="307">
        <v>326</v>
      </c>
      <c r="CB53" s="307">
        <v>1</v>
      </c>
      <c r="CC53" s="306"/>
      <c r="CD53" s="307"/>
      <c r="CE53" s="307">
        <v>72</v>
      </c>
      <c r="CF53" s="307">
        <v>40</v>
      </c>
      <c r="CG53" s="307">
        <v>329</v>
      </c>
      <c r="CH53" s="307">
        <v>1</v>
      </c>
      <c r="CI53" s="307">
        <v>0</v>
      </c>
      <c r="CJ53" s="306"/>
      <c r="CK53" s="307"/>
      <c r="CL53" s="307">
        <v>78</v>
      </c>
      <c r="CM53" s="307">
        <v>25</v>
      </c>
      <c r="CN53" s="307">
        <v>326</v>
      </c>
      <c r="CO53" s="307">
        <v>0</v>
      </c>
      <c r="CP53" s="184" t="s">
        <v>130</v>
      </c>
      <c r="CR53" s="6">
        <v>13</v>
      </c>
      <c r="CS53" s="6">
        <v>0</v>
      </c>
    </row>
    <row r="54" spans="1:97" s="230" customFormat="1" x14ac:dyDescent="0.3">
      <c r="A54" s="223" t="s">
        <v>131</v>
      </c>
      <c r="B54" s="282"/>
      <c r="C54" s="230">
        <v>30</v>
      </c>
      <c r="D54" s="230">
        <v>200</v>
      </c>
      <c r="E54" s="230">
        <v>558</v>
      </c>
      <c r="CP54" s="223" t="s">
        <v>131</v>
      </c>
    </row>
    <row r="55" spans="1:97" x14ac:dyDescent="0.3">
      <c r="A55" s="27" t="s">
        <v>132</v>
      </c>
      <c r="B55" s="5"/>
      <c r="C55" s="6">
        <v>80</v>
      </c>
      <c r="D55" s="6">
        <v>25</v>
      </c>
      <c r="E55" s="6">
        <v>404</v>
      </c>
      <c r="F55" s="306"/>
      <c r="G55" s="307"/>
      <c r="H55" s="307">
        <v>76</v>
      </c>
      <c r="I55" s="307">
        <v>25</v>
      </c>
      <c r="J55" s="307">
        <v>293</v>
      </c>
      <c r="K55" s="307">
        <v>0</v>
      </c>
      <c r="L55" s="306"/>
      <c r="M55" s="307"/>
      <c r="N55" s="307">
        <v>76</v>
      </c>
      <c r="O55" s="307">
        <v>32</v>
      </c>
      <c r="P55" s="307">
        <v>296</v>
      </c>
      <c r="Q55" s="307">
        <v>0</v>
      </c>
      <c r="R55" s="306"/>
      <c r="S55" s="307"/>
      <c r="T55" s="307">
        <v>76</v>
      </c>
      <c r="U55" s="307">
        <v>25</v>
      </c>
      <c r="V55" s="307">
        <v>305</v>
      </c>
      <c r="W55" s="307">
        <v>0</v>
      </c>
      <c r="X55" s="306"/>
      <c r="Y55" s="307"/>
      <c r="Z55" s="307">
        <v>84</v>
      </c>
      <c r="AA55" s="307">
        <v>20</v>
      </c>
      <c r="AB55" s="307">
        <v>316</v>
      </c>
      <c r="AC55" s="307">
        <v>0</v>
      </c>
      <c r="AD55" s="307">
        <v>0</v>
      </c>
      <c r="AE55" s="306"/>
      <c r="AF55" s="307"/>
      <c r="AG55" s="307">
        <v>79</v>
      </c>
      <c r="AH55" s="307">
        <v>25</v>
      </c>
      <c r="AI55" s="307">
        <v>336</v>
      </c>
      <c r="AJ55" s="307">
        <v>1</v>
      </c>
      <c r="AK55" s="306"/>
      <c r="AL55" s="307"/>
      <c r="AM55" s="307">
        <v>78</v>
      </c>
      <c r="AN55" s="307">
        <v>25</v>
      </c>
      <c r="AO55" s="307">
        <v>305</v>
      </c>
      <c r="AP55" s="307">
        <v>0</v>
      </c>
      <c r="AQ55" s="306"/>
      <c r="AR55" s="307"/>
      <c r="AS55" s="307">
        <v>76</v>
      </c>
      <c r="AT55" s="307">
        <v>40</v>
      </c>
      <c r="AU55" s="307">
        <v>296</v>
      </c>
      <c r="AV55" s="307">
        <v>0</v>
      </c>
      <c r="AW55" s="307">
        <v>0</v>
      </c>
      <c r="AX55" s="306"/>
      <c r="AY55" s="307"/>
      <c r="AZ55" s="307">
        <v>83</v>
      </c>
      <c r="BA55" s="307">
        <v>20</v>
      </c>
      <c r="BB55" s="307">
        <v>303</v>
      </c>
      <c r="BC55" s="307">
        <v>0</v>
      </c>
      <c r="BD55" s="306"/>
      <c r="BE55" s="307"/>
      <c r="BF55" s="307">
        <v>79</v>
      </c>
      <c r="BG55" s="307">
        <v>25</v>
      </c>
      <c r="BH55" s="307">
        <v>299</v>
      </c>
      <c r="BI55" s="307">
        <v>0</v>
      </c>
      <c r="BJ55" s="306"/>
      <c r="BK55" s="307"/>
      <c r="BL55" s="307">
        <v>75</v>
      </c>
      <c r="BM55" s="307">
        <v>32</v>
      </c>
      <c r="BN55" s="307">
        <v>317</v>
      </c>
      <c r="BO55" s="307">
        <v>0</v>
      </c>
      <c r="BP55" s="307">
        <v>0</v>
      </c>
      <c r="BW55" s="306"/>
      <c r="BX55" s="307"/>
      <c r="BY55" s="307">
        <v>69</v>
      </c>
      <c r="BZ55" s="307">
        <v>40</v>
      </c>
      <c r="CA55" s="307">
        <v>369</v>
      </c>
      <c r="CB55" s="307">
        <v>1</v>
      </c>
      <c r="CC55" s="306"/>
      <c r="CD55" s="307"/>
      <c r="CE55" s="307">
        <v>71</v>
      </c>
      <c r="CF55" s="307">
        <v>40</v>
      </c>
      <c r="CG55" s="307">
        <v>323</v>
      </c>
      <c r="CH55" s="307">
        <v>0</v>
      </c>
      <c r="CI55" s="307">
        <v>0</v>
      </c>
      <c r="CJ55" s="306"/>
      <c r="CK55" s="307"/>
      <c r="CL55" s="307">
        <v>74</v>
      </c>
      <c r="CM55" s="307">
        <v>32</v>
      </c>
      <c r="CN55" s="307">
        <v>310</v>
      </c>
      <c r="CO55" s="307">
        <v>0</v>
      </c>
      <c r="CP55" s="184" t="s">
        <v>132</v>
      </c>
      <c r="CR55" s="6">
        <v>2</v>
      </c>
      <c r="CS55" s="6">
        <v>0</v>
      </c>
    </row>
    <row r="56" spans="1:97" x14ac:dyDescent="0.3">
      <c r="A56" s="27" t="s">
        <v>133</v>
      </c>
      <c r="B56" s="5"/>
      <c r="C56" s="6">
        <v>71</v>
      </c>
      <c r="D56" s="6">
        <v>40</v>
      </c>
      <c r="E56" s="6">
        <v>230</v>
      </c>
      <c r="X56" s="306"/>
      <c r="Y56" s="307"/>
      <c r="Z56" s="307">
        <v>69</v>
      </c>
      <c r="AA56" s="307">
        <v>50</v>
      </c>
      <c r="AB56" s="307">
        <v>300</v>
      </c>
      <c r="AC56" s="307">
        <v>0</v>
      </c>
      <c r="AD56" s="349">
        <v>1</v>
      </c>
      <c r="AE56" s="306"/>
      <c r="AF56" s="307"/>
      <c r="AG56" s="307">
        <v>65</v>
      </c>
      <c r="AH56" s="307">
        <v>50</v>
      </c>
      <c r="AI56" s="307">
        <v>294</v>
      </c>
      <c r="AJ56" s="307">
        <v>0</v>
      </c>
      <c r="AK56" s="306"/>
      <c r="AL56" s="307"/>
      <c r="AM56" s="307">
        <v>68</v>
      </c>
      <c r="AN56" s="307">
        <v>40</v>
      </c>
      <c r="AO56" s="307">
        <v>308</v>
      </c>
      <c r="AP56" s="307">
        <v>0</v>
      </c>
      <c r="AQ56" s="306"/>
      <c r="AR56" s="307"/>
      <c r="AS56" s="307">
        <v>69</v>
      </c>
      <c r="AT56" s="307">
        <v>40</v>
      </c>
      <c r="AU56" s="307">
        <v>298</v>
      </c>
      <c r="AV56" s="307">
        <v>0</v>
      </c>
      <c r="AW56" s="307">
        <v>0</v>
      </c>
      <c r="AX56" s="306"/>
      <c r="AY56" s="307"/>
      <c r="AZ56" s="307">
        <v>72</v>
      </c>
      <c r="BA56" s="307">
        <v>32</v>
      </c>
      <c r="BB56" s="307">
        <v>295</v>
      </c>
      <c r="BC56" s="307">
        <v>0</v>
      </c>
      <c r="BD56" s="306"/>
      <c r="BE56" s="307"/>
      <c r="BF56" s="307">
        <v>67</v>
      </c>
      <c r="BG56" s="307">
        <v>40</v>
      </c>
      <c r="BH56" s="307">
        <v>303</v>
      </c>
      <c r="BI56" s="307">
        <v>0</v>
      </c>
      <c r="BJ56" s="306"/>
      <c r="BK56" s="307"/>
      <c r="BL56" s="307">
        <v>69</v>
      </c>
      <c r="BM56" s="307">
        <v>40</v>
      </c>
      <c r="BN56" s="307">
        <v>319</v>
      </c>
      <c r="BO56" s="307">
        <v>0</v>
      </c>
      <c r="BP56" s="307">
        <v>0</v>
      </c>
      <c r="BQ56" s="306"/>
      <c r="BR56" s="307"/>
      <c r="BS56" s="307">
        <v>64</v>
      </c>
      <c r="BT56" s="307">
        <v>63</v>
      </c>
      <c r="BU56" s="307">
        <v>317</v>
      </c>
      <c r="BV56" s="307">
        <v>0</v>
      </c>
      <c r="BW56" s="306"/>
      <c r="BX56" s="307"/>
      <c r="BY56" s="307">
        <v>66</v>
      </c>
      <c r="BZ56" s="307">
        <v>50</v>
      </c>
      <c r="CA56" s="307">
        <v>322</v>
      </c>
      <c r="CB56" s="307">
        <v>0</v>
      </c>
      <c r="CC56" s="306"/>
      <c r="CD56" s="307"/>
      <c r="CE56" s="307">
        <v>63</v>
      </c>
      <c r="CF56" s="307">
        <v>50</v>
      </c>
      <c r="CG56" s="307">
        <v>316</v>
      </c>
      <c r="CH56" s="307">
        <v>1</v>
      </c>
      <c r="CI56" s="307">
        <v>0</v>
      </c>
      <c r="CJ56" s="306"/>
      <c r="CK56" s="307"/>
      <c r="CL56" s="307">
        <v>74</v>
      </c>
      <c r="CM56" s="307">
        <v>32</v>
      </c>
      <c r="CN56" s="307">
        <v>286</v>
      </c>
      <c r="CO56" s="307">
        <v>0</v>
      </c>
      <c r="CP56" s="184" t="s">
        <v>133</v>
      </c>
      <c r="CR56" s="6">
        <v>1</v>
      </c>
      <c r="CS56" s="6">
        <v>1</v>
      </c>
    </row>
    <row r="57" spans="1:97" x14ac:dyDescent="0.3">
      <c r="A57" s="27" t="s">
        <v>134</v>
      </c>
      <c r="B57" s="5"/>
      <c r="C57" s="6">
        <v>71</v>
      </c>
      <c r="D57" s="6">
        <v>50</v>
      </c>
      <c r="E57" s="6">
        <v>414</v>
      </c>
      <c r="F57" s="306"/>
      <c r="G57" s="307"/>
      <c r="H57" s="307">
        <v>79</v>
      </c>
      <c r="I57" s="307">
        <v>25</v>
      </c>
      <c r="J57" s="307">
        <v>331</v>
      </c>
      <c r="K57" s="307">
        <v>1</v>
      </c>
      <c r="L57" s="306"/>
      <c r="M57" s="307"/>
      <c r="N57" s="307">
        <v>74</v>
      </c>
      <c r="O57" s="307">
        <v>40</v>
      </c>
      <c r="P57" s="307">
        <v>331</v>
      </c>
      <c r="Q57" s="307">
        <v>1</v>
      </c>
      <c r="R57" s="306"/>
      <c r="S57" s="307"/>
      <c r="T57" s="307">
        <v>78</v>
      </c>
      <c r="U57" s="307">
        <v>25</v>
      </c>
      <c r="V57" s="307">
        <v>332</v>
      </c>
      <c r="W57" s="307">
        <v>1</v>
      </c>
      <c r="X57" s="306"/>
      <c r="Y57" s="307"/>
      <c r="Z57" s="307">
        <v>79</v>
      </c>
      <c r="AA57" s="307">
        <v>32</v>
      </c>
      <c r="AB57" s="307">
        <v>328</v>
      </c>
      <c r="AC57" s="307">
        <v>1</v>
      </c>
      <c r="AD57" s="307">
        <v>0</v>
      </c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  <c r="BN57" s="230"/>
      <c r="BO57" s="230"/>
      <c r="BP57" s="230"/>
      <c r="BQ57" s="230"/>
      <c r="BR57" s="230"/>
      <c r="BS57" s="230"/>
      <c r="BT57" s="230"/>
      <c r="BU57" s="230"/>
      <c r="BV57" s="230"/>
      <c r="BW57" s="230"/>
      <c r="BX57" s="230"/>
      <c r="BY57" s="230"/>
      <c r="BZ57" s="230"/>
      <c r="CA57" s="230"/>
      <c r="CB57" s="230"/>
      <c r="CC57" s="230"/>
      <c r="CD57" s="230"/>
      <c r="CE57" s="230"/>
      <c r="CF57" s="230"/>
      <c r="CG57" s="230"/>
      <c r="CH57" s="230"/>
      <c r="CI57" s="230"/>
      <c r="CJ57" s="230"/>
      <c r="CK57" s="230"/>
      <c r="CL57" s="230"/>
      <c r="CM57" s="230"/>
      <c r="CN57" s="230"/>
      <c r="CO57" s="230"/>
      <c r="CP57" s="223" t="s">
        <v>134</v>
      </c>
    </row>
    <row r="58" spans="1:97" x14ac:dyDescent="0.3">
      <c r="A58" s="27" t="s">
        <v>135</v>
      </c>
      <c r="B58" s="5"/>
      <c r="C58" s="6">
        <v>55</v>
      </c>
      <c r="D58" s="6">
        <v>80</v>
      </c>
      <c r="E58" s="6">
        <v>532</v>
      </c>
      <c r="F58" s="306"/>
      <c r="G58" s="307"/>
      <c r="H58" s="307">
        <v>71</v>
      </c>
      <c r="I58" s="307">
        <v>40</v>
      </c>
      <c r="J58" s="307">
        <v>360</v>
      </c>
      <c r="K58" s="307">
        <v>1</v>
      </c>
      <c r="L58" s="306"/>
      <c r="M58" s="307"/>
      <c r="N58" s="307">
        <v>76</v>
      </c>
      <c r="O58" s="307">
        <v>32</v>
      </c>
      <c r="P58" s="307">
        <v>274</v>
      </c>
      <c r="Q58" s="307">
        <v>0</v>
      </c>
      <c r="R58" s="306"/>
      <c r="S58" s="307"/>
      <c r="T58" s="307">
        <v>74</v>
      </c>
      <c r="U58" s="307">
        <v>40</v>
      </c>
      <c r="V58" s="307">
        <v>286</v>
      </c>
      <c r="W58" s="307">
        <v>0</v>
      </c>
      <c r="X58" s="306"/>
      <c r="Y58" s="307"/>
      <c r="Z58" s="307">
        <v>74</v>
      </c>
      <c r="AA58" s="307">
        <v>32</v>
      </c>
      <c r="AB58" s="307">
        <v>283</v>
      </c>
      <c r="AC58" s="307">
        <v>0</v>
      </c>
      <c r="AD58" s="307">
        <v>0</v>
      </c>
      <c r="AE58" s="306"/>
      <c r="AF58" s="307"/>
      <c r="AG58" s="307">
        <v>68</v>
      </c>
      <c r="AH58" s="307">
        <v>40</v>
      </c>
      <c r="AI58" s="307">
        <v>374</v>
      </c>
      <c r="AJ58" s="307">
        <v>1</v>
      </c>
      <c r="AK58" s="306"/>
      <c r="AL58" s="307"/>
      <c r="AM58" s="307">
        <v>72</v>
      </c>
      <c r="AN58" s="307">
        <v>40</v>
      </c>
      <c r="AO58" s="307">
        <v>305</v>
      </c>
      <c r="AP58" s="307">
        <v>0</v>
      </c>
      <c r="AQ58" s="306"/>
      <c r="AR58" s="307"/>
      <c r="AS58" s="307">
        <v>79</v>
      </c>
      <c r="AT58" s="307">
        <v>25</v>
      </c>
      <c r="AU58" s="307">
        <v>278</v>
      </c>
      <c r="AV58" s="307">
        <v>0</v>
      </c>
      <c r="AW58" s="307">
        <v>0</v>
      </c>
      <c r="AX58" s="306"/>
      <c r="AY58" s="307"/>
      <c r="AZ58" s="307">
        <v>73</v>
      </c>
      <c r="BA58" s="307">
        <v>40</v>
      </c>
      <c r="BB58" s="307">
        <v>277</v>
      </c>
      <c r="BC58" s="307">
        <v>0</v>
      </c>
      <c r="BD58" s="306"/>
      <c r="BE58" s="307"/>
      <c r="BF58" s="307">
        <v>73</v>
      </c>
      <c r="BG58" s="307">
        <v>40</v>
      </c>
      <c r="BH58" s="307">
        <v>261</v>
      </c>
      <c r="BI58" s="307">
        <v>0</v>
      </c>
      <c r="BJ58" s="306"/>
      <c r="BK58" s="307"/>
      <c r="BL58" s="307">
        <v>75</v>
      </c>
      <c r="BM58" s="307">
        <v>32</v>
      </c>
      <c r="BN58" s="307">
        <v>270</v>
      </c>
      <c r="BO58" s="307">
        <v>0</v>
      </c>
      <c r="BP58" s="307">
        <v>0</v>
      </c>
      <c r="BQ58" s="306"/>
      <c r="BR58" s="307"/>
      <c r="BS58" s="307">
        <v>79</v>
      </c>
      <c r="BT58" s="307">
        <v>25</v>
      </c>
      <c r="BU58" s="307">
        <v>268</v>
      </c>
      <c r="BV58" s="307">
        <v>0</v>
      </c>
      <c r="BW58" s="306"/>
      <c r="BX58" s="307"/>
      <c r="BY58" s="307">
        <v>77</v>
      </c>
      <c r="BZ58" s="307">
        <v>32</v>
      </c>
      <c r="CA58" s="307">
        <v>273</v>
      </c>
      <c r="CB58" s="307">
        <v>0</v>
      </c>
      <c r="CC58" s="306"/>
      <c r="CD58" s="307"/>
      <c r="CE58" s="307">
        <v>79</v>
      </c>
      <c r="CF58" s="307">
        <v>25</v>
      </c>
      <c r="CG58" s="307">
        <v>271</v>
      </c>
      <c r="CH58" s="307">
        <v>0</v>
      </c>
      <c r="CI58" s="307">
        <v>0</v>
      </c>
      <c r="CJ58" s="306"/>
      <c r="CK58" s="307"/>
      <c r="CL58" s="307">
        <v>81</v>
      </c>
      <c r="CM58" s="307">
        <v>25</v>
      </c>
      <c r="CN58" s="307">
        <v>276</v>
      </c>
      <c r="CO58" s="307">
        <v>0</v>
      </c>
      <c r="CP58" s="184" t="s">
        <v>135</v>
      </c>
      <c r="CR58" s="6">
        <v>2</v>
      </c>
      <c r="CS58" s="6">
        <v>0</v>
      </c>
    </row>
    <row r="59" spans="1:97" x14ac:dyDescent="0.3">
      <c r="A59" s="27" t="s">
        <v>136</v>
      </c>
      <c r="B59" s="5"/>
      <c r="C59" s="6">
        <v>59</v>
      </c>
      <c r="D59" s="6">
        <v>63</v>
      </c>
      <c r="E59" s="6">
        <v>376</v>
      </c>
      <c r="F59" s="306"/>
      <c r="G59" s="307"/>
      <c r="H59" s="307">
        <v>68</v>
      </c>
      <c r="I59" s="307">
        <v>40</v>
      </c>
      <c r="J59" s="307">
        <v>268</v>
      </c>
      <c r="K59" s="307">
        <v>0</v>
      </c>
      <c r="L59" s="306"/>
      <c r="M59" s="307"/>
      <c r="N59" s="307">
        <v>69</v>
      </c>
      <c r="O59" s="307">
        <v>40</v>
      </c>
      <c r="P59" s="307">
        <v>275</v>
      </c>
      <c r="Q59" s="307">
        <v>0</v>
      </c>
      <c r="R59" s="306"/>
      <c r="S59" s="307"/>
      <c r="T59" s="307">
        <v>63</v>
      </c>
      <c r="U59" s="307">
        <v>63</v>
      </c>
      <c r="V59" s="307">
        <v>285</v>
      </c>
      <c r="W59" s="307">
        <v>0</v>
      </c>
      <c r="X59" s="306"/>
      <c r="Y59" s="307"/>
      <c r="Z59" s="307">
        <v>70</v>
      </c>
      <c r="AA59" s="307">
        <v>40</v>
      </c>
      <c r="AB59" s="307">
        <v>280</v>
      </c>
      <c r="AC59" s="307">
        <v>0</v>
      </c>
      <c r="AD59" s="307">
        <v>0</v>
      </c>
      <c r="AE59" s="306"/>
      <c r="AF59" s="307"/>
      <c r="AG59" s="307">
        <v>64</v>
      </c>
      <c r="AH59" s="307">
        <v>50</v>
      </c>
      <c r="AI59" s="307">
        <v>281</v>
      </c>
      <c r="AJ59" s="307">
        <v>0</v>
      </c>
      <c r="AK59" s="306"/>
      <c r="AL59" s="307"/>
      <c r="AM59" s="307">
        <v>66</v>
      </c>
      <c r="AN59" s="307">
        <v>50</v>
      </c>
      <c r="AO59" s="307">
        <v>313</v>
      </c>
      <c r="AP59" s="307">
        <v>0</v>
      </c>
      <c r="AQ59" s="306"/>
      <c r="AR59" s="307"/>
      <c r="AS59" s="307">
        <v>65</v>
      </c>
      <c r="AT59" s="307">
        <v>63</v>
      </c>
      <c r="AU59" s="307">
        <v>311</v>
      </c>
      <c r="AV59" s="307">
        <v>0</v>
      </c>
      <c r="AW59" s="307">
        <v>0</v>
      </c>
      <c r="AX59" s="306"/>
      <c r="AY59" s="307"/>
      <c r="AZ59" s="307">
        <v>67</v>
      </c>
      <c r="BA59" s="307">
        <v>50</v>
      </c>
      <c r="BB59" s="307">
        <v>307</v>
      </c>
      <c r="BC59" s="307">
        <v>0</v>
      </c>
      <c r="BD59" s="306"/>
      <c r="BE59" s="307"/>
      <c r="BF59" s="307">
        <v>66</v>
      </c>
      <c r="BG59" s="307">
        <v>50</v>
      </c>
      <c r="BH59" s="307">
        <v>316</v>
      </c>
      <c r="BI59" s="307">
        <v>0</v>
      </c>
      <c r="BJ59" s="306"/>
      <c r="BK59" s="307"/>
      <c r="BL59" s="307">
        <v>71</v>
      </c>
      <c r="BM59" s="307">
        <v>40</v>
      </c>
      <c r="BN59" s="307">
        <v>305</v>
      </c>
      <c r="BO59" s="307">
        <v>0</v>
      </c>
      <c r="BP59" s="307">
        <v>0</v>
      </c>
      <c r="BQ59" s="306"/>
      <c r="BR59" s="307"/>
      <c r="BS59" s="307">
        <v>71</v>
      </c>
      <c r="BT59" s="307">
        <v>32</v>
      </c>
      <c r="BU59" s="307">
        <v>331</v>
      </c>
      <c r="BV59" s="307">
        <v>1</v>
      </c>
      <c r="BW59" s="306"/>
      <c r="BX59" s="307"/>
      <c r="BY59" s="307">
        <v>70</v>
      </c>
      <c r="BZ59" s="307">
        <v>40</v>
      </c>
      <c r="CA59" s="307">
        <v>294</v>
      </c>
      <c r="CB59" s="307">
        <v>0</v>
      </c>
      <c r="CC59" s="306"/>
      <c r="CD59" s="307"/>
      <c r="CE59" s="307">
        <v>74</v>
      </c>
      <c r="CF59" s="307">
        <v>32</v>
      </c>
      <c r="CG59" s="307">
        <v>289</v>
      </c>
      <c r="CH59" s="307">
        <v>0</v>
      </c>
      <c r="CI59" s="307">
        <v>0</v>
      </c>
      <c r="CJ59" s="306"/>
      <c r="CK59" s="307"/>
      <c r="CL59" s="307">
        <v>71</v>
      </c>
      <c r="CM59" s="307">
        <v>40</v>
      </c>
      <c r="CN59" s="307">
        <v>336</v>
      </c>
      <c r="CO59" s="307">
        <v>0</v>
      </c>
      <c r="CP59" s="184" t="s">
        <v>136</v>
      </c>
      <c r="CR59" s="6">
        <v>1</v>
      </c>
      <c r="CS59" s="6">
        <v>0</v>
      </c>
    </row>
    <row r="60" spans="1:97" s="230" customFormat="1" x14ac:dyDescent="0.3">
      <c r="A60" s="223" t="s">
        <v>137</v>
      </c>
      <c r="B60" s="282"/>
      <c r="C60" s="230">
        <v>69</v>
      </c>
      <c r="D60" s="230">
        <v>40</v>
      </c>
      <c r="E60" s="230">
        <v>622</v>
      </c>
      <c r="CP60" s="223" t="s">
        <v>137</v>
      </c>
    </row>
    <row r="61" spans="1:97" x14ac:dyDescent="0.3">
      <c r="A61" s="27" t="s">
        <v>138</v>
      </c>
      <c r="B61" s="5"/>
      <c r="C61" s="6">
        <v>64</v>
      </c>
      <c r="D61" s="6">
        <v>50</v>
      </c>
      <c r="E61" s="6">
        <v>605</v>
      </c>
      <c r="CP61" s="184" t="s">
        <v>138</v>
      </c>
    </row>
    <row r="62" spans="1:97" x14ac:dyDescent="0.3">
      <c r="A62" s="27" t="s">
        <v>139</v>
      </c>
      <c r="B62" s="5"/>
      <c r="C62" s="6">
        <v>58</v>
      </c>
      <c r="D62" s="6">
        <v>80</v>
      </c>
      <c r="E62" s="6">
        <v>761</v>
      </c>
      <c r="F62" s="306"/>
      <c r="G62" s="307"/>
      <c r="H62" s="307">
        <v>83</v>
      </c>
      <c r="I62" s="307">
        <v>20</v>
      </c>
      <c r="J62" s="307">
        <v>267</v>
      </c>
      <c r="K62" s="307">
        <v>0</v>
      </c>
      <c r="CP62" s="184" t="s">
        <v>139</v>
      </c>
    </row>
    <row r="63" spans="1:97" x14ac:dyDescent="0.3">
      <c r="A63" s="27" t="s">
        <v>140</v>
      </c>
      <c r="B63" s="5"/>
      <c r="C63" s="6">
        <v>52</v>
      </c>
      <c r="D63" s="6">
        <v>100</v>
      </c>
      <c r="E63" s="6">
        <v>546</v>
      </c>
      <c r="F63" s="306"/>
      <c r="G63" s="307"/>
      <c r="H63" s="307">
        <v>53</v>
      </c>
      <c r="I63" s="307">
        <v>100</v>
      </c>
      <c r="J63" s="307">
        <v>376</v>
      </c>
      <c r="K63" s="307">
        <v>1</v>
      </c>
      <c r="L63" s="306"/>
      <c r="M63" s="307"/>
      <c r="N63" s="307">
        <v>51</v>
      </c>
      <c r="O63" s="307">
        <v>100</v>
      </c>
      <c r="P63" s="307">
        <v>369</v>
      </c>
      <c r="Q63" s="307">
        <v>1</v>
      </c>
      <c r="R63" s="306"/>
      <c r="S63" s="307"/>
      <c r="T63" s="307">
        <v>50</v>
      </c>
      <c r="U63" s="307">
        <v>125</v>
      </c>
      <c r="V63" s="307">
        <v>381</v>
      </c>
      <c r="W63" s="307">
        <v>1</v>
      </c>
      <c r="X63" s="306"/>
      <c r="Y63" s="307"/>
      <c r="Z63" s="307">
        <v>50</v>
      </c>
      <c r="AA63" s="307">
        <v>100</v>
      </c>
      <c r="AB63" s="307">
        <v>355</v>
      </c>
      <c r="AC63" s="307">
        <v>1</v>
      </c>
      <c r="AD63" s="331">
        <v>0</v>
      </c>
      <c r="CP63" s="184" t="s">
        <v>140</v>
      </c>
    </row>
    <row r="67" spans="1:3" x14ac:dyDescent="0.3">
      <c r="A67" s="423" t="s">
        <v>425</v>
      </c>
      <c r="B67" s="424"/>
      <c r="C67" s="425"/>
    </row>
    <row r="68" spans="1:3" x14ac:dyDescent="0.3">
      <c r="A68" s="349" t="s">
        <v>430</v>
      </c>
      <c r="B68" s="349"/>
      <c r="C68" s="349"/>
    </row>
  </sheetData>
  <mergeCells count="18">
    <mergeCell ref="BQ2:BV2"/>
    <mergeCell ref="BW2:CB2"/>
    <mergeCell ref="A67:C67"/>
    <mergeCell ref="CC2:CI2"/>
    <mergeCell ref="A1:A2"/>
    <mergeCell ref="C1:CP1"/>
    <mergeCell ref="B2:E2"/>
    <mergeCell ref="F2:K2"/>
    <mergeCell ref="L2:Q2"/>
    <mergeCell ref="R2:W2"/>
    <mergeCell ref="X2:AD2"/>
    <mergeCell ref="AE2:AJ2"/>
    <mergeCell ref="AK2:AP2"/>
    <mergeCell ref="AQ2:AW2"/>
    <mergeCell ref="CJ2:CO2"/>
    <mergeCell ref="AX2:BC2"/>
    <mergeCell ref="BD2:BI2"/>
    <mergeCell ref="BJ2:BP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67"/>
  <sheetViews>
    <sheetView zoomScale="55" zoomScaleNormal="55" workbookViewId="0">
      <pane xSplit="1" ySplit="1" topLeftCell="K5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sheetData>
    <row r="1" spans="1:51" x14ac:dyDescent="0.3">
      <c r="A1" s="409" t="s">
        <v>483</v>
      </c>
      <c r="B1" s="394" t="s">
        <v>18</v>
      </c>
      <c r="C1" s="11" t="s">
        <v>286</v>
      </c>
      <c r="D1" s="394" t="s">
        <v>18</v>
      </c>
      <c r="E1" s="11" t="s">
        <v>287</v>
      </c>
      <c r="F1" s="394" t="s">
        <v>18</v>
      </c>
      <c r="G1" s="11" t="s">
        <v>287</v>
      </c>
      <c r="H1" s="394" t="s">
        <v>18</v>
      </c>
      <c r="I1" s="11" t="s">
        <v>287</v>
      </c>
      <c r="J1" s="394" t="s">
        <v>18</v>
      </c>
      <c r="K1" s="11" t="s">
        <v>287</v>
      </c>
      <c r="L1" s="394" t="s">
        <v>18</v>
      </c>
      <c r="M1" s="11" t="s">
        <v>287</v>
      </c>
      <c r="N1" s="394" t="s">
        <v>18</v>
      </c>
      <c r="O1" s="11" t="s">
        <v>287</v>
      </c>
      <c r="P1" s="394" t="s">
        <v>18</v>
      </c>
      <c r="Q1" s="11" t="s">
        <v>287</v>
      </c>
      <c r="R1" s="394" t="s">
        <v>18</v>
      </c>
      <c r="S1" s="11" t="s">
        <v>287</v>
      </c>
      <c r="T1" s="394" t="s">
        <v>18</v>
      </c>
      <c r="U1" s="11" t="s">
        <v>287</v>
      </c>
      <c r="V1" s="394" t="s">
        <v>18</v>
      </c>
      <c r="W1" s="394" t="s">
        <v>287</v>
      </c>
      <c r="X1" s="394" t="s">
        <v>18</v>
      </c>
      <c r="Y1" s="394" t="s">
        <v>287</v>
      </c>
      <c r="Z1" s="394" t="s">
        <v>18</v>
      </c>
      <c r="AA1" s="394" t="s">
        <v>287</v>
      </c>
      <c r="AB1" s="394" t="s">
        <v>18</v>
      </c>
      <c r="AC1" s="394" t="s">
        <v>287</v>
      </c>
      <c r="AD1" s="394" t="s">
        <v>18</v>
      </c>
      <c r="AE1" s="394" t="s">
        <v>287</v>
      </c>
      <c r="AF1" s="394" t="s">
        <v>18</v>
      </c>
      <c r="AG1" s="394" t="s">
        <v>287</v>
      </c>
      <c r="AH1" s="394" t="s">
        <v>18</v>
      </c>
      <c r="AI1" s="394" t="s">
        <v>287</v>
      </c>
      <c r="AJ1" s="394" t="s">
        <v>18</v>
      </c>
      <c r="AK1" s="394" t="s">
        <v>287</v>
      </c>
      <c r="AL1" s="394" t="s">
        <v>18</v>
      </c>
      <c r="AM1" s="394" t="s">
        <v>287</v>
      </c>
      <c r="AN1" s="394" t="s">
        <v>18</v>
      </c>
      <c r="AO1" s="394" t="s">
        <v>287</v>
      </c>
      <c r="AP1" s="394" t="s">
        <v>18</v>
      </c>
      <c r="AQ1" s="394" t="s">
        <v>287</v>
      </c>
      <c r="AR1" s="394" t="s">
        <v>18</v>
      </c>
      <c r="AS1" s="394" t="s">
        <v>287</v>
      </c>
      <c r="AT1" s="394" t="s">
        <v>18</v>
      </c>
      <c r="AU1" s="394" t="s">
        <v>287</v>
      </c>
      <c r="AV1" s="394" t="s">
        <v>18</v>
      </c>
      <c r="AW1" s="394" t="s">
        <v>484</v>
      </c>
      <c r="AX1" s="15" t="s">
        <v>18</v>
      </c>
      <c r="AY1" s="394" t="s">
        <v>289</v>
      </c>
    </row>
    <row r="2" spans="1:51" x14ac:dyDescent="0.3">
      <c r="A2" s="11" t="s">
        <v>483</v>
      </c>
      <c r="B2" s="175">
        <v>55</v>
      </c>
      <c r="C2" s="176">
        <v>3.9973746829013956</v>
      </c>
      <c r="D2" s="175">
        <v>53</v>
      </c>
      <c r="E2" s="176">
        <v>8.2395414764075934</v>
      </c>
      <c r="F2" s="175">
        <v>51</v>
      </c>
      <c r="G2" s="176">
        <v>12.231642947742102</v>
      </c>
      <c r="H2" s="175">
        <v>54</v>
      </c>
      <c r="I2" s="176">
        <v>16.937835870116189</v>
      </c>
      <c r="J2" s="175">
        <v>50</v>
      </c>
      <c r="K2" s="176">
        <v>20.849561263317852</v>
      </c>
      <c r="L2" s="175">
        <v>52</v>
      </c>
      <c r="M2" s="176">
        <v>26.209795662100273</v>
      </c>
      <c r="N2" s="175">
        <v>53</v>
      </c>
      <c r="O2" s="176">
        <v>29.923503551496058</v>
      </c>
      <c r="P2" s="175">
        <v>53</v>
      </c>
      <c r="Q2" s="176">
        <v>34.898783612379418</v>
      </c>
      <c r="R2" s="175">
        <v>54</v>
      </c>
      <c r="S2" s="176">
        <v>38.887986301369203</v>
      </c>
      <c r="T2" s="175">
        <v>55</v>
      </c>
      <c r="U2" s="176">
        <v>42.875442795535271</v>
      </c>
      <c r="V2" s="175">
        <v>55</v>
      </c>
      <c r="W2" s="176">
        <v>49.770109208523337</v>
      </c>
      <c r="X2" s="175">
        <v>60</v>
      </c>
      <c r="AA2" s="176">
        <v>58.033122907153476</v>
      </c>
      <c r="AB2" s="175">
        <v>54</v>
      </c>
      <c r="AG2" s="181">
        <v>67.150931126331557</v>
      </c>
      <c r="AH2" s="180">
        <v>55</v>
      </c>
      <c r="AK2" s="181">
        <v>78.120794140030185</v>
      </c>
      <c r="AL2" s="180">
        <v>60</v>
      </c>
      <c r="AQ2" s="181">
        <v>89.66052016742745</v>
      </c>
      <c r="AR2" s="180">
        <v>65</v>
      </c>
      <c r="AU2" s="190">
        <v>101.62764345509868</v>
      </c>
      <c r="AV2" s="189">
        <v>60</v>
      </c>
      <c r="AX2" s="300">
        <v>65</v>
      </c>
      <c r="AY2" s="20"/>
    </row>
    <row r="3" spans="1:51" x14ac:dyDescent="0.3">
      <c r="A3" s="11" t="s">
        <v>483</v>
      </c>
      <c r="B3" s="175">
        <v>79</v>
      </c>
      <c r="C3" s="176">
        <v>4.7346728817861976</v>
      </c>
      <c r="D3" s="175">
        <v>83</v>
      </c>
      <c r="G3" s="176">
        <v>10.709676686960291</v>
      </c>
      <c r="H3" s="175">
        <v>90</v>
      </c>
      <c r="I3" s="176">
        <v>14.989281963469931</v>
      </c>
      <c r="J3" s="175">
        <v>84</v>
      </c>
      <c r="K3" s="176">
        <v>19.684902080162335</v>
      </c>
      <c r="L3" s="175">
        <v>88</v>
      </c>
      <c r="M3" s="176">
        <v>23.954359969558443</v>
      </c>
      <c r="N3" s="175">
        <v>89</v>
      </c>
      <c r="O3" s="176">
        <v>28.660569381025102</v>
      </c>
      <c r="P3" s="175">
        <v>87</v>
      </c>
      <c r="Q3" s="176">
        <v>33.769719431760855</v>
      </c>
      <c r="R3" s="175">
        <v>84</v>
      </c>
      <c r="S3" s="176">
        <v>37.619915778792382</v>
      </c>
      <c r="T3" s="175">
        <v>87</v>
      </c>
      <c r="U3" s="176">
        <v>41.912150050735832</v>
      </c>
      <c r="V3" s="175">
        <v>85</v>
      </c>
      <c r="W3" s="176">
        <v>46.519985540334709</v>
      </c>
      <c r="X3" s="175">
        <v>90</v>
      </c>
      <c r="Y3" s="176">
        <v>50.509026636225123</v>
      </c>
      <c r="Z3" s="175">
        <v>84</v>
      </c>
      <c r="AA3" s="181">
        <v>55.49532800608813</v>
      </c>
      <c r="AB3" s="175">
        <v>83</v>
      </c>
      <c r="AC3" s="181">
        <v>59.484369101978551</v>
      </c>
      <c r="AD3" s="175">
        <v>84</v>
      </c>
      <c r="AE3" s="181">
        <v>64.328204718416899</v>
      </c>
      <c r="AF3" s="175">
        <v>79</v>
      </c>
      <c r="AG3" s="176">
        <v>68.317245814307313</v>
      </c>
      <c r="AH3" s="175">
        <v>84</v>
      </c>
      <c r="AI3" s="176">
        <v>72.306286910197727</v>
      </c>
      <c r="AJ3" s="175">
        <v>76</v>
      </c>
      <c r="AK3" s="176">
        <v>76.722725266362104</v>
      </c>
      <c r="AL3" s="175">
        <v>79</v>
      </c>
      <c r="AM3" s="176">
        <v>80.711766362252519</v>
      </c>
      <c r="AN3" s="175">
        <v>80</v>
      </c>
      <c r="AO3" s="176">
        <v>84.700807458142933</v>
      </c>
      <c r="AP3" s="175">
        <v>80</v>
      </c>
      <c r="AQ3" s="86"/>
      <c r="AR3" s="86">
        <v>78</v>
      </c>
      <c r="AS3" s="52">
        <v>93.391218417047043</v>
      </c>
      <c r="AT3" s="196">
        <v>79</v>
      </c>
      <c r="AU3" s="196">
        <v>97.665191019786761</v>
      </c>
      <c r="AV3" s="196">
        <v>74</v>
      </c>
      <c r="AX3" s="305">
        <v>80</v>
      </c>
    </row>
    <row r="4" spans="1:51" x14ac:dyDescent="0.3">
      <c r="A4" s="11" t="s">
        <v>483</v>
      </c>
      <c r="B4" s="225">
        <v>61</v>
      </c>
      <c r="C4" s="226">
        <v>4.2906579147638393</v>
      </c>
      <c r="D4" s="225">
        <v>61</v>
      </c>
      <c r="E4" s="226">
        <v>9.0037663622526463</v>
      </c>
      <c r="F4" s="225">
        <v>53</v>
      </c>
      <c r="G4" s="226" t="s">
        <v>271</v>
      </c>
      <c r="H4" s="229"/>
      <c r="I4" s="226"/>
      <c r="J4" s="229"/>
      <c r="K4" s="226" t="s">
        <v>271</v>
      </c>
      <c r="L4" s="229"/>
      <c r="M4" s="226"/>
      <c r="N4" s="229"/>
      <c r="O4" s="226"/>
      <c r="P4" s="229"/>
      <c r="Q4" s="226"/>
      <c r="R4" s="229"/>
      <c r="S4" s="226"/>
      <c r="T4" s="229"/>
      <c r="U4" s="226"/>
      <c r="V4" s="229"/>
      <c r="W4" s="226"/>
      <c r="X4" s="229"/>
      <c r="Y4" s="226"/>
      <c r="Z4" s="229"/>
      <c r="AA4" s="227"/>
      <c r="AB4" s="229"/>
      <c r="AC4" s="227"/>
      <c r="AD4" s="229"/>
      <c r="AE4" s="227"/>
      <c r="AF4" s="229"/>
      <c r="AG4" s="226"/>
      <c r="AH4" s="229"/>
      <c r="AI4" s="226"/>
      <c r="AJ4" s="229"/>
      <c r="AK4" s="226"/>
      <c r="AL4" s="229"/>
      <c r="AM4" s="226"/>
      <c r="AN4" s="229"/>
      <c r="AO4" s="226"/>
      <c r="AP4" s="229"/>
      <c r="AQ4" s="52"/>
      <c r="AR4" s="229"/>
      <c r="AS4" s="229"/>
      <c r="AT4" s="229"/>
      <c r="AU4" s="229"/>
      <c r="AV4" s="229"/>
      <c r="AW4" s="229"/>
      <c r="AX4" s="266"/>
      <c r="AY4" s="229"/>
    </row>
    <row r="5" spans="1:51" x14ac:dyDescent="0.3">
      <c r="A5" s="11" t="s">
        <v>483</v>
      </c>
      <c r="B5" s="175">
        <v>55</v>
      </c>
      <c r="C5" s="176">
        <v>5.4126037544394645</v>
      </c>
      <c r="D5" s="175">
        <v>55</v>
      </c>
      <c r="E5" s="176">
        <v>9.8146636225271973</v>
      </c>
      <c r="F5" s="175">
        <v>55</v>
      </c>
      <c r="G5" s="176">
        <v>14.372761415525847</v>
      </c>
      <c r="H5" s="175">
        <v>54</v>
      </c>
      <c r="K5" s="176">
        <v>20.351842973110497</v>
      </c>
      <c r="L5" s="175">
        <v>62</v>
      </c>
      <c r="O5" s="176">
        <v>28.33300038051739</v>
      </c>
      <c r="P5" s="175">
        <v>60</v>
      </c>
      <c r="Q5" s="176">
        <v>36.308813673262527</v>
      </c>
      <c r="R5" s="175">
        <v>63</v>
      </c>
      <c r="W5" s="176">
        <v>45.227313292745187</v>
      </c>
      <c r="X5" s="175">
        <v>66</v>
      </c>
      <c r="Y5" s="176">
        <v>53.490326991375319</v>
      </c>
      <c r="Z5" s="175">
        <v>73</v>
      </c>
      <c r="AC5" s="176">
        <v>61.325943429731481</v>
      </c>
      <c r="AD5" s="180">
        <v>69</v>
      </c>
      <c r="AE5" s="29"/>
      <c r="AF5" s="20"/>
      <c r="AG5" s="176">
        <v>70.728683155758887</v>
      </c>
      <c r="AH5" s="180">
        <v>70</v>
      </c>
      <c r="AI5" s="19"/>
      <c r="AJ5" s="20"/>
      <c r="AK5" s="176">
        <v>78.136902333841078</v>
      </c>
      <c r="AL5" s="180">
        <v>80</v>
      </c>
      <c r="AM5" s="19"/>
      <c r="AN5" s="20"/>
      <c r="AO5" s="190">
        <v>86.114984525621892</v>
      </c>
      <c r="AP5" s="189">
        <v>74</v>
      </c>
      <c r="AQ5" s="52"/>
      <c r="AR5" s="20"/>
      <c r="AS5" s="188">
        <v>93.665669457128743</v>
      </c>
      <c r="AT5" s="189">
        <v>73</v>
      </c>
      <c r="AU5" s="20"/>
      <c r="AV5" s="20"/>
      <c r="AW5" s="20"/>
      <c r="AX5" s="322">
        <v>76</v>
      </c>
      <c r="AY5" s="20"/>
    </row>
    <row r="6" spans="1:51" x14ac:dyDescent="0.3">
      <c r="A6" s="11" t="s">
        <v>483</v>
      </c>
      <c r="B6" s="225">
        <v>76</v>
      </c>
      <c r="C6" s="226">
        <v>3.9925911973623642</v>
      </c>
      <c r="D6" s="225">
        <v>74</v>
      </c>
      <c r="E6" s="226">
        <v>8.1242217148660547</v>
      </c>
      <c r="F6" s="225">
        <v>75</v>
      </c>
      <c r="G6" s="226">
        <v>12.676581303907273</v>
      </c>
      <c r="H6" s="225">
        <v>80</v>
      </c>
      <c r="I6" s="226">
        <v>16.66444178082229</v>
      </c>
      <c r="J6" s="225">
        <v>83</v>
      </c>
      <c r="K6" s="226">
        <v>20.817186580416873</v>
      </c>
      <c r="L6" s="225">
        <v>81</v>
      </c>
      <c r="M6" s="226">
        <v>24.946229959411742</v>
      </c>
      <c r="N6" s="225">
        <v>85</v>
      </c>
      <c r="O6" s="226">
        <v>29.042184677829308</v>
      </c>
      <c r="P6" s="225">
        <v>85</v>
      </c>
      <c r="Q6" s="226">
        <v>32.832233764586825</v>
      </c>
      <c r="R6" s="225">
        <v>85</v>
      </c>
      <c r="S6" s="226">
        <v>37.106206367326557</v>
      </c>
      <c r="T6" s="225">
        <v>84</v>
      </c>
      <c r="U6" s="226">
        <v>43.517165271436141</v>
      </c>
      <c r="V6" s="225">
        <v>80</v>
      </c>
      <c r="W6" s="226">
        <v>47.791137874175874</v>
      </c>
      <c r="X6" s="225">
        <v>85</v>
      </c>
      <c r="Y6" s="226">
        <v>51.780178970066281</v>
      </c>
      <c r="Z6" s="225">
        <v>85</v>
      </c>
      <c r="AA6" s="227">
        <v>56.481548833079984</v>
      </c>
      <c r="AB6" s="229">
        <v>85</v>
      </c>
      <c r="AC6" s="227">
        <v>59.900726915271761</v>
      </c>
      <c r="AD6" s="229">
        <v>90</v>
      </c>
      <c r="AE6" s="227">
        <v>63.747302257737516</v>
      </c>
      <c r="AF6" s="229">
        <v>87</v>
      </c>
      <c r="AG6" s="226">
        <v>66.881548833079989</v>
      </c>
      <c r="AH6" s="229">
        <v>90</v>
      </c>
      <c r="AI6" s="226">
        <v>71.725384449518344</v>
      </c>
      <c r="AJ6" s="229">
        <v>90</v>
      </c>
      <c r="AK6" s="226">
        <v>76.711685819381358</v>
      </c>
      <c r="AL6" s="229">
        <v>88</v>
      </c>
      <c r="AM6" s="226"/>
      <c r="AN6" s="229"/>
      <c r="AO6" s="226"/>
      <c r="AP6" s="229"/>
      <c r="AQ6" s="351"/>
      <c r="AR6" s="229"/>
      <c r="AS6" s="229"/>
      <c r="AT6" s="229"/>
      <c r="AU6" s="229"/>
      <c r="AV6" s="229"/>
      <c r="AW6" s="229"/>
      <c r="AX6" s="285"/>
      <c r="AY6" s="229"/>
    </row>
    <row r="7" spans="1:51" x14ac:dyDescent="0.3">
      <c r="A7" s="11" t="s">
        <v>483</v>
      </c>
      <c r="B7" s="175">
        <v>40</v>
      </c>
      <c r="C7" s="176">
        <v>3.9906059107051091</v>
      </c>
      <c r="D7" s="175">
        <v>70</v>
      </c>
      <c r="E7" s="176">
        <v>8.8331240487060096</v>
      </c>
      <c r="F7" s="175">
        <v>59</v>
      </c>
      <c r="G7" s="176">
        <v>13.682635210552698</v>
      </c>
      <c r="H7" s="175">
        <v>65</v>
      </c>
      <c r="I7" s="176">
        <v>17.816415905632152</v>
      </c>
      <c r="J7" s="175">
        <v>71</v>
      </c>
      <c r="M7" s="176">
        <v>24.525476154236902</v>
      </c>
      <c r="N7" s="175">
        <v>69</v>
      </c>
      <c r="O7" s="176">
        <v>27.856196854388731</v>
      </c>
      <c r="P7" s="175">
        <v>75</v>
      </c>
      <c r="Q7" s="176">
        <v>33.905723110096424</v>
      </c>
      <c r="R7" s="175">
        <v>64</v>
      </c>
      <c r="S7" s="176">
        <v>38.826059868087363</v>
      </c>
      <c r="T7" s="175">
        <v>73</v>
      </c>
      <c r="U7" s="176">
        <v>44.382224251649006</v>
      </c>
      <c r="V7" s="175">
        <v>74</v>
      </c>
      <c r="W7" s="176">
        <v>49.510991374936673</v>
      </c>
      <c r="X7" s="175">
        <v>79</v>
      </c>
      <c r="AA7" s="176">
        <v>55.352087265347635</v>
      </c>
      <c r="AB7" s="180">
        <v>75</v>
      </c>
      <c r="AC7" s="181"/>
      <c r="AD7" s="180"/>
      <c r="AE7" s="181"/>
      <c r="AF7" s="180"/>
      <c r="AG7" s="176"/>
      <c r="AH7" s="180"/>
      <c r="AI7" s="190"/>
      <c r="AJ7" s="189"/>
      <c r="AK7" s="190"/>
      <c r="AL7" s="189"/>
      <c r="AM7" s="190"/>
      <c r="AN7" s="189"/>
      <c r="AO7" s="190"/>
      <c r="AP7" s="189"/>
      <c r="AQ7" s="52"/>
      <c r="AR7" s="189"/>
      <c r="AS7" s="40"/>
      <c r="AT7" s="40"/>
      <c r="AU7" s="20"/>
      <c r="AV7" s="20"/>
      <c r="AW7" s="20"/>
      <c r="AX7" s="305">
        <v>80</v>
      </c>
      <c r="AY7" s="20"/>
    </row>
    <row r="8" spans="1:51" x14ac:dyDescent="0.3">
      <c r="A8" s="11" t="s">
        <v>483</v>
      </c>
      <c r="B8" s="175">
        <v>74</v>
      </c>
      <c r="C8" s="176">
        <v>3.8341837899538538</v>
      </c>
      <c r="D8" s="175">
        <v>75</v>
      </c>
      <c r="E8" s="176">
        <v>7.8335734398774832</v>
      </c>
      <c r="F8" s="175">
        <v>77</v>
      </c>
      <c r="G8" s="176">
        <v>12.819231735159043</v>
      </c>
      <c r="H8" s="175">
        <v>78</v>
      </c>
      <c r="I8" s="176">
        <v>19.648667300862023</v>
      </c>
      <c r="J8" s="175">
        <v>79</v>
      </c>
      <c r="M8" s="176">
        <v>27.774445585997004</v>
      </c>
      <c r="N8" s="175">
        <v>78</v>
      </c>
      <c r="Q8" s="176">
        <v>35.394805175037689</v>
      </c>
      <c r="R8" s="175">
        <v>84</v>
      </c>
      <c r="U8" s="176">
        <v>42.660558599695221</v>
      </c>
      <c r="V8" s="175">
        <v>81</v>
      </c>
      <c r="AA8" s="176">
        <v>53.772887366818516</v>
      </c>
      <c r="AB8" s="180">
        <v>85</v>
      </c>
      <c r="AI8" s="176">
        <v>72.293435312023988</v>
      </c>
      <c r="AJ8" s="180">
        <v>75</v>
      </c>
      <c r="AM8" s="190">
        <v>82.550969558599334</v>
      </c>
      <c r="AN8" s="189">
        <v>80</v>
      </c>
      <c r="AQ8" s="52"/>
      <c r="AR8" s="57"/>
      <c r="AS8" s="190">
        <v>95.230421613393858</v>
      </c>
      <c r="AT8" s="189">
        <v>80</v>
      </c>
      <c r="AU8" s="57"/>
      <c r="AV8" s="57"/>
      <c r="AW8" s="57"/>
      <c r="AX8" s="300">
        <v>80</v>
      </c>
      <c r="AY8" s="57"/>
    </row>
    <row r="9" spans="1:51" x14ac:dyDescent="0.3">
      <c r="A9" s="11" t="s">
        <v>483</v>
      </c>
      <c r="B9" s="175">
        <v>54</v>
      </c>
      <c r="C9" s="176">
        <v>4.2795079908678977</v>
      </c>
      <c r="D9" s="175">
        <v>50</v>
      </c>
      <c r="E9" s="176">
        <v>8.2336977422636881</v>
      </c>
      <c r="F9" s="175">
        <v>54</v>
      </c>
      <c r="G9" s="176">
        <v>13.224850202943534</v>
      </c>
      <c r="H9" s="175">
        <v>57</v>
      </c>
      <c r="I9" s="176">
        <v>16.925937341451277</v>
      </c>
      <c r="J9" s="175">
        <v>54</v>
      </c>
      <c r="K9" s="176">
        <v>20.947992897007058</v>
      </c>
      <c r="L9" s="175">
        <v>51</v>
      </c>
      <c r="M9" s="176">
        <v>25.190176179604798</v>
      </c>
      <c r="N9" s="175">
        <v>54</v>
      </c>
      <c r="O9" s="176">
        <v>29.175703450025473</v>
      </c>
      <c r="P9" s="175">
        <v>54</v>
      </c>
      <c r="Q9" s="176">
        <v>34.104111618468181</v>
      </c>
      <c r="R9" s="175">
        <v>54</v>
      </c>
      <c r="S9" s="176">
        <v>37.80822120750927</v>
      </c>
      <c r="T9" s="175">
        <v>64</v>
      </c>
      <c r="U9" s="176">
        <v>42.794522577372291</v>
      </c>
      <c r="V9" s="175">
        <v>54</v>
      </c>
      <c r="W9" s="176">
        <v>47.638358193810639</v>
      </c>
      <c r="X9" s="180">
        <v>66</v>
      </c>
      <c r="Y9" s="181">
        <v>51.627399289701053</v>
      </c>
      <c r="Z9" s="180">
        <v>54</v>
      </c>
      <c r="AA9" s="178">
        <v>55</v>
      </c>
      <c r="AB9" s="178">
        <v>50</v>
      </c>
      <c r="AC9" s="181">
        <v>59.605481481481874</v>
      </c>
      <c r="AD9" s="180">
        <v>69</v>
      </c>
      <c r="AE9" s="181">
        <v>63.736988330796947</v>
      </c>
      <c r="AF9" s="180">
        <v>67</v>
      </c>
      <c r="AG9" s="176">
        <v>67.583563673262702</v>
      </c>
      <c r="AH9" s="180">
        <v>62</v>
      </c>
      <c r="AI9" s="176">
        <v>71.572604769153102</v>
      </c>
      <c r="AJ9" s="180">
        <v>67</v>
      </c>
      <c r="AK9" s="190">
        <v>76.701371892440775</v>
      </c>
      <c r="AL9" s="189">
        <v>57</v>
      </c>
      <c r="AM9" s="190">
        <v>82.68493353627639</v>
      </c>
      <c r="AN9" s="189">
        <v>67</v>
      </c>
      <c r="AQ9" s="190">
        <v>90.093152714358595</v>
      </c>
      <c r="AR9" s="189">
        <v>68</v>
      </c>
      <c r="AU9" s="52">
        <v>100.63561846778325</v>
      </c>
      <c r="AV9" s="189">
        <v>60</v>
      </c>
      <c r="AW9" s="20"/>
      <c r="AX9" s="329">
        <v>64</v>
      </c>
      <c r="AY9" s="20"/>
    </row>
    <row r="10" spans="1:51" x14ac:dyDescent="0.3">
      <c r="A10" s="11" t="s">
        <v>483</v>
      </c>
      <c r="B10" s="175">
        <v>70</v>
      </c>
      <c r="C10" s="176">
        <v>3.8467056062916125</v>
      </c>
      <c r="D10" s="175">
        <v>74</v>
      </c>
      <c r="E10" s="176">
        <v>8.9943346017250008</v>
      </c>
      <c r="F10" s="175">
        <v>74</v>
      </c>
      <c r="G10" s="176">
        <v>12.85520598680867</v>
      </c>
      <c r="H10" s="175">
        <v>78</v>
      </c>
      <c r="I10" s="176">
        <v>18.817556062912686</v>
      </c>
      <c r="J10" s="175">
        <v>75</v>
      </c>
      <c r="M10" s="176">
        <v>24.789642947741978</v>
      </c>
      <c r="N10" s="175">
        <v>75</v>
      </c>
      <c r="Q10" s="176">
        <v>33.701030821917897</v>
      </c>
      <c r="R10" s="175">
        <v>75</v>
      </c>
      <c r="U10" s="176">
        <v>44.670893835616518</v>
      </c>
      <c r="V10" s="175">
        <v>75</v>
      </c>
      <c r="AA10" s="176">
        <v>55.640756849315153</v>
      </c>
      <c r="AB10" s="180">
        <v>75</v>
      </c>
      <c r="AG10" s="176">
        <v>68.605140410958981</v>
      </c>
      <c r="AH10" s="180">
        <v>75</v>
      </c>
      <c r="AN10" s="20"/>
      <c r="AO10" s="190">
        <v>84.561304794520638</v>
      </c>
      <c r="AP10" s="189">
        <v>71</v>
      </c>
      <c r="AS10" s="19"/>
      <c r="AT10" s="20"/>
      <c r="AU10" s="190">
        <v>100.51746917808228</v>
      </c>
      <c r="AV10" s="189">
        <v>75</v>
      </c>
      <c r="AW10" s="20"/>
      <c r="AX10" s="300">
        <v>75</v>
      </c>
      <c r="AY10" s="20"/>
    </row>
    <row r="11" spans="1:51" x14ac:dyDescent="0.3">
      <c r="A11" s="11" t="s">
        <v>483</v>
      </c>
      <c r="B11" s="225">
        <v>55</v>
      </c>
      <c r="C11" s="226">
        <v>4.7022058599690704</v>
      </c>
      <c r="D11" s="225">
        <v>69</v>
      </c>
      <c r="E11" s="226">
        <v>9.9805719178073478</v>
      </c>
      <c r="F11" s="225">
        <v>65</v>
      </c>
      <c r="G11" s="226">
        <v>13.576420725519892</v>
      </c>
      <c r="H11" s="225">
        <v>60</v>
      </c>
      <c r="K11" s="226">
        <v>20.694163115169257</v>
      </c>
      <c r="L11" s="225">
        <v>69</v>
      </c>
      <c r="O11" s="226">
        <v>28.671051496701242</v>
      </c>
      <c r="P11" s="225">
        <v>60</v>
      </c>
      <c r="S11" s="226">
        <v>38.834025748350577</v>
      </c>
      <c r="T11" s="225">
        <v>35</v>
      </c>
      <c r="U11" s="226">
        <v>42.823066844240991</v>
      </c>
      <c r="V11" s="225">
        <v>45</v>
      </c>
      <c r="W11" s="226">
        <v>47.524436707254686</v>
      </c>
      <c r="X11" s="229">
        <v>44</v>
      </c>
      <c r="Y11" s="226">
        <v>51.513477803145101</v>
      </c>
      <c r="Z11" s="229">
        <v>50</v>
      </c>
      <c r="AA11" s="227"/>
      <c r="AB11" s="229"/>
      <c r="AC11" s="227"/>
      <c r="AD11" s="229"/>
      <c r="AE11" s="227"/>
      <c r="AF11" s="229"/>
      <c r="AG11" s="226"/>
      <c r="AH11" s="229"/>
      <c r="AI11" s="226"/>
      <c r="AJ11" s="229"/>
      <c r="AK11" s="226"/>
      <c r="AL11" s="229"/>
      <c r="AM11" s="226"/>
      <c r="AN11" s="229"/>
      <c r="AO11" s="226"/>
      <c r="AP11" s="229"/>
      <c r="AQ11" s="52"/>
      <c r="AR11" s="229"/>
      <c r="AS11" s="229"/>
      <c r="AT11" s="229"/>
      <c r="AU11" s="229"/>
      <c r="AV11" s="229"/>
      <c r="AW11" s="229"/>
      <c r="AX11" s="266"/>
      <c r="AY11" s="229"/>
    </row>
    <row r="12" spans="1:51" x14ac:dyDescent="0.3">
      <c r="A12" s="11" t="s">
        <v>483</v>
      </c>
      <c r="B12" s="175">
        <v>61</v>
      </c>
      <c r="C12" s="176">
        <v>3.6929728564185935</v>
      </c>
      <c r="D12" s="175">
        <v>73</v>
      </c>
      <c r="E12" s="176">
        <v>7.9737356671738135</v>
      </c>
      <c r="F12" s="175">
        <v>69</v>
      </c>
      <c r="G12" s="176">
        <v>11.219649670218525</v>
      </c>
      <c r="H12" s="175">
        <v>74</v>
      </c>
      <c r="I12" s="176">
        <v>16.91435540334891</v>
      </c>
      <c r="J12" s="175">
        <v>75</v>
      </c>
      <c r="K12" s="176">
        <v>21.936797564688586</v>
      </c>
      <c r="L12" s="175">
        <v>80</v>
      </c>
      <c r="O12" s="176">
        <v>30.813403348554139</v>
      </c>
      <c r="P12" s="175">
        <v>74</v>
      </c>
      <c r="Q12" s="176">
        <v>34.517512937595235</v>
      </c>
      <c r="R12" s="175">
        <v>80</v>
      </c>
      <c r="S12" s="176">
        <v>40.501074581430856</v>
      </c>
      <c r="T12" s="175">
        <v>80</v>
      </c>
      <c r="W12" s="176">
        <v>48.47915677321167</v>
      </c>
      <c r="X12" s="180">
        <v>79</v>
      </c>
      <c r="AC12" s="176">
        <v>59.449019786910306</v>
      </c>
      <c r="AD12" s="180">
        <v>80</v>
      </c>
      <c r="AI12" s="190">
        <v>73.410663622526741</v>
      </c>
      <c r="AJ12" s="189">
        <v>77</v>
      </c>
      <c r="AM12" s="29"/>
      <c r="AN12" s="20"/>
      <c r="AO12" s="19"/>
      <c r="AP12" s="20"/>
      <c r="AQ12" s="190">
        <v>89.366828006088383</v>
      </c>
      <c r="AR12" s="189">
        <v>80</v>
      </c>
      <c r="AS12" s="20"/>
      <c r="AT12" s="20"/>
      <c r="AU12" s="20"/>
      <c r="AV12" s="20"/>
      <c r="AW12" s="20"/>
      <c r="AX12" s="300">
        <v>80</v>
      </c>
      <c r="AY12" s="20"/>
    </row>
    <row r="13" spans="1:51" x14ac:dyDescent="0.3">
      <c r="A13" s="11" t="s">
        <v>483</v>
      </c>
      <c r="B13" s="225">
        <v>57</v>
      </c>
      <c r="C13" s="226">
        <v>5.5418732876713985</v>
      </c>
      <c r="D13" s="225">
        <v>53</v>
      </c>
      <c r="E13" s="226">
        <v>9.6803830542865565</v>
      </c>
      <c r="F13" s="225">
        <v>52</v>
      </c>
      <c r="G13" s="226">
        <v>13.803569507864081</v>
      </c>
      <c r="H13" s="225">
        <v>59</v>
      </c>
      <c r="K13" s="226">
        <v>20.525514332825647</v>
      </c>
      <c r="L13" s="225">
        <v>62</v>
      </c>
      <c r="O13" s="226">
        <v>29.413514079147319</v>
      </c>
      <c r="P13" s="225">
        <v>58</v>
      </c>
      <c r="S13" s="226">
        <v>40.668308599695266</v>
      </c>
      <c r="T13" s="225">
        <v>56</v>
      </c>
      <c r="U13" s="226">
        <v>44.657349695585673</v>
      </c>
      <c r="V13" s="225">
        <v>62</v>
      </c>
      <c r="Y13" s="226">
        <v>50.498445585996635</v>
      </c>
      <c r="Z13" s="229">
        <v>60</v>
      </c>
      <c r="AC13" s="226">
        <v>58.476527777777456</v>
      </c>
      <c r="AD13" s="229">
        <v>63</v>
      </c>
      <c r="AG13" s="226">
        <v>66.454609969558277</v>
      </c>
      <c r="AH13" s="229">
        <v>68</v>
      </c>
      <c r="AK13" s="226">
        <v>76.427212709284305</v>
      </c>
      <c r="AL13" s="229">
        <v>73</v>
      </c>
      <c r="AM13" s="226"/>
      <c r="AN13" s="229"/>
      <c r="AO13" s="226"/>
      <c r="AP13" s="229"/>
      <c r="AQ13" s="351"/>
      <c r="AR13" s="229"/>
      <c r="AS13" s="229"/>
      <c r="AT13" s="229"/>
      <c r="AU13" s="229"/>
      <c r="AV13" s="229"/>
      <c r="AW13" s="229"/>
      <c r="AX13" s="266"/>
      <c r="AY13" s="229"/>
    </row>
    <row r="14" spans="1:51" x14ac:dyDescent="0.3">
      <c r="A14" s="11" t="s">
        <v>483</v>
      </c>
      <c r="B14" s="175">
        <v>70</v>
      </c>
      <c r="C14" s="176">
        <v>4.5589717148658053</v>
      </c>
      <c r="D14" s="175">
        <v>74</v>
      </c>
      <c r="E14" s="176">
        <v>9.1192064941657414</v>
      </c>
      <c r="F14" s="175">
        <v>80</v>
      </c>
      <c r="G14" s="176">
        <v>13.828011288685957</v>
      </c>
      <c r="H14" s="175">
        <v>77</v>
      </c>
      <c r="K14" s="176">
        <v>20.08673135464236</v>
      </c>
      <c r="L14" s="175">
        <v>80</v>
      </c>
      <c r="M14" s="176">
        <v>24.77228158295333</v>
      </c>
      <c r="N14" s="175">
        <v>79</v>
      </c>
      <c r="Q14" s="176">
        <v>35.834275748351452</v>
      </c>
      <c r="R14" s="175">
        <v>80</v>
      </c>
      <c r="W14" s="176">
        <v>47.658933282598028</v>
      </c>
      <c r="X14" s="180">
        <v>60</v>
      </c>
      <c r="Y14" s="176">
        <v>52.645234652461042</v>
      </c>
      <c r="Z14" s="180">
        <v>84</v>
      </c>
      <c r="AC14" s="176">
        <v>61.478111364789804</v>
      </c>
      <c r="AD14" s="180">
        <v>79</v>
      </c>
      <c r="AE14" s="176">
        <v>65.60961821410487</v>
      </c>
      <c r="AF14" s="180">
        <v>85</v>
      </c>
      <c r="AI14" s="190">
        <v>72.590440131913098</v>
      </c>
      <c r="AJ14" s="189">
        <v>76</v>
      </c>
      <c r="AK14" s="190">
        <v>77.576741501776098</v>
      </c>
      <c r="AL14" s="189">
        <v>80</v>
      </c>
      <c r="AO14" s="188">
        <v>85.554823693556926</v>
      </c>
      <c r="AP14" s="189">
        <v>60</v>
      </c>
      <c r="AS14" s="188">
        <v>95.527426433282955</v>
      </c>
      <c r="AT14" s="189">
        <v>72</v>
      </c>
      <c r="AU14" s="188">
        <v>99.516467529173369</v>
      </c>
      <c r="AV14" s="189">
        <v>79</v>
      </c>
      <c r="AW14" s="20"/>
      <c r="AX14" s="300">
        <v>82</v>
      </c>
      <c r="AY14" s="20"/>
    </row>
    <row r="15" spans="1:51" x14ac:dyDescent="0.3">
      <c r="A15" s="11" t="s">
        <v>483</v>
      </c>
      <c r="B15" s="175">
        <v>53</v>
      </c>
      <c r="C15" s="176">
        <v>4.5695956367327133</v>
      </c>
      <c r="D15" s="175">
        <v>65</v>
      </c>
      <c r="E15" s="176">
        <v>8.9841542364283917</v>
      </c>
      <c r="F15" s="175">
        <v>65</v>
      </c>
      <c r="G15" s="176">
        <v>13.808108954845004</v>
      </c>
      <c r="H15" s="175">
        <v>64</v>
      </c>
      <c r="I15" s="176">
        <v>18.512901953322899</v>
      </c>
      <c r="J15" s="175">
        <v>74</v>
      </c>
      <c r="K15" s="176">
        <v>22.779940892947831</v>
      </c>
      <c r="L15" s="175">
        <v>75</v>
      </c>
      <c r="O15" s="176">
        <v>28.696170979198261</v>
      </c>
      <c r="P15" s="180">
        <v>70</v>
      </c>
      <c r="Q15" s="176">
        <v>32.542746321664012</v>
      </c>
      <c r="R15" s="180">
        <v>75</v>
      </c>
      <c r="S15" s="176">
        <v>36.674253170979085</v>
      </c>
      <c r="T15" s="180">
        <v>75</v>
      </c>
      <c r="U15" s="176">
        <v>41.375623033992781</v>
      </c>
      <c r="V15" s="180">
        <v>74</v>
      </c>
      <c r="W15" s="176">
        <v>46.361924403855795</v>
      </c>
      <c r="X15" s="180">
        <v>70</v>
      </c>
      <c r="Y15" s="176">
        <v>50.350965499746202</v>
      </c>
      <c r="Z15" s="180">
        <v>75</v>
      </c>
      <c r="AA15" s="176">
        <v>54.340006595636623</v>
      </c>
      <c r="AB15" s="180">
        <v>71</v>
      </c>
      <c r="AC15" s="181">
        <v>58.756444951801001</v>
      </c>
      <c r="AD15" s="180">
        <v>75</v>
      </c>
      <c r="AE15" s="181">
        <v>61.748225773718801</v>
      </c>
      <c r="AF15" s="180">
        <v>70</v>
      </c>
      <c r="AG15" s="181">
        <v>68.58658193810237</v>
      </c>
      <c r="AH15" s="180">
        <v>70</v>
      </c>
      <c r="AI15" s="176">
        <v>71.720828513444843</v>
      </c>
      <c r="AJ15" s="180">
        <v>74</v>
      </c>
      <c r="AK15" s="190">
        <v>77.704390157280457</v>
      </c>
      <c r="AL15" s="189">
        <v>75</v>
      </c>
      <c r="AO15" s="190">
        <v>85.255075088787294</v>
      </c>
      <c r="AP15" s="189">
        <v>65</v>
      </c>
      <c r="AQ15" s="387"/>
      <c r="AR15" s="40"/>
      <c r="AS15" s="190">
        <v>95.51260933536264</v>
      </c>
      <c r="AT15" s="189">
        <v>65</v>
      </c>
      <c r="AU15" s="190">
        <v>99.501650431253054</v>
      </c>
      <c r="AV15" s="189">
        <v>70</v>
      </c>
      <c r="AW15" s="20"/>
      <c r="AX15" s="300">
        <v>75</v>
      </c>
      <c r="AY15" s="20"/>
    </row>
    <row r="16" spans="1:51" x14ac:dyDescent="0.3">
      <c r="A16" s="11" t="s">
        <v>483</v>
      </c>
      <c r="B16" s="175">
        <v>50</v>
      </c>
      <c r="C16" s="176">
        <v>4.010910578386472</v>
      </c>
      <c r="D16" s="175">
        <v>51</v>
      </c>
      <c r="E16" s="176">
        <v>8.9901397767630638</v>
      </c>
      <c r="F16" s="175">
        <v>41</v>
      </c>
      <c r="G16" s="176">
        <v>12.299800608827324</v>
      </c>
      <c r="H16" s="175">
        <v>50</v>
      </c>
      <c r="I16" s="176">
        <v>18.240896245560286</v>
      </c>
      <c r="J16" s="175">
        <v>50</v>
      </c>
      <c r="M16" s="176">
        <v>26.076657787924283</v>
      </c>
      <c r="N16" s="175">
        <v>50</v>
      </c>
      <c r="Q16" s="176">
        <v>34.995215119228362</v>
      </c>
      <c r="R16" s="175">
        <v>53</v>
      </c>
      <c r="W16" s="176">
        <v>47.817132927447538</v>
      </c>
      <c r="X16" s="180">
        <v>50</v>
      </c>
      <c r="Y16" s="312"/>
      <c r="Z16" s="298"/>
      <c r="AA16" s="176">
        <v>56.792475393200959</v>
      </c>
      <c r="AB16" s="180">
        <v>50</v>
      </c>
      <c r="AC16" s="29"/>
      <c r="AD16" s="20"/>
      <c r="AE16" s="29"/>
      <c r="AF16" s="20"/>
      <c r="AG16" s="176">
        <v>68.902064434296861</v>
      </c>
      <c r="AH16" s="180">
        <v>50</v>
      </c>
      <c r="AI16" s="19"/>
      <c r="AJ16" s="20"/>
      <c r="AK16" s="19"/>
      <c r="AL16" s="20"/>
      <c r="AM16" s="190">
        <v>80.72672196854343</v>
      </c>
      <c r="AN16" s="189">
        <v>54</v>
      </c>
      <c r="AO16" s="19"/>
      <c r="AP16" s="20"/>
      <c r="AQ16" s="52"/>
      <c r="AR16" s="20"/>
      <c r="AS16" s="190">
        <v>94.688365804159872</v>
      </c>
      <c r="AT16" s="189">
        <v>54</v>
      </c>
      <c r="AU16" s="20"/>
      <c r="AV16" s="20"/>
      <c r="AW16" s="20"/>
      <c r="AX16" s="300">
        <v>55</v>
      </c>
      <c r="AY16" s="20"/>
    </row>
    <row r="17" spans="1:51" x14ac:dyDescent="0.3">
      <c r="A17" s="11" t="s">
        <v>483</v>
      </c>
      <c r="B17" s="225">
        <v>65</v>
      </c>
      <c r="C17" s="226">
        <v>4.2752999746314835</v>
      </c>
      <c r="D17" s="225">
        <v>59</v>
      </c>
      <c r="E17" s="226">
        <v>8.2580208016235748</v>
      </c>
      <c r="F17" s="225">
        <v>57</v>
      </c>
      <c r="G17" s="226">
        <v>13.252330923389264</v>
      </c>
      <c r="H17" s="225">
        <v>70</v>
      </c>
      <c r="I17" s="226">
        <v>18.241448630137235</v>
      </c>
      <c r="J17" s="225">
        <v>74</v>
      </c>
      <c r="K17" s="226" t="s">
        <v>271</v>
      </c>
      <c r="L17" s="229"/>
      <c r="M17" s="226"/>
      <c r="N17" s="229"/>
      <c r="O17" s="226"/>
      <c r="P17" s="229"/>
      <c r="Q17" s="226"/>
      <c r="R17" s="229"/>
      <c r="S17" s="226"/>
      <c r="T17" s="229"/>
      <c r="U17" s="226"/>
      <c r="V17" s="229"/>
      <c r="W17" s="226"/>
      <c r="X17" s="229"/>
      <c r="Y17" s="226"/>
      <c r="Z17" s="229"/>
      <c r="AA17" s="227"/>
      <c r="AB17" s="229"/>
      <c r="AC17" s="227"/>
      <c r="AD17" s="229"/>
      <c r="AE17" s="227"/>
      <c r="AF17" s="229"/>
      <c r="AG17" s="226"/>
      <c r="AH17" s="229"/>
      <c r="AI17" s="226"/>
      <c r="AJ17" s="229"/>
      <c r="AK17" s="226"/>
      <c r="AL17" s="229"/>
      <c r="AM17" s="226"/>
      <c r="AN17" s="229"/>
      <c r="AO17" s="226"/>
      <c r="AP17" s="229"/>
      <c r="AQ17" s="52"/>
      <c r="AR17" s="229"/>
      <c r="AS17" s="229"/>
      <c r="AT17" s="229"/>
      <c r="AU17" s="229"/>
      <c r="AV17" s="229"/>
      <c r="AW17" s="229"/>
      <c r="AX17" s="266"/>
      <c r="AY17" s="229"/>
    </row>
    <row r="18" spans="1:51" x14ac:dyDescent="0.3">
      <c r="A18" s="11" t="s">
        <v>483</v>
      </c>
      <c r="B18" s="175">
        <v>60</v>
      </c>
      <c r="C18" s="176">
        <v>3.8449132420093117</v>
      </c>
      <c r="D18" s="175">
        <v>67</v>
      </c>
      <c r="E18" s="176">
        <v>7.9717932521570507</v>
      </c>
      <c r="F18" s="175">
        <v>51</v>
      </c>
      <c r="G18" s="176">
        <v>11.250210553019032</v>
      </c>
      <c r="H18" s="175">
        <v>70</v>
      </c>
      <c r="I18" s="176">
        <v>15.240227803146013</v>
      </c>
      <c r="J18" s="175">
        <v>68</v>
      </c>
      <c r="K18" s="176">
        <v>19.939315575850596</v>
      </c>
      <c r="L18" s="175">
        <v>75</v>
      </c>
      <c r="M18" s="176">
        <v>26.1140253678339</v>
      </c>
      <c r="N18" s="175">
        <v>50</v>
      </c>
      <c r="O18" s="176">
        <v>30.957860984272251</v>
      </c>
      <c r="P18" s="175">
        <v>57</v>
      </c>
      <c r="Q18" s="176">
        <v>33.949641806190058</v>
      </c>
      <c r="R18" s="175">
        <v>56</v>
      </c>
      <c r="S18" s="176">
        <v>38.79347742262842</v>
      </c>
      <c r="T18" s="175">
        <v>65</v>
      </c>
      <c r="U18" s="176">
        <v>43.779778792491427</v>
      </c>
      <c r="V18" s="180">
        <v>62</v>
      </c>
      <c r="W18" s="176">
        <v>47.911285641806501</v>
      </c>
      <c r="X18" s="180">
        <v>65</v>
      </c>
      <c r="Y18" s="176">
        <v>52.897587011669515</v>
      </c>
      <c r="Z18" s="180">
        <v>41</v>
      </c>
      <c r="AA18" s="181">
        <v>55.889367833587315</v>
      </c>
      <c r="AB18" s="180">
        <v>57</v>
      </c>
      <c r="AC18" s="181">
        <v>59.878408929477736</v>
      </c>
      <c r="AD18" s="180">
        <v>31</v>
      </c>
      <c r="AE18" s="181">
        <v>64.152381532217461</v>
      </c>
      <c r="AF18" s="180">
        <v>61</v>
      </c>
      <c r="AG18" s="176">
        <v>67.714025367833898</v>
      </c>
      <c r="AH18" s="180">
        <v>28</v>
      </c>
      <c r="AI18" s="190">
        <v>71.845532217148971</v>
      </c>
      <c r="AJ18" s="189">
        <v>59</v>
      </c>
      <c r="AK18" s="190">
        <v>76.831833587011971</v>
      </c>
      <c r="AL18" s="189">
        <v>31</v>
      </c>
      <c r="AM18" s="190">
        <v>80.678408929477726</v>
      </c>
      <c r="AN18" s="189">
        <v>54</v>
      </c>
      <c r="AO18" s="190">
        <v>83.67018975139554</v>
      </c>
      <c r="AP18" s="189">
        <v>31</v>
      </c>
      <c r="AQ18" s="52">
        <v>86.66197057331334</v>
      </c>
      <c r="AR18" s="189">
        <v>41</v>
      </c>
      <c r="AS18" s="190">
        <v>91.078408929477732</v>
      </c>
      <c r="AT18" s="189">
        <v>35</v>
      </c>
      <c r="AU18" s="190">
        <v>98.629093860984582</v>
      </c>
      <c r="AV18" s="189">
        <v>31</v>
      </c>
      <c r="AW18" s="190"/>
      <c r="AX18" s="300">
        <v>50</v>
      </c>
      <c r="AY18" s="187"/>
    </row>
    <row r="19" spans="1:51" x14ac:dyDescent="0.3">
      <c r="A19" s="11" t="s">
        <v>483</v>
      </c>
      <c r="B19" s="175">
        <v>35</v>
      </c>
      <c r="C19" s="176">
        <v>4.6687115677322213</v>
      </c>
      <c r="D19" s="175">
        <v>74</v>
      </c>
      <c r="E19" s="176">
        <v>8.9381645104006626</v>
      </c>
      <c r="F19" s="175">
        <v>80</v>
      </c>
      <c r="G19" s="176">
        <v>13.211884830035476</v>
      </c>
      <c r="H19" s="175">
        <v>75</v>
      </c>
      <c r="I19" s="176">
        <v>19.766119101978216</v>
      </c>
      <c r="J19" s="175">
        <v>75</v>
      </c>
      <c r="K19" s="176">
        <v>28.681639142566976</v>
      </c>
      <c r="L19" s="175">
        <v>84</v>
      </c>
      <c r="M19" s="176">
        <v>37.799447361745052</v>
      </c>
      <c r="N19" s="175">
        <v>79</v>
      </c>
      <c r="O19" s="176">
        <v>47.772050101471081</v>
      </c>
      <c r="P19" s="180">
        <v>80</v>
      </c>
      <c r="Q19" s="176">
        <v>59.739173389142316</v>
      </c>
      <c r="R19" s="180">
        <v>80</v>
      </c>
      <c r="S19" s="190">
        <v>73.700817224758751</v>
      </c>
      <c r="T19" s="189">
        <v>75</v>
      </c>
      <c r="U19" s="190">
        <v>89.656981608320407</v>
      </c>
      <c r="V19" s="189">
        <v>80</v>
      </c>
      <c r="W19" s="312"/>
      <c r="X19" s="298"/>
      <c r="Y19" s="19"/>
      <c r="Z19" s="20"/>
      <c r="AA19" s="29"/>
      <c r="AB19" s="20"/>
      <c r="AC19" s="29"/>
      <c r="AD19" s="20"/>
      <c r="AE19" s="29"/>
      <c r="AF19" s="20"/>
      <c r="AG19" s="19"/>
      <c r="AH19" s="20"/>
      <c r="AI19" s="19"/>
      <c r="AJ19" s="20"/>
      <c r="AK19" s="19"/>
      <c r="AL19" s="20"/>
      <c r="AM19" s="19"/>
      <c r="AN19" s="20"/>
      <c r="AO19" s="19"/>
      <c r="AP19" s="20"/>
      <c r="AQ19" s="52"/>
      <c r="AR19" s="20"/>
      <c r="AS19" s="20"/>
      <c r="AW19" s="20"/>
      <c r="AX19" s="300">
        <v>70</v>
      </c>
      <c r="AY19" s="20"/>
    </row>
    <row r="20" spans="1:51" x14ac:dyDescent="0.3">
      <c r="A20" s="11" t="s">
        <v>483</v>
      </c>
      <c r="B20" s="175">
        <v>75</v>
      </c>
      <c r="C20" s="176">
        <v>4.6815219431760724</v>
      </c>
      <c r="D20" s="175">
        <v>75</v>
      </c>
      <c r="E20" s="176">
        <v>8.9456010908167496</v>
      </c>
      <c r="F20" s="175">
        <v>77</v>
      </c>
      <c r="G20" s="176">
        <v>13.657634449517673</v>
      </c>
      <c r="H20" s="175">
        <v>77</v>
      </c>
      <c r="K20" s="176">
        <v>20.140426433282627</v>
      </c>
      <c r="L20" s="175">
        <v>80</v>
      </c>
      <c r="O20" s="176">
        <v>27.548645611364819</v>
      </c>
      <c r="P20" s="175">
        <v>77</v>
      </c>
      <c r="S20" s="176">
        <v>37.521248351090847</v>
      </c>
      <c r="T20" s="180">
        <v>77</v>
      </c>
      <c r="W20" s="176">
        <v>49.630837392186734</v>
      </c>
      <c r="X20" s="180">
        <v>80</v>
      </c>
      <c r="Y20" s="198"/>
      <c r="Z20" s="40"/>
      <c r="AA20" s="29"/>
      <c r="AB20" s="20"/>
      <c r="AC20" s="176">
        <v>61.45549492643331</v>
      </c>
      <c r="AD20" s="180">
        <v>75</v>
      </c>
      <c r="AE20" s="29"/>
      <c r="AF20" s="20"/>
      <c r="AG20" s="19"/>
      <c r="AH20" s="20"/>
      <c r="AI20" s="190">
        <v>73.422618214104546</v>
      </c>
      <c r="AJ20" s="189">
        <v>74</v>
      </c>
      <c r="AK20" s="19"/>
      <c r="AL20" s="20"/>
      <c r="AM20" s="19"/>
      <c r="AN20" s="20"/>
      <c r="AO20" s="190">
        <v>85.389741501775774</v>
      </c>
      <c r="AP20" s="189">
        <v>70</v>
      </c>
      <c r="AR20" s="20"/>
      <c r="AS20" s="20"/>
      <c r="AT20" s="20"/>
      <c r="AU20" s="190">
        <v>96.359604515474402</v>
      </c>
      <c r="AV20" s="189">
        <v>70</v>
      </c>
      <c r="AW20" s="20"/>
      <c r="AX20" s="300">
        <v>75</v>
      </c>
      <c r="AY20" s="20"/>
    </row>
    <row r="21" spans="1:51" x14ac:dyDescent="0.3">
      <c r="A21" s="11" t="s">
        <v>483</v>
      </c>
      <c r="B21" s="175">
        <v>69</v>
      </c>
      <c r="C21" s="176">
        <v>4.2671626078135541</v>
      </c>
      <c r="D21" s="175">
        <v>67</v>
      </c>
      <c r="E21" s="176">
        <v>8.2583159563669053</v>
      </c>
      <c r="F21" s="175">
        <v>75</v>
      </c>
      <c r="G21" s="176">
        <v>11.959000761035274</v>
      </c>
      <c r="H21" s="175">
        <v>80</v>
      </c>
      <c r="I21" s="176">
        <v>17.160644723490609</v>
      </c>
      <c r="J21" s="175">
        <v>80</v>
      </c>
      <c r="M21" s="176">
        <v>26.135987189244034</v>
      </c>
      <c r="N21" s="175">
        <v>84</v>
      </c>
      <c r="Q21" s="176">
        <v>36.108589928970062</v>
      </c>
      <c r="R21" s="180">
        <v>85</v>
      </c>
      <c r="W21" s="176">
        <v>48.07571321664129</v>
      </c>
      <c r="X21" s="180">
        <v>89</v>
      </c>
      <c r="AC21" s="190">
        <v>60.042836504312518</v>
      </c>
      <c r="AD21" s="189">
        <v>85</v>
      </c>
      <c r="AI21" s="190">
        <v>74.004480339928961</v>
      </c>
      <c r="AJ21" s="189">
        <v>83</v>
      </c>
      <c r="AM21" s="19"/>
      <c r="AN21" s="20"/>
      <c r="AO21" s="190">
        <v>87.966124175545403</v>
      </c>
      <c r="AP21" s="189">
        <v>85</v>
      </c>
      <c r="AQ21" s="52"/>
      <c r="AR21" s="20"/>
      <c r="AS21" s="20"/>
      <c r="AT21" s="20"/>
      <c r="AU21" s="20"/>
      <c r="AV21" s="20"/>
      <c r="AW21" s="20"/>
      <c r="AX21" s="300">
        <v>83</v>
      </c>
      <c r="AY21" s="20"/>
    </row>
    <row r="22" spans="1:51" x14ac:dyDescent="0.3">
      <c r="A22" s="11" t="s">
        <v>483</v>
      </c>
      <c r="B22" s="175">
        <v>75</v>
      </c>
      <c r="C22" s="176">
        <v>3.7563437341446093</v>
      </c>
      <c r="D22" s="175">
        <v>59</v>
      </c>
      <c r="E22" s="176">
        <v>7.460453323185706</v>
      </c>
      <c r="F22" s="175">
        <v>60</v>
      </c>
      <c r="G22" s="176">
        <v>11.591960172500775</v>
      </c>
      <c r="H22" s="175">
        <v>65</v>
      </c>
      <c r="I22" s="176">
        <v>15.438535514966526</v>
      </c>
      <c r="J22" s="175">
        <v>73</v>
      </c>
      <c r="K22" s="176">
        <v>19.712508117706253</v>
      </c>
      <c r="L22" s="175">
        <v>65</v>
      </c>
      <c r="M22" s="176">
        <v>23.701549213596664</v>
      </c>
      <c r="N22" s="180">
        <v>67</v>
      </c>
      <c r="O22" s="176">
        <v>27.690590309487078</v>
      </c>
      <c r="P22" s="180">
        <v>75</v>
      </c>
      <c r="Q22" s="176">
        <v>32.676891679350085</v>
      </c>
      <c r="R22" s="180">
        <v>74</v>
      </c>
      <c r="S22" s="176">
        <v>36.665932775240499</v>
      </c>
      <c r="T22" s="180">
        <v>77</v>
      </c>
      <c r="U22" s="176">
        <v>42.791960172500779</v>
      </c>
      <c r="V22" s="180">
        <v>73</v>
      </c>
      <c r="W22" s="176">
        <v>46.781001268391179</v>
      </c>
      <c r="X22" s="180">
        <v>78</v>
      </c>
      <c r="Y22" s="190">
        <v>50.770042364281593</v>
      </c>
      <c r="Z22" s="189">
        <v>75</v>
      </c>
      <c r="AA22" s="188">
        <v>55.328946473870637</v>
      </c>
      <c r="AB22" s="189">
        <v>75</v>
      </c>
      <c r="AC22" s="188">
        <v>59.317987569761044</v>
      </c>
      <c r="AD22" s="189">
        <v>75</v>
      </c>
      <c r="AE22" s="188">
        <v>63.307028665651465</v>
      </c>
      <c r="AF22" s="189">
        <v>70</v>
      </c>
      <c r="AG22" s="190">
        <v>67.296069761541872</v>
      </c>
      <c r="AH22" s="189">
        <v>80</v>
      </c>
      <c r="AI22" s="190">
        <v>71.71250811770625</v>
      </c>
      <c r="AJ22" s="189">
        <v>70</v>
      </c>
      <c r="AK22" s="190">
        <v>75.701549213596664</v>
      </c>
      <c r="AL22" s="189">
        <v>70</v>
      </c>
      <c r="AM22" s="190">
        <v>79.690590309487078</v>
      </c>
      <c r="AN22" s="189">
        <v>65</v>
      </c>
      <c r="AO22" s="190">
        <v>83.679631405377478</v>
      </c>
      <c r="AP22" s="189">
        <v>80</v>
      </c>
      <c r="AQ22" s="346">
        <v>87.668672501267906</v>
      </c>
      <c r="AR22" s="189">
        <v>70</v>
      </c>
      <c r="AS22">
        <v>92.512508117706247</v>
      </c>
      <c r="AT22">
        <v>70</v>
      </c>
      <c r="AU22">
        <v>95.64675469304872</v>
      </c>
      <c r="AV22">
        <v>70</v>
      </c>
      <c r="AX22" s="300">
        <v>76</v>
      </c>
      <c r="AY22" s="187"/>
    </row>
    <row r="23" spans="1:51" x14ac:dyDescent="0.3">
      <c r="A23" s="11" t="s">
        <v>483</v>
      </c>
      <c r="B23" s="175">
        <v>70</v>
      </c>
      <c r="C23" s="176">
        <v>3.8465753424657536</v>
      </c>
      <c r="D23" s="175">
        <v>83</v>
      </c>
      <c r="E23" s="176">
        <v>8.8328767123287673</v>
      </c>
      <c r="F23" s="175">
        <v>84</v>
      </c>
      <c r="G23" s="176">
        <v>12.964383561643835</v>
      </c>
      <c r="H23" s="175">
        <v>85</v>
      </c>
      <c r="I23" s="176">
        <v>19.802739726027397</v>
      </c>
      <c r="J23" s="180">
        <v>84</v>
      </c>
      <c r="M23" s="176">
        <v>27</v>
      </c>
      <c r="N23" s="180">
        <v>84</v>
      </c>
      <c r="S23" s="176">
        <v>37.468493150684935</v>
      </c>
      <c r="T23" s="180">
        <v>85</v>
      </c>
      <c r="W23" s="190">
        <v>49.435616438356163</v>
      </c>
      <c r="X23" s="189">
        <v>85</v>
      </c>
      <c r="AE23" s="190">
        <v>63.397260273972606</v>
      </c>
      <c r="AF23" s="189">
        <v>93</v>
      </c>
      <c r="AM23" s="190">
        <v>79.353424657534248</v>
      </c>
      <c r="AN23" s="189">
        <v>90</v>
      </c>
      <c r="AQ23" s="52"/>
      <c r="AR23" s="20"/>
      <c r="AU23" s="190">
        <v>96.591780821917808</v>
      </c>
      <c r="AV23" s="189">
        <v>85</v>
      </c>
      <c r="AW23" s="20"/>
      <c r="AX23" s="300">
        <v>85</v>
      </c>
      <c r="AY23" s="20"/>
    </row>
    <row r="24" spans="1:51" x14ac:dyDescent="0.3">
      <c r="A24" s="11" t="s">
        <v>483</v>
      </c>
      <c r="B24" s="175">
        <v>61</v>
      </c>
      <c r="C24" s="176">
        <v>5.0037682648402102</v>
      </c>
      <c r="D24" s="175">
        <v>65</v>
      </c>
      <c r="E24" s="176">
        <v>9.0020712836120875</v>
      </c>
      <c r="F24" s="175">
        <v>69</v>
      </c>
      <c r="G24" s="176">
        <v>12.845543378995323</v>
      </c>
      <c r="H24" s="175">
        <v>76</v>
      </c>
      <c r="I24" s="176">
        <v>17.094942288178782</v>
      </c>
      <c r="J24" s="175">
        <v>74</v>
      </c>
      <c r="K24" s="176">
        <v>21.084362633180827</v>
      </c>
      <c r="L24" s="175">
        <v>77</v>
      </c>
      <c r="M24" s="176">
        <v>25.944380644343038</v>
      </c>
      <c r="N24" s="175">
        <v>78</v>
      </c>
      <c r="O24" s="176">
        <v>29.785878995433926</v>
      </c>
      <c r="P24" s="175">
        <v>76</v>
      </c>
      <c r="Q24" s="176">
        <v>34.639578386605315</v>
      </c>
      <c r="R24" s="175">
        <v>78</v>
      </c>
      <c r="S24" s="176">
        <v>38.909082445458985</v>
      </c>
      <c r="T24" s="175">
        <v>77</v>
      </c>
      <c r="U24" s="176">
        <v>42.912624048706135</v>
      </c>
      <c r="V24" s="175">
        <v>81</v>
      </c>
      <c r="W24" s="176">
        <v>46.805405124302311</v>
      </c>
      <c r="X24" s="175">
        <v>79</v>
      </c>
      <c r="Y24" s="176">
        <v>52.788966768137925</v>
      </c>
      <c r="Z24" s="175">
        <v>78</v>
      </c>
      <c r="AA24" s="181">
        <v>60.767048959918753</v>
      </c>
      <c r="AB24" s="175">
        <v>76</v>
      </c>
      <c r="AC24" s="181">
        <v>70.739651699644782</v>
      </c>
      <c r="AD24" s="180">
        <v>74</v>
      </c>
      <c r="AE24" s="181">
        <v>81.70951471334341</v>
      </c>
      <c r="AF24" s="180">
        <v>73</v>
      </c>
      <c r="AG24" s="176">
        <v>89.545131151699564</v>
      </c>
      <c r="AH24" s="180">
        <v>80</v>
      </c>
      <c r="AI24" s="190">
        <v>97.523213343480393</v>
      </c>
      <c r="AJ24" s="189">
        <v>75</v>
      </c>
      <c r="AK24" s="312"/>
      <c r="AL24" s="298"/>
      <c r="AM24" s="19"/>
      <c r="AN24" s="20"/>
      <c r="AO24" s="19"/>
      <c r="AP24" s="20"/>
      <c r="AQ24" s="52"/>
      <c r="AR24" s="20"/>
      <c r="AS24" s="20"/>
      <c r="AT24" s="20"/>
      <c r="AU24" s="20"/>
      <c r="AV24" s="20"/>
      <c r="AW24" s="20"/>
      <c r="AX24" s="300">
        <v>75</v>
      </c>
      <c r="AY24" s="20"/>
    </row>
    <row r="25" spans="1:51" x14ac:dyDescent="0.3">
      <c r="A25" s="11" t="s">
        <v>483</v>
      </c>
      <c r="B25" s="175">
        <v>79</v>
      </c>
      <c r="C25" s="176">
        <v>4.2631623541351011</v>
      </c>
      <c r="D25" s="175">
        <v>79</v>
      </c>
      <c r="E25" s="176">
        <v>8.261950152207163</v>
      </c>
      <c r="F25" s="175">
        <v>84</v>
      </c>
      <c r="G25" s="176">
        <v>11.970112760020468</v>
      </c>
      <c r="H25" s="175">
        <v>83</v>
      </c>
      <c r="I25" s="176">
        <v>16.231764713343161</v>
      </c>
      <c r="J25" s="175">
        <v>83</v>
      </c>
      <c r="K25" s="176">
        <v>20.227393201420846</v>
      </c>
      <c r="L25" s="175">
        <v>83</v>
      </c>
      <c r="M25" s="176">
        <v>25.911209538304931</v>
      </c>
      <c r="N25" s="175">
        <v>87</v>
      </c>
      <c r="O25" s="176">
        <v>33.892256468797676</v>
      </c>
      <c r="P25" s="175">
        <v>85</v>
      </c>
      <c r="Q25" s="176">
        <v>42.860892820902876</v>
      </c>
      <c r="R25" s="175">
        <v>84</v>
      </c>
      <c r="S25" s="176">
        <v>54.760623541349403</v>
      </c>
      <c r="T25" s="175">
        <v>84</v>
      </c>
      <c r="U25" s="176">
        <v>66.727746829020631</v>
      </c>
      <c r="V25" s="180">
        <v>84</v>
      </c>
      <c r="W25" s="176">
        <v>83.681171486554874</v>
      </c>
      <c r="X25" s="180">
        <v>87</v>
      </c>
      <c r="Y25" s="190">
        <v>99.637335870116516</v>
      </c>
      <c r="Z25" s="86">
        <v>65</v>
      </c>
      <c r="AA25" s="297"/>
      <c r="AB25" s="298"/>
      <c r="AC25" s="29"/>
      <c r="AD25" s="20"/>
      <c r="AE25" s="29"/>
      <c r="AF25" s="20"/>
      <c r="AG25" s="19"/>
      <c r="AH25" s="20"/>
      <c r="AI25" s="19"/>
      <c r="AJ25" s="20"/>
      <c r="AK25" s="19"/>
      <c r="AL25" s="20"/>
      <c r="AM25" s="19"/>
      <c r="AN25" s="20"/>
      <c r="AO25" s="19"/>
      <c r="AP25" s="20"/>
      <c r="AQ25" s="52"/>
      <c r="AR25" s="20"/>
      <c r="AS25" s="20"/>
      <c r="AT25" s="20"/>
      <c r="AU25" s="20"/>
      <c r="AV25" s="20"/>
      <c r="AW25" s="20"/>
      <c r="AX25" s="307">
        <v>83</v>
      </c>
      <c r="AY25" s="20"/>
    </row>
    <row r="26" spans="1:51" x14ac:dyDescent="0.3">
      <c r="A26" s="11" t="s">
        <v>483</v>
      </c>
      <c r="B26" s="225">
        <v>63</v>
      </c>
      <c r="C26" s="226">
        <v>4.2653405631662737</v>
      </c>
      <c r="D26" s="225">
        <v>79</v>
      </c>
      <c r="E26" s="226">
        <v>8.8096221461184854</v>
      </c>
      <c r="F26" s="225">
        <v>81</v>
      </c>
      <c r="G26" s="226">
        <v>12.986699898529332</v>
      </c>
      <c r="H26" s="225">
        <v>89</v>
      </c>
      <c r="K26" s="226">
        <v>19.195453069508332</v>
      </c>
      <c r="L26" s="225">
        <v>88</v>
      </c>
      <c r="O26" s="226">
        <v>28.941802384576537</v>
      </c>
      <c r="P26" s="225">
        <v>86</v>
      </c>
      <c r="Q26" s="226">
        <v>35.197757229833201</v>
      </c>
      <c r="R26" s="225">
        <v>85</v>
      </c>
      <c r="U26" s="226">
        <v>43.081630644343207</v>
      </c>
      <c r="V26" s="225">
        <v>86</v>
      </c>
      <c r="AB26" s="229"/>
      <c r="AC26" s="226">
        <v>61.744644342973345</v>
      </c>
      <c r="AD26" s="229">
        <v>87</v>
      </c>
      <c r="AG26" s="227"/>
      <c r="AH26" s="229"/>
      <c r="AI26" s="226"/>
      <c r="AJ26" s="229"/>
      <c r="AK26" s="226"/>
      <c r="AL26" s="229"/>
      <c r="AM26" s="226"/>
      <c r="AN26" s="229"/>
      <c r="AO26" s="226">
        <v>86.961082699137734</v>
      </c>
      <c r="AP26" s="229">
        <v>84</v>
      </c>
      <c r="AQ26" s="52"/>
      <c r="AR26" s="229"/>
      <c r="AS26" s="229"/>
      <c r="AT26" s="229"/>
      <c r="AU26" s="229"/>
      <c r="AV26" s="229"/>
      <c r="AW26" s="229"/>
      <c r="AX26" s="307">
        <v>84</v>
      </c>
      <c r="AY26" s="229"/>
    </row>
    <row r="27" spans="1:51" x14ac:dyDescent="0.3">
      <c r="A27" s="11" t="s">
        <v>483</v>
      </c>
      <c r="B27" s="225">
        <v>66</v>
      </c>
      <c r="C27" s="226">
        <v>3.9766693302891891</v>
      </c>
      <c r="D27" s="225">
        <v>78</v>
      </c>
      <c r="E27" s="226">
        <v>7.9526972349064922</v>
      </c>
      <c r="F27" s="225">
        <v>83</v>
      </c>
      <c r="G27" s="226">
        <v>12.923099822425108</v>
      </c>
      <c r="H27" s="225">
        <v>83</v>
      </c>
      <c r="I27" s="226">
        <v>18.907870116692564</v>
      </c>
      <c r="J27" s="225">
        <v>81</v>
      </c>
      <c r="K27" s="226">
        <v>22.947486555048147</v>
      </c>
      <c r="L27" s="225">
        <v>84</v>
      </c>
      <c r="M27" s="226">
        <v>27.946820903094952</v>
      </c>
      <c r="N27" s="225">
        <v>85</v>
      </c>
      <c r="O27" s="226">
        <v>31.923071410452184</v>
      </c>
      <c r="P27" s="225">
        <v>84</v>
      </c>
      <c r="Q27" s="226">
        <v>35.915756595637156</v>
      </c>
      <c r="R27" s="225">
        <v>84</v>
      </c>
      <c r="U27" s="226">
        <v>41.799005200406327</v>
      </c>
      <c r="V27" s="225">
        <v>83</v>
      </c>
      <c r="W27" s="226"/>
      <c r="X27" s="229"/>
      <c r="Y27" s="226"/>
      <c r="Z27" s="229"/>
      <c r="AA27" s="227"/>
      <c r="AB27" s="229"/>
      <c r="AC27" s="227"/>
      <c r="AD27" s="229"/>
      <c r="AE27" s="227"/>
      <c r="AF27" s="229"/>
      <c r="AG27" s="226"/>
      <c r="AH27" s="229"/>
      <c r="AI27" s="226"/>
      <c r="AJ27" s="229"/>
      <c r="AK27" s="226"/>
      <c r="AL27" s="229"/>
      <c r="AM27" s="226"/>
      <c r="AN27" s="229"/>
      <c r="AO27" s="226"/>
      <c r="AP27" s="229"/>
      <c r="AQ27" s="52"/>
      <c r="AR27" s="229"/>
      <c r="AS27" s="229"/>
      <c r="AT27" s="229"/>
      <c r="AU27" s="229"/>
      <c r="AV27" s="229"/>
      <c r="AW27" s="229"/>
      <c r="AX27" s="266"/>
      <c r="AY27" s="229"/>
    </row>
    <row r="28" spans="1:51" x14ac:dyDescent="0.3">
      <c r="A28" s="11" t="s">
        <v>483</v>
      </c>
      <c r="B28" s="225">
        <v>82</v>
      </c>
      <c r="C28" s="226">
        <v>3.9611811263320091</v>
      </c>
      <c r="D28" s="225">
        <v>80</v>
      </c>
      <c r="E28" s="226">
        <v>7.944434550989337</v>
      </c>
      <c r="F28" s="225">
        <v>82</v>
      </c>
      <c r="G28" s="226">
        <v>11.941959284627268</v>
      </c>
      <c r="H28" s="225">
        <v>79</v>
      </c>
      <c r="I28" s="226">
        <v>15.931181760527725</v>
      </c>
      <c r="J28" s="225">
        <v>82</v>
      </c>
      <c r="K28" s="226">
        <v>19.904861618468715</v>
      </c>
      <c r="L28" s="225">
        <v>84</v>
      </c>
      <c r="M28" s="226">
        <v>24.306459791984008</v>
      </c>
      <c r="N28" s="225">
        <v>86</v>
      </c>
      <c r="O28" s="226">
        <v>29.196758371385368</v>
      </c>
      <c r="P28" s="225">
        <v>84</v>
      </c>
      <c r="Q28" s="226">
        <v>33.185552130898536</v>
      </c>
      <c r="R28" s="225">
        <v>84</v>
      </c>
      <c r="S28" s="226">
        <v>36.888777904617143</v>
      </c>
      <c r="T28" s="225">
        <v>83</v>
      </c>
      <c r="U28" s="226">
        <v>41.142604134957807</v>
      </c>
      <c r="V28" s="225">
        <v>84</v>
      </c>
      <c r="W28" s="226">
        <v>46.064973997971052</v>
      </c>
      <c r="X28" s="225">
        <v>84</v>
      </c>
      <c r="Y28" s="226">
        <v>50.196480847286118</v>
      </c>
      <c r="Z28" s="225">
        <v>87</v>
      </c>
      <c r="AA28" s="227">
        <v>55.04031646372448</v>
      </c>
      <c r="AB28" s="225">
        <v>89</v>
      </c>
      <c r="AC28" s="227">
        <v>59.029357559614887</v>
      </c>
      <c r="AD28" s="225">
        <v>89</v>
      </c>
      <c r="AE28" s="227">
        <v>65</v>
      </c>
      <c r="AF28" s="225">
        <v>85</v>
      </c>
      <c r="AI28" s="226">
        <v>73.560864408929945</v>
      </c>
      <c r="AJ28" s="225">
        <v>84</v>
      </c>
      <c r="AK28" s="226"/>
      <c r="AL28" s="225"/>
      <c r="AM28" s="226"/>
      <c r="AN28" s="225"/>
      <c r="AO28" s="226"/>
      <c r="AP28" s="225"/>
      <c r="AQ28" s="52"/>
      <c r="AR28" s="225"/>
      <c r="AS28" s="224"/>
      <c r="AT28" s="225"/>
      <c r="AU28" s="224"/>
      <c r="AV28" s="225"/>
      <c r="AW28" s="225"/>
      <c r="AX28" s="285"/>
      <c r="AY28" s="224"/>
    </row>
    <row r="29" spans="1:51" x14ac:dyDescent="0.3">
      <c r="A29" s="11" t="s">
        <v>483</v>
      </c>
      <c r="B29" s="225">
        <v>62</v>
      </c>
      <c r="C29" s="226">
        <v>3.984312024353668</v>
      </c>
      <c r="D29" s="225">
        <v>65</v>
      </c>
      <c r="E29" s="226">
        <v>7.8584159056322767</v>
      </c>
      <c r="F29" s="225">
        <v>66</v>
      </c>
      <c r="G29" s="226">
        <v>11.928802638254863</v>
      </c>
      <c r="H29" s="225">
        <v>71</v>
      </c>
      <c r="I29" s="226">
        <v>15.798253297818224</v>
      </c>
      <c r="J29" s="225">
        <v>75</v>
      </c>
      <c r="K29" s="226">
        <v>19.816734018264743</v>
      </c>
      <c r="L29" s="225">
        <v>65</v>
      </c>
      <c r="M29" s="226">
        <v>23.809127346524484</v>
      </c>
      <c r="N29" s="225">
        <v>67</v>
      </c>
      <c r="O29" s="226">
        <v>28.224769279553811</v>
      </c>
      <c r="P29" s="225">
        <v>74</v>
      </c>
      <c r="Q29" s="226">
        <v>32.544264967022194</v>
      </c>
      <c r="R29" s="225">
        <v>71</v>
      </c>
      <c r="S29" s="226">
        <v>37.103169076611231</v>
      </c>
      <c r="T29" s="225">
        <v>72</v>
      </c>
      <c r="U29" s="226">
        <v>42.089470446474245</v>
      </c>
      <c r="V29" s="225">
        <v>71</v>
      </c>
      <c r="W29" s="226">
        <v>45.081251268392052</v>
      </c>
      <c r="X29" s="225">
        <v>71</v>
      </c>
      <c r="Y29" s="227">
        <v>48.785360857433155</v>
      </c>
      <c r="Z29" s="225">
        <v>73</v>
      </c>
      <c r="AA29" s="227">
        <v>52.774401953323562</v>
      </c>
      <c r="AB29" s="225">
        <v>72</v>
      </c>
      <c r="AC29" s="227">
        <v>57.048374556063287</v>
      </c>
      <c r="AD29" s="225">
        <v>72</v>
      </c>
      <c r="AE29" s="226">
        <v>60.040155377981101</v>
      </c>
      <c r="AF29" s="225">
        <v>70</v>
      </c>
      <c r="AG29" s="226">
        <v>65.026456747844108</v>
      </c>
      <c r="AH29" s="225">
        <v>72</v>
      </c>
      <c r="AI29" s="226">
        <v>69.015497843734522</v>
      </c>
      <c r="AJ29" s="225">
        <v>73</v>
      </c>
      <c r="AK29" s="226">
        <v>73.004538939624936</v>
      </c>
      <c r="AL29" s="225">
        <v>73</v>
      </c>
      <c r="AM29" s="230"/>
      <c r="AN29" s="230"/>
      <c r="AO29" s="226"/>
      <c r="AP29" s="225"/>
      <c r="AQ29" s="351"/>
      <c r="AR29" s="225"/>
      <c r="AS29" s="224"/>
      <c r="AT29" s="225"/>
      <c r="AU29" s="224"/>
      <c r="AV29" s="225"/>
      <c r="AW29" s="225"/>
      <c r="AX29" s="266"/>
      <c r="AY29" s="224"/>
    </row>
    <row r="30" spans="1:51" x14ac:dyDescent="0.3">
      <c r="A30" s="11" t="s">
        <v>483</v>
      </c>
      <c r="B30" s="175">
        <v>52</v>
      </c>
      <c r="C30" s="176">
        <v>4.0001530948756043</v>
      </c>
      <c r="D30" s="175">
        <v>71</v>
      </c>
      <c r="E30" s="176">
        <v>7.9786774479961888</v>
      </c>
      <c r="F30" s="175">
        <v>72</v>
      </c>
      <c r="G30" s="176">
        <v>11.963980466768398</v>
      </c>
      <c r="H30" s="175">
        <v>72</v>
      </c>
      <c r="I30" s="176">
        <v>17.947678970066075</v>
      </c>
      <c r="J30" s="175">
        <v>80</v>
      </c>
      <c r="M30" s="176">
        <v>23.931623160832466</v>
      </c>
      <c r="N30" s="175">
        <v>78</v>
      </c>
      <c r="O30" s="176">
        <v>29.917147006595521</v>
      </c>
      <c r="P30" s="175">
        <v>83</v>
      </c>
      <c r="Q30" s="176">
        <v>34.829316717402513</v>
      </c>
      <c r="R30" s="175">
        <v>82</v>
      </c>
      <c r="W30" s="176">
        <v>48.790960553018955</v>
      </c>
      <c r="X30" s="175">
        <v>74</v>
      </c>
      <c r="Y30" s="176">
        <v>51.925207128361414</v>
      </c>
      <c r="Z30" s="175">
        <v>74</v>
      </c>
      <c r="AA30" s="176">
        <v>56.484111237950465</v>
      </c>
      <c r="AB30" s="180">
        <v>74</v>
      </c>
      <c r="AC30" s="176">
        <v>60.758083840690183</v>
      </c>
      <c r="AD30" s="180">
        <v>79</v>
      </c>
      <c r="AE30" s="176">
        <v>66.741645484525804</v>
      </c>
      <c r="AF30" s="180">
        <v>85</v>
      </c>
      <c r="AI30" s="181">
        <v>74.434796169457314</v>
      </c>
      <c r="AJ30" s="180">
        <v>70</v>
      </c>
      <c r="AK30" s="181">
        <v>77.711508498224433</v>
      </c>
      <c r="AL30" s="180">
        <v>79</v>
      </c>
      <c r="AM30" s="188">
        <v>83.695070142060047</v>
      </c>
      <c r="AN30" s="189">
        <v>70</v>
      </c>
      <c r="AO30" s="190">
        <v>87.541645484525802</v>
      </c>
      <c r="AP30" s="189">
        <v>84</v>
      </c>
      <c r="AQ30" s="52"/>
      <c r="AR30" s="20"/>
      <c r="AS30" s="190">
        <v>93.667672881786075</v>
      </c>
      <c r="AT30" s="189">
        <v>75</v>
      </c>
      <c r="AU30" s="20"/>
      <c r="AV30" s="20"/>
      <c r="AW30" s="20"/>
      <c r="AX30" s="322">
        <v>74</v>
      </c>
      <c r="AY30" s="20"/>
    </row>
    <row r="31" spans="1:51" x14ac:dyDescent="0.3">
      <c r="A31" s="11" t="s">
        <v>483</v>
      </c>
      <c r="B31" s="175">
        <v>57</v>
      </c>
      <c r="C31" s="176">
        <v>4.280325849823198</v>
      </c>
      <c r="D31" s="175">
        <v>72</v>
      </c>
      <c r="E31" s="176">
        <v>8.2443612379509119</v>
      </c>
      <c r="F31" s="175">
        <v>76</v>
      </c>
      <c r="G31" s="176">
        <v>11.548795027904809</v>
      </c>
      <c r="H31" s="175">
        <v>72</v>
      </c>
      <c r="I31" s="176">
        <v>17.943690258752529</v>
      </c>
      <c r="J31" s="175">
        <v>78</v>
      </c>
      <c r="M31" s="176">
        <v>23.939692922374665</v>
      </c>
      <c r="N31" s="175">
        <v>77</v>
      </c>
      <c r="O31" s="176">
        <v>29.921261035008293</v>
      </c>
      <c r="P31" s="175">
        <v>70</v>
      </c>
      <c r="S31" s="176">
        <v>36.101044520548356</v>
      </c>
      <c r="T31" s="175">
        <v>75</v>
      </c>
      <c r="U31" s="176">
        <v>44.933921232877125</v>
      </c>
      <c r="V31" s="175">
        <v>67</v>
      </c>
      <c r="AA31" s="176">
        <v>55.048989726027813</v>
      </c>
      <c r="AB31" s="180">
        <v>71</v>
      </c>
      <c r="AE31" s="176">
        <v>66.873647260274382</v>
      </c>
      <c r="AF31" s="180">
        <v>76</v>
      </c>
      <c r="AK31" s="176">
        <v>78.840770547945624</v>
      </c>
      <c r="AL31" s="180">
        <v>84</v>
      </c>
      <c r="AO31" s="19"/>
      <c r="AP31" s="20"/>
      <c r="AS31" s="190">
        <v>92.659948630137393</v>
      </c>
      <c r="AT31" s="189">
        <v>75</v>
      </c>
      <c r="AU31" s="20"/>
      <c r="AV31" s="20"/>
      <c r="AW31" s="20"/>
      <c r="AX31" s="300">
        <v>69</v>
      </c>
      <c r="AY31" s="20"/>
    </row>
    <row r="32" spans="1:51" x14ac:dyDescent="0.3">
      <c r="A32" s="11" t="s">
        <v>483</v>
      </c>
      <c r="B32" s="225">
        <v>77</v>
      </c>
      <c r="C32" s="226">
        <v>4.7227364282084672</v>
      </c>
      <c r="D32" s="225">
        <v>82</v>
      </c>
      <c r="E32" s="226">
        <v>8.8632479705734575</v>
      </c>
      <c r="F32" s="225">
        <v>85</v>
      </c>
      <c r="G32" s="226">
        <v>12.704622653475724</v>
      </c>
      <c r="H32" s="225">
        <v>85</v>
      </c>
      <c r="I32" s="226">
        <v>18.401178462708796</v>
      </c>
      <c r="J32" s="225">
        <v>83</v>
      </c>
      <c r="M32" s="226">
        <v>27.526683789953644</v>
      </c>
      <c r="N32" s="225">
        <v>73</v>
      </c>
      <c r="O32" s="226"/>
      <c r="P32" s="229"/>
      <c r="Q32" s="226"/>
      <c r="R32" s="229"/>
      <c r="S32" s="226"/>
      <c r="T32" s="229"/>
      <c r="U32" s="226"/>
      <c r="V32" s="229"/>
      <c r="W32" s="226"/>
      <c r="X32" s="229"/>
      <c r="Y32" s="226"/>
      <c r="Z32" s="229"/>
      <c r="AA32" s="227"/>
      <c r="AB32" s="229"/>
      <c r="AC32" s="227"/>
      <c r="AD32" s="229"/>
      <c r="AE32" s="227"/>
      <c r="AF32" s="229"/>
      <c r="AG32" s="226"/>
      <c r="AH32" s="229"/>
      <c r="AI32" s="226"/>
      <c r="AJ32" s="229"/>
      <c r="AK32" s="226"/>
      <c r="AL32" s="229"/>
      <c r="AM32" s="226"/>
      <c r="AN32" s="229"/>
      <c r="AO32" s="226"/>
      <c r="AP32" s="229"/>
      <c r="AQ32" s="52"/>
      <c r="AR32" s="229"/>
      <c r="AS32" s="229"/>
      <c r="AT32" s="229"/>
      <c r="AU32" s="229"/>
      <c r="AV32" s="229"/>
      <c r="AW32" s="229"/>
      <c r="AX32" s="266"/>
      <c r="AY32" s="229"/>
    </row>
    <row r="33" spans="1:51" x14ac:dyDescent="0.3">
      <c r="A33" s="11" t="s">
        <v>483</v>
      </c>
      <c r="B33" s="225">
        <v>68</v>
      </c>
      <c r="C33" s="226">
        <v>4.6915242262807366</v>
      </c>
      <c r="D33" s="225">
        <v>68</v>
      </c>
      <c r="E33" s="226">
        <v>8.6597428970065202</v>
      </c>
      <c r="F33" s="225">
        <v>72</v>
      </c>
      <c r="G33" s="226">
        <v>12.700582825976953</v>
      </c>
      <c r="H33" s="225">
        <v>70</v>
      </c>
      <c r="I33" s="226">
        <v>18.97400786402892</v>
      </c>
      <c r="J33" s="225">
        <v>67</v>
      </c>
      <c r="O33" s="226">
        <v>28.417084855403456</v>
      </c>
      <c r="P33" s="225">
        <v>69</v>
      </c>
      <c r="S33" s="226">
        <v>38.532153348554139</v>
      </c>
      <c r="T33" s="225">
        <v>67</v>
      </c>
      <c r="W33" s="226">
        <v>46.510235540334961</v>
      </c>
      <c r="X33" s="225">
        <v>73</v>
      </c>
      <c r="Y33" s="226">
        <v>50.499276636225368</v>
      </c>
      <c r="Z33" s="229">
        <v>78</v>
      </c>
      <c r="AA33" s="226">
        <v>51.496536910197975</v>
      </c>
      <c r="AB33" s="230">
        <v>76</v>
      </c>
      <c r="AC33" s="226">
        <v>58.762290334855514</v>
      </c>
      <c r="AD33" s="229">
        <v>70</v>
      </c>
      <c r="AE33" s="226">
        <v>64.745851978691135</v>
      </c>
      <c r="AF33" s="229">
        <v>77</v>
      </c>
      <c r="AG33" s="226"/>
      <c r="AH33" s="229"/>
      <c r="AI33" s="226">
        <v>72.58146841704729</v>
      </c>
      <c r="AJ33" s="229">
        <v>69</v>
      </c>
      <c r="AK33" s="226"/>
      <c r="AL33" s="229"/>
      <c r="AM33" s="227">
        <v>82.696536910197977</v>
      </c>
      <c r="AN33" s="229">
        <v>69</v>
      </c>
      <c r="AO33" s="226"/>
      <c r="AP33" s="229"/>
      <c r="AQ33" s="351"/>
      <c r="AR33" s="229"/>
      <c r="AS33" s="227">
        <v>93.096536910197969</v>
      </c>
      <c r="AT33" s="229">
        <v>69</v>
      </c>
      <c r="AU33" s="227">
        <v>99.365030060882916</v>
      </c>
      <c r="AV33" s="229">
        <v>69</v>
      </c>
      <c r="AW33" s="229"/>
      <c r="AX33" s="300">
        <v>69</v>
      </c>
      <c r="AY33" s="229"/>
    </row>
    <row r="34" spans="1:51" x14ac:dyDescent="0.3">
      <c r="A34" s="11" t="s">
        <v>483</v>
      </c>
      <c r="B34" s="225">
        <v>77</v>
      </c>
      <c r="C34" s="226">
        <v>3.985728437341399</v>
      </c>
      <c r="D34" s="225">
        <v>80</v>
      </c>
      <c r="E34" s="226">
        <v>8.4110857432778303</v>
      </c>
      <c r="F34" s="225">
        <v>84</v>
      </c>
      <c r="G34" s="226">
        <v>12.504187848808224</v>
      </c>
      <c r="H34" s="225">
        <v>88</v>
      </c>
      <c r="I34" s="226">
        <v>18.636317858954552</v>
      </c>
      <c r="J34" s="225">
        <v>65</v>
      </c>
      <c r="K34" s="226">
        <v>22.667940385591507</v>
      </c>
      <c r="L34" s="225">
        <v>79</v>
      </c>
      <c r="M34" s="226">
        <v>28.554996321664181</v>
      </c>
      <c r="N34" s="225">
        <v>77</v>
      </c>
      <c r="O34" s="226">
        <v>32.544037417554591</v>
      </c>
      <c r="P34" s="225">
        <v>78</v>
      </c>
      <c r="S34" s="226">
        <v>38.385133307965553</v>
      </c>
      <c r="T34" s="225">
        <v>78</v>
      </c>
      <c r="W34" s="226">
        <v>46.363215499746367</v>
      </c>
      <c r="X34" s="229">
        <v>72</v>
      </c>
      <c r="Y34" s="226">
        <v>52.346777143581988</v>
      </c>
      <c r="Z34" s="229">
        <v>83</v>
      </c>
      <c r="AC34" s="226">
        <v>59.32759906139021</v>
      </c>
      <c r="AD34" s="229">
        <v>82</v>
      </c>
      <c r="AG34" s="226">
        <v>67.305681253171031</v>
      </c>
      <c r="AH34" s="229">
        <v>79</v>
      </c>
      <c r="AK34" s="227">
        <v>77.420749746321718</v>
      </c>
      <c r="AL34" s="229">
        <v>79</v>
      </c>
      <c r="AO34" s="226"/>
      <c r="AP34" s="229"/>
      <c r="AQ34" s="227">
        <v>90.100201801116242</v>
      </c>
      <c r="AR34" s="229">
        <v>80</v>
      </c>
      <c r="AS34" s="229"/>
      <c r="AT34" s="229"/>
      <c r="AU34" s="229"/>
      <c r="AV34" s="229"/>
      <c r="AW34" s="229"/>
      <c r="AX34" s="300">
        <v>79</v>
      </c>
      <c r="AY34" s="229"/>
    </row>
    <row r="35" spans="1:51" x14ac:dyDescent="0.3">
      <c r="A35" s="11" t="s">
        <v>483</v>
      </c>
      <c r="B35" s="225">
        <v>80</v>
      </c>
      <c r="C35" s="226">
        <v>3.9892125824451199</v>
      </c>
      <c r="D35" s="225">
        <v>75</v>
      </c>
      <c r="E35" s="226">
        <v>7.9784548452562554</v>
      </c>
      <c r="F35" s="225">
        <v>79</v>
      </c>
      <c r="G35" s="226">
        <v>12.095683789954517</v>
      </c>
      <c r="H35" s="225">
        <v>72</v>
      </c>
      <c r="I35" s="226"/>
      <c r="J35" s="229"/>
      <c r="K35" s="226"/>
      <c r="L35" s="229"/>
      <c r="M35" s="226"/>
      <c r="N35" s="229"/>
      <c r="O35" s="226"/>
      <c r="P35" s="229"/>
      <c r="Q35" s="226"/>
      <c r="R35" s="229"/>
      <c r="S35" s="226"/>
      <c r="T35" s="229"/>
      <c r="U35" s="226"/>
      <c r="V35" s="229"/>
      <c r="W35" s="226"/>
      <c r="X35" s="229"/>
      <c r="Y35" s="226"/>
      <c r="Z35" s="229"/>
      <c r="AA35" s="227"/>
      <c r="AB35" s="229"/>
      <c r="AC35" s="227"/>
      <c r="AD35" s="229"/>
      <c r="AE35" s="227"/>
      <c r="AF35" s="229"/>
      <c r="AG35" s="226"/>
      <c r="AH35" s="229"/>
      <c r="AI35" s="226"/>
      <c r="AJ35" s="229"/>
      <c r="AK35" s="226"/>
      <c r="AL35" s="229"/>
      <c r="AM35" s="226"/>
      <c r="AN35" s="229"/>
      <c r="AO35" s="226"/>
      <c r="AP35" s="229"/>
      <c r="AQ35" s="52"/>
      <c r="AR35" s="229"/>
      <c r="AS35" s="229"/>
      <c r="AT35" s="229"/>
      <c r="AU35" s="229"/>
      <c r="AV35" s="229"/>
      <c r="AW35" s="229"/>
      <c r="AX35" s="266"/>
      <c r="AY35" s="229"/>
    </row>
    <row r="36" spans="1:51" x14ac:dyDescent="0.3">
      <c r="A36" s="11" t="s">
        <v>483</v>
      </c>
      <c r="B36" s="175">
        <v>59</v>
      </c>
      <c r="C36" s="176">
        <v>3.9628217909692416</v>
      </c>
      <c r="D36" s="175">
        <v>59</v>
      </c>
      <c r="E36" s="176">
        <v>8.9410501014709158</v>
      </c>
      <c r="F36" s="175">
        <v>63</v>
      </c>
      <c r="G36" s="176">
        <v>12.945030314560697</v>
      </c>
      <c r="H36" s="175">
        <v>69</v>
      </c>
      <c r="I36" s="176">
        <v>16.947953576864737</v>
      </c>
      <c r="J36" s="175">
        <v>73</v>
      </c>
      <c r="K36" s="176">
        <v>20.904387493657861</v>
      </c>
      <c r="L36" s="175">
        <v>73</v>
      </c>
      <c r="M36" s="176">
        <v>25.920923262303504</v>
      </c>
      <c r="N36" s="175">
        <v>69</v>
      </c>
      <c r="O36" s="176">
        <v>30.899441780821878</v>
      </c>
      <c r="P36" s="175">
        <v>74</v>
      </c>
      <c r="Q36" s="176">
        <v>35.104526255707491</v>
      </c>
      <c r="R36" s="175">
        <v>76</v>
      </c>
      <c r="S36" s="176">
        <v>39.805896118721186</v>
      </c>
      <c r="T36" s="175">
        <v>77</v>
      </c>
      <c r="U36" s="176">
        <v>43.7949372146116</v>
      </c>
      <c r="V36" s="175">
        <v>63</v>
      </c>
      <c r="W36" s="176">
        <v>47.783978310502008</v>
      </c>
      <c r="X36" s="180">
        <v>66</v>
      </c>
      <c r="Y36" s="181">
        <v>52.627813926940355</v>
      </c>
      <c r="Z36" s="180">
        <v>69</v>
      </c>
      <c r="AA36" s="181">
        <v>55.762060502282836</v>
      </c>
      <c r="AB36" s="180">
        <v>72</v>
      </c>
      <c r="AC36" s="181">
        <v>59.751101598173236</v>
      </c>
      <c r="AD36" s="180">
        <v>74</v>
      </c>
      <c r="AE36" s="176">
        <v>65.73466324200885</v>
      </c>
      <c r="AF36" s="180">
        <v>69</v>
      </c>
      <c r="AI36" s="176">
        <v>74.710005707762278</v>
      </c>
      <c r="AJ36" s="180">
        <v>68</v>
      </c>
      <c r="AM36" s="190">
        <v>80.693567351597892</v>
      </c>
      <c r="AN36" s="189">
        <v>68</v>
      </c>
      <c r="AQ36" s="190">
        <v>89.66890981735132</v>
      </c>
      <c r="AR36" s="189">
        <v>65</v>
      </c>
      <c r="AS36" s="190">
        <v>99.641512557077348</v>
      </c>
      <c r="AT36" s="189">
        <v>64</v>
      </c>
      <c r="AU36" s="20"/>
      <c r="AV36" s="20"/>
      <c r="AW36" s="20"/>
      <c r="AX36" s="298">
        <v>64</v>
      </c>
      <c r="AY36" s="20"/>
    </row>
    <row r="37" spans="1:51" x14ac:dyDescent="0.3">
      <c r="A37" s="11" t="s">
        <v>483</v>
      </c>
      <c r="B37" s="175">
        <v>72</v>
      </c>
      <c r="C37" s="176">
        <v>3.9547338914259318</v>
      </c>
      <c r="D37" s="175">
        <v>86</v>
      </c>
      <c r="E37" s="176">
        <v>7.8014840182655316</v>
      </c>
      <c r="F37" s="175">
        <v>82</v>
      </c>
      <c r="G37" s="176">
        <v>11.648227549467892</v>
      </c>
      <c r="H37" s="175">
        <v>83</v>
      </c>
      <c r="I37" s="176">
        <v>17.95107902080149</v>
      </c>
      <c r="J37" s="175">
        <v>82</v>
      </c>
      <c r="K37" s="176">
        <v>21.69625634195862</v>
      </c>
      <c r="L37" s="175">
        <v>85</v>
      </c>
      <c r="M37" s="176">
        <v>27.679817985794234</v>
      </c>
      <c r="N37" s="175">
        <v>80</v>
      </c>
      <c r="O37" s="176">
        <v>31.668859081684648</v>
      </c>
      <c r="P37" s="175">
        <v>83</v>
      </c>
      <c r="Q37" s="176">
        <v>35.800365930999718</v>
      </c>
      <c r="R37" s="175">
        <v>85</v>
      </c>
      <c r="S37" s="176">
        <v>39.504475520040813</v>
      </c>
      <c r="T37" s="175">
        <v>83</v>
      </c>
      <c r="U37" s="176">
        <v>44.490776889903827</v>
      </c>
      <c r="V37" s="175">
        <v>84</v>
      </c>
      <c r="Y37" s="176">
        <v>51.75653031456136</v>
      </c>
      <c r="Z37" s="180">
        <v>83</v>
      </c>
      <c r="AA37" s="176">
        <v>55.460639903602456</v>
      </c>
      <c r="AB37" s="180">
        <v>86</v>
      </c>
      <c r="AC37" s="181">
        <v>59.449680999492863</v>
      </c>
      <c r="AD37" s="180">
        <v>84</v>
      </c>
      <c r="AE37" s="181">
        <v>63.438722095383277</v>
      </c>
      <c r="AF37" s="180">
        <v>85</v>
      </c>
      <c r="AG37" s="181">
        <v>66.430502917301084</v>
      </c>
      <c r="AH37" s="180">
        <v>86</v>
      </c>
      <c r="AI37" s="176">
        <v>72.841461821410675</v>
      </c>
      <c r="AJ37" s="180">
        <v>82</v>
      </c>
      <c r="AK37" s="190">
        <v>76.830502917301089</v>
      </c>
      <c r="AL37" s="189">
        <v>86</v>
      </c>
      <c r="AO37" s="190">
        <v>83.953790588533963</v>
      </c>
      <c r="AP37" s="189">
        <v>85</v>
      </c>
      <c r="AQ37" s="190">
        <v>89.937352232369577</v>
      </c>
      <c r="AR37" s="189">
        <v>84</v>
      </c>
      <c r="AS37" s="190">
        <v>96.490776889903827</v>
      </c>
      <c r="AT37" s="189">
        <v>84</v>
      </c>
      <c r="AU37" s="20"/>
      <c r="AV37" s="20"/>
      <c r="AW37" s="20"/>
      <c r="AX37" s="300">
        <v>90</v>
      </c>
      <c r="AY37" s="20"/>
    </row>
    <row r="38" spans="1:51" x14ac:dyDescent="0.3">
      <c r="A38" s="11" t="s">
        <v>483</v>
      </c>
      <c r="B38" s="175">
        <v>75</v>
      </c>
      <c r="C38" s="176">
        <v>56.131506849315066</v>
      </c>
      <c r="D38" s="175">
        <v>88</v>
      </c>
      <c r="E38" s="176">
        <v>9.830136986301369</v>
      </c>
      <c r="F38" s="175">
        <v>89</v>
      </c>
      <c r="G38" s="176">
        <v>14.480270294267333</v>
      </c>
      <c r="H38" s="175">
        <v>94</v>
      </c>
      <c r="K38" s="176">
        <v>20.469340943683207</v>
      </c>
      <c r="L38" s="175">
        <v>89</v>
      </c>
      <c r="O38" s="176">
        <v>28.350684931506848</v>
      </c>
      <c r="P38" s="175">
        <v>90</v>
      </c>
      <c r="S38" s="176">
        <v>37.753424657534246</v>
      </c>
      <c r="T38" s="175">
        <v>90</v>
      </c>
      <c r="W38" s="176">
        <v>49.293150684931504</v>
      </c>
      <c r="X38" s="180">
        <v>85</v>
      </c>
      <c r="AC38" s="176">
        <v>62.257534246575347</v>
      </c>
      <c r="AD38" s="180">
        <v>87</v>
      </c>
      <c r="AI38" s="19"/>
      <c r="AJ38" s="20"/>
      <c r="AK38" s="190">
        <v>75.93424657534247</v>
      </c>
      <c r="AL38" s="189">
        <v>87</v>
      </c>
      <c r="AO38" s="19"/>
      <c r="AP38" s="20"/>
      <c r="AQ38" s="190">
        <v>91.747945205479454</v>
      </c>
      <c r="AR38" s="189">
        <v>88</v>
      </c>
      <c r="AS38" s="20"/>
      <c r="AT38" s="20"/>
      <c r="AU38" s="20"/>
      <c r="AV38" s="20"/>
      <c r="AW38" s="20"/>
      <c r="AX38" s="307">
        <v>78</v>
      </c>
      <c r="AY38" s="20"/>
    </row>
    <row r="39" spans="1:51" x14ac:dyDescent="0.3">
      <c r="A39" s="11" t="s">
        <v>483</v>
      </c>
      <c r="B39" s="175">
        <v>70</v>
      </c>
      <c r="C39" s="176">
        <v>4.0024945459157157</v>
      </c>
      <c r="D39" s="175">
        <v>68</v>
      </c>
      <c r="E39" s="176">
        <v>7.543932648401066</v>
      </c>
      <c r="F39" s="175">
        <v>71</v>
      </c>
      <c r="G39" s="176">
        <v>12.264583206493471</v>
      </c>
      <c r="H39" s="175">
        <v>71</v>
      </c>
      <c r="I39" s="176">
        <v>16.232585870116562</v>
      </c>
      <c r="J39" s="175">
        <v>72</v>
      </c>
      <c r="K39" s="176">
        <v>19.379796169456476</v>
      </c>
      <c r="L39" s="175">
        <v>73</v>
      </c>
      <c r="M39" s="176">
        <v>24.084643581937698</v>
      </c>
      <c r="N39" s="175">
        <v>78</v>
      </c>
      <c r="O39" s="176">
        <v>27.991082572298005</v>
      </c>
      <c r="P39" s="175">
        <v>80</v>
      </c>
      <c r="Q39" s="176">
        <v>31.980123668188416</v>
      </c>
      <c r="R39" s="175">
        <v>79</v>
      </c>
      <c r="S39" s="176">
        <v>36.823959284626767</v>
      </c>
      <c r="T39" s="175">
        <v>73</v>
      </c>
      <c r="U39" s="176">
        <v>40.243137366818551</v>
      </c>
      <c r="V39" s="175">
        <v>76</v>
      </c>
      <c r="W39" s="176">
        <v>44.232178462708958</v>
      </c>
      <c r="X39" s="180">
        <v>76</v>
      </c>
      <c r="AA39" s="176">
        <v>54.347246955859653</v>
      </c>
      <c r="AB39" s="180">
        <v>78</v>
      </c>
      <c r="AC39" s="181">
        <v>59.048616818873349</v>
      </c>
      <c r="AD39" s="180">
        <v>81</v>
      </c>
      <c r="AE39" s="181">
        <v>64.319849695585674</v>
      </c>
      <c r="AF39" s="180">
        <v>83</v>
      </c>
      <c r="AG39" s="181">
        <v>68.308890791476088</v>
      </c>
      <c r="AH39" s="180">
        <v>80</v>
      </c>
      <c r="AI39" s="190">
        <v>74.149986681887043</v>
      </c>
      <c r="AJ39" s="189">
        <v>85</v>
      </c>
      <c r="AM39" s="190">
        <v>82.840397640791153</v>
      </c>
      <c r="AN39" s="189">
        <v>85</v>
      </c>
      <c r="AQ39" s="52"/>
      <c r="AR39" s="20"/>
      <c r="AS39" s="190">
        <v>92.813000380517181</v>
      </c>
      <c r="AT39" s="189">
        <v>79</v>
      </c>
      <c r="AU39" s="20"/>
      <c r="AV39" s="20"/>
      <c r="AW39" s="20"/>
      <c r="AX39" s="300">
        <v>78</v>
      </c>
      <c r="AY39" s="20"/>
    </row>
    <row r="40" spans="1:51" x14ac:dyDescent="0.3">
      <c r="A40" s="11" t="s">
        <v>483</v>
      </c>
      <c r="B40" s="175">
        <v>41</v>
      </c>
      <c r="C40" s="176">
        <v>3.9689804667681901</v>
      </c>
      <c r="D40" s="175">
        <v>72</v>
      </c>
      <c r="E40" s="176">
        <v>8.1094375951288171</v>
      </c>
      <c r="F40" s="175">
        <v>75</v>
      </c>
      <c r="G40" s="176">
        <v>12.92992630644282</v>
      </c>
      <c r="H40" s="175">
        <v>84</v>
      </c>
      <c r="I40" s="176">
        <v>19.073125443936959</v>
      </c>
      <c r="J40" s="175">
        <v>84</v>
      </c>
      <c r="M40" s="176">
        <v>26.826050735667046</v>
      </c>
      <c r="N40" s="175">
        <v>84</v>
      </c>
      <c r="S40" s="176">
        <v>38.365776763064311</v>
      </c>
      <c r="T40" s="175">
        <v>85</v>
      </c>
      <c r="W40" s="176">
        <v>49.763037037036916</v>
      </c>
      <c r="X40" s="180">
        <v>83</v>
      </c>
      <c r="AC40" s="176">
        <v>60.732900050735545</v>
      </c>
      <c r="AD40" s="180">
        <v>89</v>
      </c>
      <c r="AI40" s="190">
        <v>74.69454388635198</v>
      </c>
      <c r="AJ40" s="189">
        <v>80</v>
      </c>
      <c r="AM40" s="190">
        <v>87.658927447995822</v>
      </c>
      <c r="AN40" s="189">
        <v>84</v>
      </c>
      <c r="AQ40" s="52"/>
      <c r="AR40" s="20"/>
      <c r="AS40" s="20"/>
      <c r="AT40" s="20"/>
      <c r="AU40" s="190">
        <v>101.62057128361225</v>
      </c>
      <c r="AV40" s="189">
        <v>84</v>
      </c>
      <c r="AW40" s="20"/>
      <c r="AX40" s="300">
        <v>89</v>
      </c>
      <c r="AY40" s="20"/>
    </row>
    <row r="41" spans="1:51" x14ac:dyDescent="0.3">
      <c r="A41" s="11" t="s">
        <v>483</v>
      </c>
      <c r="B41" s="225">
        <v>54</v>
      </c>
      <c r="C41" s="226">
        <v>4.0890837138508322</v>
      </c>
      <c r="D41" s="225">
        <v>73</v>
      </c>
      <c r="E41" s="226">
        <v>7.9803758244538097</v>
      </c>
      <c r="F41" s="225">
        <v>75</v>
      </c>
      <c r="G41" s="226" t="s">
        <v>271</v>
      </c>
      <c r="H41" s="229"/>
      <c r="I41" s="226"/>
      <c r="J41" s="229"/>
      <c r="K41" s="226"/>
      <c r="L41" s="229"/>
      <c r="M41" s="226"/>
      <c r="N41" s="229"/>
      <c r="O41" s="226"/>
      <c r="P41" s="229"/>
      <c r="Q41" s="226"/>
      <c r="R41" s="229"/>
      <c r="S41" s="226"/>
      <c r="T41" s="229"/>
      <c r="U41" s="226"/>
      <c r="V41" s="229"/>
      <c r="W41" s="226"/>
      <c r="X41" s="229"/>
      <c r="Y41" s="226"/>
      <c r="Z41" s="229"/>
      <c r="AA41" s="227"/>
      <c r="AB41" s="229"/>
      <c r="AC41" s="227"/>
      <c r="AD41" s="229"/>
      <c r="AE41" s="227"/>
      <c r="AF41" s="229"/>
      <c r="AG41" s="226"/>
      <c r="AH41" s="229"/>
      <c r="AI41" s="226"/>
      <c r="AJ41" s="229"/>
      <c r="AK41" s="226"/>
      <c r="AL41" s="229"/>
      <c r="AM41" s="226"/>
      <c r="AN41" s="229"/>
      <c r="AO41" s="226"/>
      <c r="AP41" s="229"/>
      <c r="AQ41" s="52"/>
      <c r="AR41" s="229"/>
      <c r="AS41" s="229"/>
      <c r="AT41" s="229"/>
      <c r="AU41" s="229"/>
      <c r="AV41" s="229"/>
      <c r="AW41" s="229"/>
      <c r="AX41" s="266"/>
      <c r="AY41" s="229"/>
    </row>
    <row r="42" spans="1:51" x14ac:dyDescent="0.3">
      <c r="A42" s="11" t="s">
        <v>483</v>
      </c>
      <c r="B42" s="175">
        <v>66</v>
      </c>
      <c r="C42" s="176">
        <v>4.4566552511420365</v>
      </c>
      <c r="D42" s="175">
        <v>63</v>
      </c>
      <c r="E42" s="176">
        <v>9.0049898528664567</v>
      </c>
      <c r="F42" s="175">
        <v>70</v>
      </c>
      <c r="G42" s="176">
        <v>12.489593353627843</v>
      </c>
      <c r="H42" s="175">
        <v>70</v>
      </c>
      <c r="I42" s="176">
        <v>18.47315499746346</v>
      </c>
      <c r="J42" s="175">
        <v>74</v>
      </c>
      <c r="M42" s="176">
        <v>26.451237189244281</v>
      </c>
      <c r="N42" s="180">
        <v>77</v>
      </c>
      <c r="Q42" s="176">
        <v>36.42383992897031</v>
      </c>
      <c r="R42" s="180">
        <v>80</v>
      </c>
      <c r="W42" s="176">
        <v>47.393702942668938</v>
      </c>
      <c r="X42" s="180">
        <v>79</v>
      </c>
      <c r="AC42" s="176">
        <v>59.360826230340173</v>
      </c>
      <c r="AD42" s="180">
        <v>59</v>
      </c>
      <c r="AI42" s="190">
        <v>71.327949518011408</v>
      </c>
      <c r="AJ42" s="189">
        <v>63</v>
      </c>
      <c r="AM42" s="190">
        <v>83.295072805682636</v>
      </c>
      <c r="AN42" s="189">
        <v>71</v>
      </c>
      <c r="AQ42" s="19"/>
      <c r="AR42" s="20"/>
      <c r="AS42" s="190">
        <v>95.262196093353879</v>
      </c>
      <c r="AT42" s="189">
        <v>77</v>
      </c>
      <c r="AU42" s="20"/>
      <c r="AV42" s="20"/>
      <c r="AW42" s="20"/>
      <c r="AX42" s="300">
        <v>76</v>
      </c>
      <c r="AY42" s="20"/>
    </row>
    <row r="43" spans="1:51" x14ac:dyDescent="0.3">
      <c r="A43" s="11" t="s">
        <v>483</v>
      </c>
      <c r="B43" s="175">
        <v>67</v>
      </c>
      <c r="C43" s="176">
        <v>4.0070900558095355</v>
      </c>
      <c r="D43" s="175">
        <v>63</v>
      </c>
      <c r="E43" s="176">
        <v>7.9808704972093318</v>
      </c>
      <c r="F43" s="175">
        <v>68</v>
      </c>
      <c r="G43" s="176">
        <v>12.97631671740243</v>
      </c>
      <c r="H43" s="175">
        <v>67</v>
      </c>
      <c r="I43" s="176">
        <v>16.955592973110079</v>
      </c>
      <c r="J43" s="175">
        <v>68</v>
      </c>
      <c r="K43" s="176">
        <v>20.866292744799523</v>
      </c>
      <c r="L43" s="175">
        <v>68</v>
      </c>
      <c r="M43" s="176">
        <v>25.852594114662537</v>
      </c>
      <c r="N43" s="175">
        <v>78</v>
      </c>
      <c r="O43" s="176">
        <v>29.841635210552948</v>
      </c>
      <c r="P43" s="175">
        <v>69</v>
      </c>
      <c r="Q43" s="176">
        <v>33.830676306443358</v>
      </c>
      <c r="R43" s="180">
        <v>69</v>
      </c>
      <c r="S43" s="176">
        <v>37.819717402333772</v>
      </c>
      <c r="T43" s="180">
        <v>68</v>
      </c>
      <c r="U43" s="176">
        <v>41.808758498224179</v>
      </c>
      <c r="V43" s="180">
        <v>72</v>
      </c>
      <c r="W43" s="176">
        <v>45.797799594114593</v>
      </c>
      <c r="X43" s="180">
        <v>67</v>
      </c>
      <c r="Y43" s="176">
        <v>49.786840690005</v>
      </c>
      <c r="Z43" s="180">
        <v>68</v>
      </c>
      <c r="AA43" s="181">
        <v>53.775881785895407</v>
      </c>
      <c r="AB43" s="180">
        <v>70</v>
      </c>
      <c r="AC43" s="181">
        <v>60.471772196854317</v>
      </c>
      <c r="AD43" s="180">
        <v>69</v>
      </c>
      <c r="AE43" s="188">
        <v>64.74574479959405</v>
      </c>
      <c r="AF43" s="189">
        <v>71</v>
      </c>
      <c r="AG43" s="190">
        <v>68.73478589548445</v>
      </c>
      <c r="AH43" s="189">
        <v>70</v>
      </c>
      <c r="AI43" s="190">
        <v>72.723826991374864</v>
      </c>
      <c r="AJ43" s="189">
        <v>70</v>
      </c>
      <c r="AK43" s="190">
        <v>76.712868087265278</v>
      </c>
      <c r="AL43" s="189">
        <v>70</v>
      </c>
      <c r="AM43" s="190">
        <v>83.266292744799514</v>
      </c>
      <c r="AN43" s="189">
        <v>74</v>
      </c>
      <c r="AO43" s="190">
        <v>86.685470826991306</v>
      </c>
      <c r="AP43" s="189">
        <v>73</v>
      </c>
      <c r="AS43" s="19">
        <v>93.096429731100883</v>
      </c>
      <c r="AT43" s="189">
        <v>72</v>
      </c>
      <c r="AU43">
        <v>97.655333840689934</v>
      </c>
      <c r="AV43">
        <v>69</v>
      </c>
      <c r="AX43" s="300">
        <v>69</v>
      </c>
      <c r="AY43" s="20"/>
    </row>
    <row r="44" spans="1:51" x14ac:dyDescent="0.3">
      <c r="A44" s="11" t="s">
        <v>483</v>
      </c>
      <c r="B44" s="175">
        <v>81</v>
      </c>
      <c r="C44" s="176">
        <v>3.6854010654489784</v>
      </c>
      <c r="D44" s="175">
        <v>80</v>
      </c>
      <c r="E44" s="176">
        <v>7.6700148401821791</v>
      </c>
      <c r="F44" s="175">
        <v>82</v>
      </c>
      <c r="G44" s="176">
        <v>11.588680492135879</v>
      </c>
      <c r="H44" s="175">
        <v>80</v>
      </c>
      <c r="I44" s="176">
        <v>17.572242135971493</v>
      </c>
      <c r="J44" s="175">
        <v>81</v>
      </c>
      <c r="M44" s="176">
        <v>26.547584601724918</v>
      </c>
      <c r="N44" s="180">
        <v>78</v>
      </c>
      <c r="Q44" s="176">
        <v>34.525666793505742</v>
      </c>
      <c r="R44" s="180">
        <v>70</v>
      </c>
      <c r="U44" s="176">
        <v>42.646214738711222</v>
      </c>
      <c r="V44" s="180">
        <v>76</v>
      </c>
      <c r="Y44" s="176">
        <v>51.479091451039992</v>
      </c>
      <c r="Z44" s="183">
        <v>75</v>
      </c>
      <c r="AA44" s="190">
        <v>57.462653094875606</v>
      </c>
      <c r="AB44" s="189">
        <v>80</v>
      </c>
      <c r="AE44" s="190">
        <v>65.725666793505738</v>
      </c>
      <c r="AF44" s="189">
        <v>75</v>
      </c>
      <c r="AI44" s="190">
        <v>71.424296930492048</v>
      </c>
      <c r="AJ44" s="189">
        <v>84</v>
      </c>
      <c r="AK44" s="190">
        <v>78.69005035514958</v>
      </c>
      <c r="AL44" s="189">
        <v>84</v>
      </c>
      <c r="AO44" s="188">
        <v>88.662653094875608</v>
      </c>
      <c r="AP44" s="189">
        <v>73</v>
      </c>
      <c r="AS44" s="188">
        <v>96.640735286656422</v>
      </c>
      <c r="AT44" s="189">
        <v>84</v>
      </c>
      <c r="AU44" s="20"/>
      <c r="AV44" s="20"/>
      <c r="AW44" s="20"/>
      <c r="AX44" s="300">
        <v>84</v>
      </c>
      <c r="AY44" s="20"/>
    </row>
    <row r="45" spans="1:51" x14ac:dyDescent="0.3">
      <c r="A45" s="11" t="s">
        <v>483</v>
      </c>
      <c r="B45" s="225">
        <v>64</v>
      </c>
      <c r="C45" s="226">
        <v>3.8480082445460599</v>
      </c>
      <c r="D45" s="225">
        <v>75</v>
      </c>
      <c r="E45" s="226">
        <v>7.8057810755958457</v>
      </c>
      <c r="F45" s="225">
        <v>70</v>
      </c>
      <c r="G45" s="226">
        <v>12.578876839167828</v>
      </c>
      <c r="H45" s="225">
        <v>71</v>
      </c>
      <c r="I45" s="226">
        <v>18.562438483003444</v>
      </c>
      <c r="J45" s="225">
        <v>70</v>
      </c>
      <c r="K45" s="226">
        <v>23.833671359715773</v>
      </c>
      <c r="L45" s="229">
        <v>66</v>
      </c>
      <c r="M45" s="226">
        <v>27.822712455606183</v>
      </c>
      <c r="N45" s="229">
        <v>67</v>
      </c>
      <c r="O45" s="226"/>
      <c r="P45" s="229"/>
      <c r="Q45" s="226"/>
      <c r="R45" s="229"/>
      <c r="S45" s="226"/>
      <c r="T45" s="229"/>
      <c r="U45" s="226"/>
      <c r="V45" s="229"/>
      <c r="W45" s="226"/>
      <c r="X45" s="229"/>
      <c r="Y45" s="226"/>
      <c r="Z45" s="229"/>
      <c r="AA45" s="227"/>
      <c r="AB45" s="229"/>
      <c r="AC45" s="227"/>
      <c r="AD45" s="229"/>
      <c r="AE45" s="227"/>
      <c r="AF45" s="229"/>
      <c r="AG45" s="226"/>
      <c r="AH45" s="229"/>
      <c r="AI45" s="226"/>
      <c r="AJ45" s="229"/>
      <c r="AK45" s="226"/>
      <c r="AL45" s="229"/>
      <c r="AM45" s="226"/>
      <c r="AN45" s="229"/>
      <c r="AO45" s="226"/>
      <c r="AP45" s="229"/>
      <c r="AQ45" s="19"/>
      <c r="AR45" s="229"/>
      <c r="AS45" s="229"/>
      <c r="AT45" s="229"/>
      <c r="AU45" s="229"/>
      <c r="AV45" s="229"/>
      <c r="AW45" s="229"/>
      <c r="AX45" s="266"/>
      <c r="AY45" s="229"/>
    </row>
    <row r="46" spans="1:51" x14ac:dyDescent="0.3">
      <c r="A46" s="11" t="s">
        <v>483</v>
      </c>
      <c r="B46" s="175">
        <v>54</v>
      </c>
      <c r="C46" s="176">
        <v>4.4038258498221197</v>
      </c>
      <c r="D46" s="175">
        <v>58</v>
      </c>
      <c r="E46" s="176">
        <v>8.9829472349061188</v>
      </c>
      <c r="F46" s="175">
        <v>59</v>
      </c>
      <c r="G46" s="176">
        <v>12.664573947234679</v>
      </c>
      <c r="H46" s="175">
        <v>63</v>
      </c>
      <c r="I46" s="176">
        <v>19.390861998985152</v>
      </c>
      <c r="J46" s="175">
        <v>54</v>
      </c>
      <c r="M46" s="176">
        <v>25.935722222222712</v>
      </c>
      <c r="N46" s="175">
        <v>56</v>
      </c>
      <c r="O46" s="176">
        <v>29.928247463216845</v>
      </c>
      <c r="P46" s="175">
        <v>66</v>
      </c>
      <c r="S46" s="176">
        <v>36.342439878234813</v>
      </c>
      <c r="T46" s="175">
        <v>62</v>
      </c>
      <c r="U46" s="176">
        <v>42.491980720446477</v>
      </c>
      <c r="V46" s="175">
        <v>62</v>
      </c>
      <c r="W46" s="176">
        <v>46.481021816336892</v>
      </c>
      <c r="X46" s="175">
        <v>70</v>
      </c>
      <c r="Y46" s="176">
        <v>52.322117706747846</v>
      </c>
      <c r="Z46" s="180">
        <v>63</v>
      </c>
      <c r="AA46" s="176">
        <v>56.596090309487565</v>
      </c>
      <c r="AB46" s="180">
        <v>63</v>
      </c>
      <c r="AC46" s="176">
        <v>60.44266565195332</v>
      </c>
      <c r="AD46" s="180">
        <v>66</v>
      </c>
      <c r="AE46" s="181">
        <v>64.431706747843734</v>
      </c>
      <c r="AF46" s="180">
        <v>68</v>
      </c>
      <c r="AG46" s="181">
        <v>70.700199898528666</v>
      </c>
      <c r="AH46" s="180">
        <v>52</v>
      </c>
      <c r="AI46" s="188"/>
      <c r="AJ46" s="86">
        <v>56</v>
      </c>
      <c r="AM46" s="190">
        <v>83.237186199898531</v>
      </c>
      <c r="AN46" s="189">
        <v>69</v>
      </c>
      <c r="AO46" s="156">
        <v>88.223487569761545</v>
      </c>
      <c r="AP46" s="194">
        <v>68</v>
      </c>
      <c r="AQ46" s="190">
        <v>91.642665651953322</v>
      </c>
      <c r="AR46" s="189">
        <v>67</v>
      </c>
      <c r="AS46" s="190">
        <v>95.631706747843737</v>
      </c>
      <c r="AT46" s="189">
        <v>67</v>
      </c>
      <c r="AU46" s="20"/>
      <c r="AV46" s="20"/>
      <c r="AW46" s="20"/>
      <c r="AX46" s="300">
        <v>63</v>
      </c>
      <c r="AY46" s="20"/>
    </row>
    <row r="47" spans="1:51" x14ac:dyDescent="0.3">
      <c r="A47" s="11" t="s">
        <v>483</v>
      </c>
      <c r="B47" s="175">
        <v>64</v>
      </c>
      <c r="C47" s="176">
        <v>3.5902194317607274</v>
      </c>
      <c r="D47" s="175">
        <v>77</v>
      </c>
      <c r="E47" s="176">
        <v>7.5691081938099387</v>
      </c>
      <c r="F47" s="175">
        <v>80</v>
      </c>
      <c r="G47" s="176">
        <v>11.5627431506846</v>
      </c>
      <c r="H47" s="175">
        <v>51</v>
      </c>
      <c r="I47" s="176">
        <v>16.551494799594376</v>
      </c>
      <c r="J47" s="175">
        <v>71</v>
      </c>
      <c r="K47" s="176">
        <v>22.959109715880405</v>
      </c>
      <c r="L47" s="175">
        <v>75</v>
      </c>
      <c r="O47" s="176">
        <v>28.511400811770322</v>
      </c>
      <c r="P47" s="175">
        <v>77</v>
      </c>
      <c r="S47" s="176">
        <v>37.376803906646167</v>
      </c>
      <c r="T47" s="175">
        <v>75</v>
      </c>
      <c r="W47" s="176">
        <v>47.776803906646172</v>
      </c>
      <c r="X47" s="175">
        <v>75</v>
      </c>
      <c r="AC47" s="176">
        <v>59.316529934043423</v>
      </c>
      <c r="AD47" s="180">
        <v>80</v>
      </c>
      <c r="AE47" s="176">
        <v>63.305571029933844</v>
      </c>
      <c r="AF47" s="180">
        <v>70</v>
      </c>
      <c r="AK47" s="176">
        <v>78.122009386098227</v>
      </c>
      <c r="AL47" s="180">
        <v>77</v>
      </c>
      <c r="AO47" s="19"/>
      <c r="AP47" s="20"/>
      <c r="AQ47" s="190">
        <v>91.228858701166715</v>
      </c>
      <c r="AR47" s="189">
        <v>79</v>
      </c>
      <c r="AS47" s="20"/>
      <c r="AT47" s="20"/>
      <c r="AU47" s="20"/>
      <c r="AV47" s="20"/>
      <c r="AW47" s="20"/>
      <c r="AX47" s="300">
        <v>82</v>
      </c>
      <c r="AY47" s="20"/>
    </row>
    <row r="48" spans="1:51" x14ac:dyDescent="0.3">
      <c r="A48" s="11" t="s">
        <v>483</v>
      </c>
      <c r="B48" s="225">
        <v>49</v>
      </c>
      <c r="C48" s="226">
        <v>3.9499388635219939</v>
      </c>
      <c r="D48" s="225">
        <v>64</v>
      </c>
      <c r="E48" s="226">
        <v>7.9690939878234772</v>
      </c>
      <c r="F48" s="225">
        <v>63</v>
      </c>
      <c r="G48" s="226" t="s">
        <v>271</v>
      </c>
      <c r="H48" s="229"/>
      <c r="I48" s="226"/>
      <c r="J48" s="229"/>
      <c r="K48" s="226"/>
      <c r="L48" s="229"/>
      <c r="M48" s="226"/>
      <c r="N48" s="229"/>
      <c r="O48" s="226"/>
      <c r="P48" s="229"/>
      <c r="Q48" s="226"/>
      <c r="R48" s="229"/>
      <c r="S48" s="226"/>
      <c r="T48" s="229"/>
      <c r="U48" s="226"/>
      <c r="V48" s="229"/>
      <c r="W48" s="226"/>
      <c r="X48" s="229"/>
      <c r="Y48" s="226"/>
      <c r="Z48" s="229"/>
      <c r="AA48" s="227"/>
      <c r="AB48" s="229"/>
      <c r="AC48" s="227"/>
      <c r="AD48" s="229"/>
      <c r="AE48" s="227"/>
      <c r="AF48" s="229"/>
      <c r="AG48" s="226"/>
      <c r="AH48" s="229"/>
      <c r="AI48" s="226"/>
      <c r="AJ48" s="229"/>
      <c r="AK48" s="226"/>
      <c r="AL48" s="229"/>
      <c r="AM48" s="226"/>
      <c r="AN48" s="229"/>
      <c r="AO48" s="226"/>
      <c r="AP48" s="229"/>
      <c r="AQ48" s="19"/>
      <c r="AR48" s="229"/>
      <c r="AS48" s="229"/>
      <c r="AT48" s="229"/>
      <c r="AU48" s="229"/>
      <c r="AV48" s="229"/>
      <c r="AW48" s="229"/>
      <c r="AX48" s="266"/>
      <c r="AY48" s="229"/>
    </row>
    <row r="49" spans="1:51" x14ac:dyDescent="0.3">
      <c r="A49" s="11" t="s">
        <v>483</v>
      </c>
      <c r="B49" s="175">
        <v>83</v>
      </c>
      <c r="C49" s="176">
        <v>4.0092105530182458</v>
      </c>
      <c r="D49" s="175">
        <v>83</v>
      </c>
      <c r="E49" s="176">
        <v>8.5583828006086442</v>
      </c>
      <c r="F49" s="175">
        <v>84</v>
      </c>
      <c r="G49" s="176">
        <v>12.547847666158676</v>
      </c>
      <c r="H49" s="175">
        <v>86</v>
      </c>
      <c r="I49" s="176">
        <v>18.532110096397172</v>
      </c>
      <c r="J49" s="175">
        <v>85</v>
      </c>
      <c r="K49" s="176">
        <v>23.512315449010334</v>
      </c>
      <c r="L49" s="175">
        <v>80</v>
      </c>
      <c r="O49" s="176">
        <v>30.504148782343901</v>
      </c>
      <c r="P49" s="175">
        <v>83</v>
      </c>
      <c r="S49" s="176">
        <v>39.076862252663105</v>
      </c>
      <c r="T49" s="175">
        <v>89</v>
      </c>
      <c r="W49" s="176">
        <v>49.334396499238451</v>
      </c>
      <c r="X49" s="175">
        <v>89</v>
      </c>
      <c r="AA49" s="176">
        <v>55.317958143074065</v>
      </c>
      <c r="AB49" s="180">
        <v>88</v>
      </c>
      <c r="AE49" s="176">
        <v>63.296040334854887</v>
      </c>
      <c r="AF49" s="180">
        <v>89</v>
      </c>
      <c r="AG49" s="176">
        <v>67.285081430745294</v>
      </c>
      <c r="AH49" s="180">
        <v>88</v>
      </c>
      <c r="AK49" s="176">
        <v>78.824807458142558</v>
      </c>
      <c r="AL49" s="180">
        <v>86</v>
      </c>
      <c r="AO49" s="19"/>
      <c r="AP49" s="20"/>
      <c r="AQ49" s="188">
        <v>89.224807458142564</v>
      </c>
      <c r="AR49" s="189">
        <v>88</v>
      </c>
      <c r="AS49" s="20"/>
      <c r="AT49" s="20"/>
      <c r="AU49" s="20"/>
      <c r="AV49" s="20"/>
      <c r="AW49" s="20"/>
      <c r="AX49" s="300">
        <v>87</v>
      </c>
      <c r="AY49" s="20"/>
    </row>
    <row r="50" spans="1:51" x14ac:dyDescent="0.3">
      <c r="A50" s="11" t="s">
        <v>483</v>
      </c>
      <c r="B50" s="175">
        <v>50</v>
      </c>
      <c r="C50" s="176">
        <v>4.4350083713859076</v>
      </c>
      <c r="D50" s="175">
        <v>69</v>
      </c>
      <c r="E50" s="176">
        <v>8.5622363013696958</v>
      </c>
      <c r="F50" s="175">
        <v>65</v>
      </c>
      <c r="G50" s="176">
        <v>12.551923769660698</v>
      </c>
      <c r="H50" s="175">
        <v>69</v>
      </c>
      <c r="I50" s="176">
        <v>18.525859081685184</v>
      </c>
      <c r="J50" s="175">
        <v>70</v>
      </c>
      <c r="K50" s="176">
        <v>22.347990994419494</v>
      </c>
      <c r="L50" s="175">
        <v>72</v>
      </c>
      <c r="O50" s="176">
        <v>29.374730086251009</v>
      </c>
      <c r="P50" s="175">
        <v>73</v>
      </c>
      <c r="Q50" s="176">
        <v>33.353775494672959</v>
      </c>
      <c r="R50" s="175">
        <v>74</v>
      </c>
      <c r="S50" s="176">
        <v>39.51294101978722</v>
      </c>
      <c r="T50" s="175">
        <v>67</v>
      </c>
      <c r="U50" s="176">
        <v>43.217050608828323</v>
      </c>
      <c r="V50" s="175">
        <v>70</v>
      </c>
      <c r="W50" s="176">
        <v>49.200612252663937</v>
      </c>
      <c r="X50" s="175">
        <v>70</v>
      </c>
      <c r="AA50" s="176">
        <v>55.184173896499559</v>
      </c>
      <c r="AB50" s="180">
        <v>72</v>
      </c>
      <c r="AE50" s="176">
        <v>65.156776636225572</v>
      </c>
      <c r="AF50" s="180">
        <v>70</v>
      </c>
      <c r="AI50" s="181">
        <v>73.27732458143106</v>
      </c>
      <c r="AJ50" s="180">
        <v>66</v>
      </c>
      <c r="AM50" s="181">
        <v>80.115680745814615</v>
      </c>
      <c r="AN50" s="180">
        <v>65</v>
      </c>
      <c r="AO50" s="188">
        <v>85.529379375951606</v>
      </c>
      <c r="AP50" s="189">
        <v>74</v>
      </c>
      <c r="AQ50" s="190">
        <v>90.088283485540657</v>
      </c>
      <c r="AR50" s="189">
        <v>69</v>
      </c>
      <c r="AS50" s="190">
        <v>95.217050608828316</v>
      </c>
      <c r="AT50" s="189">
        <v>69</v>
      </c>
      <c r="AU50" s="20"/>
      <c r="AV50" s="20"/>
      <c r="AW50" s="20"/>
      <c r="AX50" s="300">
        <v>52</v>
      </c>
      <c r="AY50" s="20"/>
    </row>
    <row r="51" spans="1:51" x14ac:dyDescent="0.3">
      <c r="A51" s="11" t="s">
        <v>483</v>
      </c>
      <c r="B51" s="175">
        <v>62</v>
      </c>
      <c r="C51" s="176">
        <v>3.5932897006591289</v>
      </c>
      <c r="D51" s="175">
        <v>66</v>
      </c>
      <c r="E51" s="176">
        <v>7.9927195585996218</v>
      </c>
      <c r="F51" s="175">
        <v>66</v>
      </c>
      <c r="G51" s="176">
        <v>12.561604515474118</v>
      </c>
      <c r="H51" s="175">
        <v>69</v>
      </c>
      <c r="I51" s="176">
        <v>17.273443302891554</v>
      </c>
      <c r="J51" s="175">
        <v>69</v>
      </c>
      <c r="K51" s="176">
        <v>21.428963216641211</v>
      </c>
      <c r="L51" s="175">
        <v>70</v>
      </c>
      <c r="M51" s="176">
        <v>27.12759335362751</v>
      </c>
      <c r="N51" s="175">
        <v>73</v>
      </c>
      <c r="O51" s="176">
        <v>31.828963216641206</v>
      </c>
      <c r="P51" s="175">
        <v>71</v>
      </c>
      <c r="S51" s="176">
        <v>37.812524860476827</v>
      </c>
      <c r="T51" s="175">
        <v>70</v>
      </c>
      <c r="U51" s="176">
        <v>42.371428970065871</v>
      </c>
      <c r="V51" s="180">
        <v>71</v>
      </c>
      <c r="Y51" s="176">
        <v>51.061839928969974</v>
      </c>
      <c r="Z51" s="180">
        <v>70</v>
      </c>
      <c r="AC51" s="176">
        <v>61.034442668696009</v>
      </c>
      <c r="AD51" s="180">
        <v>70</v>
      </c>
      <c r="AG51" s="176">
        <v>67.302935819380934</v>
      </c>
      <c r="AH51" s="180">
        <v>67</v>
      </c>
      <c r="AI51" s="188">
        <v>72.289237189243948</v>
      </c>
      <c r="AJ51" s="189">
        <v>73</v>
      </c>
      <c r="AK51" s="188">
        <v>75.281018011161763</v>
      </c>
      <c r="AL51" s="189">
        <v>74</v>
      </c>
      <c r="AM51" s="188">
        <v>79.270059107052163</v>
      </c>
      <c r="AN51" s="189">
        <v>72</v>
      </c>
      <c r="AO51" s="190">
        <v>84.968689244038472</v>
      </c>
      <c r="AP51" s="189">
        <v>72</v>
      </c>
      <c r="AQ51" s="190">
        <v>90.239922120750791</v>
      </c>
      <c r="AR51" s="189">
        <v>74</v>
      </c>
      <c r="AS51" s="190">
        <v>94.941291983764501</v>
      </c>
      <c r="AT51" s="189">
        <v>74</v>
      </c>
      <c r="AU51" s="190">
        <v>99.642661846778196</v>
      </c>
      <c r="AV51" s="189">
        <v>75</v>
      </c>
      <c r="AW51" s="20"/>
      <c r="AX51" s="300">
        <v>77</v>
      </c>
      <c r="AY51" s="20"/>
    </row>
    <row r="52" spans="1:51" x14ac:dyDescent="0.3">
      <c r="A52" s="11" t="s">
        <v>483</v>
      </c>
      <c r="B52" s="175">
        <v>71</v>
      </c>
      <c r="C52" s="176">
        <v>3.8307721968545665</v>
      </c>
      <c r="D52" s="175">
        <v>70</v>
      </c>
      <c r="E52" s="176">
        <v>7.9873045408419703</v>
      </c>
      <c r="F52" s="175">
        <v>70</v>
      </c>
      <c r="G52" s="176">
        <v>12.635614155251087</v>
      </c>
      <c r="H52" s="175">
        <v>72</v>
      </c>
      <c r="I52" s="176">
        <v>16.703839167935076</v>
      </c>
      <c r="J52" s="175">
        <v>70</v>
      </c>
      <c r="K52" s="176">
        <v>21.65681773211595</v>
      </c>
      <c r="L52" s="175">
        <v>70</v>
      </c>
      <c r="M52" s="176">
        <v>25.964113140537815</v>
      </c>
      <c r="N52" s="175">
        <v>72</v>
      </c>
      <c r="O52" s="176">
        <v>30.095619989852882</v>
      </c>
      <c r="P52" s="180">
        <v>74</v>
      </c>
      <c r="Q52" s="176">
        <v>35.50931861998987</v>
      </c>
      <c r="R52" s="180">
        <v>72</v>
      </c>
      <c r="S52" s="176">
        <v>40.638085743277543</v>
      </c>
      <c r="T52" s="180">
        <v>72</v>
      </c>
      <c r="U52" s="176">
        <v>44.627126839167957</v>
      </c>
      <c r="V52" s="180">
        <v>75</v>
      </c>
      <c r="W52" s="176">
        <v>48.901099441907682</v>
      </c>
      <c r="X52" s="180">
        <v>77</v>
      </c>
      <c r="Y52" s="176">
        <v>52.035346017250141</v>
      </c>
      <c r="Z52" s="180">
        <v>77</v>
      </c>
      <c r="AA52" s="181">
        <v>56.594250126839192</v>
      </c>
      <c r="AB52" s="180">
        <v>72</v>
      </c>
      <c r="AC52" s="181">
        <v>61.01068848300357</v>
      </c>
      <c r="AD52" s="180">
        <v>77</v>
      </c>
      <c r="AE52" s="181">
        <v>64.002469304921377</v>
      </c>
      <c r="AF52" s="180">
        <v>79</v>
      </c>
      <c r="AG52" s="190">
        <v>68.988770674784391</v>
      </c>
      <c r="AH52" s="189">
        <v>79</v>
      </c>
      <c r="AI52" s="190">
        <v>71.980551496702191</v>
      </c>
      <c r="AJ52" s="189">
        <v>80</v>
      </c>
      <c r="AK52" s="190">
        <v>75.969592592592605</v>
      </c>
      <c r="AL52" s="189">
        <v>78</v>
      </c>
      <c r="AM52" s="190">
        <v>79.958633688483019</v>
      </c>
      <c r="AN52" s="189">
        <v>78</v>
      </c>
      <c r="AO52" s="190">
        <v>83.947674784373433</v>
      </c>
      <c r="AP52" s="189">
        <v>77</v>
      </c>
      <c r="AQ52" s="19">
        <v>87.651784373414529</v>
      </c>
      <c r="AR52" s="189">
        <v>77</v>
      </c>
      <c r="AS52">
        <v>94.490140537798084</v>
      </c>
      <c r="AT52">
        <v>79</v>
      </c>
      <c r="AU52">
        <v>98.336715880263839</v>
      </c>
      <c r="AV52">
        <v>75</v>
      </c>
      <c r="AW52" s="189"/>
      <c r="AX52" s="300">
        <v>78</v>
      </c>
      <c r="AY52" s="197"/>
    </row>
    <row r="53" spans="1:51" x14ac:dyDescent="0.3">
      <c r="A53" s="11" t="s">
        <v>483</v>
      </c>
      <c r="B53" s="175">
        <v>76</v>
      </c>
      <c r="C53" s="176">
        <v>4.4260119228817567</v>
      </c>
      <c r="D53" s="175">
        <v>85</v>
      </c>
      <c r="E53" s="176">
        <v>8.4462157534242426</v>
      </c>
      <c r="F53" s="175">
        <v>85</v>
      </c>
      <c r="G53" s="176">
        <v>12.545831050227909</v>
      </c>
      <c r="H53" s="175">
        <v>81</v>
      </c>
      <c r="I53" s="176">
        <v>18.386719178081943</v>
      </c>
      <c r="J53" s="175">
        <v>85</v>
      </c>
      <c r="M53" s="176">
        <v>26.254434931506434</v>
      </c>
      <c r="N53" s="175">
        <v>85</v>
      </c>
      <c r="Q53" s="176">
        <v>34.232517123287259</v>
      </c>
      <c r="R53" s="175">
        <v>84</v>
      </c>
      <c r="U53" s="176">
        <v>45.772243150684517</v>
      </c>
      <c r="V53" s="180">
        <v>85</v>
      </c>
      <c r="AC53" s="176">
        <v>59.448955479451641</v>
      </c>
      <c r="AD53" s="180">
        <v>84</v>
      </c>
      <c r="AI53" s="190">
        <v>72.698270547944787</v>
      </c>
      <c r="AJ53" s="189">
        <v>83</v>
      </c>
      <c r="AM53" s="19"/>
      <c r="AN53" s="20"/>
      <c r="AO53" s="19"/>
      <c r="AP53" s="20"/>
      <c r="AQ53" s="190">
        <v>90.648955479451629</v>
      </c>
      <c r="AR53" s="189">
        <v>79</v>
      </c>
      <c r="AS53" s="20"/>
      <c r="AT53" s="20"/>
      <c r="AU53" s="20"/>
      <c r="AV53" s="20"/>
      <c r="AW53" s="20"/>
      <c r="AX53" s="300">
        <v>80</v>
      </c>
      <c r="AY53" s="20"/>
    </row>
    <row r="54" spans="1:51" x14ac:dyDescent="0.3">
      <c r="A54" s="11" t="s">
        <v>483</v>
      </c>
      <c r="B54" s="225">
        <v>50</v>
      </c>
      <c r="C54" s="226">
        <v>3.8484732369355674</v>
      </c>
      <c r="D54" s="225">
        <v>53</v>
      </c>
      <c r="E54" s="226">
        <v>8.5209063926934139</v>
      </c>
      <c r="F54" s="225">
        <v>54</v>
      </c>
      <c r="G54" s="226">
        <v>12.545367706747971</v>
      </c>
      <c r="H54" s="225">
        <v>54</v>
      </c>
      <c r="I54" s="226">
        <v>16.627908548959514</v>
      </c>
      <c r="J54" s="225">
        <v>55</v>
      </c>
      <c r="K54" s="226">
        <v>22.546574074073696</v>
      </c>
      <c r="L54" s="225">
        <v>55</v>
      </c>
      <c r="O54" s="226">
        <v>30.239724759005203</v>
      </c>
      <c r="P54" s="229">
        <v>62</v>
      </c>
      <c r="S54" s="226">
        <v>40.212327498731227</v>
      </c>
      <c r="T54" s="229">
        <v>57</v>
      </c>
      <c r="U54" s="226"/>
      <c r="V54" s="229"/>
      <c r="W54" s="226"/>
      <c r="X54" s="229"/>
      <c r="Y54" s="226">
        <v>52.179450786402462</v>
      </c>
      <c r="Z54" s="229">
        <v>57</v>
      </c>
      <c r="AA54" s="226">
        <v>55.456163115169588</v>
      </c>
      <c r="AB54" s="229">
        <v>61</v>
      </c>
      <c r="AC54" s="227"/>
      <c r="AD54" s="229"/>
      <c r="AE54" s="227"/>
      <c r="AF54" s="229"/>
      <c r="AG54" s="226"/>
      <c r="AH54" s="229"/>
      <c r="AI54" s="226"/>
      <c r="AJ54" s="229"/>
      <c r="AK54" s="226"/>
      <c r="AL54" s="229"/>
      <c r="AM54" s="226"/>
      <c r="AN54" s="229"/>
      <c r="AO54" s="226"/>
      <c r="AP54" s="229"/>
      <c r="AQ54" s="226"/>
      <c r="AR54" s="229"/>
      <c r="AS54" s="229"/>
      <c r="AT54" s="229"/>
      <c r="AU54" s="229"/>
      <c r="AV54" s="229"/>
      <c r="AW54" s="229"/>
      <c r="AX54" s="266"/>
      <c r="AY54" s="229"/>
    </row>
    <row r="55" spans="1:51" x14ac:dyDescent="0.3">
      <c r="A55" s="11" t="s">
        <v>483</v>
      </c>
      <c r="B55" s="175">
        <v>72</v>
      </c>
      <c r="C55" s="176">
        <v>4.2793595890409302</v>
      </c>
      <c r="D55" s="175">
        <v>75</v>
      </c>
      <c r="E55" s="176">
        <v>8.2712829781834944</v>
      </c>
      <c r="F55" s="175">
        <v>75</v>
      </c>
      <c r="G55" s="176">
        <v>12.140816083206628</v>
      </c>
      <c r="H55" s="175">
        <v>74</v>
      </c>
      <c r="I55" s="176">
        <v>16.129857179097041</v>
      </c>
      <c r="J55" s="175">
        <v>81</v>
      </c>
      <c r="K55" s="176">
        <v>19.976432521562792</v>
      </c>
      <c r="L55" s="175">
        <v>82</v>
      </c>
      <c r="M55" s="176">
        <v>25.95999416539841</v>
      </c>
      <c r="N55" s="175">
        <v>82</v>
      </c>
      <c r="O55" s="176">
        <v>30.376432521562794</v>
      </c>
      <c r="P55" s="180">
        <v>85</v>
      </c>
      <c r="Q55" s="176">
        <v>36.929857179097041</v>
      </c>
      <c r="R55" s="180">
        <v>84</v>
      </c>
      <c r="U55" s="176">
        <v>43.768213343480603</v>
      </c>
      <c r="V55" s="180">
        <v>81</v>
      </c>
      <c r="AA55" s="176">
        <v>54.025747590055943</v>
      </c>
      <c r="AB55" s="180">
        <v>83</v>
      </c>
      <c r="AE55" s="190">
        <v>65.280542110603889</v>
      </c>
      <c r="AF55" s="189">
        <v>76</v>
      </c>
      <c r="AK55" s="19"/>
      <c r="AL55" s="20"/>
      <c r="AM55" s="190">
        <v>79.812048959918954</v>
      </c>
      <c r="AN55" s="189">
        <v>74</v>
      </c>
      <c r="AR55" s="20"/>
      <c r="AS55" s="188">
        <v>95.625747590055937</v>
      </c>
      <c r="AT55" s="189">
        <v>75</v>
      </c>
      <c r="AU55" s="20"/>
      <c r="AV55" s="20"/>
      <c r="AW55" s="20"/>
      <c r="AX55" s="300">
        <v>75</v>
      </c>
      <c r="AY55" s="20"/>
    </row>
    <row r="56" spans="1:51" x14ac:dyDescent="0.3">
      <c r="A56" s="11" t="s">
        <v>483</v>
      </c>
      <c r="B56" s="175">
        <v>72</v>
      </c>
      <c r="C56" s="176">
        <v>4.161934170471616</v>
      </c>
      <c r="D56" s="175">
        <v>74</v>
      </c>
      <c r="E56" s="176">
        <v>8.2910220700144688</v>
      </c>
      <c r="F56" s="175">
        <v>75</v>
      </c>
      <c r="G56" s="176">
        <v>12.278781963469642</v>
      </c>
      <c r="H56" s="175">
        <v>73</v>
      </c>
      <c r="I56" s="176">
        <v>17.011845509893156</v>
      </c>
      <c r="J56" s="175">
        <v>75</v>
      </c>
      <c r="K56" s="176">
        <v>20.858420852358911</v>
      </c>
      <c r="L56" s="175">
        <v>70</v>
      </c>
      <c r="M56" s="176">
        <v>24.847461948249318</v>
      </c>
      <c r="N56" s="180">
        <v>69</v>
      </c>
      <c r="O56" s="176">
        <v>28.836503044139729</v>
      </c>
      <c r="P56" s="180">
        <v>69</v>
      </c>
      <c r="Q56" s="176">
        <v>32.825544140030139</v>
      </c>
      <c r="R56" s="180">
        <v>71</v>
      </c>
      <c r="S56" s="176">
        <v>36.814585235920553</v>
      </c>
      <c r="T56" s="180">
        <v>74</v>
      </c>
      <c r="U56" s="176">
        <v>40.94609208523562</v>
      </c>
      <c r="V56" s="180">
        <v>72</v>
      </c>
      <c r="W56" s="176">
        <v>44.935133181126034</v>
      </c>
      <c r="X56" s="180">
        <v>76</v>
      </c>
      <c r="Y56" s="176">
        <v>48.924174277016448</v>
      </c>
      <c r="Z56" s="180">
        <v>77</v>
      </c>
      <c r="AA56" s="181">
        <v>52</v>
      </c>
      <c r="AB56" s="180">
        <v>78</v>
      </c>
      <c r="AC56" s="188">
        <v>55.904996194824662</v>
      </c>
      <c r="AD56" s="189">
        <v>75</v>
      </c>
      <c r="AE56" s="188">
        <v>63.883078386605483</v>
      </c>
      <c r="AF56" s="189">
        <v>75</v>
      </c>
      <c r="AI56" s="190">
        <v>72.288557838660282</v>
      </c>
      <c r="AJ56" s="189">
        <v>77</v>
      </c>
      <c r="AM56" s="190">
        <v>79.839242770167132</v>
      </c>
      <c r="AN56" s="189">
        <v>78</v>
      </c>
      <c r="AO56" s="190">
        <v>87.817324961947946</v>
      </c>
      <c r="AP56" s="189">
        <v>76</v>
      </c>
      <c r="AS56" s="190">
        <v>95.795407153728775</v>
      </c>
      <c r="AT56" s="189">
        <v>76</v>
      </c>
      <c r="AU56" s="20"/>
      <c r="AV56" s="20"/>
      <c r="AW56" s="20"/>
      <c r="AX56" s="300">
        <v>78</v>
      </c>
      <c r="AY56" s="20"/>
    </row>
    <row r="57" spans="1:51" x14ac:dyDescent="0.3">
      <c r="A57" s="11" t="s">
        <v>483</v>
      </c>
      <c r="B57" s="175">
        <v>69</v>
      </c>
      <c r="C57" s="176">
        <v>4.7145594875702201</v>
      </c>
      <c r="D57" s="175">
        <v>68</v>
      </c>
      <c r="E57" s="176">
        <v>9.7240197869103042</v>
      </c>
      <c r="F57" s="178">
        <v>69</v>
      </c>
      <c r="G57" s="176">
        <v>13.855526636225372</v>
      </c>
      <c r="H57" s="175">
        <v>70</v>
      </c>
      <c r="I57" s="176">
        <v>17.702101978691125</v>
      </c>
      <c r="J57" s="175">
        <v>77</v>
      </c>
      <c r="M57" s="176">
        <v>24.540458143074687</v>
      </c>
      <c r="N57" s="180">
        <v>71</v>
      </c>
      <c r="O57" s="176">
        <v>30</v>
      </c>
      <c r="P57" s="180">
        <v>70</v>
      </c>
      <c r="S57" s="176">
        <v>38.502101978691122</v>
      </c>
      <c r="T57" s="180">
        <v>75</v>
      </c>
      <c r="U57" s="176">
        <v>42.633608828006196</v>
      </c>
      <c r="V57" s="180">
        <v>75</v>
      </c>
      <c r="W57" s="176">
        <v>46.622649923896603</v>
      </c>
      <c r="X57" s="180">
        <v>76</v>
      </c>
      <c r="Y57" s="176">
        <v>50.041828006088387</v>
      </c>
      <c r="Z57" s="180">
        <v>77</v>
      </c>
      <c r="AA57" s="176">
        <v>54.030869101978801</v>
      </c>
      <c r="AB57" s="180">
        <v>76</v>
      </c>
      <c r="AC57" s="190">
        <v>57.734978691019897</v>
      </c>
      <c r="AD57" s="189">
        <v>77</v>
      </c>
      <c r="AE57" s="188">
        <v>61.724019786910304</v>
      </c>
      <c r="AF57" s="189">
        <v>75</v>
      </c>
      <c r="AG57" s="188">
        <v>65.713060882800718</v>
      </c>
      <c r="AH57" s="189">
        <v>79</v>
      </c>
      <c r="AI57" s="188">
        <v>69.702101978691118</v>
      </c>
      <c r="AJ57" s="189">
        <v>76</v>
      </c>
      <c r="AK57" s="190">
        <v>73.691143074581547</v>
      </c>
      <c r="AL57" s="189">
        <v>78</v>
      </c>
      <c r="AM57" s="190">
        <v>79.674704718417161</v>
      </c>
      <c r="AN57" s="189">
        <v>78</v>
      </c>
      <c r="AO57" s="190">
        <v>83.663745814307561</v>
      </c>
      <c r="AP57" s="189">
        <v>78</v>
      </c>
      <c r="AQ57" s="190">
        <v>88.365115677321256</v>
      </c>
      <c r="AR57" s="189">
        <v>74</v>
      </c>
      <c r="AS57" s="190">
        <v>92.639088280060989</v>
      </c>
      <c r="AT57" s="189">
        <v>78</v>
      </c>
      <c r="AU57" s="190">
        <v>98.622649923896603</v>
      </c>
      <c r="AV57" s="189">
        <v>77</v>
      </c>
      <c r="AW57" s="20"/>
      <c r="AX57" s="298">
        <v>75</v>
      </c>
      <c r="AY57" s="20"/>
    </row>
    <row r="58" spans="1:51" x14ac:dyDescent="0.3">
      <c r="A58" s="11" t="s">
        <v>483</v>
      </c>
      <c r="B58" s="225">
        <v>59</v>
      </c>
      <c r="C58" s="226">
        <v>4.1315068493150688</v>
      </c>
      <c r="D58" s="225">
        <v>58</v>
      </c>
      <c r="E58" s="226">
        <v>7.265753424657535</v>
      </c>
      <c r="F58" s="225">
        <v>56</v>
      </c>
      <c r="G58" s="226">
        <v>11.254794520547945</v>
      </c>
      <c r="H58" s="225">
        <v>57</v>
      </c>
      <c r="I58" s="226">
        <v>17.665753424657535</v>
      </c>
      <c r="J58" s="225">
        <v>63</v>
      </c>
      <c r="K58" s="226">
        <v>21.654794520547945</v>
      </c>
      <c r="L58" s="229">
        <v>70</v>
      </c>
      <c r="O58" s="226">
        <v>28.778082191780818</v>
      </c>
      <c r="P58" s="229">
        <v>60</v>
      </c>
      <c r="Y58" s="226">
        <v>52.997260273972607</v>
      </c>
      <c r="Z58" s="229">
        <v>58</v>
      </c>
      <c r="AC58" s="226">
        <v>59.835616438356162</v>
      </c>
      <c r="AD58" s="229">
        <v>59</v>
      </c>
      <c r="AE58" s="226">
        <v>63.824657534246576</v>
      </c>
      <c r="AF58" s="229">
        <v>69</v>
      </c>
      <c r="AG58" s="226">
        <v>68.098630136986301</v>
      </c>
      <c r="AH58" s="229">
        <v>70</v>
      </c>
      <c r="AI58" s="226">
        <v>71.802739726027397</v>
      </c>
      <c r="AJ58" s="229">
        <v>66</v>
      </c>
      <c r="AK58" s="190">
        <v>79.495890410958907</v>
      </c>
      <c r="AL58" s="189">
        <v>68</v>
      </c>
      <c r="AO58" s="188">
        <v>84.054794520547944</v>
      </c>
      <c r="AP58" s="189">
        <v>60</v>
      </c>
      <c r="AR58" s="229"/>
      <c r="AS58" s="188">
        <v>92.032876712328772</v>
      </c>
      <c r="AT58" s="189">
        <v>54</v>
      </c>
      <c r="AU58" s="229"/>
      <c r="AV58" s="229"/>
      <c r="AW58" s="229"/>
      <c r="AX58" s="266"/>
      <c r="AY58" s="229"/>
    </row>
    <row r="59" spans="1:51" x14ac:dyDescent="0.3">
      <c r="A59" s="11" t="s">
        <v>483</v>
      </c>
      <c r="B59" s="175">
        <v>22</v>
      </c>
      <c r="C59" s="176">
        <v>4.4164383561643836</v>
      </c>
      <c r="D59" s="180">
        <v>25</v>
      </c>
      <c r="E59" s="176">
        <v>9.117808219178082</v>
      </c>
      <c r="F59" s="180">
        <v>32</v>
      </c>
      <c r="G59" s="176">
        <v>13.961643835616439</v>
      </c>
      <c r="H59" s="180">
        <v>33</v>
      </c>
      <c r="I59" s="176">
        <v>18.37808219178082</v>
      </c>
      <c r="J59" s="180">
        <v>29</v>
      </c>
      <c r="K59" s="176">
        <v>21.93972602739726</v>
      </c>
      <c r="L59" s="180">
        <v>34</v>
      </c>
      <c r="M59" s="176">
        <v>27.06849315068493</v>
      </c>
      <c r="N59" s="180">
        <v>38</v>
      </c>
      <c r="O59" s="176">
        <v>30.772602739726029</v>
      </c>
      <c r="P59" s="180">
        <v>37</v>
      </c>
      <c r="Q59" s="176">
        <v>34.761643835616439</v>
      </c>
      <c r="R59" s="180">
        <v>50</v>
      </c>
      <c r="S59" s="176">
        <v>39.890410958904106</v>
      </c>
      <c r="T59" s="180">
        <v>52</v>
      </c>
      <c r="Y59" s="190">
        <v>50.0054794520548</v>
      </c>
      <c r="Z59" s="189">
        <v>48</v>
      </c>
      <c r="AC59" s="190">
        <v>57.271232876712325</v>
      </c>
      <c r="AD59" s="189">
        <v>54</v>
      </c>
      <c r="AG59" s="190">
        <v>67.956164383561642</v>
      </c>
      <c r="AH59" s="189">
        <v>50</v>
      </c>
      <c r="AM59" s="19"/>
      <c r="AN59" s="20"/>
      <c r="AO59" s="188">
        <v>87.901369863013699</v>
      </c>
      <c r="AP59" s="189">
        <v>57</v>
      </c>
      <c r="AT59" s="20"/>
      <c r="AU59" s="188">
        <v>98.158904109589031</v>
      </c>
      <c r="AV59" s="189">
        <v>54</v>
      </c>
      <c r="AX59" s="201"/>
      <c r="AY59" s="20"/>
    </row>
    <row r="60" spans="1:51" x14ac:dyDescent="0.3">
      <c r="A60" s="11" t="s">
        <v>483</v>
      </c>
      <c r="B60" s="175">
        <v>83</v>
      </c>
      <c r="C60" s="176">
        <v>3.989041095890411</v>
      </c>
      <c r="D60" s="180">
        <v>76</v>
      </c>
      <c r="E60" s="176">
        <v>8.6904109589041099</v>
      </c>
      <c r="F60" s="180">
        <v>80</v>
      </c>
      <c r="G60" s="176">
        <v>15.243835616438357</v>
      </c>
      <c r="H60" s="180">
        <v>76</v>
      </c>
      <c r="I60" s="176">
        <v>19.802739726027397</v>
      </c>
      <c r="J60" s="180">
        <v>80</v>
      </c>
      <c r="K60" s="176">
        <v>23.934246575342467</v>
      </c>
      <c r="L60" s="180">
        <v>83</v>
      </c>
      <c r="M60" s="181">
        <v>28.208219178082192</v>
      </c>
      <c r="N60" s="180">
        <v>83</v>
      </c>
      <c r="O60" s="181">
        <v>32.197260273972603</v>
      </c>
      <c r="P60" s="180">
        <v>82</v>
      </c>
      <c r="S60" s="181">
        <v>37.753424657534246</v>
      </c>
      <c r="T60" s="180">
        <v>82</v>
      </c>
      <c r="U60" s="181">
        <v>41.884931506849313</v>
      </c>
      <c r="V60" s="180">
        <v>83</v>
      </c>
      <c r="W60" s="188">
        <v>47.868493150684934</v>
      </c>
      <c r="X60" s="189">
        <v>87</v>
      </c>
      <c r="Y60" s="188">
        <v>51.857534246575341</v>
      </c>
      <c r="Z60" s="189">
        <v>86</v>
      </c>
      <c r="AA60" s="188">
        <v>55.846575342465755</v>
      </c>
      <c r="AB60" s="189">
        <v>84</v>
      </c>
      <c r="AC60" s="188">
        <v>59.835616438356162</v>
      </c>
      <c r="AD60" s="189">
        <v>88</v>
      </c>
      <c r="AG60" s="188">
        <v>68.098630136986301</v>
      </c>
      <c r="AH60" s="189">
        <v>86</v>
      </c>
      <c r="AK60" s="190">
        <v>75.791780821917811</v>
      </c>
      <c r="AL60" s="86">
        <v>83</v>
      </c>
      <c r="AM60" s="19"/>
      <c r="AN60" s="6"/>
      <c r="AO60" s="190">
        <v>86.61917808219178</v>
      </c>
      <c r="AP60" s="86">
        <v>84</v>
      </c>
      <c r="AQ60" s="19"/>
      <c r="AR60" s="6"/>
      <c r="AS60" s="18"/>
      <c r="AT60" s="6"/>
      <c r="AU60" s="190">
        <v>99.583561643835623</v>
      </c>
      <c r="AV60" s="86">
        <v>85</v>
      </c>
      <c r="AW60" s="6"/>
      <c r="AX60" s="300">
        <v>85</v>
      </c>
      <c r="AY60" s="18"/>
    </row>
    <row r="61" spans="1:51" x14ac:dyDescent="0.3">
      <c r="A61" s="11" t="s">
        <v>483</v>
      </c>
      <c r="B61" s="175">
        <v>78</v>
      </c>
      <c r="C61" s="176">
        <v>4.2739726027397253</v>
      </c>
      <c r="D61" s="175">
        <v>73</v>
      </c>
      <c r="E61" s="176">
        <v>8.4054794520547951</v>
      </c>
      <c r="F61" s="175">
        <v>80</v>
      </c>
      <c r="G61" s="176">
        <v>12.394520547945206</v>
      </c>
      <c r="H61" s="180">
        <v>78</v>
      </c>
      <c r="I61" s="176">
        <v>16.81095890410959</v>
      </c>
      <c r="J61" s="180">
        <v>72</v>
      </c>
      <c r="K61" s="176">
        <v>23.079452054794523</v>
      </c>
      <c r="L61" s="180">
        <v>76</v>
      </c>
      <c r="O61" s="176">
        <v>32.054794520547944</v>
      </c>
      <c r="P61" s="180">
        <v>78</v>
      </c>
      <c r="U61" s="259">
        <v>41.884931506849313</v>
      </c>
      <c r="V61" s="260">
        <v>81</v>
      </c>
      <c r="Y61" s="261">
        <v>51.002739726027393</v>
      </c>
      <c r="Z61" s="257">
        <v>81</v>
      </c>
      <c r="AC61" s="261">
        <v>61.830136986301369</v>
      </c>
      <c r="AD61" s="257">
        <v>75</v>
      </c>
      <c r="AI61" s="190">
        <v>71.660273972602738</v>
      </c>
      <c r="AJ61" s="189">
        <v>78</v>
      </c>
      <c r="AM61" s="190">
        <v>82.060273972602744</v>
      </c>
      <c r="AN61" s="189">
        <v>76</v>
      </c>
      <c r="AS61" s="190">
        <v>92.745205479452054</v>
      </c>
      <c r="AT61" s="189">
        <v>78</v>
      </c>
      <c r="AU61" s="188">
        <v>100.86575342465754</v>
      </c>
      <c r="AV61" s="189">
        <v>77</v>
      </c>
      <c r="AX61" s="300">
        <v>79</v>
      </c>
      <c r="AY61" s="20"/>
    </row>
    <row r="63" spans="1:51" x14ac:dyDescent="0.3">
      <c r="A63" s="399"/>
      <c r="B63" s="399"/>
      <c r="D63" s="399"/>
      <c r="F63" s="399"/>
      <c r="H63" s="399"/>
      <c r="J63" s="399"/>
      <c r="L63" s="399"/>
      <c r="N63" s="399"/>
      <c r="P63" s="399"/>
      <c r="R63" s="399"/>
      <c r="T63" s="399"/>
      <c r="V63" s="399"/>
      <c r="X63" s="399"/>
      <c r="Z63" s="399"/>
      <c r="AB63" s="399"/>
      <c r="AD63" s="399"/>
      <c r="AF63" s="399"/>
      <c r="AH63" s="399"/>
      <c r="AJ63" s="399"/>
      <c r="AL63" s="399"/>
      <c r="AN63" s="399"/>
      <c r="AP63" s="399"/>
      <c r="AR63" s="399"/>
      <c r="AT63" s="399"/>
      <c r="AV63" s="399"/>
      <c r="AX63" s="399"/>
    </row>
    <row r="64" spans="1:51" x14ac:dyDescent="0.3">
      <c r="A64" s="399"/>
      <c r="B64" s="399"/>
      <c r="D64" s="399"/>
      <c r="F64" s="399"/>
      <c r="H64" s="399"/>
      <c r="J64" s="399"/>
      <c r="L64" s="399"/>
      <c r="N64" s="399"/>
      <c r="P64" s="399"/>
      <c r="R64" s="399"/>
      <c r="T64" s="399"/>
      <c r="V64" s="399"/>
      <c r="X64" s="399"/>
      <c r="Z64" s="399"/>
      <c r="AB64" s="399"/>
      <c r="AD64" s="399"/>
      <c r="AF64" s="399"/>
      <c r="AH64" s="399"/>
      <c r="AJ64" s="399"/>
      <c r="AL64" s="399"/>
      <c r="AN64" s="399"/>
      <c r="AP64" s="399"/>
      <c r="AR64" s="399"/>
      <c r="AT64" s="399"/>
      <c r="AV64" s="399"/>
      <c r="AX64" s="399"/>
    </row>
    <row r="65" spans="1:50" x14ac:dyDescent="0.3">
      <c r="A65" s="399"/>
      <c r="B65" s="399"/>
      <c r="D65" s="399"/>
      <c r="F65" s="399"/>
      <c r="H65" s="399"/>
      <c r="J65" s="399"/>
      <c r="L65" s="399"/>
      <c r="N65" s="399"/>
      <c r="P65" s="399"/>
      <c r="R65" s="399"/>
      <c r="T65" s="399"/>
      <c r="V65" s="399"/>
      <c r="X65" s="399"/>
      <c r="Z65" s="399"/>
      <c r="AB65" s="399"/>
      <c r="AD65" s="399"/>
      <c r="AF65" s="399"/>
      <c r="AH65" s="399"/>
      <c r="AJ65" s="399"/>
      <c r="AL65" s="399"/>
      <c r="AN65" s="399"/>
      <c r="AP65" s="399"/>
      <c r="AR65" s="399"/>
      <c r="AT65" s="399"/>
      <c r="AV65" s="399"/>
      <c r="AX65" s="399"/>
    </row>
    <row r="66" spans="1:50" x14ac:dyDescent="0.3">
      <c r="A66" s="399"/>
      <c r="B66" s="399"/>
      <c r="D66" s="399"/>
      <c r="F66" s="399"/>
      <c r="H66" s="399"/>
      <c r="J66" s="399"/>
      <c r="L66" s="399"/>
      <c r="N66" s="399"/>
      <c r="P66" s="399"/>
      <c r="R66" s="399"/>
      <c r="T66" s="399"/>
      <c r="V66" s="399"/>
      <c r="X66" s="399"/>
      <c r="Z66" s="399"/>
      <c r="AB66" s="399"/>
      <c r="AD66" s="399"/>
      <c r="AF66" s="399"/>
      <c r="AH66" s="399"/>
      <c r="AJ66" s="399"/>
      <c r="AL66" s="399"/>
      <c r="AN66" s="399"/>
      <c r="AP66" s="399"/>
      <c r="AR66" s="399"/>
      <c r="AT66" s="399"/>
      <c r="AV66" s="399"/>
      <c r="AX66" s="399"/>
    </row>
    <row r="67" spans="1:50" x14ac:dyDescent="0.3">
      <c r="A67" s="399"/>
      <c r="B67" s="399"/>
      <c r="D67" s="399"/>
      <c r="F67" s="399"/>
      <c r="H67" s="399"/>
      <c r="J67" s="399"/>
      <c r="L67" s="399"/>
      <c r="N67" s="399"/>
      <c r="P67" s="399"/>
      <c r="R67" s="399"/>
      <c r="T67" s="399"/>
      <c r="V67" s="399"/>
      <c r="X67" s="399"/>
      <c r="Z67" s="399"/>
      <c r="AB67" s="399"/>
      <c r="AD67" s="399"/>
      <c r="AF67" s="399"/>
      <c r="AH67" s="399"/>
      <c r="AJ67" s="399"/>
      <c r="AL67" s="399"/>
      <c r="AN67" s="399"/>
      <c r="AP67" s="399"/>
      <c r="AR67" s="399"/>
      <c r="AT67" s="399"/>
      <c r="AV67" s="399"/>
      <c r="AX67" s="39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E67"/>
  <sheetViews>
    <sheetView tabSelected="1" zoomScale="55" zoomScaleNormal="55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S69" sqref="S69:S70"/>
    </sheetView>
  </sheetViews>
  <sheetFormatPr defaultRowHeight="14.4" x14ac:dyDescent="0.3"/>
  <cols>
    <col min="21" max="22" width="9.88671875" customWidth="1"/>
    <col min="31" max="31" width="11.88671875" bestFit="1" customWidth="1"/>
    <col min="39" max="39" width="11.88671875" bestFit="1" customWidth="1"/>
    <col min="43" max="43" width="11.88671875" bestFit="1" customWidth="1"/>
    <col min="49" max="49" width="11.21875" bestFit="1" customWidth="1"/>
  </cols>
  <sheetData>
    <row r="1" spans="1:58" x14ac:dyDescent="0.3">
      <c r="A1" s="10" t="s">
        <v>483</v>
      </c>
      <c r="B1" s="394" t="s">
        <v>18</v>
      </c>
      <c r="C1" s="11" t="s">
        <v>287</v>
      </c>
      <c r="D1" s="394" t="s">
        <v>18</v>
      </c>
      <c r="E1" s="11" t="s">
        <v>287</v>
      </c>
      <c r="F1" s="394" t="s">
        <v>18</v>
      </c>
      <c r="G1" s="11" t="s">
        <v>287</v>
      </c>
      <c r="H1" s="394" t="s">
        <v>18</v>
      </c>
      <c r="I1" s="11" t="s">
        <v>287</v>
      </c>
      <c r="J1" s="394" t="s">
        <v>18</v>
      </c>
      <c r="K1" s="11" t="s">
        <v>287</v>
      </c>
      <c r="L1" s="394" t="s">
        <v>18</v>
      </c>
      <c r="M1" s="11" t="s">
        <v>287</v>
      </c>
      <c r="N1" s="394" t="s">
        <v>18</v>
      </c>
      <c r="O1" s="11" t="s">
        <v>287</v>
      </c>
      <c r="P1" s="394" t="s">
        <v>18</v>
      </c>
      <c r="Q1" s="11" t="s">
        <v>287</v>
      </c>
      <c r="R1" s="394" t="s">
        <v>18</v>
      </c>
      <c r="S1" s="11" t="s">
        <v>287</v>
      </c>
      <c r="T1" s="394" t="s">
        <v>18</v>
      </c>
      <c r="U1" s="11" t="s">
        <v>287</v>
      </c>
      <c r="V1" s="394" t="s">
        <v>18</v>
      </c>
      <c r="W1" s="11" t="s">
        <v>287</v>
      </c>
      <c r="X1" s="394" t="s">
        <v>18</v>
      </c>
      <c r="Y1" s="11" t="s">
        <v>287</v>
      </c>
      <c r="Z1" s="394" t="s">
        <v>18</v>
      </c>
      <c r="AA1" s="11" t="s">
        <v>287</v>
      </c>
      <c r="AB1" s="394" t="s">
        <v>18</v>
      </c>
      <c r="AC1" s="11" t="s">
        <v>287</v>
      </c>
      <c r="AD1" s="394" t="s">
        <v>18</v>
      </c>
      <c r="AE1" s="11" t="s">
        <v>287</v>
      </c>
      <c r="AF1" s="6" t="s">
        <v>18</v>
      </c>
      <c r="AG1" s="11" t="s">
        <v>287</v>
      </c>
      <c r="AH1" s="6" t="s">
        <v>18</v>
      </c>
      <c r="AI1" s="11" t="s">
        <v>287</v>
      </c>
      <c r="AJ1" s="6" t="s">
        <v>18</v>
      </c>
      <c r="AK1" s="11" t="s">
        <v>287</v>
      </c>
      <c r="AL1" s="6" t="s">
        <v>18</v>
      </c>
      <c r="AM1" s="11" t="s">
        <v>287</v>
      </c>
      <c r="AN1" s="6" t="s">
        <v>18</v>
      </c>
      <c r="AO1" s="11" t="s">
        <v>287</v>
      </c>
      <c r="AP1" s="6" t="s">
        <v>18</v>
      </c>
      <c r="AQ1" s="11" t="s">
        <v>287</v>
      </c>
      <c r="AR1" s="6" t="s">
        <v>18</v>
      </c>
      <c r="AS1" s="11" t="s">
        <v>287</v>
      </c>
      <c r="AT1" s="6" t="s">
        <v>18</v>
      </c>
      <c r="AU1" s="11" t="s">
        <v>287</v>
      </c>
      <c r="AV1" s="6" t="s">
        <v>18</v>
      </c>
      <c r="AW1" s="408">
        <v>104</v>
      </c>
      <c r="AX1" s="15" t="s">
        <v>18</v>
      </c>
      <c r="AY1" s="11" t="s">
        <v>287</v>
      </c>
      <c r="AZ1" s="6" t="s">
        <v>18</v>
      </c>
      <c r="BA1" s="6" t="s">
        <v>19</v>
      </c>
      <c r="BB1" s="6" t="s">
        <v>20</v>
      </c>
      <c r="BC1" s="11" t="s">
        <v>81</v>
      </c>
      <c r="BD1" s="11" t="s">
        <v>287</v>
      </c>
      <c r="BE1" s="6" t="s">
        <v>18</v>
      </c>
      <c r="BF1" s="6" t="s">
        <v>19</v>
      </c>
    </row>
    <row r="2" spans="1:58" x14ac:dyDescent="0.3">
      <c r="A2" s="223" t="s">
        <v>483</v>
      </c>
      <c r="B2" s="225">
        <v>69</v>
      </c>
      <c r="C2" s="226">
        <v>6.283613647894347</v>
      </c>
      <c r="D2" s="225">
        <v>67</v>
      </c>
      <c r="E2" s="226">
        <v>10.137823439877774</v>
      </c>
      <c r="F2" s="225">
        <v>72</v>
      </c>
      <c r="G2" s="226">
        <v>14.399054921359982</v>
      </c>
      <c r="H2" s="225">
        <v>70</v>
      </c>
      <c r="K2" s="226">
        <v>21.830652333841073</v>
      </c>
      <c r="L2" s="225">
        <v>78</v>
      </c>
      <c r="M2" s="227"/>
      <c r="N2" s="229"/>
      <c r="O2" s="227"/>
      <c r="P2" s="229"/>
      <c r="Q2" s="227"/>
      <c r="R2" s="229"/>
      <c r="S2" s="227"/>
      <c r="T2" s="229"/>
      <c r="U2" s="227"/>
      <c r="V2" s="229"/>
      <c r="W2" s="227"/>
      <c r="X2" s="229"/>
      <c r="Y2" s="227"/>
      <c r="Z2" s="229"/>
      <c r="AA2" s="227"/>
      <c r="AB2" s="229"/>
      <c r="AC2" s="227"/>
      <c r="AD2" s="229"/>
      <c r="AE2" s="226"/>
      <c r="AF2" s="230"/>
      <c r="AG2" s="226"/>
      <c r="AH2" s="230"/>
      <c r="AI2" s="224"/>
      <c r="AJ2" s="230"/>
      <c r="AK2" s="224"/>
      <c r="AL2" s="230"/>
      <c r="AM2" s="224"/>
      <c r="AN2" s="230"/>
      <c r="AO2" s="224"/>
      <c r="AP2" s="230"/>
      <c r="AQ2" s="224"/>
      <c r="AR2" s="230"/>
      <c r="AS2" s="224"/>
      <c r="AT2" s="230"/>
      <c r="AU2" s="224"/>
      <c r="AV2" s="230"/>
      <c r="AW2" s="224"/>
      <c r="AX2" s="403"/>
      <c r="AY2" s="224"/>
      <c r="AZ2" s="230"/>
      <c r="BA2" s="230"/>
      <c r="BB2" s="230"/>
      <c r="BC2" s="224"/>
      <c r="BD2" s="224"/>
      <c r="BE2" s="230"/>
      <c r="BF2" s="230"/>
    </row>
    <row r="3" spans="1:58" x14ac:dyDescent="0.3">
      <c r="A3" s="223" t="s">
        <v>483</v>
      </c>
      <c r="B3" s="175">
        <v>65</v>
      </c>
      <c r="C3" s="176">
        <v>3.9968470319638296</v>
      </c>
      <c r="D3" s="175">
        <v>54</v>
      </c>
      <c r="E3" s="176">
        <v>8.2346178335873628</v>
      </c>
      <c r="F3" s="175">
        <v>54</v>
      </c>
      <c r="G3" s="176">
        <v>12.231329654997666</v>
      </c>
      <c r="H3" s="175">
        <v>56</v>
      </c>
      <c r="I3" s="176">
        <v>16.937278538812606</v>
      </c>
      <c r="J3" s="175">
        <v>50</v>
      </c>
      <c r="K3" s="181">
        <v>20.921945078640601</v>
      </c>
      <c r="L3" s="175">
        <v>57</v>
      </c>
      <c r="M3" s="181">
        <v>26.209454337899388</v>
      </c>
      <c r="N3" s="175">
        <v>57</v>
      </c>
      <c r="O3" s="181">
        <v>29.917730720445981</v>
      </c>
      <c r="P3" s="175">
        <v>62</v>
      </c>
      <c r="Q3" s="181">
        <v>34.898443937088103</v>
      </c>
      <c r="R3" s="175">
        <v>67</v>
      </c>
      <c r="S3" s="181">
        <v>40.794900304413865</v>
      </c>
      <c r="T3" s="175">
        <v>66</v>
      </c>
      <c r="W3" s="181">
        <v>49.770242770167293</v>
      </c>
      <c r="X3" s="175">
        <v>65</v>
      </c>
      <c r="AA3" s="181">
        <v>58.033256468797433</v>
      </c>
      <c r="AB3" s="175">
        <v>68</v>
      </c>
      <c r="AG3" s="181">
        <v>67.151064687975506</v>
      </c>
      <c r="AH3" s="180">
        <v>58</v>
      </c>
      <c r="AI3" s="181">
        <v>75.129146879756334</v>
      </c>
      <c r="AJ3" s="180">
        <v>68</v>
      </c>
      <c r="AM3" s="181">
        <v>82.679831811263185</v>
      </c>
      <c r="AN3" s="180">
        <v>65</v>
      </c>
      <c r="AQ3" s="176">
        <v>89.660653729071399</v>
      </c>
      <c r="AR3" s="178">
        <v>77</v>
      </c>
      <c r="AT3" s="6"/>
      <c r="AU3" s="190">
        <v>97.638735920852227</v>
      </c>
      <c r="AV3" s="86">
        <v>75</v>
      </c>
      <c r="AW3" s="18"/>
      <c r="AX3" s="250">
        <v>70</v>
      </c>
      <c r="AY3" s="18"/>
      <c r="AZ3" s="6"/>
      <c r="BA3" s="6"/>
      <c r="BB3" s="6"/>
      <c r="BC3" s="18"/>
      <c r="BD3" s="18"/>
      <c r="BE3" s="6"/>
      <c r="BF3" s="6"/>
    </row>
    <row r="4" spans="1:58" x14ac:dyDescent="0.3">
      <c r="A4" s="223" t="s">
        <v>483</v>
      </c>
      <c r="B4" s="225">
        <v>30</v>
      </c>
      <c r="C4" s="226">
        <v>4.1568357432775409</v>
      </c>
      <c r="D4" s="225">
        <v>32</v>
      </c>
      <c r="E4" s="226">
        <v>8.9855475646883818</v>
      </c>
      <c r="F4" s="225">
        <v>50</v>
      </c>
      <c r="G4" s="226">
        <v>14.986284246575964</v>
      </c>
      <c r="H4" s="225">
        <v>36</v>
      </c>
      <c r="I4" s="226">
        <v>20.087438736682479</v>
      </c>
      <c r="J4" s="225">
        <v>53</v>
      </c>
      <c r="K4" s="227">
        <v>23.933131912735305</v>
      </c>
      <c r="L4" s="225">
        <v>53</v>
      </c>
      <c r="M4" s="227">
        <v>28.065898528666406</v>
      </c>
      <c r="N4" s="225">
        <v>52</v>
      </c>
      <c r="O4" s="227">
        <v>32.652144850330579</v>
      </c>
      <c r="P4" s="225">
        <v>33</v>
      </c>
      <c r="Q4" s="227">
        <v>37.06130162354205</v>
      </c>
      <c r="R4" s="225">
        <v>50</v>
      </c>
      <c r="S4" s="227">
        <v>41.04852232369371</v>
      </c>
      <c r="T4" s="225">
        <v>54</v>
      </c>
      <c r="U4" s="227">
        <v>44.8050292998483</v>
      </c>
      <c r="V4" s="225">
        <v>50</v>
      </c>
      <c r="W4" s="227"/>
      <c r="X4" s="229"/>
      <c r="Y4" s="227"/>
      <c r="Z4" s="229"/>
      <c r="AA4" s="227"/>
      <c r="AB4" s="229"/>
      <c r="AC4" s="227"/>
      <c r="AD4" s="229"/>
      <c r="AE4" s="226"/>
      <c r="AF4" s="230"/>
      <c r="AG4" s="226"/>
      <c r="AH4" s="230"/>
      <c r="AI4" s="224"/>
      <c r="AJ4" s="230"/>
      <c r="AK4" s="226"/>
      <c r="AL4" s="230"/>
      <c r="AM4" s="224"/>
      <c r="AN4" s="230"/>
      <c r="AO4" s="224"/>
      <c r="AP4" s="230"/>
      <c r="AQ4" s="224"/>
      <c r="AR4" s="230"/>
      <c r="AS4" s="224"/>
      <c r="AT4" s="230"/>
      <c r="AU4" s="224"/>
      <c r="AV4" s="230"/>
      <c r="AW4" s="224"/>
      <c r="AX4" s="266"/>
      <c r="AY4" s="224"/>
      <c r="AZ4" s="230"/>
      <c r="BA4" s="230"/>
      <c r="BB4" s="230"/>
      <c r="BC4" s="224"/>
      <c r="BD4" s="224"/>
      <c r="BE4" s="230"/>
      <c r="BF4" s="230"/>
    </row>
    <row r="5" spans="1:58" x14ac:dyDescent="0.3">
      <c r="A5" s="223" t="s">
        <v>483</v>
      </c>
      <c r="B5" s="175">
        <v>73</v>
      </c>
      <c r="C5" s="176">
        <v>5.011793505834425</v>
      </c>
      <c r="D5" s="175">
        <v>75</v>
      </c>
      <c r="E5" s="176">
        <v>8.9989020801623738</v>
      </c>
      <c r="F5" s="175">
        <v>80</v>
      </c>
      <c r="G5" s="176">
        <v>12.975866565194893</v>
      </c>
      <c r="H5" s="175">
        <v>80</v>
      </c>
      <c r="I5" s="176">
        <v>18.959959157788251</v>
      </c>
      <c r="J5" s="175">
        <v>75</v>
      </c>
      <c r="M5" s="181">
        <v>26.22548008625051</v>
      </c>
      <c r="N5" s="175">
        <v>80</v>
      </c>
      <c r="Q5" s="181">
        <v>34.493367960426262</v>
      </c>
      <c r="R5" s="175">
        <v>70</v>
      </c>
      <c r="U5" s="181">
        <v>41.831147387113077</v>
      </c>
      <c r="V5" s="175">
        <v>80</v>
      </c>
      <c r="W5" s="181">
        <v>49.809229578893898</v>
      </c>
      <c r="X5" s="175">
        <v>80</v>
      </c>
      <c r="AA5" s="181">
        <v>57.787311770674719</v>
      </c>
      <c r="AB5" s="180">
        <v>80</v>
      </c>
      <c r="AE5" s="181">
        <v>65.765393962455533</v>
      </c>
      <c r="AF5" s="180">
        <v>67</v>
      </c>
      <c r="AK5" s="188">
        <v>79.157174784373353</v>
      </c>
      <c r="AL5" s="189">
        <v>60</v>
      </c>
      <c r="AM5" s="188">
        <v>83.003750126839094</v>
      </c>
      <c r="AN5" s="189">
        <v>75</v>
      </c>
      <c r="AS5" s="188">
        <v>92.976352866565136</v>
      </c>
      <c r="AT5" s="189">
        <v>70</v>
      </c>
      <c r="AU5" s="188">
        <v>97.677722729578832</v>
      </c>
      <c r="AV5" s="189">
        <v>80</v>
      </c>
      <c r="AW5" s="18"/>
      <c r="AX5" s="404">
        <v>70</v>
      </c>
      <c r="AY5" s="18"/>
      <c r="AZ5" s="6"/>
      <c r="BA5" s="6"/>
      <c r="BB5" s="6"/>
      <c r="BC5" s="18"/>
      <c r="BD5" s="18"/>
      <c r="BE5" s="6"/>
      <c r="BF5" s="6"/>
    </row>
    <row r="6" spans="1:58" x14ac:dyDescent="0.3">
      <c r="A6" s="223" t="s">
        <v>483</v>
      </c>
      <c r="B6" s="225">
        <v>51</v>
      </c>
      <c r="C6" s="226">
        <v>3.4303807711814795</v>
      </c>
      <c r="D6" s="225">
        <v>52</v>
      </c>
      <c r="E6" s="226">
        <v>7.9749080416024034</v>
      </c>
      <c r="F6" s="225">
        <v>51</v>
      </c>
      <c r="G6" s="226">
        <v>11.836191653982857</v>
      </c>
      <c r="H6" s="225">
        <v>70</v>
      </c>
      <c r="I6" s="226">
        <v>17.518924657534328</v>
      </c>
      <c r="J6" s="225">
        <v>69</v>
      </c>
      <c r="K6" s="227">
        <v>21.808027650937774</v>
      </c>
      <c r="L6" s="225">
        <v>73</v>
      </c>
      <c r="M6" s="227">
        <v>26.358083713850665</v>
      </c>
      <c r="N6" s="225">
        <v>70</v>
      </c>
      <c r="O6" s="227">
        <v>30.560188609842381</v>
      </c>
      <c r="P6" s="225">
        <v>74</v>
      </c>
      <c r="Q6" s="227">
        <v>35.323659690511761</v>
      </c>
      <c r="R6" s="225">
        <v>67</v>
      </c>
      <c r="S6" s="227">
        <v>39.250599568746495</v>
      </c>
      <c r="T6" s="225">
        <v>70</v>
      </c>
      <c r="U6" s="227">
        <v>43.52457217148622</v>
      </c>
      <c r="V6" s="225">
        <v>69</v>
      </c>
      <c r="W6" s="227">
        <v>48.225942034499916</v>
      </c>
      <c r="X6" s="225">
        <v>64</v>
      </c>
      <c r="Y6" s="227">
        <v>52.214983130390323</v>
      </c>
      <c r="Z6" s="225">
        <v>69</v>
      </c>
      <c r="AA6" s="227">
        <v>56.631421486554707</v>
      </c>
      <c r="AB6" s="229">
        <v>69</v>
      </c>
      <c r="AC6" s="227">
        <v>60.193065322171151</v>
      </c>
      <c r="AD6" s="229">
        <v>76</v>
      </c>
      <c r="AE6" s="226">
        <v>64.467037924910869</v>
      </c>
      <c r="AF6" s="230">
        <v>74</v>
      </c>
      <c r="AG6" s="226">
        <v>68.456079020801283</v>
      </c>
      <c r="AH6" s="230">
        <v>75</v>
      </c>
      <c r="AI6" s="224"/>
      <c r="AJ6" s="230"/>
      <c r="AK6" s="226"/>
      <c r="AL6" s="230"/>
      <c r="AM6" s="224"/>
      <c r="AN6" s="230"/>
      <c r="AO6" s="224"/>
      <c r="AP6" s="230"/>
      <c r="AQ6" s="224"/>
      <c r="AR6" s="230"/>
      <c r="AS6" s="224"/>
      <c r="AT6" s="230"/>
      <c r="AU6" s="224"/>
      <c r="AV6" s="230"/>
      <c r="AW6" s="224"/>
      <c r="AX6" s="235"/>
      <c r="AY6" s="224"/>
      <c r="AZ6" s="230"/>
      <c r="BA6" s="230"/>
      <c r="BB6" s="230"/>
      <c r="BC6" s="224"/>
      <c r="BD6" s="224"/>
      <c r="BE6" s="230"/>
      <c r="BF6" s="230"/>
    </row>
    <row r="7" spans="1:58" x14ac:dyDescent="0.3">
      <c r="A7" s="223" t="s">
        <v>483</v>
      </c>
      <c r="B7" s="175">
        <v>39</v>
      </c>
      <c r="C7" s="176">
        <v>3.9861126331807029</v>
      </c>
      <c r="D7" s="175">
        <v>60</v>
      </c>
      <c r="E7" s="176">
        <v>8.8552293252154435</v>
      </c>
      <c r="F7" s="175">
        <v>62</v>
      </c>
      <c r="G7" s="176">
        <v>13.687613267376252</v>
      </c>
      <c r="H7" s="175">
        <v>75</v>
      </c>
      <c r="I7" s="176">
        <v>17.812428843226101</v>
      </c>
      <c r="J7" s="175">
        <v>78</v>
      </c>
      <c r="K7" s="181">
        <v>22.394541349568904</v>
      </c>
      <c r="L7" s="175">
        <v>79</v>
      </c>
      <c r="M7" s="181">
        <v>27.920159690512016</v>
      </c>
      <c r="N7" s="175">
        <v>80</v>
      </c>
      <c r="O7" s="181">
        <v>32.770203450024972</v>
      </c>
      <c r="P7" s="175">
        <v>80</v>
      </c>
      <c r="S7" s="181">
        <v>38.821162607812973</v>
      </c>
      <c r="T7" s="175">
        <v>84</v>
      </c>
      <c r="U7" s="181">
        <v>44.377326991374616</v>
      </c>
      <c r="V7" s="175">
        <v>79</v>
      </c>
      <c r="Y7" s="181">
        <v>50.36088863521023</v>
      </c>
      <c r="Z7" s="175">
        <v>74</v>
      </c>
      <c r="AC7" s="181">
        <v>58.481436580415711</v>
      </c>
      <c r="AD7" s="180">
        <v>80</v>
      </c>
      <c r="AE7" s="181">
        <v>63.467737950278725</v>
      </c>
      <c r="AF7" s="180">
        <v>80</v>
      </c>
      <c r="AG7" s="181">
        <v>69.451299594114332</v>
      </c>
      <c r="AH7" s="180">
        <v>79</v>
      </c>
      <c r="AK7" s="181">
        <v>77.42938178589516</v>
      </c>
      <c r="AL7" s="180">
        <v>80</v>
      </c>
      <c r="AM7" s="190">
        <v>83.412943429730774</v>
      </c>
      <c r="AN7" s="86">
        <v>82</v>
      </c>
      <c r="AQ7" s="190">
        <v>91.248559868086943</v>
      </c>
      <c r="AR7" s="86">
        <v>80</v>
      </c>
      <c r="AU7" s="192">
        <v>98</v>
      </c>
      <c r="AV7" s="86">
        <v>77</v>
      </c>
      <c r="AW7" s="41"/>
      <c r="AX7" s="250">
        <v>75</v>
      </c>
      <c r="AY7" s="41"/>
      <c r="AZ7" s="54"/>
      <c r="BA7" s="54"/>
      <c r="BB7" s="54"/>
      <c r="BC7" s="41"/>
      <c r="BD7" s="41"/>
      <c r="BE7" s="54"/>
      <c r="BF7" s="54"/>
    </row>
    <row r="8" spans="1:58" x14ac:dyDescent="0.3">
      <c r="A8" s="223" t="s">
        <v>483</v>
      </c>
      <c r="B8" s="175">
        <v>54</v>
      </c>
      <c r="C8" s="176">
        <v>4.2741127600209241</v>
      </c>
      <c r="D8" s="175">
        <v>54</v>
      </c>
      <c r="E8" s="176">
        <v>8.2602583713847064</v>
      </c>
      <c r="F8" s="175">
        <v>61</v>
      </c>
      <c r="G8" s="176">
        <v>13.251334982243053</v>
      </c>
      <c r="H8" s="175">
        <v>64</v>
      </c>
      <c r="I8" s="176">
        <v>16.95280796549967</v>
      </c>
      <c r="J8" s="175">
        <v>67</v>
      </c>
      <c r="K8" s="181">
        <v>20.974781075596717</v>
      </c>
      <c r="L8" s="175">
        <v>71</v>
      </c>
      <c r="M8" s="181">
        <v>25.216614789446762</v>
      </c>
      <c r="N8" s="175">
        <v>67</v>
      </c>
      <c r="O8" s="181">
        <v>29.202585616438771</v>
      </c>
      <c r="P8" s="175">
        <v>65</v>
      </c>
      <c r="Q8" s="181">
        <v>34.130299594114796</v>
      </c>
      <c r="R8" s="175">
        <v>66</v>
      </c>
      <c r="S8" s="181">
        <v>37.834409183155898</v>
      </c>
      <c r="T8" s="175">
        <v>70</v>
      </c>
      <c r="U8" s="181">
        <v>42.820710553018905</v>
      </c>
      <c r="V8" s="175">
        <v>71</v>
      </c>
      <c r="W8" s="181">
        <v>47.664546169457267</v>
      </c>
      <c r="X8" s="180">
        <v>75</v>
      </c>
      <c r="Y8" s="181">
        <v>51.653587265347682</v>
      </c>
      <c r="Z8" s="180">
        <v>70</v>
      </c>
      <c r="AA8" s="181">
        <v>55.642628361238089</v>
      </c>
      <c r="AB8" s="180">
        <v>69</v>
      </c>
      <c r="AC8" s="181">
        <v>59.631669457128496</v>
      </c>
      <c r="AD8" s="180">
        <v>69</v>
      </c>
      <c r="AE8" s="176">
        <v>63.763176306443569</v>
      </c>
      <c r="AF8" s="178">
        <v>75</v>
      </c>
      <c r="AG8" s="176">
        <v>67.609751648909324</v>
      </c>
      <c r="AH8" s="178">
        <v>78</v>
      </c>
      <c r="AI8" s="186">
        <v>71.598792744799724</v>
      </c>
      <c r="AJ8" s="178">
        <v>68</v>
      </c>
      <c r="AK8" s="190">
        <v>76.727559868087397</v>
      </c>
      <c r="AL8" s="86">
        <v>75</v>
      </c>
      <c r="AM8" s="192">
        <v>80.7</v>
      </c>
      <c r="AN8" s="86">
        <v>76</v>
      </c>
      <c r="AO8" s="192">
        <v>84.7</v>
      </c>
      <c r="AP8" s="86">
        <v>73</v>
      </c>
      <c r="AQ8" s="192">
        <f>AO8+4</f>
        <v>88.7</v>
      </c>
      <c r="AR8" s="86">
        <v>70</v>
      </c>
      <c r="AS8" s="192">
        <f>AQ8+4</f>
        <v>92.7</v>
      </c>
      <c r="AT8" s="86">
        <v>74</v>
      </c>
      <c r="AU8" s="192">
        <f>AS8+4</f>
        <v>96.7</v>
      </c>
      <c r="AV8" s="86">
        <v>64</v>
      </c>
      <c r="AW8" s="192"/>
      <c r="AX8" s="300">
        <v>69</v>
      </c>
      <c r="AY8" s="18"/>
      <c r="AZ8" s="6"/>
      <c r="BA8" s="6"/>
      <c r="BB8" s="6"/>
      <c r="BC8" s="18"/>
      <c r="BD8" s="18"/>
      <c r="BE8" s="6"/>
      <c r="BF8" s="6"/>
    </row>
    <row r="9" spans="1:58" x14ac:dyDescent="0.3">
      <c r="A9" s="223" t="s">
        <v>483</v>
      </c>
      <c r="B9" s="175">
        <v>72</v>
      </c>
      <c r="C9" s="176">
        <v>3.8438843226789858</v>
      </c>
      <c r="D9" s="175">
        <v>76</v>
      </c>
      <c r="E9" s="176">
        <v>8.9480909436838285</v>
      </c>
      <c r="F9" s="175">
        <v>76</v>
      </c>
      <c r="G9" s="176">
        <v>12.809382800609017</v>
      </c>
      <c r="H9" s="175">
        <v>77</v>
      </c>
      <c r="I9" s="176">
        <v>18.782915778792056</v>
      </c>
      <c r="J9" s="175">
        <v>77</v>
      </c>
      <c r="M9" s="181">
        <v>24.752062658548805</v>
      </c>
      <c r="N9" s="175">
        <v>79</v>
      </c>
      <c r="Q9" s="181">
        <v>33.666855530187803</v>
      </c>
      <c r="R9" s="175">
        <v>80</v>
      </c>
      <c r="U9" s="181">
        <v>44.636718543886431</v>
      </c>
      <c r="V9" s="175">
        <v>80</v>
      </c>
      <c r="AA9" s="181">
        <v>55.606581557585066</v>
      </c>
      <c r="AB9" s="180">
        <v>80</v>
      </c>
      <c r="AG9" s="181">
        <v>68.570965119228902</v>
      </c>
      <c r="AH9" s="180">
        <v>80</v>
      </c>
      <c r="AM9" s="18"/>
      <c r="AN9" s="6"/>
      <c r="AO9" s="188">
        <v>84.527129502790544</v>
      </c>
      <c r="AP9" s="189">
        <v>76</v>
      </c>
      <c r="AS9" s="18"/>
      <c r="AT9" s="6"/>
      <c r="AU9" s="188">
        <v>100.48329388635219</v>
      </c>
      <c r="AV9" s="189">
        <v>75</v>
      </c>
      <c r="AX9" s="405">
        <v>80</v>
      </c>
      <c r="AY9" s="18"/>
      <c r="AZ9" s="6"/>
      <c r="BA9" s="6"/>
      <c r="BB9" s="6"/>
      <c r="BC9" s="18"/>
      <c r="BD9" s="18"/>
      <c r="BE9" s="6"/>
      <c r="BF9" s="6"/>
    </row>
    <row r="10" spans="1:58" x14ac:dyDescent="0.3">
      <c r="A10" s="223" t="s">
        <v>483</v>
      </c>
      <c r="B10" s="175">
        <v>78</v>
      </c>
      <c r="C10" s="176">
        <v>3.8464714611867725</v>
      </c>
      <c r="D10" s="175">
        <v>81</v>
      </c>
      <c r="E10" s="176">
        <v>8.6738674530686897</v>
      </c>
      <c r="F10" s="175">
        <v>83</v>
      </c>
      <c r="G10" s="176">
        <v>12.667624429223441</v>
      </c>
      <c r="H10" s="175">
        <v>85</v>
      </c>
      <c r="I10" s="176">
        <v>17.382856671740093</v>
      </c>
      <c r="J10" s="175">
        <v>83</v>
      </c>
      <c r="K10" s="181">
        <v>21.647826230339465</v>
      </c>
      <c r="L10" s="175">
        <v>80</v>
      </c>
      <c r="M10" s="181">
        <v>25.628203957381878</v>
      </c>
      <c r="N10" s="175">
        <v>80</v>
      </c>
      <c r="O10" s="181">
        <v>29.622739218670574</v>
      </c>
      <c r="P10" s="175">
        <v>87</v>
      </c>
      <c r="Q10" s="181">
        <v>33.68910920852317</v>
      </c>
      <c r="R10" s="175">
        <v>83</v>
      </c>
      <c r="S10" s="181">
        <v>38.248013318112207</v>
      </c>
      <c r="T10" s="175">
        <v>84</v>
      </c>
      <c r="U10" s="181">
        <v>42.521985920851932</v>
      </c>
      <c r="V10" s="175">
        <v>82</v>
      </c>
      <c r="W10" s="181">
        <v>47.650753044139606</v>
      </c>
      <c r="X10" s="180">
        <v>83</v>
      </c>
      <c r="AA10" s="181">
        <v>55.628835235920427</v>
      </c>
      <c r="AB10" s="180">
        <v>82</v>
      </c>
      <c r="AE10" s="181">
        <v>65.174040715372485</v>
      </c>
      <c r="AF10" s="180">
        <v>82</v>
      </c>
      <c r="AK10" s="188">
        <v>78.138424277016313</v>
      </c>
      <c r="AL10" s="189">
        <v>76</v>
      </c>
      <c r="AQ10" s="190">
        <v>91.530205098934118</v>
      </c>
      <c r="AR10" s="86">
        <v>70</v>
      </c>
      <c r="AS10" s="190">
        <v>95.519246194824547</v>
      </c>
      <c r="AT10" s="86">
        <v>81</v>
      </c>
      <c r="AU10" s="192">
        <v>101.07541057838618</v>
      </c>
      <c r="AV10" s="86">
        <v>79</v>
      </c>
      <c r="AX10" s="300">
        <v>85</v>
      </c>
      <c r="AY10" s="18"/>
      <c r="AZ10" s="6"/>
      <c r="BA10" s="6"/>
      <c r="BB10" s="6"/>
      <c r="BC10" s="18"/>
      <c r="BD10" s="18"/>
      <c r="BE10" s="6"/>
      <c r="BF10" s="6"/>
    </row>
    <row r="11" spans="1:58" x14ac:dyDescent="0.3">
      <c r="A11" s="223" t="s">
        <v>483</v>
      </c>
      <c r="B11" s="175">
        <v>66</v>
      </c>
      <c r="C11" s="176">
        <v>4.3755206747848883</v>
      </c>
      <c r="D11" s="175">
        <v>61</v>
      </c>
      <c r="E11" s="176">
        <v>8.2669199644849467</v>
      </c>
      <c r="F11" s="175">
        <v>66</v>
      </c>
      <c r="G11" s="176">
        <v>11.966137239979325</v>
      </c>
      <c r="H11" s="175">
        <v>60</v>
      </c>
      <c r="I11" s="176">
        <v>16.101011161846731</v>
      </c>
      <c r="J11" s="175">
        <v>70</v>
      </c>
      <c r="K11" s="181">
        <v>20.232394342973176</v>
      </c>
      <c r="L11" s="175">
        <v>65</v>
      </c>
      <c r="M11" s="181">
        <v>24.921532597665813</v>
      </c>
      <c r="N11" s="175">
        <v>65</v>
      </c>
      <c r="O11" s="181">
        <v>29.113130644343038</v>
      </c>
      <c r="P11" s="175">
        <v>60</v>
      </c>
      <c r="Q11" s="181">
        <v>33.102171740233452</v>
      </c>
      <c r="R11" s="175">
        <v>75</v>
      </c>
      <c r="S11" s="181">
        <v>36.948747082699207</v>
      </c>
      <c r="T11" s="175">
        <v>71</v>
      </c>
      <c r="AA11" s="181">
        <v>55.754226534753997</v>
      </c>
      <c r="AB11" s="180">
        <v>62</v>
      </c>
      <c r="AC11" s="181">
        <v>59.743267630644418</v>
      </c>
      <c r="AD11" s="180">
        <v>67</v>
      </c>
      <c r="AE11" s="181">
        <v>66.011760781329343</v>
      </c>
      <c r="AF11" s="180">
        <v>68</v>
      </c>
      <c r="AG11" s="181">
        <v>70.000801877219743</v>
      </c>
      <c r="AH11" s="180">
        <v>73</v>
      </c>
      <c r="AK11" s="188">
        <v>76.126829274480031</v>
      </c>
      <c r="AL11" s="189">
        <v>64</v>
      </c>
      <c r="AM11" s="190">
        <v>80.685733384069067</v>
      </c>
      <c r="AN11" s="86">
        <v>76</v>
      </c>
      <c r="AO11" s="190">
        <v>86.669295027904695</v>
      </c>
      <c r="AP11" s="86">
        <v>61</v>
      </c>
      <c r="AQ11" s="192">
        <v>90.658336123795095</v>
      </c>
      <c r="AR11" s="86">
        <v>80</v>
      </c>
      <c r="AS11" s="18"/>
      <c r="AT11" s="6"/>
      <c r="AU11" s="18"/>
      <c r="AV11" s="6"/>
      <c r="AW11" s="18"/>
      <c r="AX11" s="305">
        <v>70</v>
      </c>
      <c r="AY11" s="18"/>
      <c r="AZ11" s="6"/>
      <c r="BA11" s="6"/>
      <c r="BB11" s="6"/>
      <c r="BC11" s="18"/>
      <c r="BD11" s="18"/>
      <c r="BE11" s="6"/>
      <c r="BF11" s="6"/>
    </row>
    <row r="12" spans="1:58" x14ac:dyDescent="0.3">
      <c r="A12" s="223" t="s">
        <v>483</v>
      </c>
      <c r="B12" s="175">
        <v>65</v>
      </c>
      <c r="C12" s="176">
        <v>3.6932927448002699</v>
      </c>
      <c r="D12" s="175">
        <v>75</v>
      </c>
      <c r="E12" s="176">
        <v>7.970896245561117</v>
      </c>
      <c r="F12" s="175">
        <v>75</v>
      </c>
      <c r="G12" s="176">
        <v>11.219136859462932</v>
      </c>
      <c r="H12" s="175">
        <v>77</v>
      </c>
      <c r="I12" s="176">
        <v>16.914734652460545</v>
      </c>
      <c r="J12" s="175">
        <v>79</v>
      </c>
      <c r="K12" s="181">
        <v>21.935326737696496</v>
      </c>
      <c r="L12" s="175">
        <v>80</v>
      </c>
      <c r="M12" s="181">
        <v>28.819402207001765</v>
      </c>
      <c r="N12" s="175">
        <v>79</v>
      </c>
      <c r="Q12" s="181">
        <v>32.808443302892172</v>
      </c>
      <c r="R12" s="175">
        <v>82</v>
      </c>
      <c r="S12" s="181">
        <v>38.507073439878475</v>
      </c>
      <c r="T12" s="175">
        <v>79</v>
      </c>
      <c r="W12" s="181">
        <v>46.485155631659303</v>
      </c>
      <c r="X12" s="180">
        <v>79</v>
      </c>
      <c r="AA12" s="181">
        <v>55.460498097412732</v>
      </c>
      <c r="AB12" s="180">
        <v>79</v>
      </c>
      <c r="AG12" s="181">
        <v>67.427621385083953</v>
      </c>
      <c r="AH12" s="180">
        <v>74</v>
      </c>
      <c r="AM12" s="188">
        <v>80.392004946727795</v>
      </c>
      <c r="AN12" s="189">
        <v>80</v>
      </c>
      <c r="AQ12" s="256">
        <v>92.359128234399023</v>
      </c>
      <c r="AR12" s="257">
        <v>80</v>
      </c>
      <c r="AS12" s="18"/>
      <c r="AT12" s="6"/>
      <c r="AU12" s="18"/>
      <c r="AV12" s="6"/>
      <c r="AW12" s="18"/>
      <c r="AX12" s="404">
        <v>80</v>
      </c>
      <c r="AY12" s="18"/>
      <c r="AZ12" s="6"/>
      <c r="BA12" s="6"/>
      <c r="BB12" s="6"/>
      <c r="BC12" s="18"/>
      <c r="BD12" s="18"/>
      <c r="BE12" s="6"/>
      <c r="BF12" s="6"/>
    </row>
    <row r="13" spans="1:58" x14ac:dyDescent="0.3">
      <c r="A13" s="223" t="s">
        <v>483</v>
      </c>
      <c r="B13" s="175">
        <v>51</v>
      </c>
      <c r="C13" s="176">
        <v>5.5507658548955323</v>
      </c>
      <c r="D13" s="175">
        <v>55</v>
      </c>
      <c r="E13" s="176">
        <v>9.6811300101469921</v>
      </c>
      <c r="F13" s="175">
        <v>52</v>
      </c>
      <c r="G13" s="176">
        <v>13.803712962962342</v>
      </c>
      <c r="H13" s="175">
        <v>65</v>
      </c>
      <c r="I13" s="176">
        <v>18.402919710806909</v>
      </c>
      <c r="J13" s="175">
        <v>67</v>
      </c>
      <c r="M13" s="181">
        <v>24.634371765601138</v>
      </c>
      <c r="N13" s="175">
        <v>67</v>
      </c>
      <c r="Q13" s="181">
        <v>34.399704972095151</v>
      </c>
      <c r="R13" s="175">
        <v>69</v>
      </c>
      <c r="U13" s="181">
        <v>44.65723921867049</v>
      </c>
      <c r="V13" s="175">
        <v>67</v>
      </c>
      <c r="W13" s="29"/>
      <c r="X13" s="20"/>
      <c r="Y13" s="29"/>
      <c r="Z13" s="20"/>
      <c r="AA13" s="181">
        <v>56.481896752917073</v>
      </c>
      <c r="AB13" s="180">
        <v>64</v>
      </c>
      <c r="AC13" s="29"/>
      <c r="AD13" s="20"/>
      <c r="AE13" s="19"/>
      <c r="AF13" s="6"/>
      <c r="AG13" s="19"/>
      <c r="AH13" s="6"/>
      <c r="AI13" s="181">
        <v>71.298335109081449</v>
      </c>
      <c r="AJ13" s="180">
        <v>65</v>
      </c>
      <c r="AK13" s="19"/>
      <c r="AL13" s="6"/>
      <c r="AM13" s="18"/>
      <c r="AN13" s="6"/>
      <c r="AO13" s="18"/>
      <c r="AP13" s="6"/>
      <c r="AQ13" s="18"/>
      <c r="AR13" s="6"/>
      <c r="AU13" s="18"/>
      <c r="AV13" s="6"/>
      <c r="AW13" s="18"/>
      <c r="AX13" s="359"/>
      <c r="AY13" s="18"/>
      <c r="AZ13" s="6"/>
      <c r="BA13" s="6"/>
      <c r="BB13" s="6"/>
      <c r="BC13" s="18"/>
      <c r="BD13" s="18"/>
      <c r="BE13" s="6"/>
      <c r="BF13" s="6"/>
    </row>
    <row r="14" spans="1:58" x14ac:dyDescent="0.3">
      <c r="A14" s="223" t="s">
        <v>483</v>
      </c>
      <c r="B14" s="175">
        <v>67</v>
      </c>
      <c r="C14" s="176">
        <v>5.0058656773211796</v>
      </c>
      <c r="D14" s="175">
        <v>65</v>
      </c>
      <c r="E14" s="176">
        <v>9.975338280061818</v>
      </c>
      <c r="F14" s="175">
        <v>74</v>
      </c>
      <c r="G14" s="176">
        <v>13.966826357179853</v>
      </c>
      <c r="H14" s="175">
        <v>72</v>
      </c>
      <c r="K14" s="176">
        <v>20.981412988330941</v>
      </c>
      <c r="L14" s="175">
        <v>71</v>
      </c>
      <c r="O14" s="181">
        <v>28.155058346017761</v>
      </c>
      <c r="P14" s="175">
        <v>75</v>
      </c>
      <c r="S14" s="181">
        <v>37.130400811771189</v>
      </c>
      <c r="T14" s="175">
        <v>81</v>
      </c>
      <c r="W14" s="29"/>
      <c r="X14" s="20"/>
      <c r="Y14" s="181">
        <v>50.807113140538313</v>
      </c>
      <c r="Z14" s="180">
        <v>77</v>
      </c>
      <c r="AA14" s="29"/>
      <c r="AB14" s="20"/>
      <c r="AC14" s="29"/>
      <c r="AD14" s="20"/>
      <c r="AE14" s="181">
        <v>64.626291222730089</v>
      </c>
      <c r="AF14" s="180">
        <v>74</v>
      </c>
      <c r="AG14" s="19"/>
      <c r="AH14" s="6"/>
      <c r="AI14" s="51"/>
      <c r="AJ14" s="6"/>
      <c r="AK14" s="19"/>
      <c r="AL14" s="6"/>
      <c r="AM14" s="188">
        <v>80.012592592593109</v>
      </c>
      <c r="AN14" s="189">
        <v>75</v>
      </c>
      <c r="AO14" s="18"/>
      <c r="AP14" s="6"/>
      <c r="AQ14" s="18"/>
      <c r="AR14" s="6"/>
      <c r="AS14" s="188">
        <v>96.538619989853387</v>
      </c>
      <c r="AT14" s="189">
        <v>80</v>
      </c>
      <c r="AU14" s="18"/>
      <c r="AV14" s="6"/>
      <c r="AW14" s="18"/>
      <c r="AX14" s="404">
        <v>80</v>
      </c>
      <c r="AY14" s="18"/>
      <c r="AZ14" s="6"/>
      <c r="BA14" s="6"/>
      <c r="BB14" s="6"/>
      <c r="BC14" s="18"/>
      <c r="BD14" s="18"/>
      <c r="BE14" s="6"/>
      <c r="BF14" s="6"/>
    </row>
    <row r="15" spans="1:58" x14ac:dyDescent="0.3">
      <c r="A15" s="223" t="s">
        <v>483</v>
      </c>
      <c r="B15" s="175">
        <v>50</v>
      </c>
      <c r="C15" s="176">
        <v>4.5590393201425696</v>
      </c>
      <c r="D15" s="175">
        <v>60</v>
      </c>
      <c r="E15" s="176">
        <v>9.126560629123091</v>
      </c>
      <c r="F15" s="175">
        <v>59</v>
      </c>
      <c r="G15" s="176">
        <v>13.828059107053079</v>
      </c>
      <c r="H15" s="175">
        <v>65</v>
      </c>
      <c r="I15" s="176">
        <v>18.972416666667343</v>
      </c>
      <c r="J15" s="175">
        <v>70</v>
      </c>
      <c r="K15" s="181">
        <v>25.057176813800432</v>
      </c>
      <c r="L15" s="175">
        <v>61</v>
      </c>
      <c r="O15" s="181">
        <v>30.705256341958869</v>
      </c>
      <c r="P15" s="175">
        <v>67</v>
      </c>
      <c r="S15" s="181">
        <v>42.6723796296301</v>
      </c>
      <c r="T15" s="175">
        <v>51</v>
      </c>
      <c r="W15" s="181">
        <v>47.658680999493114</v>
      </c>
      <c r="X15" s="180">
        <v>70</v>
      </c>
      <c r="Y15" s="181">
        <v>52.644982369356129</v>
      </c>
      <c r="Z15" s="180">
        <v>72</v>
      </c>
      <c r="AC15" s="181">
        <v>61.47785908168489</v>
      </c>
      <c r="AD15" s="180">
        <v>55</v>
      </c>
      <c r="AE15" s="181">
        <v>65.609365930999957</v>
      </c>
      <c r="AF15" s="180">
        <v>75</v>
      </c>
      <c r="AI15" s="188">
        <v>72.590187848808185</v>
      </c>
      <c r="AJ15" s="189">
        <v>55</v>
      </c>
      <c r="AK15" s="188">
        <v>77.576489218671199</v>
      </c>
      <c r="AL15" s="189">
        <v>67</v>
      </c>
      <c r="AM15" s="188">
        <v>81.565530314561613</v>
      </c>
      <c r="AN15" s="189">
        <v>70</v>
      </c>
      <c r="AO15" s="190">
        <v>85.554571410452013</v>
      </c>
      <c r="AP15" s="86">
        <v>68</v>
      </c>
      <c r="AQ15" s="18"/>
      <c r="AR15" s="6"/>
      <c r="AS15" s="190">
        <v>95.527174150178041</v>
      </c>
      <c r="AT15" s="86">
        <v>50</v>
      </c>
      <c r="AU15" s="192">
        <v>99.516215246068455</v>
      </c>
      <c r="AV15" s="86">
        <v>58</v>
      </c>
      <c r="AW15" s="18"/>
      <c r="AX15" s="300">
        <v>63</v>
      </c>
      <c r="AY15" s="18"/>
      <c r="AZ15" s="6"/>
      <c r="BA15" s="6"/>
      <c r="BB15" s="6"/>
      <c r="BC15" s="18"/>
      <c r="BD15" s="18"/>
      <c r="BE15" s="6"/>
      <c r="BF15" s="6"/>
    </row>
    <row r="16" spans="1:58" x14ac:dyDescent="0.3">
      <c r="A16" s="223" t="s">
        <v>483</v>
      </c>
      <c r="B16" s="175">
        <v>77</v>
      </c>
      <c r="C16" s="176">
        <v>4.5533951040077474</v>
      </c>
      <c r="D16" s="175">
        <v>74</v>
      </c>
      <c r="E16" s="176">
        <v>8.9671424403853628</v>
      </c>
      <c r="F16" s="175">
        <v>79</v>
      </c>
      <c r="G16" s="176">
        <v>13.792187087772868</v>
      </c>
      <c r="H16" s="175">
        <v>78</v>
      </c>
      <c r="K16" s="176">
        <v>19.777557584982326</v>
      </c>
      <c r="L16" s="175">
        <v>80</v>
      </c>
      <c r="O16" s="181">
        <v>28.680402460679723</v>
      </c>
      <c r="P16" s="175">
        <v>80</v>
      </c>
      <c r="S16" s="181">
        <v>39.365333967529033</v>
      </c>
      <c r="T16" s="175">
        <v>75</v>
      </c>
      <c r="Y16" s="181">
        <v>50.335196981227668</v>
      </c>
      <c r="Z16" s="180">
        <v>75</v>
      </c>
      <c r="AC16" s="181">
        <v>61.732457255200266</v>
      </c>
      <c r="AD16" s="180">
        <v>77</v>
      </c>
      <c r="AI16" s="51"/>
      <c r="AJ16" s="6"/>
      <c r="AK16" s="188">
        <v>77.688621638761916</v>
      </c>
      <c r="AL16" s="189">
        <v>80</v>
      </c>
      <c r="AO16" s="18"/>
      <c r="AP16" s="6"/>
      <c r="AQ16" s="18"/>
      <c r="AR16" s="6"/>
      <c r="AS16" s="188">
        <v>95.496840816844113</v>
      </c>
      <c r="AT16" s="189">
        <v>80</v>
      </c>
      <c r="AU16" s="18"/>
      <c r="AV16" s="6"/>
      <c r="AW16" s="18"/>
      <c r="AX16" s="404">
        <v>77</v>
      </c>
      <c r="AY16" s="18"/>
      <c r="AZ16" s="6"/>
      <c r="BA16" s="6"/>
      <c r="BB16" s="6"/>
      <c r="BC16" s="18"/>
      <c r="BD16" s="18"/>
      <c r="BE16" s="6"/>
      <c r="BF16" s="6"/>
    </row>
    <row r="17" spans="1:84" x14ac:dyDescent="0.3">
      <c r="A17" s="223" t="s">
        <v>483</v>
      </c>
      <c r="B17" s="175">
        <v>82</v>
      </c>
      <c r="C17" s="176">
        <v>4.2804099441915016</v>
      </c>
      <c r="D17" s="175">
        <v>83</v>
      </c>
      <c r="E17" s="176">
        <v>8.2668671993911911</v>
      </c>
      <c r="F17" s="175">
        <v>81</v>
      </c>
      <c r="G17" s="176">
        <v>12.961506215119352</v>
      </c>
      <c r="H17" s="175">
        <v>79</v>
      </c>
      <c r="I17" s="176">
        <v>16.949094622019818</v>
      </c>
      <c r="J17" s="175">
        <v>85</v>
      </c>
      <c r="K17" s="181">
        <v>20.520196600710776</v>
      </c>
      <c r="L17" s="175">
        <v>78</v>
      </c>
      <c r="M17" s="181">
        <v>26.499146245561029</v>
      </c>
      <c r="N17" s="175">
        <v>87</v>
      </c>
      <c r="Q17" s="181">
        <v>34.131391171994217</v>
      </c>
      <c r="R17" s="175">
        <v>84</v>
      </c>
      <c r="U17" s="181">
        <v>44.103993911720245</v>
      </c>
      <c r="V17" s="180">
        <v>84</v>
      </c>
      <c r="Y17" s="181">
        <v>52.794404870624355</v>
      </c>
      <c r="Z17" s="180">
        <v>84</v>
      </c>
      <c r="AC17" s="181">
        <v>62.76700761035039</v>
      </c>
      <c r="AD17" s="180">
        <v>85</v>
      </c>
      <c r="AE17" s="19"/>
      <c r="AF17" s="6"/>
      <c r="AG17" s="19"/>
      <c r="AH17" s="6"/>
      <c r="AI17" s="51"/>
      <c r="AJ17" s="6"/>
      <c r="AK17" s="19"/>
      <c r="AL17" s="6"/>
      <c r="AM17" s="18"/>
      <c r="AN17" s="6"/>
      <c r="AO17" s="18"/>
      <c r="AP17" s="6"/>
      <c r="AQ17" s="188">
        <v>90.690295281583261</v>
      </c>
      <c r="AR17" s="189">
        <v>80</v>
      </c>
      <c r="AS17" s="18"/>
      <c r="AT17" s="6"/>
      <c r="AU17" s="188">
        <v>100.66289802130929</v>
      </c>
      <c r="AV17" s="189">
        <v>85</v>
      </c>
      <c r="AX17" s="300">
        <v>85</v>
      </c>
      <c r="AY17" s="18"/>
      <c r="AZ17" s="6"/>
      <c r="BA17" s="6"/>
      <c r="BB17" s="6"/>
      <c r="BC17" s="18"/>
      <c r="BD17" s="18"/>
      <c r="BE17" s="6"/>
      <c r="BF17" s="6"/>
    </row>
    <row r="18" spans="1:84" x14ac:dyDescent="0.3">
      <c r="A18" s="223" t="s">
        <v>483</v>
      </c>
      <c r="B18" s="175">
        <v>34</v>
      </c>
      <c r="C18" s="176">
        <v>4.9599204718414374</v>
      </c>
      <c r="D18" s="175">
        <v>50</v>
      </c>
      <c r="E18" s="176">
        <v>8.2706646372393511</v>
      </c>
      <c r="F18" s="175">
        <v>51</v>
      </c>
      <c r="G18" s="176">
        <v>12.215493531202362</v>
      </c>
      <c r="H18" s="175">
        <v>51</v>
      </c>
      <c r="I18" s="176">
        <v>16.068064307458123</v>
      </c>
      <c r="J18" s="175">
        <v>50</v>
      </c>
      <c r="K18" s="181">
        <v>20.205032343987362</v>
      </c>
      <c r="L18" s="175">
        <v>50</v>
      </c>
      <c r="M18" s="181">
        <v>23.842875570775814</v>
      </c>
      <c r="N18" s="175">
        <v>51</v>
      </c>
      <c r="O18" s="181">
        <v>30.111368721460742</v>
      </c>
      <c r="P18" s="175">
        <v>52</v>
      </c>
      <c r="Q18" s="181">
        <v>34.955204337899104</v>
      </c>
      <c r="R18" s="175">
        <v>50</v>
      </c>
      <c r="S18" s="181">
        <v>38.944245433789511</v>
      </c>
      <c r="T18" s="175">
        <v>53</v>
      </c>
      <c r="U18" s="181">
        <v>43.788081050227866</v>
      </c>
      <c r="V18" s="75">
        <v>30</v>
      </c>
      <c r="W18" s="181">
        <v>46.922327625570333</v>
      </c>
      <c r="X18" s="180">
        <v>52</v>
      </c>
      <c r="Y18" s="181">
        <v>52.763423515981287</v>
      </c>
      <c r="Z18" s="180">
        <v>50</v>
      </c>
      <c r="AA18" s="181">
        <v>56.752464611871709</v>
      </c>
      <c r="AB18" s="180">
        <v>51</v>
      </c>
      <c r="AC18" s="181">
        <v>60.741505707762116</v>
      </c>
      <c r="AD18" s="180">
        <v>51</v>
      </c>
      <c r="AE18" s="176">
        <v>64.873012557077189</v>
      </c>
      <c r="AF18" s="178">
        <v>50</v>
      </c>
      <c r="AG18" s="190">
        <v>69.146985159816907</v>
      </c>
      <c r="AH18" s="86">
        <v>50</v>
      </c>
      <c r="AI18" s="192">
        <v>73.848355022830617</v>
      </c>
      <c r="AJ18" s="86">
        <v>50</v>
      </c>
      <c r="AK18" s="190">
        <v>77.694930365296372</v>
      </c>
      <c r="AL18" s="86">
        <v>52</v>
      </c>
      <c r="AM18" s="400">
        <v>81.683971461186772</v>
      </c>
      <c r="AN18" s="86">
        <v>50</v>
      </c>
      <c r="AO18" s="400">
        <v>85.673012557077186</v>
      </c>
      <c r="AP18" s="86">
        <v>54</v>
      </c>
      <c r="AQ18" s="400">
        <v>90.6593139269402</v>
      </c>
      <c r="AR18" s="86">
        <v>51</v>
      </c>
      <c r="AS18" s="400">
        <v>96.073012557077192</v>
      </c>
      <c r="AT18" s="86">
        <v>50</v>
      </c>
      <c r="AU18" s="400">
        <v>100.06205365296759</v>
      </c>
      <c r="AV18" s="86">
        <v>50</v>
      </c>
      <c r="AW18" s="41"/>
      <c r="AX18" s="300">
        <v>50</v>
      </c>
      <c r="AY18" s="18"/>
      <c r="AZ18" s="6"/>
      <c r="BA18" s="6"/>
      <c r="BB18" s="6"/>
      <c r="BC18" s="18"/>
      <c r="BD18" s="18"/>
      <c r="BE18" s="6"/>
      <c r="BF18" s="6"/>
      <c r="BG18" s="400"/>
      <c r="BK18" s="401"/>
      <c r="BL18" s="400"/>
      <c r="BP18" s="401"/>
      <c r="BQ18" s="400"/>
      <c r="BU18" s="401"/>
      <c r="BV18" s="400"/>
      <c r="BZ18" s="401"/>
      <c r="CA18" s="400"/>
      <c r="CE18" s="401"/>
      <c r="CF18" s="400"/>
    </row>
    <row r="19" spans="1:84" x14ac:dyDescent="0.3">
      <c r="A19" s="223" t="s">
        <v>483</v>
      </c>
      <c r="B19" s="175">
        <v>73</v>
      </c>
      <c r="C19" s="176">
        <v>3.9850936073057146</v>
      </c>
      <c r="D19" s="175">
        <v>64</v>
      </c>
      <c r="E19" s="176">
        <v>8.1025533992896808</v>
      </c>
      <c r="F19" s="175">
        <v>65</v>
      </c>
      <c r="G19" s="176">
        <v>12.673408802637388</v>
      </c>
      <c r="H19" s="175">
        <v>74</v>
      </c>
      <c r="I19" s="176">
        <v>16.659376331811295</v>
      </c>
      <c r="J19" s="175">
        <v>72</v>
      </c>
      <c r="K19" s="181">
        <v>20.944968797564137</v>
      </c>
      <c r="L19" s="175">
        <v>72</v>
      </c>
      <c r="M19" s="181">
        <v>25.638047945205273</v>
      </c>
      <c r="N19" s="175">
        <v>70</v>
      </c>
      <c r="O19" s="181">
        <v>29.538127092845908</v>
      </c>
      <c r="P19" s="175">
        <v>74</v>
      </c>
      <c r="Q19" s="181">
        <v>34.524428462708919</v>
      </c>
      <c r="R19" s="175">
        <v>73</v>
      </c>
      <c r="S19" s="181">
        <v>38.798401065448644</v>
      </c>
      <c r="T19" s="175">
        <v>74</v>
      </c>
      <c r="U19" s="181">
        <v>42.787442161339058</v>
      </c>
      <c r="V19" s="175">
        <v>75</v>
      </c>
      <c r="W19" s="181">
        <v>48.486072298325361</v>
      </c>
      <c r="X19" s="180">
        <v>70</v>
      </c>
      <c r="Y19" s="181">
        <v>52.475113394215768</v>
      </c>
      <c r="Z19" s="180">
        <v>74</v>
      </c>
      <c r="AA19" s="181">
        <v>57.461414764078782</v>
      </c>
      <c r="AB19" s="180">
        <v>71</v>
      </c>
      <c r="AC19" s="181">
        <v>61.450455859969196</v>
      </c>
      <c r="AD19" s="180">
        <v>74</v>
      </c>
      <c r="AE19" s="176">
        <v>64.869633942160974</v>
      </c>
      <c r="AF19" s="178">
        <v>74</v>
      </c>
      <c r="AG19" s="176">
        <v>68.716209284626729</v>
      </c>
      <c r="AH19" s="178">
        <v>70</v>
      </c>
      <c r="AI19" s="192">
        <v>72.705250380517143</v>
      </c>
      <c r="AJ19" s="86">
        <v>73</v>
      </c>
      <c r="AK19" s="190">
        <v>76.694291476407557</v>
      </c>
      <c r="AL19" s="86">
        <v>69</v>
      </c>
      <c r="AM19" s="400">
        <v>80.683332572297957</v>
      </c>
      <c r="AN19" s="86">
        <v>70</v>
      </c>
      <c r="AO19" s="400">
        <v>84.672373668188371</v>
      </c>
      <c r="AP19" s="86">
        <v>69</v>
      </c>
      <c r="AQ19" s="400">
        <v>88.661414764078785</v>
      </c>
      <c r="AR19" s="86">
        <v>70</v>
      </c>
      <c r="AS19" s="400">
        <v>95.642236681886999</v>
      </c>
      <c r="AT19" s="86">
        <v>75</v>
      </c>
      <c r="AU19" s="400"/>
      <c r="AV19" s="6"/>
      <c r="AW19" s="18"/>
      <c r="AX19" s="300">
        <v>76</v>
      </c>
      <c r="AY19" s="18"/>
      <c r="AZ19" s="6"/>
      <c r="BA19" s="6"/>
      <c r="BB19" s="6"/>
      <c r="BC19" s="18"/>
      <c r="BD19" s="18"/>
      <c r="BE19" s="6"/>
      <c r="BF19" s="6"/>
      <c r="BG19" s="400"/>
      <c r="BK19" s="401"/>
      <c r="BL19" s="400"/>
      <c r="BP19" s="401"/>
      <c r="BQ19" s="400"/>
      <c r="BU19" s="401"/>
      <c r="BV19" s="400"/>
      <c r="BZ19" s="401"/>
      <c r="CA19" s="400"/>
      <c r="CE19" s="401"/>
      <c r="CF19" s="400"/>
    </row>
    <row r="20" spans="1:84" x14ac:dyDescent="0.3">
      <c r="A20" s="223" t="s">
        <v>483</v>
      </c>
      <c r="B20" s="175">
        <v>67</v>
      </c>
      <c r="C20" s="176">
        <v>3.9862363013703606</v>
      </c>
      <c r="D20" s="175">
        <v>69</v>
      </c>
      <c r="E20" s="176">
        <v>7.9683404363268409</v>
      </c>
      <c r="F20" s="175">
        <v>79</v>
      </c>
      <c r="G20" s="176">
        <v>11.963566590563078</v>
      </c>
      <c r="H20" s="175">
        <v>69</v>
      </c>
      <c r="I20" s="176">
        <v>15.974712962962924</v>
      </c>
      <c r="J20" s="175">
        <v>74</v>
      </c>
      <c r="K20" s="181">
        <v>22.245519533231519</v>
      </c>
      <c r="L20" s="175">
        <v>72</v>
      </c>
      <c r="O20" s="181">
        <v>29.843107686453571</v>
      </c>
      <c r="P20" s="175">
        <v>69</v>
      </c>
      <c r="S20" s="181">
        <v>39.815710426179599</v>
      </c>
      <c r="T20" s="175">
        <v>77</v>
      </c>
      <c r="W20" s="181">
        <v>49.788313165905627</v>
      </c>
      <c r="X20" s="180">
        <v>73</v>
      </c>
      <c r="AC20" s="181">
        <v>60.758176179604263</v>
      </c>
      <c r="AD20" s="180">
        <v>65</v>
      </c>
      <c r="AE20" s="19"/>
      <c r="AF20" s="6"/>
      <c r="AG20" s="19"/>
      <c r="AH20" s="6"/>
      <c r="AI20" s="188">
        <v>72.012970700152209</v>
      </c>
      <c r="AJ20" s="189">
        <v>62</v>
      </c>
      <c r="AM20" s="188">
        <v>80.703381659056319</v>
      </c>
      <c r="AN20" s="189">
        <v>58</v>
      </c>
      <c r="AO20" s="188">
        <v>88.538998097412474</v>
      </c>
      <c r="AP20" s="189">
        <v>54</v>
      </c>
      <c r="AQ20" s="18"/>
      <c r="AR20" s="6"/>
      <c r="AS20" s="18"/>
      <c r="AT20" s="6"/>
      <c r="AU20" s="188">
        <v>97.941737823439865</v>
      </c>
      <c r="AV20" s="189">
        <v>65</v>
      </c>
      <c r="AW20" s="18"/>
      <c r="AX20" s="250">
        <v>74</v>
      </c>
      <c r="AY20" s="18"/>
      <c r="AZ20" s="6"/>
      <c r="BA20" s="6"/>
      <c r="BB20" s="6"/>
      <c r="BC20" s="18"/>
      <c r="BD20" s="18"/>
      <c r="BE20" s="6"/>
      <c r="BF20" s="6"/>
    </row>
    <row r="21" spans="1:84" x14ac:dyDescent="0.3">
      <c r="A21" s="223" t="s">
        <v>483</v>
      </c>
      <c r="B21" s="225">
        <v>80</v>
      </c>
      <c r="C21" s="226">
        <v>4.028558853373716</v>
      </c>
      <c r="D21" s="225">
        <v>78</v>
      </c>
      <c r="E21" s="226">
        <v>9.255871385083875</v>
      </c>
      <c r="F21" s="225">
        <v>76</v>
      </c>
      <c r="G21" s="226"/>
      <c r="H21" s="229"/>
      <c r="I21" s="226"/>
      <c r="J21" s="229"/>
      <c r="K21" s="227"/>
      <c r="L21" s="229"/>
      <c r="M21" s="227"/>
      <c r="N21" s="229"/>
      <c r="O21" s="227"/>
      <c r="P21" s="229"/>
      <c r="Q21" s="227"/>
      <c r="R21" s="229"/>
      <c r="S21" s="227"/>
      <c r="T21" s="229"/>
      <c r="U21" s="227"/>
      <c r="V21" s="229"/>
      <c r="W21" s="227"/>
      <c r="X21" s="229"/>
      <c r="Y21" s="227"/>
      <c r="Z21" s="229"/>
      <c r="AA21" s="227"/>
      <c r="AB21" s="229"/>
      <c r="AC21" s="227"/>
      <c r="AD21" s="229"/>
      <c r="AE21" s="226"/>
      <c r="AF21" s="230"/>
      <c r="AG21" s="226"/>
      <c r="AH21" s="230"/>
      <c r="AI21" s="267"/>
      <c r="AJ21" s="230"/>
      <c r="AK21" s="226"/>
      <c r="AL21" s="230"/>
      <c r="AM21" s="224"/>
      <c r="AN21" s="230"/>
      <c r="AO21" s="224"/>
      <c r="AP21" s="230"/>
      <c r="AQ21" s="224"/>
      <c r="AR21" s="230"/>
      <c r="AS21" s="224"/>
      <c r="AT21" s="230"/>
      <c r="AU21" s="224"/>
      <c r="AV21" s="230"/>
      <c r="AW21" s="224"/>
      <c r="AX21" s="266"/>
      <c r="AY21" s="224"/>
      <c r="AZ21" s="230"/>
      <c r="BA21" s="230"/>
      <c r="BB21" s="230"/>
      <c r="BC21" s="224"/>
      <c r="BD21" s="224"/>
      <c r="BE21" s="230"/>
      <c r="BF21" s="230"/>
    </row>
    <row r="22" spans="1:84" x14ac:dyDescent="0.3">
      <c r="A22" s="223" t="s">
        <v>483</v>
      </c>
      <c r="B22" s="175">
        <v>70</v>
      </c>
      <c r="C22" s="176">
        <v>3.9122118214103838</v>
      </c>
      <c r="D22" s="175">
        <v>70</v>
      </c>
      <c r="E22" s="176">
        <v>8.6135816844240836</v>
      </c>
      <c r="F22" s="175">
        <v>77</v>
      </c>
      <c r="G22" s="176">
        <v>12.602622780314494</v>
      </c>
      <c r="H22" s="175">
        <v>77</v>
      </c>
      <c r="K22" s="176">
        <v>20.86563647894463</v>
      </c>
      <c r="L22" s="180">
        <v>77</v>
      </c>
      <c r="M22" s="181">
        <v>27.846458396752851</v>
      </c>
      <c r="N22" s="180">
        <v>77</v>
      </c>
      <c r="Q22" s="181">
        <v>34.684814561136413</v>
      </c>
      <c r="R22" s="180">
        <v>75</v>
      </c>
      <c r="S22" s="181">
        <v>40.810841958396686</v>
      </c>
      <c r="T22" s="180">
        <v>77</v>
      </c>
      <c r="W22" s="188">
        <v>46.509472095382989</v>
      </c>
      <c r="X22" s="189">
        <v>79</v>
      </c>
      <c r="Y22" s="188">
        <v>52.493033739218603</v>
      </c>
      <c r="Z22" s="189">
        <v>77</v>
      </c>
      <c r="AA22" s="29"/>
      <c r="AB22" s="20"/>
      <c r="AC22" s="188">
        <v>61.468376204972024</v>
      </c>
      <c r="AD22" s="189">
        <v>70</v>
      </c>
      <c r="AE22" s="19"/>
      <c r="AF22" s="6"/>
      <c r="AG22" s="19"/>
      <c r="AH22" s="6"/>
      <c r="AI22" s="188">
        <v>72.43823921867066</v>
      </c>
      <c r="AJ22" s="189">
        <v>75</v>
      </c>
      <c r="AK22" s="19"/>
      <c r="AL22" s="6"/>
      <c r="AM22" s="18"/>
      <c r="AN22" s="6"/>
      <c r="AO22" s="18"/>
      <c r="AP22" s="6"/>
      <c r="AQ22" s="18"/>
      <c r="AR22" s="6"/>
      <c r="AS22" s="18"/>
      <c r="AT22" s="6"/>
      <c r="AU22" s="18"/>
      <c r="AV22" s="6"/>
      <c r="AW22" s="18"/>
      <c r="AX22" s="403"/>
      <c r="AY22" s="18"/>
      <c r="AZ22" s="6"/>
      <c r="BA22" s="6"/>
      <c r="BB22" s="6"/>
      <c r="BC22" s="18"/>
      <c r="BD22" s="18"/>
      <c r="BE22" s="6"/>
      <c r="BF22" s="6"/>
    </row>
    <row r="23" spans="1:84" x14ac:dyDescent="0.3">
      <c r="A23" s="223" t="s">
        <v>483</v>
      </c>
      <c r="B23" s="175">
        <v>66</v>
      </c>
      <c r="C23" s="176">
        <v>3.9375407153728563</v>
      </c>
      <c r="D23" s="175">
        <v>74</v>
      </c>
      <c r="E23" s="176">
        <v>7.9265818112632669</v>
      </c>
      <c r="F23" s="175">
        <v>74</v>
      </c>
      <c r="G23" s="176">
        <v>12.912883181126281</v>
      </c>
      <c r="H23" s="175">
        <v>74</v>
      </c>
      <c r="I23" s="176">
        <v>18.896444824961897</v>
      </c>
      <c r="J23" s="180">
        <v>79</v>
      </c>
      <c r="M23" s="181">
        <v>27.159458523592036</v>
      </c>
      <c r="N23" s="180">
        <v>67</v>
      </c>
      <c r="Q23" s="181">
        <v>33.997814687975598</v>
      </c>
      <c r="R23" s="180">
        <v>75</v>
      </c>
      <c r="U23" s="181">
        <v>42.118362633181079</v>
      </c>
      <c r="V23" s="180">
        <v>70</v>
      </c>
      <c r="Y23" s="188">
        <v>51.806033866057788</v>
      </c>
      <c r="Z23" s="189">
        <v>74</v>
      </c>
      <c r="AC23" s="188">
        <v>61.636170852359157</v>
      </c>
      <c r="AD23" s="189">
        <v>64</v>
      </c>
      <c r="AE23" s="188">
        <v>64.770417427701616</v>
      </c>
      <c r="AF23" s="189">
        <v>68</v>
      </c>
      <c r="AG23" s="188">
        <v>70.753979071537245</v>
      </c>
      <c r="AH23" s="189">
        <v>75</v>
      </c>
      <c r="AM23" s="188">
        <v>82.008773592085191</v>
      </c>
      <c r="AN23" s="189">
        <v>54</v>
      </c>
      <c r="AO23" s="188">
        <v>86.710143455098887</v>
      </c>
      <c r="AP23" s="189">
        <v>65</v>
      </c>
      <c r="AQ23" s="188">
        <v>92.693705098934501</v>
      </c>
      <c r="AR23" s="189">
        <v>57</v>
      </c>
      <c r="AU23" s="190">
        <v>98.677266742770115</v>
      </c>
      <c r="AV23" s="86">
        <v>67</v>
      </c>
      <c r="AW23" s="18"/>
      <c r="AX23" s="403">
        <v>67</v>
      </c>
      <c r="AY23" s="18"/>
      <c r="AZ23" s="6"/>
      <c r="BA23" s="6"/>
      <c r="BB23" s="6"/>
      <c r="BC23" s="18"/>
      <c r="BD23" s="18"/>
      <c r="BE23" s="6"/>
      <c r="BF23" s="6"/>
    </row>
    <row r="24" spans="1:84" x14ac:dyDescent="0.3">
      <c r="A24" s="223" t="s">
        <v>483</v>
      </c>
      <c r="B24" s="175">
        <v>50</v>
      </c>
      <c r="C24" s="176">
        <v>4.7013698630136984</v>
      </c>
      <c r="D24" s="175">
        <v>57</v>
      </c>
      <c r="E24" s="176">
        <v>8.6904109589041099</v>
      </c>
      <c r="F24" s="175">
        <v>55</v>
      </c>
      <c r="G24" s="176">
        <v>12.67945205479452</v>
      </c>
      <c r="H24" s="180">
        <v>55</v>
      </c>
      <c r="I24" s="176">
        <v>18.947945205479453</v>
      </c>
      <c r="J24" s="180">
        <v>64</v>
      </c>
      <c r="M24" s="181">
        <v>26.641095890410959</v>
      </c>
      <c r="N24" s="180">
        <v>60</v>
      </c>
      <c r="Q24" s="181">
        <v>35.61643835616438</v>
      </c>
      <c r="R24" s="180">
        <v>59</v>
      </c>
      <c r="W24" s="188">
        <v>48.580821917808223</v>
      </c>
      <c r="X24" s="189">
        <v>65</v>
      </c>
      <c r="AC24" s="188">
        <v>62.969863013698628</v>
      </c>
      <c r="AD24" s="189">
        <v>70</v>
      </c>
      <c r="AI24" s="51"/>
      <c r="AJ24" s="6"/>
      <c r="AK24" s="188">
        <v>78.783561643835625</v>
      </c>
      <c r="AL24" s="189">
        <v>70</v>
      </c>
      <c r="AO24" s="18"/>
      <c r="AP24" s="6"/>
      <c r="AQ24" s="18"/>
      <c r="AR24" s="6"/>
      <c r="AS24" s="18"/>
      <c r="AT24" s="6"/>
      <c r="AU24" s="188">
        <v>97.873972602739727</v>
      </c>
      <c r="AV24" s="189">
        <v>65</v>
      </c>
      <c r="AW24" s="18"/>
      <c r="AX24" s="403">
        <v>60</v>
      </c>
      <c r="AY24" s="18"/>
      <c r="AZ24" s="6"/>
      <c r="BA24" s="6"/>
      <c r="BB24" s="6"/>
      <c r="BC24" s="18"/>
      <c r="BD24" s="18"/>
      <c r="BE24" s="6"/>
      <c r="BF24" s="6"/>
    </row>
    <row r="25" spans="1:84" x14ac:dyDescent="0.3">
      <c r="A25" s="223" t="s">
        <v>483</v>
      </c>
      <c r="B25" s="175">
        <v>64</v>
      </c>
      <c r="C25" s="176">
        <v>3.5616438356164384</v>
      </c>
      <c r="D25" s="175">
        <v>62</v>
      </c>
      <c r="E25" s="176">
        <v>7.8356164383561637</v>
      </c>
      <c r="F25" s="175">
        <v>61</v>
      </c>
      <c r="G25" s="176">
        <v>11.682191780821917</v>
      </c>
      <c r="H25" s="180">
        <v>59</v>
      </c>
      <c r="I25" s="176">
        <v>16.953424657534246</v>
      </c>
      <c r="J25" s="180">
        <v>65</v>
      </c>
      <c r="M25" s="188">
        <v>24.931506849315067</v>
      </c>
      <c r="N25" s="189">
        <v>55</v>
      </c>
      <c r="O25" s="188">
        <v>30.345205479452058</v>
      </c>
      <c r="P25" s="189">
        <v>65</v>
      </c>
      <c r="S25" s="188">
        <v>39.320547945205476</v>
      </c>
      <c r="T25" s="189">
        <v>60</v>
      </c>
      <c r="W25" s="188">
        <v>46.301369863013697</v>
      </c>
      <c r="X25" s="189">
        <v>55</v>
      </c>
      <c r="Y25" s="188">
        <v>51.857534246575341</v>
      </c>
      <c r="Z25" s="189">
        <v>70</v>
      </c>
      <c r="AA25" s="188">
        <v>56.843835616438362</v>
      </c>
      <c r="AB25" s="189">
        <v>69</v>
      </c>
      <c r="AC25" s="188">
        <v>62.257534246575347</v>
      </c>
      <c r="AD25" s="189">
        <v>58</v>
      </c>
      <c r="AE25" s="188">
        <v>66.246575342465746</v>
      </c>
      <c r="AF25" s="189">
        <v>69</v>
      </c>
      <c r="AG25" s="188">
        <v>70.37808219178082</v>
      </c>
      <c r="AH25" s="189">
        <v>69</v>
      </c>
      <c r="AI25" s="188">
        <v>74.367123287671234</v>
      </c>
      <c r="AJ25" s="189">
        <v>70</v>
      </c>
      <c r="AK25" s="190">
        <v>80.350684931506848</v>
      </c>
      <c r="AL25" s="86">
        <v>65</v>
      </c>
      <c r="AM25" s="190">
        <v>84.339726027397262</v>
      </c>
      <c r="AN25" s="86">
        <v>65</v>
      </c>
      <c r="AQ25" s="192">
        <v>90.608219178082194</v>
      </c>
      <c r="AR25" s="86">
        <v>65</v>
      </c>
      <c r="AU25" s="190">
        <v>98.158904109589031</v>
      </c>
      <c r="AV25" s="86">
        <v>70</v>
      </c>
      <c r="AW25" s="18"/>
      <c r="AX25" s="403">
        <v>70</v>
      </c>
      <c r="AY25" s="18"/>
      <c r="AZ25" s="6"/>
      <c r="BA25" s="6"/>
      <c r="BB25" s="6"/>
      <c r="BC25" s="18"/>
      <c r="BD25" s="18"/>
      <c r="BE25" s="6"/>
      <c r="BF25" s="6"/>
    </row>
    <row r="26" spans="1:84" x14ac:dyDescent="0.3">
      <c r="A26" s="223" t="s">
        <v>483</v>
      </c>
      <c r="B26" s="175">
        <v>61</v>
      </c>
      <c r="C26" s="176">
        <v>5.0028498224250662</v>
      </c>
      <c r="D26" s="175">
        <v>63</v>
      </c>
      <c r="E26" s="176">
        <v>9.0019278285138267</v>
      </c>
      <c r="F26" s="175">
        <v>69</v>
      </c>
      <c r="G26" s="176">
        <v>12.845099822425025</v>
      </c>
      <c r="H26" s="175">
        <v>70</v>
      </c>
      <c r="I26" s="176">
        <v>18.882316971080591</v>
      </c>
      <c r="J26" s="175">
        <v>73</v>
      </c>
      <c r="K26" s="181">
        <v>22.943271943175535</v>
      </c>
      <c r="L26" s="175">
        <v>78</v>
      </c>
      <c r="M26" s="181">
        <v>26.932565322171893</v>
      </c>
      <c r="N26" s="175">
        <v>75</v>
      </c>
      <c r="O26" s="181">
        <v>32.943940766108355</v>
      </c>
      <c r="P26" s="175">
        <v>79</v>
      </c>
      <c r="Q26" s="181">
        <v>40.918741628614711</v>
      </c>
      <c r="R26" s="175">
        <v>76</v>
      </c>
      <c r="S26" s="181">
        <v>50.794645738203876</v>
      </c>
      <c r="T26" s="175">
        <v>73</v>
      </c>
      <c r="U26" s="181">
        <v>55.78094710806689</v>
      </c>
      <c r="V26" s="175">
        <v>78</v>
      </c>
      <c r="W26" s="181">
        <v>59.769988203957297</v>
      </c>
      <c r="X26" s="175">
        <v>79</v>
      </c>
      <c r="Y26" s="181">
        <v>63.759029299847718</v>
      </c>
      <c r="Z26" s="180">
        <v>78</v>
      </c>
      <c r="AA26" s="181">
        <v>67.748070395738125</v>
      </c>
      <c r="AB26" s="180">
        <v>75</v>
      </c>
      <c r="AC26" s="181">
        <v>72.734371765601139</v>
      </c>
      <c r="AD26" s="180">
        <v>79</v>
      </c>
      <c r="AE26" s="176">
        <v>76.723412861491553</v>
      </c>
      <c r="AF26" s="178">
        <v>78</v>
      </c>
      <c r="AG26" s="176">
        <v>80.712453957381953</v>
      </c>
      <c r="AH26" s="178">
        <v>73</v>
      </c>
      <c r="AI26" s="186">
        <v>84.701495053272367</v>
      </c>
      <c r="AJ26" s="178">
        <v>82</v>
      </c>
      <c r="AK26" s="176">
        <v>89.545330669710737</v>
      </c>
      <c r="AL26" s="178">
        <v>70</v>
      </c>
      <c r="AM26" s="400">
        <v>93.676837519025796</v>
      </c>
      <c r="AN26" s="86">
        <v>76</v>
      </c>
      <c r="AO26" s="400">
        <v>97.523412861491551</v>
      </c>
      <c r="AP26" s="86">
        <v>77</v>
      </c>
      <c r="AQ26" s="191"/>
      <c r="AR26" s="86">
        <v>71</v>
      </c>
      <c r="AS26" s="41"/>
      <c r="AT26" s="54"/>
      <c r="AU26" s="18"/>
      <c r="AV26" s="6"/>
      <c r="AW26" s="18"/>
      <c r="AX26" s="406">
        <v>80</v>
      </c>
      <c r="AY26" s="18"/>
      <c r="AZ26" s="6"/>
      <c r="BA26" s="6"/>
      <c r="BB26" s="6"/>
      <c r="BC26" s="18"/>
      <c r="BD26" s="18"/>
      <c r="BE26" s="6"/>
      <c r="BF26" s="6"/>
      <c r="BJ26" s="401"/>
      <c r="BK26" s="400"/>
      <c r="BO26" s="401"/>
      <c r="BP26" s="400"/>
      <c r="BT26" s="401"/>
      <c r="BU26" s="400"/>
      <c r="BY26" s="401"/>
    </row>
    <row r="27" spans="1:84" x14ac:dyDescent="0.3">
      <c r="A27" s="223" t="s">
        <v>483</v>
      </c>
      <c r="B27" s="175">
        <v>80</v>
      </c>
      <c r="C27" s="176">
        <v>4.6896477676311683</v>
      </c>
      <c r="D27" s="175">
        <v>81</v>
      </c>
      <c r="E27" s="176">
        <v>8.9787590055814182</v>
      </c>
      <c r="F27" s="175">
        <v>79</v>
      </c>
      <c r="G27" s="176">
        <v>12.882264586504348</v>
      </c>
      <c r="H27" s="175">
        <v>90</v>
      </c>
      <c r="I27" s="176">
        <v>18.955774226280614</v>
      </c>
      <c r="J27" s="175">
        <v>85</v>
      </c>
      <c r="M27" s="181">
        <v>26.649104642313631</v>
      </c>
      <c r="N27" s="175">
        <v>87</v>
      </c>
      <c r="Q27" s="181">
        <v>34.445689751395214</v>
      </c>
      <c r="R27" s="175">
        <v>83</v>
      </c>
      <c r="U27" s="181">
        <v>43.613262049721442</v>
      </c>
      <c r="V27" s="175">
        <v>89</v>
      </c>
      <c r="Y27" s="181">
        <v>52.487744038559143</v>
      </c>
      <c r="Z27" s="175">
        <v>90</v>
      </c>
      <c r="AC27" s="181">
        <v>60.465826230339964</v>
      </c>
      <c r="AD27" s="180">
        <v>82</v>
      </c>
      <c r="AG27" s="181">
        <v>68.728839928970103</v>
      </c>
      <c r="AH27" s="180">
        <v>91</v>
      </c>
      <c r="AK27" s="181">
        <v>76.421990613901613</v>
      </c>
      <c r="AL27" s="180">
        <v>88</v>
      </c>
      <c r="AM27" s="181">
        <v>84.685004312531746</v>
      </c>
      <c r="AN27" s="180">
        <v>89</v>
      </c>
      <c r="AQ27" s="188">
        <v>93.375415271435855</v>
      </c>
      <c r="AR27" s="189">
        <v>83</v>
      </c>
      <c r="AU27" s="188">
        <v>101.63842897006599</v>
      </c>
      <c r="AV27" s="189">
        <v>85</v>
      </c>
      <c r="AW27" s="18"/>
      <c r="AX27" s="404">
        <v>86</v>
      </c>
      <c r="AY27" s="18"/>
      <c r="AZ27" s="6"/>
      <c r="BA27" s="6"/>
      <c r="BB27" s="6"/>
      <c r="BC27" s="18"/>
      <c r="BD27" s="18"/>
      <c r="BE27" s="6"/>
      <c r="BF27" s="6"/>
      <c r="BJ27" s="401"/>
      <c r="BK27" s="401"/>
      <c r="BO27" s="401"/>
      <c r="BP27" s="401"/>
      <c r="BT27" s="401"/>
      <c r="BU27" s="401"/>
      <c r="BY27" s="401"/>
    </row>
    <row r="28" spans="1:84" x14ac:dyDescent="0.3">
      <c r="A28" s="223" t="s">
        <v>483</v>
      </c>
      <c r="B28" s="175">
        <v>62</v>
      </c>
      <c r="C28" s="176">
        <v>4.2822765093867678</v>
      </c>
      <c r="D28" s="175">
        <v>62</v>
      </c>
      <c r="E28" s="176">
        <v>8.4354978437347281</v>
      </c>
      <c r="F28" s="175">
        <v>64</v>
      </c>
      <c r="G28" s="176">
        <v>11.972167300863019</v>
      </c>
      <c r="H28" s="175">
        <v>64</v>
      </c>
      <c r="I28" s="176">
        <v>15.947479578894434</v>
      </c>
      <c r="J28" s="175">
        <v>68</v>
      </c>
      <c r="K28" s="181">
        <v>20.212622272958086</v>
      </c>
      <c r="L28" s="175">
        <v>70</v>
      </c>
      <c r="M28" s="181">
        <v>24.357953576864325</v>
      </c>
      <c r="N28" s="175">
        <v>69</v>
      </c>
      <c r="O28" s="181">
        <v>28.357844495180714</v>
      </c>
      <c r="P28" s="175">
        <v>65</v>
      </c>
      <c r="Q28" s="181">
        <v>32.226447615423794</v>
      </c>
      <c r="R28" s="175">
        <v>68</v>
      </c>
      <c r="S28" s="181">
        <v>36.246085870116929</v>
      </c>
      <c r="T28" s="175">
        <v>68</v>
      </c>
      <c r="U28" s="181">
        <v>40.178467148656189</v>
      </c>
      <c r="V28" s="175">
        <v>68</v>
      </c>
      <c r="W28" s="181">
        <v>44.081702308473098</v>
      </c>
      <c r="X28" s="175">
        <v>69</v>
      </c>
      <c r="Y28" s="181">
        <v>48.070743404363512</v>
      </c>
      <c r="Z28" s="175">
        <v>69</v>
      </c>
      <c r="AA28" s="181">
        <v>52.059784500253926</v>
      </c>
      <c r="AB28" s="175">
        <v>70</v>
      </c>
      <c r="AC28" s="181">
        <v>56.903620116692267</v>
      </c>
      <c r="AD28" s="175">
        <v>69</v>
      </c>
      <c r="AE28" s="176">
        <v>60.037866692034747</v>
      </c>
      <c r="AF28" s="178">
        <v>68</v>
      </c>
      <c r="AG28" s="176">
        <v>64.026907787925154</v>
      </c>
      <c r="AH28" s="178">
        <v>69</v>
      </c>
      <c r="AI28" s="186">
        <v>70.010469431760768</v>
      </c>
      <c r="AJ28" s="178">
        <v>70</v>
      </c>
      <c r="AK28" s="176">
        <v>78.131017376966255</v>
      </c>
      <c r="AL28" s="178">
        <v>68</v>
      </c>
      <c r="AO28" s="400">
        <v>85.96663381532241</v>
      </c>
      <c r="AP28" s="86">
        <v>68</v>
      </c>
      <c r="AQ28" s="41"/>
      <c r="AR28" s="54"/>
      <c r="AS28" s="400">
        <v>95.939236555048439</v>
      </c>
      <c r="AT28" s="86">
        <v>69</v>
      </c>
      <c r="AU28" s="18"/>
      <c r="AV28" s="6"/>
      <c r="AW28" s="18"/>
      <c r="AX28" s="309">
        <v>70</v>
      </c>
      <c r="AY28" s="18"/>
      <c r="AZ28" s="6"/>
      <c r="BA28" s="6"/>
      <c r="BB28" s="6"/>
      <c r="BC28" s="18" t="s">
        <v>271</v>
      </c>
      <c r="BD28" s="18"/>
      <c r="BE28" s="6"/>
      <c r="BF28" s="6"/>
      <c r="BJ28" s="401"/>
      <c r="BK28" s="400"/>
      <c r="BO28" s="401"/>
      <c r="BP28" s="400"/>
      <c r="BT28" s="401"/>
      <c r="BU28" s="401"/>
      <c r="BY28" s="401"/>
    </row>
    <row r="29" spans="1:84" x14ac:dyDescent="0.3">
      <c r="A29" s="223" t="s">
        <v>483</v>
      </c>
      <c r="B29" s="225">
        <v>63</v>
      </c>
      <c r="C29" s="226">
        <v>3.9836128868603575</v>
      </c>
      <c r="D29" s="225">
        <v>68</v>
      </c>
      <c r="E29" s="226">
        <v>7.8578157026892406</v>
      </c>
      <c r="F29" s="225">
        <v>68</v>
      </c>
      <c r="G29" s="226">
        <v>11.928255200406619</v>
      </c>
      <c r="H29" s="225">
        <v>72</v>
      </c>
      <c r="I29" s="226">
        <v>15.797720700152992</v>
      </c>
      <c r="J29" s="225">
        <v>75</v>
      </c>
      <c r="K29" s="227">
        <v>21.949761288686041</v>
      </c>
      <c r="L29" s="225">
        <v>74</v>
      </c>
      <c r="O29" s="227">
        <v>29.744227549467436</v>
      </c>
      <c r="P29" s="225">
        <v>81</v>
      </c>
      <c r="S29" s="227">
        <v>39.879678209031589</v>
      </c>
      <c r="T29" s="225">
        <v>87</v>
      </c>
      <c r="U29" s="227"/>
      <c r="V29" s="229"/>
      <c r="W29" s="227"/>
      <c r="X29" s="229"/>
      <c r="Y29" s="227">
        <v>52.773989726027814</v>
      </c>
      <c r="Z29" s="225">
        <v>86</v>
      </c>
      <c r="AA29" s="227"/>
      <c r="AB29" s="229"/>
      <c r="AC29" s="227"/>
      <c r="AD29" s="229"/>
      <c r="AE29" s="227">
        <v>65.026044520548368</v>
      </c>
      <c r="AF29" s="229">
        <v>85</v>
      </c>
      <c r="AG29" s="226"/>
      <c r="AH29" s="230"/>
      <c r="AI29" s="267"/>
      <c r="AJ29" s="230"/>
      <c r="AK29" s="226"/>
      <c r="AL29" s="230"/>
      <c r="AM29" s="224"/>
      <c r="AN29" s="230"/>
      <c r="AO29" s="224"/>
      <c r="AP29" s="230"/>
      <c r="AQ29" s="224"/>
      <c r="AR29" s="230"/>
      <c r="AS29" s="224"/>
      <c r="AT29" s="230"/>
      <c r="AU29" s="224"/>
      <c r="AV29" s="230"/>
      <c r="AW29" s="224"/>
      <c r="AX29" s="233"/>
      <c r="AY29" s="224"/>
      <c r="AZ29" s="230"/>
      <c r="BA29" s="230"/>
      <c r="BB29" s="230"/>
      <c r="BC29" s="224"/>
      <c r="BD29" s="224"/>
      <c r="BE29" s="230"/>
      <c r="BF29" s="230"/>
    </row>
    <row r="30" spans="1:84" x14ac:dyDescent="0.3">
      <c r="A30" s="223" t="s">
        <v>483</v>
      </c>
      <c r="B30" s="175">
        <v>58</v>
      </c>
      <c r="C30" s="176">
        <v>4.2510824454591081</v>
      </c>
      <c r="D30" s="175">
        <v>68</v>
      </c>
      <c r="E30" s="176">
        <v>8.2787129629623415</v>
      </c>
      <c r="F30" s="175">
        <v>68</v>
      </c>
      <c r="G30" s="176">
        <v>11.880501141551999</v>
      </c>
      <c r="H30" s="175">
        <v>70</v>
      </c>
      <c r="I30" s="176">
        <v>18.231035768645352</v>
      </c>
      <c r="J30" s="175">
        <v>72</v>
      </c>
      <c r="M30" s="181">
        <v>25.948873921866408</v>
      </c>
      <c r="N30" s="175">
        <v>68</v>
      </c>
      <c r="Q30" s="181">
        <v>36.812007990867073</v>
      </c>
      <c r="R30" s="175">
        <v>69</v>
      </c>
      <c r="W30" s="181">
        <v>49.776391552510908</v>
      </c>
      <c r="X30" s="175">
        <v>70</v>
      </c>
      <c r="Y30" s="29"/>
      <c r="Z30" s="20"/>
      <c r="AA30" s="29"/>
      <c r="AB30" s="20"/>
      <c r="AC30" s="181">
        <v>61.316117579908166</v>
      </c>
      <c r="AD30" s="175">
        <v>69</v>
      </c>
      <c r="AE30" s="19"/>
      <c r="AF30" s="6"/>
      <c r="AG30" s="19"/>
      <c r="AH30" s="6"/>
      <c r="AI30" s="181">
        <v>72.998309360730076</v>
      </c>
      <c r="AJ30" s="180">
        <v>74</v>
      </c>
      <c r="AK30" s="19"/>
      <c r="AL30" s="6"/>
      <c r="AM30" s="18"/>
      <c r="AN30" s="6"/>
      <c r="AO30" s="188">
        <v>86.959953196346518</v>
      </c>
      <c r="AP30" s="189">
        <v>74</v>
      </c>
      <c r="AQ30" s="18"/>
      <c r="AR30" s="6"/>
      <c r="AS30" s="18"/>
      <c r="AT30" s="6"/>
      <c r="AU30" s="188">
        <v>98.927076484017746</v>
      </c>
      <c r="AV30" s="189">
        <v>74</v>
      </c>
      <c r="AW30" s="18"/>
      <c r="AX30" s="331">
        <v>72</v>
      </c>
      <c r="AY30" s="18"/>
      <c r="AZ30" s="6"/>
      <c r="BA30" s="6"/>
      <c r="BB30" s="6"/>
      <c r="BC30" s="18"/>
      <c r="BD30" s="18"/>
      <c r="BE30" s="6"/>
      <c r="BF30" s="6"/>
    </row>
    <row r="31" spans="1:84" x14ac:dyDescent="0.3">
      <c r="A31" s="223" t="s">
        <v>483</v>
      </c>
      <c r="B31" s="175">
        <v>70</v>
      </c>
      <c r="C31" s="176">
        <v>3.9650313292749617</v>
      </c>
      <c r="D31" s="175">
        <v>49</v>
      </c>
      <c r="E31" s="176">
        <v>7.9951154236430595</v>
      </c>
      <c r="F31" s="175">
        <v>55</v>
      </c>
      <c r="G31" s="176">
        <v>12.7970951293761</v>
      </c>
      <c r="H31" s="175">
        <v>48</v>
      </c>
      <c r="I31" s="176">
        <v>15.919477803146304</v>
      </c>
      <c r="J31" s="175">
        <v>76</v>
      </c>
      <c r="K31" s="181">
        <v>21.776749492643884</v>
      </c>
      <c r="L31" s="175">
        <v>72</v>
      </c>
      <c r="O31" s="181">
        <v>30.921194190766553</v>
      </c>
      <c r="P31" s="175">
        <v>70</v>
      </c>
      <c r="U31" s="181">
        <v>41.083993658042047</v>
      </c>
      <c r="V31" s="175">
        <v>68</v>
      </c>
      <c r="Y31" s="181">
        <v>52.766185438863957</v>
      </c>
      <c r="Z31" s="175">
        <v>66</v>
      </c>
      <c r="AE31" s="181">
        <v>64.733308726535185</v>
      </c>
      <c r="AF31" s="180">
        <v>66</v>
      </c>
      <c r="AG31" s="19"/>
      <c r="AH31" s="6"/>
      <c r="AI31" s="51"/>
      <c r="AJ31" s="6"/>
      <c r="AK31" s="181">
        <v>78.694952562151627</v>
      </c>
      <c r="AL31" s="180">
        <v>54</v>
      </c>
      <c r="AM31" s="181">
        <v>82.541527904617382</v>
      </c>
      <c r="AN31" s="180">
        <v>61</v>
      </c>
      <c r="AO31" s="188">
        <v>87.670295027905055</v>
      </c>
      <c r="AP31" s="189">
        <v>69</v>
      </c>
      <c r="AQ31" s="188">
        <v>93.65385667174067</v>
      </c>
      <c r="AR31" s="189">
        <v>58</v>
      </c>
      <c r="AS31" s="256">
        <v>97.500432014206424</v>
      </c>
      <c r="AT31" s="257">
        <v>62</v>
      </c>
      <c r="AU31" s="18"/>
      <c r="AV31" s="6"/>
      <c r="AW31" s="18"/>
      <c r="AX31" s="405">
        <v>62</v>
      </c>
      <c r="AY31" s="18"/>
      <c r="AZ31" s="6"/>
      <c r="BA31" s="6"/>
      <c r="BB31" s="6"/>
      <c r="BC31" s="18"/>
      <c r="BD31" s="18"/>
      <c r="BE31" s="6"/>
      <c r="BF31" s="6"/>
    </row>
    <row r="32" spans="1:84" x14ac:dyDescent="0.3">
      <c r="A32" s="223" t="s">
        <v>483</v>
      </c>
      <c r="B32" s="175">
        <v>83</v>
      </c>
      <c r="C32" s="176">
        <v>4.3117853881281718</v>
      </c>
      <c r="D32" s="175">
        <v>78</v>
      </c>
      <c r="E32" s="176">
        <v>7.9860843480462593</v>
      </c>
      <c r="F32" s="175">
        <v>86</v>
      </c>
      <c r="G32" s="176">
        <v>11.94989878234361</v>
      </c>
      <c r="H32" s="175">
        <v>84</v>
      </c>
      <c r="I32" s="181">
        <v>16.216319381024398</v>
      </c>
      <c r="J32" s="175">
        <v>77</v>
      </c>
      <c r="K32" s="181">
        <v>20.26692085235949</v>
      </c>
      <c r="L32" s="175">
        <v>87</v>
      </c>
      <c r="M32" s="181">
        <v>24.250118214103921</v>
      </c>
      <c r="N32" s="175">
        <v>82</v>
      </c>
      <c r="O32" s="181">
        <v>28.229953450024727</v>
      </c>
      <c r="P32" s="175">
        <v>87</v>
      </c>
      <c r="Q32" s="181">
        <v>32.127476788432119</v>
      </c>
      <c r="R32" s="175">
        <v>84</v>
      </c>
      <c r="S32" s="181">
        <v>36.116517884322533</v>
      </c>
      <c r="T32" s="175">
        <v>85</v>
      </c>
      <c r="U32" s="181">
        <v>40.10555898021294</v>
      </c>
      <c r="V32" s="175">
        <v>89</v>
      </c>
      <c r="W32" s="181">
        <v>46.089120624048554</v>
      </c>
      <c r="X32" s="175">
        <v>89</v>
      </c>
      <c r="AA32" s="181">
        <v>54.067202815829383</v>
      </c>
      <c r="AB32" s="180">
        <v>83</v>
      </c>
      <c r="AE32" s="181">
        <v>64.039805555555418</v>
      </c>
      <c r="AF32" s="180">
        <v>86</v>
      </c>
      <c r="AI32" s="388"/>
      <c r="AJ32" s="54"/>
      <c r="AK32" s="176">
        <v>76.006928843226646</v>
      </c>
      <c r="AL32" s="178">
        <v>86</v>
      </c>
      <c r="AM32" s="18"/>
      <c r="AN32" s="6"/>
      <c r="AO32" s="402">
        <v>88</v>
      </c>
      <c r="AP32" s="86">
        <v>83</v>
      </c>
      <c r="AQ32" s="18"/>
      <c r="AR32" s="6"/>
      <c r="AS32" s="18"/>
      <c r="AT32" s="6"/>
      <c r="AU32" s="190">
        <v>99.941175418569102</v>
      </c>
      <c r="AV32" s="86">
        <v>81</v>
      </c>
      <c r="AW32" s="18"/>
      <c r="AX32" s="300">
        <v>85</v>
      </c>
      <c r="AY32" s="18"/>
      <c r="AZ32" s="6"/>
      <c r="BA32" s="6"/>
      <c r="BB32" s="6"/>
      <c r="BC32" s="18"/>
      <c r="BD32" s="18"/>
      <c r="BE32" s="6"/>
      <c r="BF32" s="6"/>
    </row>
    <row r="33" spans="1:109" x14ac:dyDescent="0.3">
      <c r="A33" s="223" t="s">
        <v>483</v>
      </c>
      <c r="B33" s="175">
        <v>74</v>
      </c>
      <c r="C33" s="176">
        <v>3.9894533231861615</v>
      </c>
      <c r="D33" s="175">
        <v>74</v>
      </c>
      <c r="E33" s="176">
        <v>8.1633734145101275</v>
      </c>
      <c r="F33" s="175">
        <v>84</v>
      </c>
      <c r="G33" s="176">
        <v>11.859578132927529</v>
      </c>
      <c r="H33" s="175">
        <v>83</v>
      </c>
      <c r="I33" s="176">
        <v>17.965788939624726</v>
      </c>
      <c r="J33" s="175">
        <v>82</v>
      </c>
      <c r="M33" s="181">
        <v>28.942476788432533</v>
      </c>
      <c r="N33" s="175">
        <v>87</v>
      </c>
      <c r="S33" s="181">
        <v>38.826650177575061</v>
      </c>
      <c r="T33" s="175">
        <v>87</v>
      </c>
      <c r="W33" s="208"/>
      <c r="X33" s="40"/>
      <c r="Y33" s="181">
        <v>50.793773465246296</v>
      </c>
      <c r="Z33" s="180">
        <v>83</v>
      </c>
      <c r="AA33" s="29"/>
      <c r="AB33" s="20"/>
      <c r="AC33" s="181">
        <v>62.760896752917532</v>
      </c>
      <c r="AD33" s="180">
        <v>85</v>
      </c>
      <c r="AE33" s="19"/>
      <c r="AF33" s="6"/>
      <c r="AG33" s="19"/>
      <c r="AH33" s="6"/>
      <c r="AI33" s="51"/>
      <c r="AJ33" s="6"/>
      <c r="AK33" s="181">
        <v>76.72254058853396</v>
      </c>
      <c r="AL33" s="180">
        <v>82</v>
      </c>
      <c r="AM33" s="18"/>
      <c r="AN33" s="6"/>
      <c r="AO33" s="18"/>
      <c r="AP33" s="6"/>
      <c r="AQ33" s="256">
        <v>90.684184424150402</v>
      </c>
      <c r="AR33" s="257">
        <v>89</v>
      </c>
      <c r="AS33" s="18"/>
      <c r="AT33" s="6"/>
      <c r="AU33" s="18"/>
      <c r="AV33" s="6"/>
      <c r="AW33" s="18"/>
      <c r="AX33" s="404">
        <v>94</v>
      </c>
      <c r="AY33" s="18"/>
      <c r="AZ33" s="6"/>
      <c r="BA33" s="6"/>
      <c r="BB33" s="6"/>
      <c r="BC33" s="18"/>
      <c r="BD33" s="18"/>
      <c r="BE33" s="6"/>
      <c r="BF33" s="6"/>
    </row>
    <row r="34" spans="1:109" x14ac:dyDescent="0.3">
      <c r="A34" s="223" t="s">
        <v>483</v>
      </c>
      <c r="B34" s="225">
        <v>68</v>
      </c>
      <c r="C34" s="226">
        <v>4.6911202435307562</v>
      </c>
      <c r="D34" s="225">
        <v>74</v>
      </c>
      <c r="E34" s="226">
        <v>8.6597247590054121</v>
      </c>
      <c r="F34" s="225">
        <v>73</v>
      </c>
      <c r="G34" s="226">
        <v>12.649024733636937</v>
      </c>
      <c r="H34" s="225">
        <v>71</v>
      </c>
      <c r="I34" s="226">
        <v>18.973821537290167</v>
      </c>
      <c r="J34" s="225">
        <v>69</v>
      </c>
      <c r="O34" s="227">
        <v>28.417206874682506</v>
      </c>
      <c r="P34" s="225">
        <v>68</v>
      </c>
      <c r="Q34" s="227">
        <v>35.540494545915386</v>
      </c>
      <c r="R34" s="225">
        <v>78</v>
      </c>
      <c r="U34" s="227">
        <v>43.518576737696208</v>
      </c>
      <c r="V34" s="225">
        <v>72</v>
      </c>
      <c r="W34" s="227">
        <v>49.502138381531822</v>
      </c>
      <c r="X34" s="229">
        <v>80</v>
      </c>
      <c r="AA34" s="227">
        <v>56.482960299340036</v>
      </c>
      <c r="AB34" s="229">
        <v>83</v>
      </c>
      <c r="AC34" s="227">
        <v>62.466521943175657</v>
      </c>
      <c r="AD34" s="229">
        <v>84</v>
      </c>
      <c r="AG34" s="227">
        <v>68.16515208016196</v>
      </c>
      <c r="AH34" s="229">
        <v>85</v>
      </c>
      <c r="AI34" s="227">
        <v>74.291179477422233</v>
      </c>
      <c r="AJ34" s="229">
        <v>84</v>
      </c>
      <c r="AK34" s="267"/>
      <c r="AL34" s="230"/>
      <c r="AM34" s="227">
        <v>81.129535641805788</v>
      </c>
      <c r="AN34" s="229">
        <v>81</v>
      </c>
      <c r="AO34" s="227">
        <v>87.540494545915379</v>
      </c>
      <c r="AP34" s="229">
        <v>73</v>
      </c>
      <c r="AS34" s="227">
        <v>93.09665892947703</v>
      </c>
      <c r="AT34" s="229">
        <v>82</v>
      </c>
      <c r="AU34" s="224"/>
      <c r="AV34" s="230"/>
      <c r="AW34" s="224"/>
      <c r="AX34" s="404">
        <v>84</v>
      </c>
      <c r="AY34" s="224"/>
      <c r="AZ34" s="230"/>
      <c r="BA34" s="230"/>
      <c r="BB34" s="230"/>
      <c r="BC34" s="224"/>
      <c r="BD34" s="224"/>
      <c r="BE34" s="230"/>
      <c r="BF34" s="230"/>
    </row>
    <row r="35" spans="1:109" x14ac:dyDescent="0.3">
      <c r="A35" s="223" t="s">
        <v>483</v>
      </c>
      <c r="B35" s="175">
        <v>73</v>
      </c>
      <c r="C35" s="176">
        <v>4.1038447488592906</v>
      </c>
      <c r="D35" s="175">
        <v>78</v>
      </c>
      <c r="E35" s="176">
        <v>8.9776641298838964</v>
      </c>
      <c r="F35" s="175">
        <v>81</v>
      </c>
      <c r="G35" s="176">
        <v>13.103932394723691</v>
      </c>
      <c r="H35" s="175">
        <v>79</v>
      </c>
      <c r="I35" s="181">
        <v>19.09816083206567</v>
      </c>
      <c r="J35" s="175">
        <v>80</v>
      </c>
      <c r="M35" s="181">
        <v>26.983808472856868</v>
      </c>
      <c r="N35" s="175">
        <v>78</v>
      </c>
      <c r="Q35" s="181">
        <v>36.956411212582893</v>
      </c>
      <c r="R35" s="175">
        <v>81</v>
      </c>
      <c r="W35" s="181">
        <v>46.929013952308921</v>
      </c>
      <c r="X35" s="180">
        <v>81</v>
      </c>
      <c r="AA35" s="181">
        <v>56.901616692034956</v>
      </c>
      <c r="AB35" s="180">
        <v>79</v>
      </c>
      <c r="AC35" s="29"/>
      <c r="AD35" s="20"/>
      <c r="AE35" s="181">
        <v>66.874219431760977</v>
      </c>
      <c r="AF35" s="180">
        <v>84</v>
      </c>
      <c r="AG35" s="19"/>
      <c r="AH35" s="6"/>
      <c r="AI35" s="51"/>
      <c r="AJ35" s="6"/>
      <c r="AK35" s="181">
        <v>76.846822171487005</v>
      </c>
      <c r="AL35" s="220">
        <v>82</v>
      </c>
      <c r="AM35" s="18"/>
      <c r="AN35" s="6"/>
      <c r="AO35" s="188">
        <v>87.959150938610293</v>
      </c>
      <c r="AP35" s="189">
        <v>84</v>
      </c>
      <c r="AQ35" s="18"/>
      <c r="AR35" s="6"/>
      <c r="AS35" s="18"/>
      <c r="AT35" s="6"/>
      <c r="AU35" s="188">
        <v>97.789287924911662</v>
      </c>
      <c r="AV35" s="189">
        <v>81</v>
      </c>
      <c r="AW35" s="18"/>
      <c r="AX35" s="404">
        <v>72</v>
      </c>
      <c r="AY35" s="18"/>
      <c r="AZ35" s="6"/>
      <c r="BA35" s="6"/>
      <c r="BB35" s="6"/>
      <c r="BC35" s="18"/>
      <c r="BD35" s="18"/>
      <c r="BE35" s="6"/>
      <c r="BF35" s="6"/>
    </row>
    <row r="36" spans="1:109" x14ac:dyDescent="0.3">
      <c r="A36" s="223" t="s">
        <v>483</v>
      </c>
      <c r="B36" s="175">
        <v>57</v>
      </c>
      <c r="C36" s="176">
        <v>3.9475034246572025</v>
      </c>
      <c r="D36" s="175">
        <v>66</v>
      </c>
      <c r="E36" s="176">
        <v>7.7947779046162662</v>
      </c>
      <c r="F36" s="175">
        <v>58</v>
      </c>
      <c r="G36" s="176">
        <v>11.66796004566163</v>
      </c>
      <c r="H36" s="175">
        <v>71</v>
      </c>
      <c r="I36" s="176">
        <v>15.696266615930435</v>
      </c>
      <c r="J36" s="175">
        <v>63</v>
      </c>
      <c r="K36" s="181">
        <v>19.960631024860138</v>
      </c>
      <c r="L36" s="175">
        <v>66</v>
      </c>
      <c r="M36" s="181">
        <v>23.929148148147355</v>
      </c>
      <c r="N36" s="175">
        <v>69</v>
      </c>
      <c r="O36" s="181">
        <v>27.699383942160932</v>
      </c>
      <c r="P36" s="175">
        <v>67</v>
      </c>
      <c r="Q36" s="181">
        <v>31.688425038051346</v>
      </c>
      <c r="R36" s="175">
        <v>60</v>
      </c>
      <c r="S36" s="181">
        <v>35.819931887366415</v>
      </c>
      <c r="T36" s="175">
        <v>64</v>
      </c>
      <c r="U36" s="181">
        <v>39.524041476407511</v>
      </c>
      <c r="V36" s="175">
        <v>64</v>
      </c>
      <c r="W36" s="181">
        <v>42.515822298325318</v>
      </c>
      <c r="X36" s="180">
        <v>65</v>
      </c>
      <c r="Y36" s="181">
        <v>47.502123668188332</v>
      </c>
      <c r="Z36" s="180">
        <v>61</v>
      </c>
      <c r="AA36" s="181">
        <v>51.776096270928058</v>
      </c>
      <c r="AB36" s="180">
        <v>67</v>
      </c>
      <c r="AC36" s="181">
        <v>55.480205859969153</v>
      </c>
      <c r="AD36" s="180">
        <v>68</v>
      </c>
      <c r="AE36" s="176">
        <v>59.46924695585956</v>
      </c>
      <c r="AF36" s="178">
        <v>69</v>
      </c>
      <c r="AG36" s="176">
        <v>63.458288051749975</v>
      </c>
      <c r="AH36" s="178">
        <v>71</v>
      </c>
      <c r="AI36" s="186">
        <v>66.450068873667774</v>
      </c>
      <c r="AJ36" s="178">
        <v>77</v>
      </c>
      <c r="AK36" s="176">
        <v>72.861027777777366</v>
      </c>
      <c r="AL36" s="178">
        <v>65</v>
      </c>
      <c r="AM36" s="400">
        <v>76.850068873667794</v>
      </c>
      <c r="AN36" s="86">
        <v>67</v>
      </c>
      <c r="AO36" s="400">
        <v>80.696644216133535</v>
      </c>
      <c r="AP36" s="86">
        <v>74</v>
      </c>
      <c r="AQ36" s="400">
        <v>84.54321955859929</v>
      </c>
      <c r="AR36" s="86">
        <v>70</v>
      </c>
      <c r="AS36" s="400">
        <v>89.956918188736267</v>
      </c>
      <c r="AT36" s="86">
        <v>69</v>
      </c>
      <c r="AU36" s="400">
        <v>93.661027777777377</v>
      </c>
      <c r="AV36" s="86">
        <v>69</v>
      </c>
      <c r="AW36" s="400"/>
      <c r="AX36" s="300">
        <v>73</v>
      </c>
      <c r="AY36" s="41"/>
      <c r="AZ36" s="54"/>
      <c r="BA36" s="54"/>
      <c r="BB36" s="54"/>
      <c r="BC36" s="18"/>
      <c r="BD36" s="18"/>
      <c r="BE36" s="6"/>
      <c r="BF36" s="6"/>
      <c r="BG36" s="400"/>
      <c r="BK36" s="401"/>
      <c r="BL36" s="400"/>
      <c r="BP36" s="401"/>
      <c r="BQ36" s="400"/>
      <c r="BU36" s="401"/>
      <c r="BV36" s="400"/>
      <c r="BZ36" s="401"/>
      <c r="CA36" s="400"/>
      <c r="CE36" s="401"/>
      <c r="CF36" s="400"/>
      <c r="CJ36" s="401"/>
      <c r="CK36" s="400"/>
    </row>
    <row r="37" spans="1:109" x14ac:dyDescent="0.3">
      <c r="A37" s="223" t="s">
        <v>483</v>
      </c>
      <c r="B37" s="175">
        <v>73</v>
      </c>
      <c r="C37" s="176">
        <v>4.1315068493150688</v>
      </c>
      <c r="D37" s="175">
        <v>78</v>
      </c>
      <c r="E37" s="176">
        <v>9.8942960426177073</v>
      </c>
      <c r="F37" s="175">
        <v>90</v>
      </c>
      <c r="G37" s="176">
        <v>14.479805301876791</v>
      </c>
      <c r="H37" s="175">
        <v>88</v>
      </c>
      <c r="K37" s="176">
        <v>20.46757825976692</v>
      </c>
      <c r="L37" s="175">
        <v>93</v>
      </c>
      <c r="O37" s="181">
        <v>29.347945205479451</v>
      </c>
      <c r="P37" s="175">
        <v>94</v>
      </c>
      <c r="S37" s="181">
        <v>37.753424657534246</v>
      </c>
      <c r="T37" s="175">
        <v>90</v>
      </c>
      <c r="W37" s="181">
        <v>49.293150684931504</v>
      </c>
      <c r="X37" s="180">
        <v>86</v>
      </c>
      <c r="Y37" s="29"/>
      <c r="Z37" s="20"/>
      <c r="AA37" s="29"/>
      <c r="AB37" s="20"/>
      <c r="AC37" s="29"/>
      <c r="AD37" s="20"/>
      <c r="AE37" s="181">
        <v>62.257534246575347</v>
      </c>
      <c r="AF37" s="180">
        <v>85</v>
      </c>
      <c r="AG37" s="19"/>
      <c r="AH37" s="6"/>
      <c r="AI37" s="188">
        <v>75.93424657534247</v>
      </c>
      <c r="AJ37" s="189">
        <v>88</v>
      </c>
      <c r="AK37" s="19"/>
      <c r="AL37" s="6"/>
      <c r="AM37" s="18"/>
      <c r="AN37" s="6"/>
      <c r="AO37" s="18"/>
      <c r="AP37" s="6"/>
      <c r="AQ37" s="188">
        <v>91.747945205479454</v>
      </c>
      <c r="AR37" s="189">
        <v>88</v>
      </c>
      <c r="AS37" s="18"/>
      <c r="AT37" s="6"/>
      <c r="AU37" s="18"/>
      <c r="AV37" s="6"/>
      <c r="AW37" s="18"/>
      <c r="AX37" s="404">
        <v>88</v>
      </c>
      <c r="AY37" s="18"/>
      <c r="AZ37" s="6"/>
      <c r="BA37" s="6"/>
      <c r="BB37" s="6"/>
      <c r="BC37" s="18"/>
      <c r="BD37" s="18"/>
      <c r="BE37" s="6"/>
      <c r="BF37" s="6"/>
    </row>
    <row r="38" spans="1:109" x14ac:dyDescent="0.3">
      <c r="A38" s="223" t="s">
        <v>483</v>
      </c>
      <c r="B38" s="175">
        <v>69</v>
      </c>
      <c r="C38" s="176">
        <v>3.9705370370371185</v>
      </c>
      <c r="D38" s="175">
        <v>75</v>
      </c>
      <c r="E38" s="176">
        <v>7.9884093099948306</v>
      </c>
      <c r="F38" s="175">
        <v>76</v>
      </c>
      <c r="G38" s="176">
        <v>11.977669710807076</v>
      </c>
      <c r="H38" s="175">
        <v>80</v>
      </c>
      <c r="I38" s="176">
        <v>17.975870370371059</v>
      </c>
      <c r="J38" s="175">
        <v>74</v>
      </c>
      <c r="M38" s="181">
        <v>24.964161846778445</v>
      </c>
      <c r="N38" s="175">
        <v>75</v>
      </c>
      <c r="Q38" s="181">
        <v>34.835228056824221</v>
      </c>
      <c r="R38" s="175">
        <v>73</v>
      </c>
      <c r="W38" s="181">
        <v>47.657145865043397</v>
      </c>
      <c r="X38" s="180">
        <v>82</v>
      </c>
      <c r="AC38" s="181">
        <v>60.763995180111891</v>
      </c>
      <c r="AD38" s="180">
        <v>79</v>
      </c>
      <c r="AI38" s="188">
        <v>74.725639015728319</v>
      </c>
      <c r="AJ38" s="189">
        <v>81</v>
      </c>
      <c r="AM38" s="18"/>
      <c r="AN38" s="6"/>
      <c r="AO38" s="18"/>
      <c r="AP38" s="6"/>
      <c r="AQ38" s="188">
        <v>90.681803399289976</v>
      </c>
      <c r="AR38" s="189">
        <v>79</v>
      </c>
      <c r="AS38" s="18"/>
      <c r="AT38" s="6"/>
      <c r="AU38" s="18"/>
      <c r="AV38" s="6"/>
      <c r="AW38" s="18"/>
      <c r="AX38" s="404">
        <v>78</v>
      </c>
      <c r="AY38" s="18"/>
      <c r="AZ38" s="6"/>
      <c r="BA38" s="6"/>
      <c r="BB38" s="6"/>
      <c r="BC38" s="18"/>
      <c r="BD38" s="18"/>
      <c r="BE38" s="6"/>
      <c r="BF38" s="6"/>
    </row>
    <row r="39" spans="1:109" x14ac:dyDescent="0.3">
      <c r="A39" s="223" t="s">
        <v>483</v>
      </c>
      <c r="B39" s="175">
        <v>82</v>
      </c>
      <c r="C39" s="176">
        <v>3.9540809233891396</v>
      </c>
      <c r="D39" s="175">
        <v>83</v>
      </c>
      <c r="E39" s="176">
        <v>8.6988484271951112</v>
      </c>
      <c r="F39" s="175">
        <v>74</v>
      </c>
      <c r="G39" s="176">
        <v>12.082863521055328</v>
      </c>
      <c r="H39" s="175">
        <v>81</v>
      </c>
      <c r="I39" s="176">
        <v>16.68198452562202</v>
      </c>
      <c r="J39" s="175">
        <v>80</v>
      </c>
      <c r="K39" s="181">
        <v>19.945663876205362</v>
      </c>
      <c r="L39" s="175">
        <v>82</v>
      </c>
      <c r="M39" s="181">
        <v>25.843177194317903</v>
      </c>
      <c r="N39" s="175">
        <v>82</v>
      </c>
      <c r="Q39" s="181">
        <v>33.821259386098724</v>
      </c>
      <c r="R39" s="175">
        <v>84</v>
      </c>
      <c r="S39" s="181">
        <v>39.804821029934338</v>
      </c>
      <c r="T39" s="175">
        <v>84</v>
      </c>
      <c r="W39" s="181">
        <v>47.782903221715166</v>
      </c>
      <c r="X39" s="180">
        <v>84</v>
      </c>
      <c r="AA39" s="181">
        <v>55.76098541349598</v>
      </c>
      <c r="AB39" s="180">
        <v>86</v>
      </c>
      <c r="AE39" s="181">
        <v>65.733588153222016</v>
      </c>
      <c r="AF39" s="180">
        <v>85</v>
      </c>
      <c r="AI39" s="188">
        <v>73.711670345002844</v>
      </c>
      <c r="AJ39" s="189">
        <v>80</v>
      </c>
      <c r="AM39" s="188">
        <v>83.684273084728858</v>
      </c>
      <c r="AN39" s="189">
        <v>85</v>
      </c>
      <c r="AQ39" s="188">
        <v>91.662355276509686</v>
      </c>
      <c r="AR39" s="189">
        <v>85</v>
      </c>
      <c r="AU39" s="190">
        <v>100.63769774226311</v>
      </c>
      <c r="AV39" s="86">
        <v>82</v>
      </c>
      <c r="AW39" s="18"/>
      <c r="AX39" s="300">
        <v>85</v>
      </c>
      <c r="AY39" s="18"/>
      <c r="AZ39" s="6"/>
      <c r="BA39" s="6"/>
      <c r="BB39" s="6"/>
      <c r="BC39" s="18"/>
      <c r="BD39" s="18"/>
      <c r="BE39" s="6"/>
      <c r="BF39" s="6"/>
    </row>
    <row r="40" spans="1:109" x14ac:dyDescent="0.3">
      <c r="A40" s="223" t="s">
        <v>483</v>
      </c>
      <c r="B40" s="175">
        <v>79</v>
      </c>
      <c r="C40" s="176">
        <v>3.9892785388133518</v>
      </c>
      <c r="D40" s="175">
        <v>86</v>
      </c>
      <c r="E40" s="176">
        <v>8.2821426940637757</v>
      </c>
      <c r="F40" s="175">
        <v>88</v>
      </c>
      <c r="G40" s="176">
        <v>12.698717909691256</v>
      </c>
      <c r="H40" s="175">
        <v>85</v>
      </c>
      <c r="I40" s="176">
        <v>18.986821537290872</v>
      </c>
      <c r="J40" s="175">
        <v>84</v>
      </c>
      <c r="M40" s="181">
        <v>26.855633815322452</v>
      </c>
      <c r="N40" s="175">
        <v>84</v>
      </c>
      <c r="Q40" s="181">
        <v>36.828236555048477</v>
      </c>
      <c r="R40" s="180">
        <v>85</v>
      </c>
      <c r="W40" s="181">
        <v>48.795359842719719</v>
      </c>
      <c r="X40" s="180">
        <v>84</v>
      </c>
      <c r="AA40" s="208"/>
      <c r="AB40" s="40"/>
      <c r="AC40" s="181">
        <v>60.762483130390947</v>
      </c>
      <c r="AD40" s="180">
        <v>84</v>
      </c>
      <c r="AE40" s="29"/>
      <c r="AF40" s="20"/>
      <c r="AG40" s="19"/>
      <c r="AH40" s="6"/>
      <c r="AI40" s="188">
        <v>72.729606418062176</v>
      </c>
      <c r="AJ40" s="189">
        <v>85</v>
      </c>
      <c r="AK40" s="51"/>
      <c r="AL40" s="6"/>
      <c r="AM40" s="18"/>
      <c r="AN40" s="6"/>
      <c r="AO40" s="188">
        <v>85.693989979706018</v>
      </c>
      <c r="AP40" s="189">
        <v>87</v>
      </c>
      <c r="AQ40" s="18"/>
      <c r="AR40" s="6"/>
      <c r="AS40" s="18"/>
      <c r="AT40" s="6"/>
      <c r="AU40" s="188">
        <v>101.65015436326766</v>
      </c>
      <c r="AV40" s="189">
        <v>89</v>
      </c>
      <c r="AW40" s="18"/>
      <c r="AX40" s="404">
        <v>88</v>
      </c>
      <c r="AY40" s="18"/>
      <c r="AZ40" s="6"/>
      <c r="BA40" s="6"/>
      <c r="BB40" s="6"/>
      <c r="BC40" s="18"/>
      <c r="BD40" s="18"/>
      <c r="BE40" s="6"/>
      <c r="BF40" s="6"/>
    </row>
    <row r="41" spans="1:109" x14ac:dyDescent="0.3">
      <c r="A41" s="223" t="s">
        <v>483</v>
      </c>
      <c r="B41" s="175">
        <v>73</v>
      </c>
      <c r="C41" s="176">
        <v>3.9227912227303419</v>
      </c>
      <c r="D41" s="175">
        <v>76</v>
      </c>
      <c r="E41" s="176">
        <v>7.9762370624047652</v>
      </c>
      <c r="F41" s="175">
        <v>79</v>
      </c>
      <c r="G41" s="176">
        <v>12.215930492136458</v>
      </c>
      <c r="H41" s="175">
        <v>85</v>
      </c>
      <c r="I41" s="176">
        <v>18.212996702181567</v>
      </c>
      <c r="J41" s="175">
        <v>86</v>
      </c>
      <c r="M41" s="181">
        <v>26.104921740233703</v>
      </c>
      <c r="N41" s="175">
        <v>84</v>
      </c>
      <c r="Q41" s="181">
        <v>36.789853247083016</v>
      </c>
      <c r="R41" s="180">
        <v>84</v>
      </c>
      <c r="W41" s="181">
        <v>49.041908041603563</v>
      </c>
      <c r="X41" s="180">
        <v>88</v>
      </c>
      <c r="AC41" s="181">
        <v>60.724099822425487</v>
      </c>
      <c r="AD41" s="180">
        <v>88</v>
      </c>
      <c r="AI41" s="188">
        <v>74.685743658041929</v>
      </c>
      <c r="AJ41" s="189">
        <v>89</v>
      </c>
      <c r="AM41" s="18"/>
      <c r="AN41" s="6"/>
      <c r="AO41" s="18"/>
      <c r="AP41" s="6"/>
      <c r="AQ41" s="188">
        <v>90.641908041603557</v>
      </c>
      <c r="AR41" s="189">
        <v>87</v>
      </c>
      <c r="AS41" s="18"/>
      <c r="AT41" s="6"/>
      <c r="AU41" s="18"/>
      <c r="AV41" s="6"/>
      <c r="AW41" s="18"/>
      <c r="AX41" s="407">
        <v>86</v>
      </c>
      <c r="AY41" s="18"/>
      <c r="AZ41" s="6"/>
      <c r="BA41" s="6"/>
      <c r="BB41" s="6"/>
      <c r="BC41" s="18"/>
      <c r="BD41" s="18"/>
      <c r="BE41" s="6"/>
      <c r="BF41" s="6"/>
    </row>
    <row r="42" spans="1:109" x14ac:dyDescent="0.3">
      <c r="A42" s="223" t="s">
        <v>483</v>
      </c>
      <c r="B42" s="175">
        <v>67</v>
      </c>
      <c r="C42" s="176">
        <v>4.0067932521555996</v>
      </c>
      <c r="D42" s="175">
        <v>75</v>
      </c>
      <c r="E42" s="176">
        <v>7.9799718417038292</v>
      </c>
      <c r="F42" s="175">
        <v>72</v>
      </c>
      <c r="G42" s="176">
        <v>12.976473363774131</v>
      </c>
      <c r="H42" s="175">
        <v>70</v>
      </c>
      <c r="I42" s="176">
        <v>16.955256595635827</v>
      </c>
      <c r="J42" s="175">
        <v>73</v>
      </c>
      <c r="K42" s="181">
        <v>20.866207001521651</v>
      </c>
      <c r="L42" s="175">
        <v>73</v>
      </c>
      <c r="M42" s="181">
        <v>25.852508371384666</v>
      </c>
      <c r="N42" s="175">
        <v>79</v>
      </c>
      <c r="O42" s="181">
        <v>29.841549467275076</v>
      </c>
      <c r="P42" s="175">
        <v>78</v>
      </c>
      <c r="Q42" s="181">
        <v>33.830590563165487</v>
      </c>
      <c r="R42" s="180">
        <v>79</v>
      </c>
      <c r="S42" s="181">
        <v>37.819631659055901</v>
      </c>
      <c r="T42" s="180">
        <v>81</v>
      </c>
      <c r="U42" s="181">
        <v>41.808672754946308</v>
      </c>
      <c r="V42" s="180">
        <v>81</v>
      </c>
      <c r="W42" s="181">
        <v>45.797713850836715</v>
      </c>
      <c r="X42" s="180">
        <v>81</v>
      </c>
      <c r="Y42" s="181">
        <v>49.786754946727129</v>
      </c>
      <c r="Z42" s="180">
        <v>80</v>
      </c>
      <c r="AA42" s="181">
        <v>53.775796042617536</v>
      </c>
      <c r="AB42" s="180">
        <v>84</v>
      </c>
      <c r="AC42" s="181">
        <v>60.471686453576439</v>
      </c>
      <c r="AD42" s="180">
        <v>84</v>
      </c>
      <c r="AE42" s="190">
        <v>64.745659056316171</v>
      </c>
      <c r="AF42" s="86">
        <v>84</v>
      </c>
      <c r="AG42" s="190">
        <v>68.734700152206585</v>
      </c>
      <c r="AH42" s="86">
        <v>84</v>
      </c>
      <c r="AI42" s="192">
        <v>72.723741248096999</v>
      </c>
      <c r="AJ42" s="86">
        <v>83</v>
      </c>
      <c r="AK42" s="190">
        <v>78.707302891932613</v>
      </c>
      <c r="AL42" s="86">
        <v>83</v>
      </c>
      <c r="AO42" s="192">
        <v>86.7</v>
      </c>
      <c r="AP42" s="86">
        <v>80</v>
      </c>
      <c r="AQ42" s="41"/>
      <c r="AR42" s="54"/>
      <c r="AS42" s="192">
        <v>96.7</v>
      </c>
      <c r="AT42" s="86">
        <v>81</v>
      </c>
      <c r="AU42" s="18"/>
      <c r="AV42" s="6"/>
      <c r="AW42" s="18"/>
      <c r="AX42" s="300">
        <v>83</v>
      </c>
      <c r="AY42" s="18"/>
      <c r="AZ42" s="6"/>
      <c r="BA42" s="6"/>
      <c r="BB42" s="6"/>
      <c r="BC42" s="18"/>
      <c r="BD42" s="18"/>
      <c r="BE42" s="6"/>
      <c r="BF42" s="6"/>
    </row>
    <row r="43" spans="1:109" x14ac:dyDescent="0.3">
      <c r="A43" s="223" t="s">
        <v>483</v>
      </c>
      <c r="B43" s="175">
        <v>73</v>
      </c>
      <c r="C43" s="176">
        <v>4.0161029934041901</v>
      </c>
      <c r="D43" s="175">
        <v>77</v>
      </c>
      <c r="E43" s="74"/>
      <c r="F43" s="158"/>
      <c r="G43" s="176">
        <v>12.002935946220452</v>
      </c>
      <c r="H43" s="175">
        <v>82</v>
      </c>
      <c r="I43" s="176">
        <v>15.988766615931263</v>
      </c>
      <c r="J43" s="175">
        <v>81</v>
      </c>
      <c r="K43" s="181">
        <v>19.875764967022025</v>
      </c>
      <c r="L43" s="175">
        <v>81</v>
      </c>
      <c r="Q43" s="181">
        <v>36.829189624556271</v>
      </c>
      <c r="R43" s="180">
        <v>76</v>
      </c>
      <c r="S43" s="181">
        <v>40.818230720446685</v>
      </c>
      <c r="T43" s="180">
        <v>82</v>
      </c>
      <c r="U43" s="181">
        <v>44.807271816337092</v>
      </c>
      <c r="V43" s="180">
        <v>78</v>
      </c>
      <c r="W43" s="181">
        <v>48.796312912227506</v>
      </c>
      <c r="X43" s="180">
        <v>82</v>
      </c>
      <c r="AA43" s="181">
        <v>55.492203323186416</v>
      </c>
      <c r="AB43" s="180">
        <v>83</v>
      </c>
      <c r="AC43" s="181">
        <v>59.481244419076816</v>
      </c>
      <c r="AD43" s="180">
        <v>85</v>
      </c>
      <c r="AE43" s="188">
        <v>63.612751268391889</v>
      </c>
      <c r="AF43" s="189">
        <v>84</v>
      </c>
      <c r="AG43" s="188">
        <v>67.601792364282304</v>
      </c>
      <c r="AH43" s="189">
        <v>84</v>
      </c>
      <c r="AI43" s="188">
        <v>73.727819761542577</v>
      </c>
      <c r="AJ43" s="189">
        <v>88</v>
      </c>
      <c r="AK43" s="198"/>
      <c r="AL43" s="54"/>
      <c r="AM43" s="190">
        <v>81.563436199898746</v>
      </c>
      <c r="AN43" s="86">
        <v>82</v>
      </c>
      <c r="AO43" s="18"/>
      <c r="AP43" s="6"/>
      <c r="AQ43" s="190">
        <v>91.678504693049433</v>
      </c>
      <c r="AR43" s="86">
        <v>72</v>
      </c>
      <c r="AS43" s="18"/>
      <c r="AT43" s="6"/>
      <c r="AU43" s="192">
        <v>101.65110743277545</v>
      </c>
      <c r="AV43" s="86">
        <v>78</v>
      </c>
      <c r="AW43" s="18"/>
      <c r="AX43" s="300">
        <v>80</v>
      </c>
      <c r="AY43" s="18"/>
      <c r="AZ43" s="6"/>
      <c r="BA43" s="6"/>
      <c r="BB43" s="6"/>
      <c r="BC43" s="18"/>
      <c r="BD43" s="18"/>
      <c r="BE43" s="6"/>
      <c r="BF43" s="6"/>
    </row>
    <row r="44" spans="1:109" x14ac:dyDescent="0.3">
      <c r="A44" s="223" t="s">
        <v>483</v>
      </c>
      <c r="B44" s="175">
        <v>76</v>
      </c>
      <c r="C44" s="176">
        <v>4.0098091070517121</v>
      </c>
      <c r="D44" s="175">
        <v>81</v>
      </c>
      <c r="E44" s="176">
        <v>7.9878618721455519</v>
      </c>
      <c r="F44" s="175">
        <v>73</v>
      </c>
      <c r="G44" s="176">
        <v>11.979971588025833</v>
      </c>
      <c r="H44" s="175">
        <v>82</v>
      </c>
      <c r="I44" s="176">
        <v>17.86164218670687</v>
      </c>
      <c r="J44" s="175">
        <v>85</v>
      </c>
      <c r="M44" s="181">
        <v>24.842464104515091</v>
      </c>
      <c r="N44" s="175">
        <v>80</v>
      </c>
      <c r="Q44" s="181">
        <v>34.815066844241116</v>
      </c>
      <c r="R44" s="180">
        <v>86</v>
      </c>
      <c r="W44" s="181">
        <v>46.782190131912344</v>
      </c>
      <c r="X44" s="180">
        <v>84</v>
      </c>
      <c r="Y44" s="181">
        <v>50.8</v>
      </c>
      <c r="Z44" s="180">
        <v>79</v>
      </c>
      <c r="AC44" s="188">
        <v>58.749313419583579</v>
      </c>
      <c r="AD44" s="189">
        <v>75</v>
      </c>
      <c r="AI44" s="188">
        <v>72.710957255200015</v>
      </c>
      <c r="AJ44" s="189">
        <v>83</v>
      </c>
      <c r="AM44" s="18"/>
      <c r="AN44" s="6"/>
      <c r="AO44" s="188">
        <v>88.667121638761657</v>
      </c>
      <c r="AP44" s="189">
        <v>74</v>
      </c>
      <c r="AQ44" s="18"/>
      <c r="AR44" s="6"/>
      <c r="AS44" s="18"/>
      <c r="AT44" s="6"/>
      <c r="AU44" s="18"/>
      <c r="AV44" s="6"/>
      <c r="AW44" s="18"/>
      <c r="AX44" s="404">
        <v>75</v>
      </c>
      <c r="AY44" s="18"/>
      <c r="AZ44" s="6"/>
      <c r="BA44" s="6"/>
      <c r="BB44" s="6"/>
      <c r="BC44" s="18"/>
      <c r="BD44" s="18"/>
      <c r="BE44" s="6"/>
      <c r="BF44" s="6"/>
    </row>
    <row r="45" spans="1:109" x14ac:dyDescent="0.3">
      <c r="A45" s="223" t="s">
        <v>483</v>
      </c>
      <c r="B45" s="175">
        <v>64</v>
      </c>
      <c r="C45" s="176">
        <v>4.2899719685439681</v>
      </c>
      <c r="D45" s="175">
        <v>82</v>
      </c>
      <c r="E45" s="176">
        <v>8.2759823693562939</v>
      </c>
      <c r="F45" s="175">
        <v>86</v>
      </c>
      <c r="G45" s="176">
        <v>12.273683536276604</v>
      </c>
      <c r="H45" s="175">
        <v>87</v>
      </c>
      <c r="I45" s="176">
        <v>19.147867199391357</v>
      </c>
      <c r="J45" s="175">
        <v>79</v>
      </c>
      <c r="M45" s="181">
        <v>27.125949391172178</v>
      </c>
      <c r="N45" s="175">
        <v>88</v>
      </c>
      <c r="U45" s="181">
        <v>42.08485350076122</v>
      </c>
      <c r="V45" s="180">
        <v>86</v>
      </c>
      <c r="AA45" s="181">
        <v>54.764305555555737</v>
      </c>
      <c r="AB45" s="180">
        <v>89</v>
      </c>
      <c r="AG45" s="256">
        <v>67.728689117199579</v>
      </c>
      <c r="AH45" s="257">
        <v>84</v>
      </c>
      <c r="AM45" s="188">
        <v>83.684853500761221</v>
      </c>
      <c r="AN45" s="189">
        <v>81</v>
      </c>
      <c r="AQ45" s="18"/>
      <c r="AR45" s="6"/>
      <c r="AS45" s="188">
        <v>97.646497336377664</v>
      </c>
      <c r="AT45" s="189">
        <v>87</v>
      </c>
      <c r="AU45" s="18"/>
      <c r="AV45" s="6"/>
      <c r="AW45" s="18"/>
      <c r="AX45" s="404">
        <v>85</v>
      </c>
      <c r="AY45" s="18"/>
      <c r="AZ45" s="6"/>
      <c r="BA45" s="6"/>
      <c r="BB45" s="6"/>
      <c r="BC45" s="18"/>
      <c r="BD45" s="18"/>
      <c r="BE45" s="6"/>
      <c r="BF45" s="6"/>
    </row>
    <row r="46" spans="1:109" x14ac:dyDescent="0.3">
      <c r="A46" s="223" t="s">
        <v>483</v>
      </c>
      <c r="B46" s="175">
        <v>61</v>
      </c>
      <c r="C46" s="176">
        <v>4.3036315322166292</v>
      </c>
      <c r="D46" s="175">
        <v>65</v>
      </c>
      <c r="E46" s="176">
        <v>7.1864524353115362</v>
      </c>
      <c r="F46" s="175">
        <v>66</v>
      </c>
      <c r="G46" s="176">
        <v>12.457685312023864</v>
      </c>
      <c r="H46" s="175">
        <v>65</v>
      </c>
      <c r="I46" s="176">
        <v>16.019329147640303</v>
      </c>
      <c r="J46" s="175">
        <v>75</v>
      </c>
      <c r="K46" s="181">
        <v>22.145356544900579</v>
      </c>
      <c r="L46" s="175">
        <v>80</v>
      </c>
      <c r="O46" s="181">
        <v>29.268644216133453</v>
      </c>
      <c r="P46" s="180">
        <v>75</v>
      </c>
      <c r="Q46" s="181">
        <v>34.254945585996467</v>
      </c>
      <c r="R46" s="180">
        <v>82</v>
      </c>
      <c r="U46" s="181">
        <v>42.375493531201947</v>
      </c>
      <c r="V46" s="180">
        <v>84</v>
      </c>
      <c r="Y46" s="181">
        <v>53.345356544900582</v>
      </c>
      <c r="Z46" s="180">
        <v>80</v>
      </c>
      <c r="AE46" s="188">
        <v>65.027548325722492</v>
      </c>
      <c r="AF46" s="189">
        <v>84</v>
      </c>
      <c r="AK46" s="188">
        <v>78.989192161338934</v>
      </c>
      <c r="AL46" s="189">
        <v>80</v>
      </c>
      <c r="AO46" s="18"/>
      <c r="AP46" s="6"/>
      <c r="AQ46" s="18"/>
      <c r="AR46" s="6"/>
      <c r="AS46" s="188">
        <v>94.945356544900577</v>
      </c>
      <c r="AT46" s="189">
        <v>84</v>
      </c>
      <c r="AU46" s="18"/>
      <c r="AV46" s="6"/>
      <c r="AW46" s="18"/>
      <c r="AX46" s="300">
        <v>82</v>
      </c>
      <c r="AY46" s="18"/>
      <c r="AZ46" s="6"/>
      <c r="BA46" s="6"/>
      <c r="BB46" s="6"/>
      <c r="BC46" s="18"/>
      <c r="BD46" s="18"/>
      <c r="BE46" s="6"/>
      <c r="BF46" s="6"/>
    </row>
    <row r="47" spans="1:109" x14ac:dyDescent="0.3">
      <c r="A47" s="223" t="s">
        <v>483</v>
      </c>
      <c r="B47" s="175">
        <v>67</v>
      </c>
      <c r="C47" s="176">
        <v>3.7041095890410958</v>
      </c>
      <c r="D47" s="175">
        <v>62</v>
      </c>
      <c r="E47" s="176">
        <v>8.8328767123287673</v>
      </c>
      <c r="F47" s="175">
        <v>61</v>
      </c>
      <c r="G47" s="176">
        <v>12.821917808219178</v>
      </c>
      <c r="H47" s="175">
        <v>68</v>
      </c>
      <c r="I47" s="176">
        <v>15.956164383561644</v>
      </c>
      <c r="J47" s="175">
        <v>75</v>
      </c>
      <c r="K47" s="181">
        <v>19.945205479452053</v>
      </c>
      <c r="L47" s="175">
        <v>77</v>
      </c>
      <c r="M47" s="181">
        <v>23.934246575342467</v>
      </c>
      <c r="N47" s="180">
        <v>80</v>
      </c>
      <c r="O47" s="181">
        <v>30.345205479452058</v>
      </c>
      <c r="P47" s="180">
        <v>82</v>
      </c>
      <c r="S47" s="181">
        <v>39.463013698630135</v>
      </c>
      <c r="T47" s="180">
        <v>79</v>
      </c>
      <c r="W47" s="181">
        <v>45.589041095890408</v>
      </c>
      <c r="X47" s="180">
        <v>86</v>
      </c>
      <c r="Y47" s="181">
        <v>53.424657534246577</v>
      </c>
      <c r="Z47" s="180">
        <v>82</v>
      </c>
      <c r="AE47" s="188">
        <v>63.539726027397265</v>
      </c>
      <c r="AF47" s="189">
        <v>80</v>
      </c>
      <c r="AI47" s="188">
        <v>75.649315068493152</v>
      </c>
      <c r="AJ47" s="189">
        <v>79</v>
      </c>
      <c r="AM47" s="19"/>
      <c r="AN47" s="63"/>
      <c r="AO47" s="188">
        <v>89.468493150684935</v>
      </c>
      <c r="AP47" s="189">
        <v>86</v>
      </c>
      <c r="AQ47" s="58"/>
      <c r="AR47" s="63"/>
      <c r="AS47" s="58"/>
      <c r="AT47" s="63"/>
      <c r="AU47" s="58"/>
      <c r="AV47" s="63"/>
      <c r="AW47" s="58"/>
      <c r="AX47" s="300">
        <v>84</v>
      </c>
      <c r="AY47" s="58"/>
      <c r="AZ47" s="63"/>
      <c r="BA47" s="63"/>
      <c r="BB47" s="63"/>
      <c r="BC47" s="58"/>
      <c r="BD47" s="58"/>
      <c r="BE47" s="63"/>
      <c r="BF47" s="63"/>
    </row>
    <row r="48" spans="1:109" x14ac:dyDescent="0.3">
      <c r="A48" s="223" t="s">
        <v>483</v>
      </c>
      <c r="B48" s="175">
        <v>60</v>
      </c>
      <c r="C48" s="176">
        <v>4.0187544393716763</v>
      </c>
      <c r="D48" s="175">
        <v>57</v>
      </c>
      <c r="E48" s="176">
        <v>8.7246670471844006</v>
      </c>
      <c r="F48" s="175">
        <v>46</v>
      </c>
      <c r="G48" s="176">
        <v>12.143268011161924</v>
      </c>
      <c r="H48" s="175">
        <v>66</v>
      </c>
      <c r="I48" s="176">
        <v>19.003681633688831</v>
      </c>
      <c r="J48" s="175">
        <v>53</v>
      </c>
      <c r="K48" s="181">
        <v>22.850256976154586</v>
      </c>
      <c r="L48" s="175">
        <v>67</v>
      </c>
      <c r="M48" s="181">
        <v>26.839298072044993</v>
      </c>
      <c r="N48" s="175">
        <v>72</v>
      </c>
      <c r="O48" s="181">
        <v>32.822859715880611</v>
      </c>
      <c r="P48" s="175">
        <v>61</v>
      </c>
      <c r="Q48" s="181">
        <v>36.526969304921707</v>
      </c>
      <c r="R48" s="175">
        <v>70</v>
      </c>
      <c r="S48" s="181">
        <v>40.866261796042487</v>
      </c>
      <c r="T48" s="175">
        <v>72</v>
      </c>
      <c r="U48" s="181">
        <v>44.789983003551846</v>
      </c>
      <c r="V48" s="175">
        <v>75</v>
      </c>
      <c r="W48" s="181">
        <v>48.779024099442253</v>
      </c>
      <c r="X48" s="175">
        <v>75</v>
      </c>
      <c r="Y48" s="181">
        <v>53.765325469305274</v>
      </c>
      <c r="Z48" s="175">
        <v>68</v>
      </c>
      <c r="AA48" s="181">
        <v>57.754366565195681</v>
      </c>
      <c r="AB48" s="180">
        <v>73</v>
      </c>
      <c r="AE48" s="176">
        <v>64.022859715880614</v>
      </c>
      <c r="AF48" s="178">
        <v>58</v>
      </c>
      <c r="AG48" s="176">
        <v>67.72696930492171</v>
      </c>
      <c r="AH48" s="178">
        <v>73</v>
      </c>
      <c r="AI48" s="400">
        <v>74.707791222729924</v>
      </c>
      <c r="AJ48" s="178">
        <v>69</v>
      </c>
      <c r="AK48" s="176">
        <v>78.696832318620338</v>
      </c>
      <c r="AL48" s="178">
        <v>72</v>
      </c>
      <c r="AM48" s="400">
        <v>83.683133688483352</v>
      </c>
      <c r="AN48" s="178">
        <v>72</v>
      </c>
      <c r="AQ48" s="400">
        <v>91.661215880264166</v>
      </c>
      <c r="AR48" s="86">
        <v>71</v>
      </c>
      <c r="AU48" s="400">
        <v>99.639298072044994</v>
      </c>
      <c r="AV48" s="86">
        <v>72</v>
      </c>
      <c r="AW48" s="18"/>
      <c r="AX48" s="300">
        <v>73</v>
      </c>
      <c r="AY48" s="18"/>
      <c r="AZ48" s="6"/>
      <c r="BA48" s="6"/>
      <c r="BB48" s="6"/>
      <c r="BC48" s="18"/>
      <c r="BD48" s="18"/>
      <c r="BE48" s="6"/>
      <c r="BF48" s="6"/>
      <c r="BG48" s="400"/>
      <c r="BK48" s="401"/>
      <c r="BL48" s="400"/>
      <c r="BP48" s="401"/>
      <c r="BQ48" s="400"/>
      <c r="BU48" s="401"/>
      <c r="BV48" s="400"/>
      <c r="BZ48" s="401"/>
      <c r="CA48" s="400"/>
      <c r="CE48" s="401"/>
      <c r="CF48" s="400"/>
      <c r="CJ48" s="401"/>
      <c r="CK48" s="400"/>
      <c r="CO48" s="401"/>
      <c r="CP48" s="400"/>
      <c r="CT48" s="401"/>
      <c r="CU48" s="400"/>
      <c r="CY48" s="401"/>
      <c r="CZ48" s="400"/>
      <c r="DD48" s="401"/>
      <c r="DE48" s="400"/>
    </row>
    <row r="49" spans="1:109" x14ac:dyDescent="0.3">
      <c r="A49" s="223" t="s">
        <v>483</v>
      </c>
      <c r="B49" s="175">
        <v>67</v>
      </c>
      <c r="C49" s="176">
        <v>4.4117307204468501</v>
      </c>
      <c r="D49" s="175">
        <v>66</v>
      </c>
      <c r="E49" s="176">
        <v>8.9885963977675729</v>
      </c>
      <c r="F49" s="175">
        <v>66</v>
      </c>
      <c r="G49" s="176">
        <v>12.670229705733371</v>
      </c>
      <c r="H49" s="175">
        <v>69</v>
      </c>
      <c r="I49" s="176">
        <v>16.969717529173288</v>
      </c>
      <c r="J49" s="175">
        <v>71</v>
      </c>
      <c r="K49" s="181">
        <v>21.387903729070949</v>
      </c>
      <c r="L49" s="175">
        <v>71</v>
      </c>
      <c r="M49" s="181">
        <v>25.942433282597573</v>
      </c>
      <c r="N49" s="175">
        <v>67</v>
      </c>
      <c r="O49" s="181">
        <v>29.934501775747968</v>
      </c>
      <c r="P49" s="175">
        <v>71</v>
      </c>
      <c r="Q49" s="181">
        <v>36.348049467274912</v>
      </c>
      <c r="R49" s="175">
        <v>64</v>
      </c>
      <c r="S49" s="181">
        <v>40.502962582445328</v>
      </c>
      <c r="T49" s="175">
        <v>72</v>
      </c>
      <c r="U49" s="181">
        <v>44.349537924911075</v>
      </c>
      <c r="V49" s="175">
        <v>64</v>
      </c>
      <c r="W49" s="181">
        <v>48.76597628107546</v>
      </c>
      <c r="X49" s="180">
        <v>69</v>
      </c>
      <c r="Y49" s="181">
        <v>52.327620116691911</v>
      </c>
      <c r="Z49" s="180">
        <v>71</v>
      </c>
      <c r="AA49" s="181">
        <v>56.601592719431629</v>
      </c>
      <c r="AB49" s="180">
        <v>69</v>
      </c>
      <c r="AC49" s="181">
        <v>60.448168061897384</v>
      </c>
      <c r="AD49" s="180">
        <v>72</v>
      </c>
      <c r="AG49" s="176">
        <v>67.428989979705605</v>
      </c>
      <c r="AH49" s="178">
        <v>64</v>
      </c>
      <c r="AI49" s="400">
        <v>73.127620116691901</v>
      </c>
      <c r="AJ49" s="86">
        <v>72</v>
      </c>
      <c r="AK49" s="192">
        <v>79.538579020801492</v>
      </c>
      <c r="AL49" s="86">
        <v>61</v>
      </c>
      <c r="AM49" s="400">
        <v>83.242688609842588</v>
      </c>
      <c r="AN49" s="86">
        <v>73</v>
      </c>
      <c r="AO49" s="400">
        <v>88.228989979705602</v>
      </c>
      <c r="AP49" s="178">
        <v>70</v>
      </c>
      <c r="AQ49" s="400">
        <v>93.64268860984258</v>
      </c>
      <c r="AR49" s="86">
        <v>70</v>
      </c>
      <c r="AS49" s="400">
        <v>97.631729705733008</v>
      </c>
      <c r="AT49" s="86">
        <v>71</v>
      </c>
      <c r="AU49" s="18"/>
      <c r="AV49" s="6"/>
      <c r="AW49" s="18"/>
      <c r="AX49" s="300">
        <v>62</v>
      </c>
      <c r="AY49" s="18"/>
      <c r="AZ49" s="6"/>
      <c r="BA49" s="6"/>
      <c r="BB49" s="6"/>
      <c r="BC49" s="18"/>
      <c r="BD49" s="18"/>
      <c r="BE49" s="6"/>
      <c r="BF49" s="6"/>
      <c r="BG49" s="400"/>
      <c r="BK49" s="401"/>
      <c r="BL49" s="400"/>
      <c r="BP49" s="401"/>
      <c r="BQ49" s="400"/>
      <c r="BU49" s="401"/>
      <c r="BV49" s="1"/>
      <c r="BZ49" s="401"/>
      <c r="CA49" s="400"/>
      <c r="CE49" s="401"/>
      <c r="CF49" s="400"/>
      <c r="CJ49" s="401"/>
      <c r="CK49" s="400"/>
      <c r="CO49" s="401"/>
      <c r="CP49" s="400"/>
      <c r="CT49" s="401"/>
      <c r="CU49" s="400"/>
      <c r="CY49" s="401"/>
      <c r="CZ49" s="400"/>
      <c r="DD49" s="401"/>
      <c r="DE49" s="400"/>
    </row>
    <row r="50" spans="1:109" x14ac:dyDescent="0.3">
      <c r="A50" s="223" t="s">
        <v>483</v>
      </c>
      <c r="B50" s="175">
        <v>71</v>
      </c>
      <c r="C50" s="176">
        <v>4.0076358447482088</v>
      </c>
      <c r="D50" s="175">
        <v>77</v>
      </c>
      <c r="E50" s="176">
        <v>8.5564667681377209</v>
      </c>
      <c r="F50" s="175">
        <v>72</v>
      </c>
      <c r="G50" s="176">
        <v>12.545936580415422</v>
      </c>
      <c r="H50" s="175">
        <v>73</v>
      </c>
      <c r="I50" s="176">
        <v>16.534966133941964</v>
      </c>
      <c r="J50" s="175">
        <v>75</v>
      </c>
      <c r="K50" s="181">
        <v>21.099296803652525</v>
      </c>
      <c r="L50" s="175">
        <v>74</v>
      </c>
      <c r="M50" s="181">
        <v>25.398088787417233</v>
      </c>
      <c r="N50" s="175">
        <v>76</v>
      </c>
      <c r="O50" s="181">
        <v>30.502216260781438</v>
      </c>
      <c r="P50" s="175">
        <v>78</v>
      </c>
      <c r="Q50" s="181">
        <v>35.370691527143258</v>
      </c>
      <c r="R50" s="175">
        <v>77</v>
      </c>
      <c r="S50" s="181">
        <v>39.074801116184354</v>
      </c>
      <c r="T50" s="175">
        <v>79</v>
      </c>
      <c r="U50" s="181">
        <v>44.346033992896679</v>
      </c>
      <c r="V50" s="175">
        <v>75</v>
      </c>
      <c r="W50" s="181">
        <v>49.3323353627597</v>
      </c>
      <c r="X50" s="175">
        <v>78</v>
      </c>
      <c r="Y50" s="181">
        <v>53.321376458650107</v>
      </c>
      <c r="Z50" s="180">
        <v>81</v>
      </c>
      <c r="AA50" s="181">
        <v>57.310417554540521</v>
      </c>
      <c r="AB50" s="180">
        <v>82</v>
      </c>
      <c r="AE50" s="181">
        <v>63.293979198376135</v>
      </c>
      <c r="AF50" s="180">
        <v>82</v>
      </c>
      <c r="AG50" s="176">
        <v>69.277540842211749</v>
      </c>
      <c r="AH50" s="178">
        <v>80</v>
      </c>
      <c r="AI50" s="400">
        <v>73.266581938102163</v>
      </c>
      <c r="AJ50" s="178">
        <v>85</v>
      </c>
      <c r="AM50" s="186">
        <v>80.247403855910378</v>
      </c>
      <c r="AN50" s="178">
        <v>86</v>
      </c>
      <c r="AO50" s="400">
        <v>87.228225773718592</v>
      </c>
      <c r="AP50" s="86">
        <v>84</v>
      </c>
      <c r="AQ50" s="400"/>
      <c r="AR50" s="6"/>
      <c r="AS50" s="18"/>
      <c r="AT50" s="6"/>
      <c r="AU50" s="400">
        <v>98.198088787417234</v>
      </c>
      <c r="AV50" s="86">
        <v>82</v>
      </c>
      <c r="AW50" s="400"/>
      <c r="AX50" s="300">
        <v>81</v>
      </c>
      <c r="AY50" s="18"/>
      <c r="AZ50" s="6"/>
      <c r="BA50" s="6"/>
      <c r="BB50" s="6"/>
      <c r="BC50" s="18"/>
      <c r="BD50" s="18"/>
      <c r="BE50" s="6"/>
      <c r="BF50" s="6"/>
      <c r="BG50" s="400"/>
      <c r="BK50" s="401"/>
      <c r="BL50" s="400"/>
      <c r="BP50" s="401"/>
      <c r="BQ50" s="400"/>
      <c r="BU50" s="401"/>
      <c r="BV50" s="1"/>
      <c r="BZ50" s="401"/>
      <c r="CA50" s="400"/>
      <c r="CE50" s="401"/>
      <c r="CF50" s="400"/>
      <c r="CJ50" s="401"/>
      <c r="CK50" s="400"/>
      <c r="CO50" s="401"/>
      <c r="CP50" s="400"/>
      <c r="CT50" s="401"/>
      <c r="CU50" s="400"/>
      <c r="CY50" s="401"/>
      <c r="CZ50" s="400"/>
      <c r="DD50" s="401"/>
      <c r="DE50" s="400"/>
    </row>
    <row r="51" spans="1:109" x14ac:dyDescent="0.3">
      <c r="A51" s="223" t="s">
        <v>483</v>
      </c>
      <c r="B51" s="175">
        <v>74</v>
      </c>
      <c r="C51" s="176">
        <v>3.9981463723991397</v>
      </c>
      <c r="D51" s="175">
        <v>71</v>
      </c>
      <c r="E51" s="176">
        <v>7.9982087772702375</v>
      </c>
      <c r="F51" s="175">
        <v>73</v>
      </c>
      <c r="G51" s="176">
        <v>12.98442110603728</v>
      </c>
      <c r="H51" s="175">
        <v>75</v>
      </c>
      <c r="I51" s="176">
        <v>17.963503551496469</v>
      </c>
      <c r="J51" s="175">
        <v>75</v>
      </c>
      <c r="K51" s="181">
        <v>24.697585996955457</v>
      </c>
      <c r="L51" s="175">
        <v>80</v>
      </c>
      <c r="M51" s="181">
        <v>29.945382927447458</v>
      </c>
      <c r="N51" s="175">
        <v>78</v>
      </c>
      <c r="O51" s="181">
        <v>34.893292744799233</v>
      </c>
      <c r="P51" s="175">
        <v>77</v>
      </c>
      <c r="Q51" s="181">
        <v>38.801695585996555</v>
      </c>
      <c r="R51" s="175">
        <v>80</v>
      </c>
      <c r="S51" s="181">
        <v>42.790736681886962</v>
      </c>
      <c r="T51" s="175">
        <v>79</v>
      </c>
      <c r="U51" s="181">
        <v>48.774298325722576</v>
      </c>
      <c r="V51" s="175">
        <v>75</v>
      </c>
      <c r="W51" s="181">
        <v>51.766079147640383</v>
      </c>
      <c r="X51" s="175">
        <v>75</v>
      </c>
      <c r="Y51" s="181">
        <v>55.75512024353079</v>
      </c>
      <c r="Z51" s="180">
        <v>77</v>
      </c>
      <c r="AA51" s="181">
        <v>59.744161339421211</v>
      </c>
      <c r="AB51" s="180">
        <v>74</v>
      </c>
      <c r="AC51" s="176">
        <v>63.733202435311618</v>
      </c>
      <c r="AD51" s="178">
        <v>79</v>
      </c>
      <c r="AE51" s="176">
        <v>67.722243531202039</v>
      </c>
      <c r="AF51" s="178">
        <v>76</v>
      </c>
      <c r="AG51" s="400">
        <v>73.705805175037653</v>
      </c>
      <c r="AH51" s="178">
        <v>77</v>
      </c>
      <c r="AI51" s="176">
        <v>77.694846270928053</v>
      </c>
      <c r="AJ51" s="178">
        <v>73</v>
      </c>
      <c r="AK51" s="400">
        <v>80.686627092845868</v>
      </c>
      <c r="AL51" s="86">
        <v>74</v>
      </c>
      <c r="AM51" s="400">
        <v>83.678407914763667</v>
      </c>
      <c r="AN51" s="86">
        <v>82</v>
      </c>
      <c r="AO51" s="400">
        <v>87.667449010654082</v>
      </c>
      <c r="AP51" s="86">
        <v>78</v>
      </c>
      <c r="AQ51" s="400">
        <v>91.656490106544496</v>
      </c>
      <c r="AR51" s="86">
        <v>80</v>
      </c>
      <c r="AS51" s="400">
        <v>99.63457229832531</v>
      </c>
      <c r="AT51" s="86">
        <v>74</v>
      </c>
      <c r="AU51" s="400">
        <v>95.64553120243491</v>
      </c>
      <c r="AV51" s="86">
        <v>76</v>
      </c>
      <c r="AW51" s="400"/>
      <c r="AX51" s="309">
        <v>73</v>
      </c>
      <c r="AY51" s="18"/>
      <c r="AZ51" s="6"/>
      <c r="BA51" s="6"/>
      <c r="BB51" s="6"/>
      <c r="BC51" s="18"/>
      <c r="BD51" s="18"/>
      <c r="BE51" s="6"/>
      <c r="BF51" s="6"/>
      <c r="BG51" s="400"/>
      <c r="BK51" s="401"/>
      <c r="BL51" s="400"/>
      <c r="BP51" s="401"/>
      <c r="BQ51" s="400"/>
      <c r="BU51" s="401"/>
      <c r="BV51" s="400"/>
      <c r="BZ51" s="401"/>
      <c r="CA51" s="400"/>
      <c r="CE51" s="401"/>
      <c r="CF51" s="400"/>
      <c r="CJ51" s="401"/>
      <c r="CK51" s="400"/>
      <c r="CO51" s="401"/>
      <c r="CP51" s="400"/>
      <c r="CT51" s="401"/>
      <c r="CU51" s="400"/>
      <c r="CY51" s="401"/>
      <c r="CZ51" s="400"/>
      <c r="DD51" s="401"/>
      <c r="DE51" s="400"/>
    </row>
    <row r="52" spans="1:109" x14ac:dyDescent="0.3">
      <c r="A52" s="223" t="s">
        <v>483</v>
      </c>
      <c r="B52" s="225">
        <v>30</v>
      </c>
      <c r="C52" s="226">
        <v>4.4343619989853167</v>
      </c>
      <c r="D52" s="225">
        <v>33</v>
      </c>
      <c r="E52" s="226">
        <v>7.9868510908173711</v>
      </c>
      <c r="F52" s="225">
        <v>32</v>
      </c>
      <c r="G52" s="226">
        <v>13.552191653983645</v>
      </c>
      <c r="H52" s="225">
        <v>31</v>
      </c>
      <c r="I52" s="226">
        <v>19.677097792998484</v>
      </c>
      <c r="J52" s="225">
        <v>34</v>
      </c>
      <c r="M52" s="227">
        <v>25.545267123288127</v>
      </c>
      <c r="N52" s="225">
        <v>30</v>
      </c>
      <c r="O52" s="227"/>
      <c r="P52" s="229"/>
      <c r="Q52" s="227"/>
      <c r="R52" s="229"/>
      <c r="S52" s="227"/>
      <c r="T52" s="229"/>
      <c r="U52" s="227"/>
      <c r="V52" s="229"/>
      <c r="W52" s="227"/>
      <c r="X52" s="229"/>
      <c r="Y52" s="227"/>
      <c r="Z52" s="229"/>
      <c r="AA52" s="227"/>
      <c r="AB52" s="229"/>
      <c r="AC52" s="227"/>
      <c r="AD52" s="229"/>
      <c r="AE52" s="226"/>
      <c r="AF52" s="230"/>
      <c r="AG52" s="226"/>
      <c r="AH52" s="230"/>
      <c r="AI52" s="267"/>
      <c r="AJ52" s="230"/>
      <c r="AK52" s="226"/>
      <c r="AL52" s="230"/>
      <c r="AM52" s="224"/>
      <c r="AN52" s="230"/>
      <c r="AO52" s="224"/>
      <c r="AP52" s="230"/>
      <c r="AR52" s="230"/>
      <c r="AS52" s="224"/>
      <c r="AT52" s="230"/>
      <c r="AU52" s="224"/>
      <c r="AV52" s="230"/>
      <c r="AW52" s="224"/>
      <c r="AX52" s="403"/>
      <c r="AY52" s="224"/>
      <c r="AZ52" s="230"/>
      <c r="BA52" s="230"/>
      <c r="BB52" s="230"/>
      <c r="BC52" s="224"/>
      <c r="BD52" s="224"/>
      <c r="BE52" s="230"/>
      <c r="BF52" s="230"/>
    </row>
    <row r="53" spans="1:109" x14ac:dyDescent="0.3">
      <c r="A53" s="223" t="s">
        <v>483</v>
      </c>
      <c r="B53" s="175">
        <v>80</v>
      </c>
      <c r="C53" s="176">
        <v>5.2690761035014013</v>
      </c>
      <c r="D53" s="175">
        <v>84</v>
      </c>
      <c r="E53" s="176">
        <v>9.2612649670223171</v>
      </c>
      <c r="F53" s="175">
        <v>87</v>
      </c>
      <c r="G53" s="176">
        <v>13.114516742770283</v>
      </c>
      <c r="H53" s="175">
        <v>87</v>
      </c>
      <c r="I53" s="176">
        <v>19.207521435819416</v>
      </c>
      <c r="J53" s="175">
        <v>83</v>
      </c>
      <c r="M53" s="181">
        <v>27.103977676306702</v>
      </c>
      <c r="N53" s="175">
        <v>90</v>
      </c>
      <c r="S53" s="181">
        <v>41.350553018772459</v>
      </c>
      <c r="T53" s="175">
        <v>84</v>
      </c>
      <c r="W53" s="181">
        <v>48.90123795027931</v>
      </c>
      <c r="X53" s="180">
        <v>84</v>
      </c>
      <c r="AC53" s="181">
        <v>59.016306443429997</v>
      </c>
      <c r="AD53" s="180">
        <v>84</v>
      </c>
      <c r="AI53" s="256">
        <v>72.265621511923143</v>
      </c>
      <c r="AJ53" s="257">
        <v>86</v>
      </c>
      <c r="AL53" s="6"/>
      <c r="AM53" s="18"/>
      <c r="AO53" s="256">
        <v>86.227265347539586</v>
      </c>
      <c r="AP53" s="257">
        <v>78</v>
      </c>
      <c r="AQ53" s="18"/>
      <c r="AR53" s="6"/>
      <c r="AS53" s="18"/>
      <c r="AT53" s="6"/>
      <c r="AU53" s="18"/>
      <c r="AV53" s="6"/>
      <c r="AW53" s="18"/>
      <c r="AX53" s="404">
        <v>76</v>
      </c>
      <c r="AY53" s="18"/>
      <c r="AZ53" s="6"/>
      <c r="BA53" s="6"/>
      <c r="BB53" s="6"/>
      <c r="BC53" s="18"/>
      <c r="BD53" s="18"/>
      <c r="BE53" s="6"/>
      <c r="BF53" s="6"/>
    </row>
    <row r="54" spans="1:109" x14ac:dyDescent="0.3">
      <c r="A54" s="223" t="s">
        <v>483</v>
      </c>
      <c r="B54" s="175">
        <v>71</v>
      </c>
      <c r="C54" s="176">
        <v>4.2660512430244921</v>
      </c>
      <c r="D54" s="175">
        <v>76</v>
      </c>
      <c r="E54" s="176">
        <v>8.1236000761038092</v>
      </c>
      <c r="F54" s="175">
        <v>71</v>
      </c>
      <c r="G54" s="176">
        <v>12.106325849822534</v>
      </c>
      <c r="H54" s="175">
        <v>75</v>
      </c>
      <c r="I54" s="176">
        <v>18.243638381532278</v>
      </c>
      <c r="J54" s="175">
        <v>78</v>
      </c>
      <c r="M54" s="181">
        <v>26.018421613394555</v>
      </c>
      <c r="N54" s="175">
        <v>72</v>
      </c>
      <c r="Q54" s="181">
        <v>33.934889015728416</v>
      </c>
      <c r="R54" s="175">
        <v>70</v>
      </c>
      <c r="W54" s="181">
        <v>46.044478056824296</v>
      </c>
      <c r="X54" s="180">
        <v>66</v>
      </c>
      <c r="AA54" s="181">
        <v>56.159546549974991</v>
      </c>
      <c r="AB54" s="180">
        <v>72</v>
      </c>
      <c r="AG54" s="181">
        <v>67.98420408422156</v>
      </c>
      <c r="AH54" s="180">
        <v>68</v>
      </c>
      <c r="AK54" s="19"/>
      <c r="AL54" s="6"/>
      <c r="AM54" s="188">
        <v>83.940368467783202</v>
      </c>
      <c r="AN54" s="189">
        <v>72</v>
      </c>
      <c r="AO54" s="18"/>
      <c r="AP54" s="6"/>
      <c r="AQ54" s="18"/>
      <c r="AR54" s="6"/>
      <c r="AS54" s="18"/>
      <c r="AT54" s="6"/>
      <c r="AU54" s="18"/>
      <c r="AV54" s="6"/>
      <c r="AW54" s="18"/>
      <c r="AX54" s="404">
        <v>66</v>
      </c>
      <c r="AY54" s="18"/>
      <c r="AZ54" s="6"/>
      <c r="BA54" s="6"/>
      <c r="BB54" s="6"/>
      <c r="BC54" s="18"/>
      <c r="BD54" s="18"/>
      <c r="BE54" s="6"/>
      <c r="BF54" s="6"/>
    </row>
    <row r="55" spans="1:109" x14ac:dyDescent="0.3">
      <c r="A55" s="223" t="s">
        <v>483</v>
      </c>
      <c r="B55" s="175">
        <v>71</v>
      </c>
      <c r="C55" s="176">
        <v>3.5707919837646216</v>
      </c>
      <c r="D55" s="175">
        <v>72</v>
      </c>
      <c r="E55" s="176">
        <v>7.970589548452879</v>
      </c>
      <c r="F55" s="175">
        <v>75</v>
      </c>
      <c r="G55" s="176">
        <v>12.431414890918507</v>
      </c>
      <c r="H55" s="175">
        <v>76</v>
      </c>
      <c r="I55" s="176">
        <v>17.132784753932206</v>
      </c>
      <c r="J55" s="175">
        <v>75</v>
      </c>
      <c r="K55" s="181">
        <v>21.406757356671932</v>
      </c>
      <c r="L55" s="175">
        <v>68</v>
      </c>
      <c r="M55" s="181">
        <v>27.81771626078152</v>
      </c>
      <c r="N55" s="175">
        <v>80</v>
      </c>
      <c r="O55" s="181">
        <v>31.8</v>
      </c>
      <c r="P55" s="175">
        <v>76</v>
      </c>
      <c r="S55" s="181">
        <v>37.790319000507552</v>
      </c>
      <c r="T55" s="175">
        <v>73</v>
      </c>
      <c r="U55" s="181">
        <v>42.349223110096588</v>
      </c>
      <c r="V55" s="175">
        <v>71</v>
      </c>
      <c r="Y55" s="181">
        <v>51.039634069000705</v>
      </c>
      <c r="Z55" s="180">
        <v>68</v>
      </c>
      <c r="AC55" s="181">
        <v>61.012236808726726</v>
      </c>
      <c r="AD55" s="180">
        <v>66</v>
      </c>
      <c r="AG55" s="181">
        <v>67.280729959411659</v>
      </c>
      <c r="AH55" s="180">
        <v>70</v>
      </c>
      <c r="AI55" s="188">
        <v>72.267031329274673</v>
      </c>
      <c r="AJ55" s="189">
        <v>73</v>
      </c>
      <c r="AK55" s="188">
        <v>75.258812151192487</v>
      </c>
      <c r="AL55" s="189">
        <v>70</v>
      </c>
      <c r="AM55" s="190">
        <v>79.247853247082887</v>
      </c>
      <c r="AN55" s="86">
        <v>77</v>
      </c>
      <c r="AO55" s="190">
        <v>84.946483384069182</v>
      </c>
      <c r="AP55" s="86">
        <v>75</v>
      </c>
      <c r="AQ55" s="192">
        <v>90.217716260781529</v>
      </c>
      <c r="AR55" s="86">
        <v>74</v>
      </c>
      <c r="AS55" s="190">
        <v>94.919086123795225</v>
      </c>
      <c r="AT55" s="86">
        <v>74</v>
      </c>
      <c r="AU55" s="192">
        <v>99.6</v>
      </c>
      <c r="AV55" s="86">
        <v>76</v>
      </c>
      <c r="AW55" s="18"/>
      <c r="AX55" s="250">
        <v>79</v>
      </c>
      <c r="AY55" s="18"/>
      <c r="AZ55" s="6"/>
      <c r="BA55" s="6"/>
      <c r="BB55" s="6"/>
      <c r="BC55" s="18"/>
      <c r="BD55" s="18"/>
      <c r="BE55" s="6"/>
      <c r="BF55" s="6"/>
    </row>
    <row r="56" spans="1:109" x14ac:dyDescent="0.3">
      <c r="A56" s="223" t="s">
        <v>483</v>
      </c>
      <c r="B56" s="175">
        <v>55</v>
      </c>
      <c r="C56" s="176">
        <v>4.4270622780312916</v>
      </c>
      <c r="D56" s="175">
        <v>66</v>
      </c>
      <c r="E56" s="185">
        <v>8.4461316590559399</v>
      </c>
      <c r="F56" s="178">
        <v>66</v>
      </c>
      <c r="G56" s="176">
        <v>12.545824454591708</v>
      </c>
      <c r="H56" s="175">
        <v>66</v>
      </c>
      <c r="I56" s="176">
        <v>18.386915398274997</v>
      </c>
      <c r="J56" s="175">
        <v>69</v>
      </c>
      <c r="M56" s="176">
        <v>26.254350837138134</v>
      </c>
      <c r="N56" s="175">
        <v>68</v>
      </c>
      <c r="Q56" s="181">
        <v>34.232433028918948</v>
      </c>
      <c r="R56" s="175">
        <v>75</v>
      </c>
      <c r="U56" s="181">
        <v>45.772159056316212</v>
      </c>
      <c r="V56" s="180">
        <v>73</v>
      </c>
      <c r="AC56" s="181">
        <v>59.448871385083343</v>
      </c>
      <c r="AD56" s="180">
        <v>76</v>
      </c>
      <c r="AI56" s="188">
        <v>72.698186453576483</v>
      </c>
      <c r="AJ56" s="189">
        <v>78</v>
      </c>
      <c r="AM56" s="18"/>
      <c r="AN56" s="6"/>
      <c r="AO56" s="18"/>
      <c r="AP56" s="6"/>
      <c r="AQ56" s="188">
        <v>90.648871385083339</v>
      </c>
      <c r="AR56" s="189">
        <v>75</v>
      </c>
      <c r="AS56" s="18"/>
      <c r="AT56" s="6"/>
      <c r="AU56" s="18"/>
      <c r="AV56" s="6"/>
      <c r="AW56" s="18"/>
      <c r="AX56" s="404">
        <v>71</v>
      </c>
      <c r="AY56" s="18"/>
      <c r="AZ56" s="6"/>
      <c r="BA56" s="6"/>
      <c r="BB56" s="6"/>
      <c r="BC56" s="18"/>
      <c r="BD56" s="18"/>
      <c r="BE56" s="6"/>
      <c r="BF56" s="6"/>
    </row>
    <row r="57" spans="1:109" x14ac:dyDescent="0.3">
      <c r="A57" s="223" t="s">
        <v>483</v>
      </c>
      <c r="B57" s="175">
        <v>59</v>
      </c>
      <c r="C57" s="176">
        <v>4.4383902841191798</v>
      </c>
      <c r="D57" s="175">
        <v>59</v>
      </c>
      <c r="E57" s="176">
        <v>8.8863359969556619</v>
      </c>
      <c r="F57" s="175">
        <v>62</v>
      </c>
      <c r="G57" s="176">
        <v>13.302774353120046</v>
      </c>
      <c r="H57" s="175">
        <v>60</v>
      </c>
      <c r="I57" s="176">
        <v>19.28633599695566</v>
      </c>
      <c r="J57" s="175">
        <v>61</v>
      </c>
      <c r="M57" s="181">
        <v>27.264418188736485</v>
      </c>
      <c r="N57" s="175">
        <v>63</v>
      </c>
      <c r="Q57" s="181">
        <v>36.239760654489906</v>
      </c>
      <c r="R57" s="180">
        <v>64</v>
      </c>
      <c r="W57" s="181">
        <v>49.204144216133749</v>
      </c>
      <c r="X57" s="180">
        <v>67</v>
      </c>
      <c r="AC57" s="181">
        <v>60.17400722983237</v>
      </c>
      <c r="AD57" s="180">
        <v>62</v>
      </c>
      <c r="AI57" s="188">
        <v>71.143870243531012</v>
      </c>
      <c r="AJ57" s="189">
        <v>66</v>
      </c>
      <c r="AM57" s="18"/>
      <c r="AN57" s="6"/>
      <c r="AO57" s="188">
        <v>85.105514079147454</v>
      </c>
      <c r="AP57" s="189">
        <v>69</v>
      </c>
      <c r="AS57" s="18"/>
      <c r="AT57" s="6"/>
      <c r="AU57" s="188">
        <v>99.067157914763882</v>
      </c>
      <c r="AV57" s="189">
        <v>67</v>
      </c>
      <c r="AW57" s="18"/>
      <c r="AX57" s="404">
        <v>68</v>
      </c>
      <c r="AY57" s="18"/>
      <c r="AZ57" s="6"/>
      <c r="BA57" s="6"/>
      <c r="BB57" s="6"/>
      <c r="BC57" s="18"/>
      <c r="BD57" s="18"/>
      <c r="BE57" s="6"/>
      <c r="BF57" s="6"/>
    </row>
    <row r="58" spans="1:109" x14ac:dyDescent="0.3">
      <c r="A58" s="223" t="s">
        <v>483</v>
      </c>
      <c r="B58" s="225">
        <v>69</v>
      </c>
      <c r="C58" s="226">
        <v>5.1565265093862287</v>
      </c>
      <c r="D58" s="225">
        <v>78</v>
      </c>
      <c r="E58" s="226">
        <v>9.1455676052766393</v>
      </c>
      <c r="F58" s="225">
        <v>78</v>
      </c>
      <c r="G58" s="226">
        <v>13.562005961441024</v>
      </c>
      <c r="H58" s="225">
        <v>79</v>
      </c>
      <c r="I58" s="226">
        <v>17.551047057331434</v>
      </c>
      <c r="J58" s="225">
        <v>79</v>
      </c>
      <c r="K58" s="227">
        <v>23.677074454591708</v>
      </c>
      <c r="L58" s="225">
        <v>77</v>
      </c>
      <c r="M58" s="227">
        <v>27.666115550482118</v>
      </c>
      <c r="N58" s="229">
        <v>78</v>
      </c>
      <c r="Q58" s="227">
        <v>33.934608701167051</v>
      </c>
      <c r="R58" s="229">
        <v>78</v>
      </c>
      <c r="S58" s="227">
        <v>39.775704591578013</v>
      </c>
      <c r="T58" s="229">
        <v>76</v>
      </c>
      <c r="U58" s="227">
        <v>44.904471714865686</v>
      </c>
      <c r="V58" s="229">
        <v>79</v>
      </c>
      <c r="W58" s="227">
        <v>48.751047057331434</v>
      </c>
      <c r="X58" s="229">
        <v>83</v>
      </c>
      <c r="Y58" s="227">
        <v>53.594882673769789</v>
      </c>
      <c r="Z58" s="229">
        <v>78</v>
      </c>
      <c r="AC58" s="227">
        <v>62.855156646372535</v>
      </c>
      <c r="AD58" s="229">
        <v>79</v>
      </c>
      <c r="AG58" s="227">
        <v>67.698992262810876</v>
      </c>
      <c r="AH58" s="229">
        <v>77</v>
      </c>
      <c r="AK58" s="227">
        <v>76.959266235413622</v>
      </c>
      <c r="AL58" s="229">
        <v>73</v>
      </c>
      <c r="AM58" s="226">
        <v>82.657896372399918</v>
      </c>
      <c r="AN58" s="230">
        <v>73</v>
      </c>
      <c r="AP58" s="230"/>
      <c r="AQ58" s="224"/>
      <c r="AR58" s="230"/>
      <c r="AS58" s="224"/>
      <c r="AT58" s="230"/>
      <c r="AU58" s="224"/>
      <c r="AV58" s="230"/>
      <c r="AW58" s="224"/>
      <c r="AX58" s="266"/>
      <c r="AY58" s="224"/>
      <c r="AZ58" s="230"/>
      <c r="BA58" s="230"/>
      <c r="BB58" s="230"/>
      <c r="BC58" s="224"/>
      <c r="BD58" s="224"/>
      <c r="BE58" s="230"/>
      <c r="BF58" s="230"/>
    </row>
    <row r="59" spans="1:109" x14ac:dyDescent="0.3">
      <c r="A59" s="223" t="s">
        <v>483</v>
      </c>
      <c r="B59" s="175">
        <v>64</v>
      </c>
      <c r="C59" s="176">
        <v>5.1659945459160888</v>
      </c>
      <c r="D59" s="175">
        <v>61</v>
      </c>
      <c r="E59" s="176">
        <v>9.0125698883818437</v>
      </c>
      <c r="F59" s="180">
        <v>69</v>
      </c>
      <c r="G59" s="176">
        <v>13.856405504820199</v>
      </c>
      <c r="H59" s="75">
        <v>73</v>
      </c>
      <c r="I59" s="176">
        <v>17.987912354135268</v>
      </c>
      <c r="J59" s="180">
        <v>69</v>
      </c>
      <c r="K59" s="181">
        <v>21.83448769660102</v>
      </c>
      <c r="L59" s="180">
        <v>69</v>
      </c>
      <c r="M59" s="181">
        <v>26.963254819888689</v>
      </c>
      <c r="N59" s="180">
        <v>71</v>
      </c>
      <c r="O59" s="181">
        <v>30.667364408929789</v>
      </c>
      <c r="P59" s="180">
        <v>75</v>
      </c>
      <c r="Q59" s="181">
        <v>34.656405504820199</v>
      </c>
      <c r="R59" s="180">
        <v>77</v>
      </c>
      <c r="S59" s="181">
        <v>39.785172628107865</v>
      </c>
      <c r="T59" s="180">
        <v>79</v>
      </c>
      <c r="U59" s="181">
        <v>43.916679477422939</v>
      </c>
      <c r="V59" s="180">
        <v>78</v>
      </c>
      <c r="W59" s="188">
        <v>49.900241121258553</v>
      </c>
      <c r="X59" s="189">
        <v>64</v>
      </c>
      <c r="Y59" s="188">
        <v>57.165994545916085</v>
      </c>
      <c r="Z59" s="189">
        <v>73</v>
      </c>
      <c r="AA59" s="188">
        <v>67.850926052765402</v>
      </c>
      <c r="AB59" s="189">
        <v>69</v>
      </c>
      <c r="AC59" s="188">
        <v>77.82352879249143</v>
      </c>
      <c r="AD59" s="189">
        <v>69</v>
      </c>
      <c r="AE59" s="190">
        <v>89.790652080162658</v>
      </c>
      <c r="AF59" s="86">
        <v>64</v>
      </c>
      <c r="AG59" s="19"/>
      <c r="AH59" s="6"/>
      <c r="AI59" s="51"/>
      <c r="AJ59" s="6"/>
      <c r="AK59" s="19"/>
      <c r="AL59" s="6"/>
      <c r="AM59" s="18"/>
      <c r="AN59" s="6"/>
      <c r="AO59" s="18"/>
      <c r="AP59" s="6"/>
      <c r="AQ59" s="18"/>
      <c r="AR59" s="6"/>
      <c r="AS59" s="18"/>
      <c r="AT59" s="6"/>
      <c r="AU59" s="18"/>
      <c r="AV59" s="6"/>
      <c r="AW59" s="18"/>
      <c r="AX59" s="201"/>
      <c r="AY59" s="18"/>
      <c r="AZ59" s="6"/>
      <c r="BA59" s="6"/>
      <c r="BB59" s="6"/>
      <c r="BC59" s="18"/>
      <c r="BD59" s="18"/>
      <c r="BE59" s="6"/>
      <c r="BF59" s="6"/>
    </row>
    <row r="60" spans="1:109" x14ac:dyDescent="0.3">
      <c r="A60" s="223" t="s">
        <v>483</v>
      </c>
      <c r="B60" s="175">
        <v>58</v>
      </c>
      <c r="C60" s="176">
        <v>3.9053523592085559</v>
      </c>
      <c r="D60" s="175">
        <v>73</v>
      </c>
      <c r="E60" s="176">
        <v>8.1793249619482822</v>
      </c>
      <c r="F60" s="175">
        <v>84</v>
      </c>
      <c r="G60" s="176">
        <v>11.883434550989378</v>
      </c>
      <c r="H60" s="180">
        <v>84</v>
      </c>
      <c r="I60" s="176">
        <v>19.149187975646914</v>
      </c>
      <c r="J60" s="180">
        <v>85</v>
      </c>
      <c r="M60" s="181">
        <v>26</v>
      </c>
      <c r="N60" s="180">
        <v>81</v>
      </c>
      <c r="Q60" s="181">
        <v>35.10535235920856</v>
      </c>
      <c r="R60" s="180">
        <v>86</v>
      </c>
      <c r="W60" s="188">
        <v>48.354667427701706</v>
      </c>
      <c r="X60" s="189">
        <v>83</v>
      </c>
      <c r="AA60" s="188">
        <v>58.042338660578423</v>
      </c>
      <c r="AB60" s="189">
        <v>82</v>
      </c>
      <c r="AG60" s="188">
        <v>67.730009893455133</v>
      </c>
      <c r="AH60" s="189">
        <v>79</v>
      </c>
      <c r="AM60" s="188">
        <v>80.979324961948279</v>
      </c>
      <c r="AN60" s="189">
        <v>79</v>
      </c>
      <c r="AQ60" s="18"/>
      <c r="AR60" s="6"/>
      <c r="AS60" s="18"/>
      <c r="AT60" s="6"/>
      <c r="AU60" s="188">
        <v>100.92453044140034</v>
      </c>
      <c r="AV60" s="189">
        <v>83</v>
      </c>
      <c r="AW60" s="18"/>
      <c r="AX60" s="403">
        <v>83</v>
      </c>
      <c r="AY60" s="18"/>
      <c r="AZ60" s="6"/>
      <c r="BA60" s="6"/>
      <c r="BB60" s="6"/>
      <c r="BC60" s="18"/>
      <c r="BD60" s="18"/>
      <c r="BE60" s="6"/>
      <c r="BF60" s="6"/>
    </row>
    <row r="61" spans="1:109" x14ac:dyDescent="0.3">
      <c r="A61" s="223" t="s">
        <v>483</v>
      </c>
      <c r="B61" s="175">
        <v>52</v>
      </c>
      <c r="C61" s="176">
        <v>4.2739726027397253</v>
      </c>
      <c r="D61" s="175">
        <v>54</v>
      </c>
      <c r="E61" s="176">
        <v>8.4054794520547951</v>
      </c>
      <c r="F61" s="175">
        <v>51</v>
      </c>
      <c r="G61" s="176">
        <v>12.394520547945206</v>
      </c>
      <c r="H61" s="180">
        <v>53</v>
      </c>
      <c r="I61" s="176">
        <v>16.81095890410959</v>
      </c>
      <c r="J61" s="180">
        <v>59</v>
      </c>
      <c r="K61" s="181">
        <v>20</v>
      </c>
      <c r="L61" s="180">
        <v>57</v>
      </c>
      <c r="M61" s="181">
        <v>24.931506849315067</v>
      </c>
      <c r="N61" s="180">
        <v>58</v>
      </c>
      <c r="O61" s="181">
        <v>28.920547945205481</v>
      </c>
      <c r="P61" s="180">
        <v>60</v>
      </c>
      <c r="Q61" s="181">
        <v>34.191780821917803</v>
      </c>
      <c r="R61" s="180">
        <v>56</v>
      </c>
      <c r="S61" s="181">
        <v>38.323287671232876</v>
      </c>
      <c r="T61" s="180">
        <v>53</v>
      </c>
      <c r="U61" s="188">
        <v>41.884931506849313</v>
      </c>
      <c r="V61" s="189">
        <v>55</v>
      </c>
      <c r="W61" s="188">
        <v>45.873972602739727</v>
      </c>
      <c r="X61" s="189">
        <v>60</v>
      </c>
      <c r="Y61" s="188">
        <v>49.293150684931504</v>
      </c>
      <c r="Z61" s="189">
        <v>56</v>
      </c>
      <c r="AA61" s="256">
        <v>53.994520547945207</v>
      </c>
      <c r="AB61" s="257">
        <v>53</v>
      </c>
      <c r="AC61" s="188">
        <v>57.841095890410962</v>
      </c>
      <c r="AD61" s="189">
        <v>60</v>
      </c>
      <c r="AE61" s="261">
        <v>61.830136986301369</v>
      </c>
      <c r="AF61" s="260">
        <v>52</v>
      </c>
      <c r="AG61" s="261">
        <v>66.246575342465746</v>
      </c>
      <c r="AH61" s="260">
        <v>57</v>
      </c>
      <c r="AI61" s="338">
        <v>69.808219178082197</v>
      </c>
      <c r="AJ61" s="260">
        <v>53</v>
      </c>
      <c r="AK61" s="261">
        <v>74.082191780821915</v>
      </c>
      <c r="AL61" s="260">
        <v>53</v>
      </c>
      <c r="AM61" s="1">
        <v>78.213698630136989</v>
      </c>
      <c r="AN61">
        <v>55</v>
      </c>
      <c r="AO61" s="1">
        <v>82.060273972602744</v>
      </c>
      <c r="AP61" s="86">
        <v>54</v>
      </c>
      <c r="AQ61" s="1">
        <v>86.049315068493158</v>
      </c>
      <c r="AR61" s="86">
        <v>53</v>
      </c>
      <c r="AS61" s="1">
        <v>90.038356164383558</v>
      </c>
      <c r="AT61" s="86">
        <v>52</v>
      </c>
      <c r="AU61" s="192">
        <v>94</v>
      </c>
      <c r="AV61" s="86">
        <v>51</v>
      </c>
      <c r="AW61" s="192"/>
      <c r="AX61" s="300">
        <v>53</v>
      </c>
      <c r="AY61" s="301"/>
      <c r="AZ61" s="307"/>
      <c r="BA61" s="307"/>
      <c r="BB61" s="307"/>
      <c r="BC61" s="18"/>
      <c r="BD61" s="18"/>
      <c r="BE61" s="6"/>
      <c r="BF61" s="6"/>
      <c r="BH61" s="400"/>
      <c r="BL61" s="401"/>
      <c r="BM61" s="400"/>
      <c r="BQ61" s="401"/>
      <c r="BR61" s="1"/>
      <c r="BV61" s="401"/>
      <c r="BW61" s="400"/>
      <c r="CA61" s="401"/>
      <c r="CB61" s="1"/>
      <c r="CF61" s="401"/>
      <c r="CG61" s="1"/>
      <c r="CK61" s="401"/>
      <c r="CL61" s="1"/>
      <c r="CP61" s="401"/>
      <c r="CQ61" s="1"/>
      <c r="CU61" s="401"/>
      <c r="CV61" s="1"/>
      <c r="CZ61" s="401"/>
      <c r="DA61" s="1"/>
    </row>
    <row r="62" spans="1:109" x14ac:dyDescent="0.3">
      <c r="AX62" s="6"/>
    </row>
    <row r="63" spans="1:109" x14ac:dyDescent="0.3">
      <c r="A63" s="399"/>
      <c r="B63" s="399"/>
      <c r="D63" s="399"/>
      <c r="F63" s="399"/>
      <c r="H63" s="399"/>
      <c r="J63" s="399"/>
      <c r="L63" s="399"/>
      <c r="N63" s="399"/>
      <c r="P63" s="399"/>
      <c r="R63" s="399"/>
      <c r="T63" s="399"/>
      <c r="V63" s="399"/>
      <c r="X63" s="399"/>
      <c r="Z63" s="399"/>
      <c r="AB63" s="399"/>
      <c r="AD63" s="399"/>
      <c r="AF63" s="399"/>
      <c r="AH63" s="399"/>
      <c r="AJ63" s="399"/>
      <c r="AL63" s="399"/>
      <c r="AN63" s="399"/>
      <c r="AP63" s="399"/>
      <c r="AR63" s="399"/>
      <c r="AT63" s="399"/>
      <c r="AV63" s="399"/>
      <c r="AX63" s="399"/>
    </row>
    <row r="64" spans="1:109" x14ac:dyDescent="0.3">
      <c r="A64" s="399"/>
      <c r="B64" s="399"/>
      <c r="D64" s="399"/>
      <c r="F64" s="399"/>
      <c r="H64" s="399"/>
      <c r="J64" s="399"/>
      <c r="L64" s="399"/>
      <c r="N64" s="399"/>
      <c r="P64" s="399"/>
      <c r="R64" s="399"/>
      <c r="T64" s="399"/>
      <c r="V64" s="399"/>
      <c r="X64" s="399"/>
      <c r="Z64" s="399"/>
      <c r="AB64" s="399"/>
      <c r="AD64" s="399"/>
      <c r="AF64" s="399"/>
      <c r="AH64" s="399"/>
      <c r="AJ64" s="399"/>
      <c r="AL64" s="399"/>
      <c r="AN64" s="399"/>
      <c r="AP64" s="399"/>
      <c r="AR64" s="399"/>
      <c r="AT64" s="399"/>
      <c r="AV64" s="399"/>
      <c r="AX64" s="399"/>
    </row>
    <row r="65" spans="1:50" x14ac:dyDescent="0.3">
      <c r="A65" s="399"/>
      <c r="B65" s="399"/>
      <c r="D65" s="399"/>
      <c r="F65" s="399"/>
      <c r="H65" s="399"/>
      <c r="J65" s="399"/>
      <c r="L65" s="399"/>
      <c r="N65" s="399"/>
      <c r="P65" s="399"/>
      <c r="R65" s="399"/>
      <c r="T65" s="399"/>
      <c r="V65" s="399"/>
      <c r="X65" s="399"/>
      <c r="Z65" s="399"/>
      <c r="AB65" s="399"/>
      <c r="AD65" s="399"/>
      <c r="AF65" s="399"/>
      <c r="AH65" s="399"/>
      <c r="AJ65" s="399"/>
      <c r="AL65" s="399"/>
      <c r="AN65" s="399"/>
      <c r="AP65" s="399"/>
      <c r="AR65" s="399"/>
      <c r="AT65" s="399"/>
      <c r="AV65" s="399"/>
      <c r="AX65" s="399"/>
    </row>
    <row r="66" spans="1:50" x14ac:dyDescent="0.3">
      <c r="A66" s="399"/>
      <c r="B66" s="399"/>
      <c r="D66" s="399"/>
      <c r="F66" s="399"/>
      <c r="H66" s="399"/>
      <c r="J66" s="399"/>
      <c r="L66" s="399"/>
      <c r="N66" s="399"/>
      <c r="P66" s="399"/>
      <c r="R66" s="399"/>
      <c r="T66" s="399"/>
      <c r="V66" s="399"/>
      <c r="X66" s="399"/>
      <c r="Z66" s="399"/>
      <c r="AB66" s="399"/>
      <c r="AD66" s="399"/>
      <c r="AF66" s="399"/>
      <c r="AH66" s="399"/>
      <c r="AJ66" s="399"/>
      <c r="AL66" s="399"/>
      <c r="AN66" s="399"/>
      <c r="AP66" s="399"/>
      <c r="AR66" s="399"/>
      <c r="AT66" s="399"/>
      <c r="AV66" s="399"/>
      <c r="AX66" s="399"/>
    </row>
    <row r="67" spans="1:50" x14ac:dyDescent="0.3">
      <c r="A67" s="399"/>
      <c r="B67" s="399"/>
      <c r="D67" s="399"/>
      <c r="F67" s="399"/>
      <c r="H67" s="399"/>
      <c r="J67" s="399"/>
      <c r="L67" s="399"/>
      <c r="N67" s="399"/>
      <c r="P67" s="399"/>
      <c r="R67" s="399"/>
      <c r="T67" s="399"/>
      <c r="V67" s="399"/>
      <c r="X67" s="399"/>
      <c r="Z67" s="399"/>
      <c r="AB67" s="399"/>
      <c r="AD67" s="399"/>
      <c r="AF67" s="399"/>
      <c r="AH67" s="399"/>
      <c r="AJ67" s="399"/>
      <c r="AL67" s="399"/>
      <c r="AN67" s="399"/>
      <c r="AP67" s="399"/>
      <c r="AR67" s="399"/>
      <c r="AT67" s="399"/>
      <c r="AV67" s="399"/>
      <c r="AX67" s="3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</vt:lpstr>
      <vt:lpstr>TREX</vt:lpstr>
      <vt:lpstr>GILA</vt:lpstr>
      <vt:lpstr>Year 3 Monthly</vt:lpstr>
      <vt:lpstr>Year 3 TREX</vt:lpstr>
      <vt:lpstr>Year 3 GILA</vt:lpstr>
      <vt:lpstr>TREX Vision</vt:lpstr>
      <vt:lpstr>GILA 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EDDSA Admin</dc:creator>
  <cp:lastModifiedBy>kkoki</cp:lastModifiedBy>
  <cp:lastPrinted>2017-03-17T16:01:37Z</cp:lastPrinted>
  <dcterms:created xsi:type="dcterms:W3CDTF">2015-02-06T03:49:20Z</dcterms:created>
  <dcterms:modified xsi:type="dcterms:W3CDTF">2022-06-09T19:10:39Z</dcterms:modified>
</cp:coreProperties>
</file>