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3"/>
  </bookViews>
  <sheets>
    <sheet name="Resumen Financiera" sheetId="4" r:id="rId1"/>
    <sheet name="Resumen Fiscal" sheetId="5" r:id="rId2"/>
    <sheet name="Financiera" sheetId="1" r:id="rId3"/>
    <sheet name="Fiscal" sheetId="2" r:id="rId4"/>
    <sheet name="Morningstar" sheetId="3" r:id="rId5"/>
  </sheets>
  <externalReferences>
    <externalReference r:id="rId6"/>
  </externalReferences>
  <definedNames>
    <definedName name="Morningstar">[1]MORNINGSTAR!$A$4:$G$201</definedName>
  </definedNames>
  <calcPr calcId="125725"/>
</workbook>
</file>

<file path=xl/calcChain.xml><?xml version="1.0" encoding="utf-8"?>
<calcChain xmlns="http://schemas.openxmlformats.org/spreadsheetml/2006/main">
  <c r="A40" i="5"/>
  <c r="B40"/>
  <c r="C40"/>
  <c r="D40"/>
  <c r="E40"/>
  <c r="F40"/>
  <c r="G40"/>
  <c r="H40"/>
  <c r="I40"/>
  <c r="J40"/>
  <c r="A41"/>
  <c r="B41"/>
  <c r="C41"/>
  <c r="D41"/>
  <c r="E41"/>
  <c r="F41"/>
  <c r="G41"/>
  <c r="H41"/>
  <c r="I41"/>
  <c r="J41"/>
  <c r="A42"/>
  <c r="B42"/>
  <c r="C42"/>
  <c r="D42"/>
  <c r="E42"/>
  <c r="F42"/>
  <c r="G42"/>
  <c r="H42"/>
  <c r="I42"/>
  <c r="J42"/>
  <c r="A43"/>
  <c r="B43"/>
  <c r="C43"/>
  <c r="D43"/>
  <c r="E43"/>
  <c r="F43"/>
  <c r="G43"/>
  <c r="H43"/>
  <c r="I43"/>
  <c r="J43"/>
  <c r="A44"/>
  <c r="B44"/>
  <c r="C44"/>
  <c r="D44"/>
  <c r="E44"/>
  <c r="F44"/>
  <c r="G44"/>
  <c r="H44"/>
  <c r="I44"/>
  <c r="J44"/>
  <c r="A45"/>
  <c r="B45"/>
  <c r="C45"/>
  <c r="D45"/>
  <c r="E45"/>
  <c r="F45"/>
  <c r="G45"/>
  <c r="H45"/>
  <c r="I45"/>
  <c r="J45"/>
  <c r="A46"/>
  <c r="B46"/>
  <c r="C46"/>
  <c r="D46"/>
  <c r="E46"/>
  <c r="F46"/>
  <c r="G46"/>
  <c r="H46"/>
  <c r="I46"/>
  <c r="J46"/>
  <c r="A47"/>
  <c r="B47"/>
  <c r="C47"/>
  <c r="D47"/>
  <c r="E47"/>
  <c r="F47"/>
  <c r="G47"/>
  <c r="H47"/>
  <c r="I47"/>
  <c r="J47"/>
  <c r="A48"/>
  <c r="B48"/>
  <c r="C48"/>
  <c r="D48"/>
  <c r="E48"/>
  <c r="F48"/>
  <c r="G48"/>
  <c r="H48"/>
  <c r="I48"/>
  <c r="J48"/>
  <c r="A49"/>
  <c r="B49"/>
  <c r="C49"/>
  <c r="D49"/>
  <c r="E49"/>
  <c r="F49"/>
  <c r="G49"/>
  <c r="H49"/>
  <c r="I49"/>
  <c r="J49"/>
  <c r="A50"/>
  <c r="B50"/>
  <c r="C50"/>
  <c r="D50"/>
  <c r="E50"/>
  <c r="F50"/>
  <c r="G50"/>
  <c r="H50"/>
  <c r="I50"/>
  <c r="J50"/>
  <c r="A51"/>
  <c r="B51"/>
  <c r="C51"/>
  <c r="D51"/>
  <c r="E51"/>
  <c r="F51"/>
  <c r="G51"/>
  <c r="H51"/>
  <c r="I51"/>
  <c r="J51"/>
  <c r="A52"/>
  <c r="B52"/>
  <c r="C52"/>
  <c r="D52"/>
  <c r="E52"/>
  <c r="F52"/>
  <c r="G52"/>
  <c r="H52"/>
  <c r="I52"/>
  <c r="J52"/>
  <c r="A53"/>
  <c r="B53"/>
  <c r="C53"/>
  <c r="D53"/>
  <c r="E53"/>
  <c r="F53"/>
  <c r="G53"/>
  <c r="H53"/>
  <c r="I53"/>
  <c r="J53"/>
  <c r="A54"/>
  <c r="B54"/>
  <c r="C54"/>
  <c r="D54"/>
  <c r="E54"/>
  <c r="F54"/>
  <c r="G54"/>
  <c r="H54"/>
  <c r="I54"/>
  <c r="J54"/>
  <c r="A55"/>
  <c r="B55"/>
  <c r="C55"/>
  <c r="D55"/>
  <c r="E55"/>
  <c r="F55"/>
  <c r="G55"/>
  <c r="H55"/>
  <c r="I55"/>
  <c r="J55"/>
  <c r="A56"/>
  <c r="B56"/>
  <c r="C56"/>
  <c r="D56"/>
  <c r="E56"/>
  <c r="F56"/>
  <c r="G56"/>
  <c r="H56"/>
  <c r="I56"/>
  <c r="J56"/>
  <c r="A57"/>
  <c r="B57"/>
  <c r="C57"/>
  <c r="D57"/>
  <c r="E57"/>
  <c r="F57"/>
  <c r="G57"/>
  <c r="H57"/>
  <c r="I57"/>
  <c r="J57"/>
  <c r="A58"/>
  <c r="B58"/>
  <c r="C58"/>
  <c r="D58"/>
  <c r="E58"/>
  <c r="F58"/>
  <c r="G58"/>
  <c r="H58"/>
  <c r="I58"/>
  <c r="J58"/>
  <c r="A59"/>
  <c r="B59"/>
  <c r="C59"/>
  <c r="D59"/>
  <c r="E59"/>
  <c r="F59"/>
  <c r="G59"/>
  <c r="H59"/>
  <c r="I59"/>
  <c r="J59"/>
  <c r="A60"/>
  <c r="B60"/>
  <c r="C60"/>
  <c r="D60"/>
  <c r="E60"/>
  <c r="F60"/>
  <c r="G60"/>
  <c r="H60"/>
  <c r="I60"/>
  <c r="J60"/>
  <c r="A61"/>
  <c r="B61"/>
  <c r="C61"/>
  <c r="D61"/>
  <c r="E61"/>
  <c r="F61"/>
  <c r="G61"/>
  <c r="H61"/>
  <c r="I61"/>
  <c r="J61"/>
  <c r="A62"/>
  <c r="B62"/>
  <c r="C62"/>
  <c r="D62"/>
  <c r="E62"/>
  <c r="F62"/>
  <c r="G62"/>
  <c r="H62"/>
  <c r="I62"/>
  <c r="J62"/>
  <c r="A63"/>
  <c r="B63"/>
  <c r="C63"/>
  <c r="D63"/>
  <c r="E63"/>
  <c r="F63"/>
  <c r="G63"/>
  <c r="H63"/>
  <c r="I63"/>
  <c r="J63"/>
  <c r="A64"/>
  <c r="B64"/>
  <c r="C64"/>
  <c r="D64"/>
  <c r="E64"/>
  <c r="F64"/>
  <c r="G64"/>
  <c r="H64"/>
  <c r="I64"/>
  <c r="J64"/>
  <c r="A65"/>
  <c r="B65"/>
  <c r="C65"/>
  <c r="D65"/>
  <c r="E65"/>
  <c r="F65"/>
  <c r="G65"/>
  <c r="H65"/>
  <c r="I65"/>
  <c r="J65"/>
  <c r="A66"/>
  <c r="B66"/>
  <c r="C66"/>
  <c r="D66"/>
  <c r="E66"/>
  <c r="F66"/>
  <c r="G66"/>
  <c r="H66"/>
  <c r="I66"/>
  <c r="J66"/>
  <c r="A67"/>
  <c r="B67"/>
  <c r="C67"/>
  <c r="D67"/>
  <c r="E67"/>
  <c r="F67"/>
  <c r="G67"/>
  <c r="H67"/>
  <c r="I67"/>
  <c r="J67"/>
  <c r="A68"/>
  <c r="B68"/>
  <c r="C68"/>
  <c r="D68"/>
  <c r="E68"/>
  <c r="F68"/>
  <c r="G68"/>
  <c r="H68"/>
  <c r="I68"/>
  <c r="J68"/>
  <c r="A69"/>
  <c r="B69"/>
  <c r="C69"/>
  <c r="D69"/>
  <c r="E69"/>
  <c r="F69"/>
  <c r="G69"/>
  <c r="H69"/>
  <c r="I69"/>
  <c r="J69"/>
  <c r="A70"/>
  <c r="B70"/>
  <c r="C70"/>
  <c r="D70"/>
  <c r="E70"/>
  <c r="F70"/>
  <c r="G70"/>
  <c r="H70"/>
  <c r="I70"/>
  <c r="J70"/>
  <c r="A71"/>
  <c r="B71"/>
  <c r="C71"/>
  <c r="D71"/>
  <c r="E71"/>
  <c r="F71"/>
  <c r="G71"/>
  <c r="H71"/>
  <c r="I71"/>
  <c r="J71"/>
  <c r="A72"/>
  <c r="B72"/>
  <c r="C72"/>
  <c r="D72"/>
  <c r="E72"/>
  <c r="F72"/>
  <c r="G72"/>
  <c r="H72"/>
  <c r="I72"/>
  <c r="J72"/>
  <c r="A73"/>
  <c r="B73"/>
  <c r="C73"/>
  <c r="D73"/>
  <c r="E73"/>
  <c r="F73"/>
  <c r="G73"/>
  <c r="H73"/>
  <c r="I73"/>
  <c r="J73"/>
  <c r="A74"/>
  <c r="B74"/>
  <c r="C74"/>
  <c r="D74"/>
  <c r="E74"/>
  <c r="F74"/>
  <c r="G74"/>
  <c r="H74"/>
  <c r="I74"/>
  <c r="J74"/>
  <c r="A75"/>
  <c r="B75"/>
  <c r="C75"/>
  <c r="D75"/>
  <c r="E75"/>
  <c r="F75"/>
  <c r="G75"/>
  <c r="H75"/>
  <c r="I75"/>
  <c r="J75"/>
  <c r="A76"/>
  <c r="B76"/>
  <c r="C76"/>
  <c r="D76"/>
  <c r="E76"/>
  <c r="F76"/>
  <c r="G76"/>
  <c r="H76"/>
  <c r="I76"/>
  <c r="J76"/>
  <c r="A77"/>
  <c r="B77"/>
  <c r="C77"/>
  <c r="D77"/>
  <c r="E77"/>
  <c r="F77"/>
  <c r="G77"/>
  <c r="H77"/>
  <c r="I77"/>
  <c r="J77"/>
  <c r="A78"/>
  <c r="B78"/>
  <c r="C78"/>
  <c r="D78"/>
  <c r="E78"/>
  <c r="F78"/>
  <c r="G78"/>
  <c r="H78"/>
  <c r="I78"/>
  <c r="J78"/>
  <c r="A79"/>
  <c r="B79"/>
  <c r="C79"/>
  <c r="D79"/>
  <c r="E79"/>
  <c r="F79"/>
  <c r="G79"/>
  <c r="H79"/>
  <c r="I79"/>
  <c r="J79"/>
  <c r="A80"/>
  <c r="B80"/>
  <c r="C80"/>
  <c r="D80"/>
  <c r="E80"/>
  <c r="F80"/>
  <c r="G80"/>
  <c r="H80"/>
  <c r="I80"/>
  <c r="J80"/>
  <c r="A81"/>
  <c r="B81"/>
  <c r="C81"/>
  <c r="D81"/>
  <c r="E81"/>
  <c r="F81"/>
  <c r="G81"/>
  <c r="H81"/>
  <c r="I81"/>
  <c r="J81"/>
  <c r="A82"/>
  <c r="B82"/>
  <c r="C82"/>
  <c r="D82"/>
  <c r="E82"/>
  <c r="F82"/>
  <c r="G82"/>
  <c r="H82"/>
  <c r="I82"/>
  <c r="J82"/>
  <c r="A83"/>
  <c r="B83"/>
  <c r="C83"/>
  <c r="D83"/>
  <c r="E83"/>
  <c r="F83"/>
  <c r="G83"/>
  <c r="H83"/>
  <c r="I83"/>
  <c r="J83"/>
  <c r="A84"/>
  <c r="B84"/>
  <c r="C84"/>
  <c r="D84"/>
  <c r="E84"/>
  <c r="F84"/>
  <c r="G84"/>
  <c r="H84"/>
  <c r="I84"/>
  <c r="J84"/>
  <c r="A85"/>
  <c r="B85"/>
  <c r="C85"/>
  <c r="D85"/>
  <c r="E85"/>
  <c r="F85"/>
  <c r="G85"/>
  <c r="H85"/>
  <c r="I85"/>
  <c r="J85"/>
  <c r="A86"/>
  <c r="B86"/>
  <c r="C86"/>
  <c r="D86"/>
  <c r="E86"/>
  <c r="F86"/>
  <c r="G86"/>
  <c r="H86"/>
  <c r="I86"/>
  <c r="J86"/>
  <c r="A87"/>
  <c r="B87"/>
  <c r="C87"/>
  <c r="D87"/>
  <c r="E87"/>
  <c r="F87"/>
  <c r="G87"/>
  <c r="H87"/>
  <c r="I87"/>
  <c r="J87"/>
  <c r="A88"/>
  <c r="B88"/>
  <c r="C88"/>
  <c r="D88"/>
  <c r="E88"/>
  <c r="F88"/>
  <c r="G88"/>
  <c r="H88"/>
  <c r="I88"/>
  <c r="J88"/>
  <c r="A89"/>
  <c r="B89"/>
  <c r="C89"/>
  <c r="D89"/>
  <c r="E89"/>
  <c r="F89"/>
  <c r="G89"/>
  <c r="H89"/>
  <c r="I89"/>
  <c r="J89"/>
  <c r="A90"/>
  <c r="B90"/>
  <c r="C90"/>
  <c r="D90"/>
  <c r="E90"/>
  <c r="F90"/>
  <c r="G90"/>
  <c r="H90"/>
  <c r="I90"/>
  <c r="J90"/>
  <c r="A91"/>
  <c r="B91"/>
  <c r="C91"/>
  <c r="D91"/>
  <c r="E91"/>
  <c r="F91"/>
  <c r="G91"/>
  <c r="H91"/>
  <c r="I91"/>
  <c r="J91"/>
  <c r="A92"/>
  <c r="B92"/>
  <c r="C92"/>
  <c r="D92"/>
  <c r="E92"/>
  <c r="F92"/>
  <c r="G92"/>
  <c r="H92"/>
  <c r="I92"/>
  <c r="J92"/>
  <c r="A93"/>
  <c r="B93"/>
  <c r="C93"/>
  <c r="D93"/>
  <c r="E93"/>
  <c r="F93"/>
  <c r="G93"/>
  <c r="H93"/>
  <c r="I93"/>
  <c r="J93"/>
  <c r="A94"/>
  <c r="B94"/>
  <c r="C94"/>
  <c r="D94"/>
  <c r="E94"/>
  <c r="F94"/>
  <c r="G94"/>
  <c r="H94"/>
  <c r="I94"/>
  <c r="J94"/>
  <c r="A95"/>
  <c r="B95"/>
  <c r="C95"/>
  <c r="D95"/>
  <c r="E95"/>
  <c r="F95"/>
  <c r="G95"/>
  <c r="H95"/>
  <c r="I95"/>
  <c r="J95"/>
  <c r="A96"/>
  <c r="B96"/>
  <c r="C96"/>
  <c r="D96"/>
  <c r="E96"/>
  <c r="F96"/>
  <c r="G96"/>
  <c r="H96"/>
  <c r="I96"/>
  <c r="J96"/>
  <c r="A97"/>
  <c r="B97"/>
  <c r="C97"/>
  <c r="D97"/>
  <c r="E97"/>
  <c r="F97"/>
  <c r="G97"/>
  <c r="H97"/>
  <c r="I97"/>
  <c r="J97"/>
  <c r="A98"/>
  <c r="B98"/>
  <c r="C98"/>
  <c r="D98"/>
  <c r="E98"/>
  <c r="F98"/>
  <c r="G98"/>
  <c r="H98"/>
  <c r="I98"/>
  <c r="J98"/>
  <c r="A99"/>
  <c r="B99"/>
  <c r="C99"/>
  <c r="D99"/>
  <c r="E99"/>
  <c r="F99"/>
  <c r="G99"/>
  <c r="H99"/>
  <c r="I99"/>
  <c r="J99"/>
  <c r="A100"/>
  <c r="B100"/>
  <c r="C100"/>
  <c r="D100"/>
  <c r="E100"/>
  <c r="F100"/>
  <c r="G100"/>
  <c r="H100"/>
  <c r="I100"/>
  <c r="J100"/>
  <c r="A101"/>
  <c r="B101"/>
  <c r="C101"/>
  <c r="D101"/>
  <c r="E101"/>
  <c r="F101"/>
  <c r="G101"/>
  <c r="H101"/>
  <c r="I101"/>
  <c r="J101"/>
  <c r="A102"/>
  <c r="B102"/>
  <c r="C102"/>
  <c r="D102"/>
  <c r="E102"/>
  <c r="F102"/>
  <c r="G102"/>
  <c r="H102"/>
  <c r="I102"/>
  <c r="J102"/>
  <c r="A103"/>
  <c r="B103"/>
  <c r="C103"/>
  <c r="D103"/>
  <c r="E103"/>
  <c r="F103"/>
  <c r="G103"/>
  <c r="H103"/>
  <c r="I103"/>
  <c r="J103"/>
  <c r="A104"/>
  <c r="B104"/>
  <c r="C104"/>
  <c r="D104"/>
  <c r="E104"/>
  <c r="F104"/>
  <c r="G104"/>
  <c r="H104"/>
  <c r="I104"/>
  <c r="J104"/>
  <c r="A105"/>
  <c r="B105"/>
  <c r="C105"/>
  <c r="D105"/>
  <c r="E105"/>
  <c r="F105"/>
  <c r="G105"/>
  <c r="H105"/>
  <c r="I105"/>
  <c r="J105"/>
  <c r="A106"/>
  <c r="B106"/>
  <c r="C106"/>
  <c r="D106"/>
  <c r="E106"/>
  <c r="F106"/>
  <c r="G106"/>
  <c r="H106"/>
  <c r="I106"/>
  <c r="J106"/>
  <c r="A107"/>
  <c r="B107"/>
  <c r="C107"/>
  <c r="D107"/>
  <c r="E107"/>
  <c r="F107"/>
  <c r="G107"/>
  <c r="H107"/>
  <c r="I107"/>
  <c r="J107"/>
  <c r="A108"/>
  <c r="B108"/>
  <c r="C108"/>
  <c r="D108"/>
  <c r="E108"/>
  <c r="F108"/>
  <c r="G108"/>
  <c r="H108"/>
  <c r="I108"/>
  <c r="J108"/>
  <c r="A109"/>
  <c r="B109"/>
  <c r="C109"/>
  <c r="D109"/>
  <c r="E109"/>
  <c r="F109"/>
  <c r="G109"/>
  <c r="H109"/>
  <c r="I109"/>
  <c r="J109"/>
  <c r="A110"/>
  <c r="B110"/>
  <c r="C110"/>
  <c r="D110"/>
  <c r="E110"/>
  <c r="F110"/>
  <c r="G110"/>
  <c r="H110"/>
  <c r="I110"/>
  <c r="J110"/>
  <c r="A111"/>
  <c r="B111"/>
  <c r="C111"/>
  <c r="D111"/>
  <c r="E111"/>
  <c r="F111"/>
  <c r="G111"/>
  <c r="H111"/>
  <c r="I111"/>
  <c r="J111"/>
  <c r="A112"/>
  <c r="B112"/>
  <c r="C112"/>
  <c r="D112"/>
  <c r="E112"/>
  <c r="F112"/>
  <c r="G112"/>
  <c r="H112"/>
  <c r="I112"/>
  <c r="J112"/>
  <c r="A113"/>
  <c r="B113"/>
  <c r="C113"/>
  <c r="D113"/>
  <c r="E113"/>
  <c r="F113"/>
  <c r="G113"/>
  <c r="H113"/>
  <c r="I113"/>
  <c r="J113"/>
  <c r="A114"/>
  <c r="B114"/>
  <c r="C114"/>
  <c r="D114"/>
  <c r="E114"/>
  <c r="F114"/>
  <c r="G114"/>
  <c r="H114"/>
  <c r="I114"/>
  <c r="J114"/>
  <c r="A115"/>
  <c r="B115"/>
  <c r="C115"/>
  <c r="D115"/>
  <c r="E115"/>
  <c r="F115"/>
  <c r="G115"/>
  <c r="H115"/>
  <c r="I115"/>
  <c r="J115"/>
  <c r="A116"/>
  <c r="B116"/>
  <c r="C116"/>
  <c r="D116"/>
  <c r="E116"/>
  <c r="F116"/>
  <c r="G116"/>
  <c r="H116"/>
  <c r="I116"/>
  <c r="J116"/>
  <c r="A117"/>
  <c r="B117"/>
  <c r="C117"/>
  <c r="D117"/>
  <c r="E117"/>
  <c r="F117"/>
  <c r="G117"/>
  <c r="H117"/>
  <c r="I117"/>
  <c r="J117"/>
  <c r="A118"/>
  <c r="B118"/>
  <c r="C118"/>
  <c r="D118"/>
  <c r="E118"/>
  <c r="F118"/>
  <c r="G118"/>
  <c r="H118"/>
  <c r="I118"/>
  <c r="J118"/>
  <c r="A119"/>
  <c r="B119"/>
  <c r="C119"/>
  <c r="D119"/>
  <c r="E119"/>
  <c r="F119"/>
  <c r="G119"/>
  <c r="H119"/>
  <c r="I119"/>
  <c r="J119"/>
  <c r="A120"/>
  <c r="B120"/>
  <c r="C120"/>
  <c r="D120"/>
  <c r="E120"/>
  <c r="F120"/>
  <c r="G120"/>
  <c r="H120"/>
  <c r="I120"/>
  <c r="J120"/>
  <c r="A121"/>
  <c r="B121"/>
  <c r="C121"/>
  <c r="D121"/>
  <c r="E121"/>
  <c r="F121"/>
  <c r="G121"/>
  <c r="H121"/>
  <c r="I121"/>
  <c r="J121"/>
  <c r="A122"/>
  <c r="B122"/>
  <c r="C122"/>
  <c r="D122"/>
  <c r="E122"/>
  <c r="F122"/>
  <c r="G122"/>
  <c r="H122"/>
  <c r="I122"/>
  <c r="J122"/>
  <c r="A123"/>
  <c r="B123"/>
  <c r="C123"/>
  <c r="D123"/>
  <c r="E123"/>
  <c r="F123"/>
  <c r="G123"/>
  <c r="H123"/>
  <c r="I123"/>
  <c r="J123"/>
  <c r="A124"/>
  <c r="B124"/>
  <c r="C124"/>
  <c r="D124"/>
  <c r="E124"/>
  <c r="F124"/>
  <c r="G124"/>
  <c r="H124"/>
  <c r="I124"/>
  <c r="J124"/>
  <c r="A125"/>
  <c r="B125"/>
  <c r="C125"/>
  <c r="D125"/>
  <c r="E125"/>
  <c r="F125"/>
  <c r="G125"/>
  <c r="H125"/>
  <c r="I125"/>
  <c r="J125"/>
  <c r="A126"/>
  <c r="B126"/>
  <c r="C126"/>
  <c r="D126"/>
  <c r="E126"/>
  <c r="F126"/>
  <c r="G126"/>
  <c r="H126"/>
  <c r="I126"/>
  <c r="J126"/>
  <c r="A127"/>
  <c r="B127"/>
  <c r="C127"/>
  <c r="D127"/>
  <c r="E127"/>
  <c r="F127"/>
  <c r="G127"/>
  <c r="H127"/>
  <c r="I127"/>
  <c r="J127"/>
  <c r="A128"/>
  <c r="B128"/>
  <c r="C128"/>
  <c r="D128"/>
  <c r="E128"/>
  <c r="F128"/>
  <c r="G128"/>
  <c r="H128"/>
  <c r="I128"/>
  <c r="J128"/>
  <c r="A129"/>
  <c r="B129"/>
  <c r="C129"/>
  <c r="D129"/>
  <c r="E129"/>
  <c r="F129"/>
  <c r="G129"/>
  <c r="H129"/>
  <c r="I129"/>
  <c r="J129"/>
  <c r="A130"/>
  <c r="B130"/>
  <c r="C130"/>
  <c r="D130"/>
  <c r="E130"/>
  <c r="F130"/>
  <c r="G130"/>
  <c r="H130"/>
  <c r="I130"/>
  <c r="J130"/>
  <c r="A131"/>
  <c r="B131"/>
  <c r="C131"/>
  <c r="D131"/>
  <c r="E131"/>
  <c r="F131"/>
  <c r="G131"/>
  <c r="H131"/>
  <c r="I131"/>
  <c r="J131"/>
  <c r="A132"/>
  <c r="B132"/>
  <c r="C132"/>
  <c r="D132"/>
  <c r="E132"/>
  <c r="F132"/>
  <c r="G132"/>
  <c r="H132"/>
  <c r="I132"/>
  <c r="J132"/>
  <c r="A133"/>
  <c r="B133"/>
  <c r="C133"/>
  <c r="D133"/>
  <c r="E133"/>
  <c r="F133"/>
  <c r="G133"/>
  <c r="H133"/>
  <c r="I133"/>
  <c r="J133"/>
  <c r="A134"/>
  <c r="B134"/>
  <c r="C134"/>
  <c r="D134"/>
  <c r="E134"/>
  <c r="F134"/>
  <c r="G134"/>
  <c r="H134"/>
  <c r="I134"/>
  <c r="J134"/>
  <c r="A135"/>
  <c r="B135"/>
  <c r="C135"/>
  <c r="D135"/>
  <c r="E135"/>
  <c r="F135"/>
  <c r="G135"/>
  <c r="H135"/>
  <c r="I135"/>
  <c r="J135"/>
  <c r="A136"/>
  <c r="B136"/>
  <c r="C136"/>
  <c r="D136"/>
  <c r="E136"/>
  <c r="F136"/>
  <c r="G136"/>
  <c r="H136"/>
  <c r="I136"/>
  <c r="J136"/>
  <c r="A137"/>
  <c r="B137"/>
  <c r="C137"/>
  <c r="D137"/>
  <c r="E137"/>
  <c r="F137"/>
  <c r="G137"/>
  <c r="H137"/>
  <c r="I137"/>
  <c r="J137"/>
  <c r="A138"/>
  <c r="B138"/>
  <c r="C138"/>
  <c r="D138"/>
  <c r="E138"/>
  <c r="F138"/>
  <c r="G138"/>
  <c r="H138"/>
  <c r="I138"/>
  <c r="J138"/>
  <c r="A139"/>
  <c r="B139"/>
  <c r="C139"/>
  <c r="D139"/>
  <c r="E139"/>
  <c r="F139"/>
  <c r="G139"/>
  <c r="H139"/>
  <c r="I139"/>
  <c r="J139"/>
  <c r="A140"/>
  <c r="B140"/>
  <c r="C140"/>
  <c r="D140"/>
  <c r="E140"/>
  <c r="F140"/>
  <c r="G140"/>
  <c r="H140"/>
  <c r="I140"/>
  <c r="J140"/>
  <c r="A141"/>
  <c r="B141"/>
  <c r="C141"/>
  <c r="D141"/>
  <c r="E141"/>
  <c r="F141"/>
  <c r="G141"/>
  <c r="H141"/>
  <c r="I141"/>
  <c r="J141"/>
  <c r="A142"/>
  <c r="B142"/>
  <c r="C142"/>
  <c r="D142"/>
  <c r="E142"/>
  <c r="F142"/>
  <c r="G142"/>
  <c r="H142"/>
  <c r="I142"/>
  <c r="J142"/>
  <c r="A143"/>
  <c r="B143"/>
  <c r="C143"/>
  <c r="D143"/>
  <c r="E143"/>
  <c r="F143"/>
  <c r="G143"/>
  <c r="H143"/>
  <c r="I143"/>
  <c r="J143"/>
  <c r="A144"/>
  <c r="B144"/>
  <c r="C144"/>
  <c r="D144"/>
  <c r="E144"/>
  <c r="F144"/>
  <c r="G144"/>
  <c r="H144"/>
  <c r="I144"/>
  <c r="J144"/>
  <c r="A145"/>
  <c r="B145"/>
  <c r="C145"/>
  <c r="D145"/>
  <c r="E145"/>
  <c r="F145"/>
  <c r="G145"/>
  <c r="H145"/>
  <c r="I145"/>
  <c r="J145"/>
  <c r="A146"/>
  <c r="B146"/>
  <c r="C146"/>
  <c r="D146"/>
  <c r="E146"/>
  <c r="F146"/>
  <c r="G146"/>
  <c r="H146"/>
  <c r="I146"/>
  <c r="J146"/>
  <c r="A147"/>
  <c r="B147"/>
  <c r="C147"/>
  <c r="D147"/>
  <c r="E147"/>
  <c r="F147"/>
  <c r="G147"/>
  <c r="H147"/>
  <c r="I147"/>
  <c r="J147"/>
  <c r="A148"/>
  <c r="B148"/>
  <c r="C148"/>
  <c r="D148"/>
  <c r="E148"/>
  <c r="F148"/>
  <c r="G148"/>
  <c r="H148"/>
  <c r="I148"/>
  <c r="J148"/>
  <c r="A149"/>
  <c r="B149"/>
  <c r="C149"/>
  <c r="D149"/>
  <c r="E149"/>
  <c r="F149"/>
  <c r="G149"/>
  <c r="H149"/>
  <c r="I149"/>
  <c r="J149"/>
  <c r="A150"/>
  <c r="B150"/>
  <c r="C150"/>
  <c r="D150"/>
  <c r="E150"/>
  <c r="F150"/>
  <c r="G150"/>
  <c r="H150"/>
  <c r="I150"/>
  <c r="J150"/>
  <c r="A151"/>
  <c r="B151"/>
  <c r="C151"/>
  <c r="D151"/>
  <c r="E151"/>
  <c r="F151"/>
  <c r="G151"/>
  <c r="H151"/>
  <c r="I151"/>
  <c r="J151"/>
  <c r="A152"/>
  <c r="B152"/>
  <c r="C152"/>
  <c r="D152"/>
  <c r="E152"/>
  <c r="F152"/>
  <c r="G152"/>
  <c r="H152"/>
  <c r="I152"/>
  <c r="J152"/>
  <c r="A153"/>
  <c r="B153"/>
  <c r="C153"/>
  <c r="D153"/>
  <c r="E153"/>
  <c r="F153"/>
  <c r="G153"/>
  <c r="H153"/>
  <c r="I153"/>
  <c r="J153"/>
  <c r="A154"/>
  <c r="B154"/>
  <c r="C154"/>
  <c r="D154"/>
  <c r="E154"/>
  <c r="F154"/>
  <c r="G154"/>
  <c r="H154"/>
  <c r="I154"/>
  <c r="J154"/>
  <c r="A155"/>
  <c r="B155"/>
  <c r="C155"/>
  <c r="D155"/>
  <c r="E155"/>
  <c r="F155"/>
  <c r="G155"/>
  <c r="H155"/>
  <c r="I155"/>
  <c r="J155"/>
  <c r="A156"/>
  <c r="B156"/>
  <c r="C156"/>
  <c r="D156"/>
  <c r="E156"/>
  <c r="F156"/>
  <c r="G156"/>
  <c r="H156"/>
  <c r="I156"/>
  <c r="J156"/>
  <c r="A157"/>
  <c r="B157"/>
  <c r="C157"/>
  <c r="D157"/>
  <c r="E157"/>
  <c r="F157"/>
  <c r="G157"/>
  <c r="H157"/>
  <c r="I157"/>
  <c r="J157"/>
  <c r="A158"/>
  <c r="B158"/>
  <c r="C158"/>
  <c r="D158"/>
  <c r="E158"/>
  <c r="F158"/>
  <c r="G158"/>
  <c r="H158"/>
  <c r="I158"/>
  <c r="J158"/>
  <c r="A159"/>
  <c r="B159"/>
  <c r="C159"/>
  <c r="D159"/>
  <c r="E159"/>
  <c r="F159"/>
  <c r="G159"/>
  <c r="H159"/>
  <c r="I159"/>
  <c r="J159"/>
  <c r="A160"/>
  <c r="B160"/>
  <c r="C160"/>
  <c r="D160"/>
  <c r="E160"/>
  <c r="F160"/>
  <c r="G160"/>
  <c r="H160"/>
  <c r="I160"/>
  <c r="J160"/>
  <c r="A161"/>
  <c r="B161"/>
  <c r="C161"/>
  <c r="D161"/>
  <c r="E161"/>
  <c r="F161"/>
  <c r="G161"/>
  <c r="H161"/>
  <c r="I161"/>
  <c r="J161"/>
  <c r="A162"/>
  <c r="B162"/>
  <c r="C162"/>
  <c r="D162"/>
  <c r="E162"/>
  <c r="F162"/>
  <c r="G162"/>
  <c r="H162"/>
  <c r="I162"/>
  <c r="J162"/>
  <c r="A163"/>
  <c r="B163"/>
  <c r="C163"/>
  <c r="D163"/>
  <c r="E163"/>
  <c r="F163"/>
  <c r="G163"/>
  <c r="H163"/>
  <c r="I163"/>
  <c r="J163"/>
  <c r="A164"/>
  <c r="B164"/>
  <c r="C164"/>
  <c r="D164"/>
  <c r="E164"/>
  <c r="F164"/>
  <c r="G164"/>
  <c r="H164"/>
  <c r="I164"/>
  <c r="J164"/>
  <c r="A165"/>
  <c r="B165"/>
  <c r="C165"/>
  <c r="D165"/>
  <c r="E165"/>
  <c r="F165"/>
  <c r="G165"/>
  <c r="H165"/>
  <c r="I165"/>
  <c r="J165"/>
  <c r="A166"/>
  <c r="B166"/>
  <c r="C166"/>
  <c r="D166"/>
  <c r="E166"/>
  <c r="F166"/>
  <c r="G166"/>
  <c r="H166"/>
  <c r="I166"/>
  <c r="J166"/>
  <c r="A167"/>
  <c r="B167"/>
  <c r="C167"/>
  <c r="D167"/>
  <c r="E167"/>
  <c r="F167"/>
  <c r="G167"/>
  <c r="H167"/>
  <c r="I167"/>
  <c r="J167"/>
  <c r="A168"/>
  <c r="B168"/>
  <c r="C168"/>
  <c r="D168"/>
  <c r="E168"/>
  <c r="F168"/>
  <c r="G168"/>
  <c r="H168"/>
  <c r="I168"/>
  <c r="J168"/>
  <c r="A169"/>
  <c r="B169"/>
  <c r="C169"/>
  <c r="D169"/>
  <c r="E169"/>
  <c r="F169"/>
  <c r="G169"/>
  <c r="H169"/>
  <c r="I169"/>
  <c r="J169"/>
  <c r="A170"/>
  <c r="B170"/>
  <c r="C170"/>
  <c r="D170"/>
  <c r="E170"/>
  <c r="F170"/>
  <c r="G170"/>
  <c r="H170"/>
  <c r="I170"/>
  <c r="J170"/>
  <c r="A171"/>
  <c r="B171"/>
  <c r="C171"/>
  <c r="D171"/>
  <c r="E171"/>
  <c r="F171"/>
  <c r="G171"/>
  <c r="H171"/>
  <c r="I171"/>
  <c r="J171"/>
  <c r="A172"/>
  <c r="B172"/>
  <c r="C172"/>
  <c r="D172"/>
  <c r="E172"/>
  <c r="F172"/>
  <c r="G172"/>
  <c r="H172"/>
  <c r="I172"/>
  <c r="J172"/>
  <c r="A173"/>
  <c r="B173"/>
  <c r="C173"/>
  <c r="D173"/>
  <c r="E173"/>
  <c r="F173"/>
  <c r="G173"/>
  <c r="H173"/>
  <c r="I173"/>
  <c r="J173"/>
  <c r="A174"/>
  <c r="B174"/>
  <c r="C174"/>
  <c r="D174"/>
  <c r="E174"/>
  <c r="F174"/>
  <c r="G174"/>
  <c r="H174"/>
  <c r="I174"/>
  <c r="J174"/>
  <c r="A175"/>
  <c r="B175"/>
  <c r="C175"/>
  <c r="D175"/>
  <c r="E175"/>
  <c r="F175"/>
  <c r="G175"/>
  <c r="H175"/>
  <c r="I175"/>
  <c r="J175"/>
  <c r="A176"/>
  <c r="B176"/>
  <c r="C176"/>
  <c r="D176"/>
  <c r="E176"/>
  <c r="F176"/>
  <c r="G176"/>
  <c r="H176"/>
  <c r="I176"/>
  <c r="J176"/>
  <c r="A177"/>
  <c r="B177"/>
  <c r="C177"/>
  <c r="D177"/>
  <c r="E177"/>
  <c r="F177"/>
  <c r="G177"/>
  <c r="H177"/>
  <c r="I177"/>
  <c r="J177"/>
  <c r="A178"/>
  <c r="B178"/>
  <c r="C178"/>
  <c r="D178"/>
  <c r="E178"/>
  <c r="F178"/>
  <c r="G178"/>
  <c r="H178"/>
  <c r="I178"/>
  <c r="J178"/>
  <c r="A179"/>
  <c r="B179"/>
  <c r="C179"/>
  <c r="D179"/>
  <c r="E179"/>
  <c r="F179"/>
  <c r="G179"/>
  <c r="H179"/>
  <c r="I179"/>
  <c r="J179"/>
  <c r="A180"/>
  <c r="B180"/>
  <c r="C180"/>
  <c r="D180"/>
  <c r="E180"/>
  <c r="F180"/>
  <c r="G180"/>
  <c r="H180"/>
  <c r="I180"/>
  <c r="J180"/>
  <c r="A181"/>
  <c r="B181"/>
  <c r="C181"/>
  <c r="D181"/>
  <c r="E181"/>
  <c r="F181"/>
  <c r="G181"/>
  <c r="H181"/>
  <c r="I181"/>
  <c r="J181"/>
  <c r="A182"/>
  <c r="B182"/>
  <c r="C182"/>
  <c r="D182"/>
  <c r="E182"/>
  <c r="F182"/>
  <c r="G182"/>
  <c r="H182"/>
  <c r="I182"/>
  <c r="J182"/>
  <c r="A183"/>
  <c r="B183"/>
  <c r="C183"/>
  <c r="D183"/>
  <c r="E183"/>
  <c r="F183"/>
  <c r="G183"/>
  <c r="H183"/>
  <c r="I183"/>
  <c r="J183"/>
  <c r="A184"/>
  <c r="B184"/>
  <c r="C184"/>
  <c r="D184"/>
  <c r="E184"/>
  <c r="F184"/>
  <c r="G184"/>
  <c r="H184"/>
  <c r="I184"/>
  <c r="J184"/>
  <c r="A185"/>
  <c r="B185"/>
  <c r="C185"/>
  <c r="D185"/>
  <c r="E185"/>
  <c r="F185"/>
  <c r="G185"/>
  <c r="H185"/>
  <c r="I185"/>
  <c r="J185"/>
  <c r="A186"/>
  <c r="B186"/>
  <c r="C186"/>
  <c r="D186"/>
  <c r="E186"/>
  <c r="F186"/>
  <c r="G186"/>
  <c r="H186"/>
  <c r="I186"/>
  <c r="J186"/>
  <c r="A187"/>
  <c r="B187"/>
  <c r="C187"/>
  <c r="D187"/>
  <c r="E187"/>
  <c r="F187"/>
  <c r="G187"/>
  <c r="H187"/>
  <c r="I187"/>
  <c r="J187"/>
  <c r="A188"/>
  <c r="B188"/>
  <c r="C188"/>
  <c r="D188"/>
  <c r="E188"/>
  <c r="F188"/>
  <c r="G188"/>
  <c r="H188"/>
  <c r="I188"/>
  <c r="J188"/>
  <c r="A189"/>
  <c r="B189"/>
  <c r="C189"/>
  <c r="D189"/>
  <c r="E189"/>
  <c r="F189"/>
  <c r="G189"/>
  <c r="H189"/>
  <c r="I189"/>
  <c r="J189"/>
  <c r="A190"/>
  <c r="B190"/>
  <c r="C190"/>
  <c r="D190"/>
  <c r="E190"/>
  <c r="F190"/>
  <c r="G190"/>
  <c r="H190"/>
  <c r="I190"/>
  <c r="J190"/>
  <c r="A191"/>
  <c r="B191"/>
  <c r="C191"/>
  <c r="D191"/>
  <c r="E191"/>
  <c r="F191"/>
  <c r="G191"/>
  <c r="H191"/>
  <c r="I191"/>
  <c r="J191"/>
  <c r="A192"/>
  <c r="B192"/>
  <c r="C192"/>
  <c r="D192"/>
  <c r="E192"/>
  <c r="F192"/>
  <c r="G192"/>
  <c r="H192"/>
  <c r="I192"/>
  <c r="J192"/>
  <c r="A193"/>
  <c r="B193"/>
  <c r="C193"/>
  <c r="D193"/>
  <c r="E193"/>
  <c r="F193"/>
  <c r="G193"/>
  <c r="H193"/>
  <c r="I193"/>
  <c r="J193"/>
  <c r="A194"/>
  <c r="B194"/>
  <c r="C194"/>
  <c r="D194"/>
  <c r="E194"/>
  <c r="F194"/>
  <c r="G194"/>
  <c r="H194"/>
  <c r="I194"/>
  <c r="J194"/>
  <c r="A195"/>
  <c r="B195"/>
  <c r="C195"/>
  <c r="D195"/>
  <c r="E195"/>
  <c r="F195"/>
  <c r="G195"/>
  <c r="H195"/>
  <c r="I195"/>
  <c r="J195"/>
  <c r="A196"/>
  <c r="B196"/>
  <c r="C196"/>
  <c r="D196"/>
  <c r="E196"/>
  <c r="F196"/>
  <c r="G196"/>
  <c r="H196"/>
  <c r="I196"/>
  <c r="J196"/>
  <c r="A197"/>
  <c r="B197"/>
  <c r="C197"/>
  <c r="D197"/>
  <c r="E197"/>
  <c r="F197"/>
  <c r="G197"/>
  <c r="H197"/>
  <c r="I197"/>
  <c r="J197"/>
  <c r="A198"/>
  <c r="B198"/>
  <c r="C198"/>
  <c r="D198"/>
  <c r="E198"/>
  <c r="F198"/>
  <c r="G198"/>
  <c r="H198"/>
  <c r="I198"/>
  <c r="J198"/>
  <c r="A199"/>
  <c r="B199"/>
  <c r="C199"/>
  <c r="D199"/>
  <c r="E199"/>
  <c r="F199"/>
  <c r="G199"/>
  <c r="H199"/>
  <c r="I199"/>
  <c r="J199"/>
  <c r="A200"/>
  <c r="B200"/>
  <c r="C200"/>
  <c r="D200"/>
  <c r="E200"/>
  <c r="F200"/>
  <c r="G200"/>
  <c r="H200"/>
  <c r="I200"/>
  <c r="J200"/>
  <c r="A201"/>
  <c r="B201"/>
  <c r="C201"/>
  <c r="D201"/>
  <c r="E201"/>
  <c r="F201"/>
  <c r="G201"/>
  <c r="H201"/>
  <c r="I201"/>
  <c r="J201"/>
  <c r="A202"/>
  <c r="B202"/>
  <c r="C202"/>
  <c r="D202"/>
  <c r="E202"/>
  <c r="F202"/>
  <c r="G202"/>
  <c r="H202"/>
  <c r="I202"/>
  <c r="J202"/>
  <c r="A203"/>
  <c r="B203"/>
  <c r="C203"/>
  <c r="D203"/>
  <c r="E203"/>
  <c r="F203"/>
  <c r="G203"/>
  <c r="H203"/>
  <c r="I203"/>
  <c r="J203"/>
  <c r="A204"/>
  <c r="B204"/>
  <c r="C204"/>
  <c r="D204"/>
  <c r="E204"/>
  <c r="F204"/>
  <c r="G204"/>
  <c r="H204"/>
  <c r="I204"/>
  <c r="J204"/>
  <c r="A205"/>
  <c r="B205"/>
  <c r="C205"/>
  <c r="D205"/>
  <c r="E205"/>
  <c r="F205"/>
  <c r="G205"/>
  <c r="H205"/>
  <c r="I205"/>
  <c r="J205"/>
  <c r="A206"/>
  <c r="B206"/>
  <c r="C206"/>
  <c r="D206"/>
  <c r="E206"/>
  <c r="F206"/>
  <c r="G206"/>
  <c r="H206"/>
  <c r="I206"/>
  <c r="J206"/>
  <c r="A207"/>
  <c r="B207"/>
  <c r="C207"/>
  <c r="D207"/>
  <c r="E207"/>
  <c r="F207"/>
  <c r="G207"/>
  <c r="H207"/>
  <c r="I207"/>
  <c r="J207"/>
  <c r="A208"/>
  <c r="B208"/>
  <c r="C208"/>
  <c r="D208"/>
  <c r="E208"/>
  <c r="F208"/>
  <c r="G208"/>
  <c r="H208"/>
  <c r="I208"/>
  <c r="J208"/>
  <c r="A209"/>
  <c r="B209"/>
  <c r="C209"/>
  <c r="D209"/>
  <c r="E209"/>
  <c r="F209"/>
  <c r="G209"/>
  <c r="H209"/>
  <c r="I209"/>
  <c r="J209"/>
  <c r="A210"/>
  <c r="B210"/>
  <c r="C210"/>
  <c r="D210"/>
  <c r="E210"/>
  <c r="F210"/>
  <c r="G210"/>
  <c r="H210"/>
  <c r="I210"/>
  <c r="J210"/>
  <c r="A211"/>
  <c r="B211"/>
  <c r="C211"/>
  <c r="D211"/>
  <c r="E211"/>
  <c r="F211"/>
  <c r="G211"/>
  <c r="H211"/>
  <c r="I211"/>
  <c r="J211"/>
  <c r="A212"/>
  <c r="B212"/>
  <c r="C212"/>
  <c r="D212"/>
  <c r="E212"/>
  <c r="F212"/>
  <c r="G212"/>
  <c r="H212"/>
  <c r="I212"/>
  <c r="J212"/>
  <c r="A213"/>
  <c r="B213"/>
  <c r="C213"/>
  <c r="D213"/>
  <c r="E213"/>
  <c r="F213"/>
  <c r="G213"/>
  <c r="H213"/>
  <c r="I213"/>
  <c r="J213"/>
  <c r="A214"/>
  <c r="B214"/>
  <c r="C214"/>
  <c r="D214"/>
  <c r="E214"/>
  <c r="F214"/>
  <c r="G214"/>
  <c r="H214"/>
  <c r="I214"/>
  <c r="J214"/>
  <c r="A215"/>
  <c r="B215"/>
  <c r="C215"/>
  <c r="D215"/>
  <c r="E215"/>
  <c r="F215"/>
  <c r="G215"/>
  <c r="H215"/>
  <c r="I215"/>
  <c r="J215"/>
  <c r="A216"/>
  <c r="B216"/>
  <c r="C216"/>
  <c r="D216"/>
  <c r="E216"/>
  <c r="F216"/>
  <c r="G216"/>
  <c r="H216"/>
  <c r="I216"/>
  <c r="J216"/>
  <c r="A217"/>
  <c r="B217"/>
  <c r="C217"/>
  <c r="D217"/>
  <c r="E217"/>
  <c r="F217"/>
  <c r="G217"/>
  <c r="H217"/>
  <c r="I217"/>
  <c r="J217"/>
  <c r="G39"/>
  <c r="A39"/>
  <c r="J39"/>
  <c r="I39"/>
  <c r="H39"/>
  <c r="F39"/>
  <c r="B39"/>
  <c r="A1"/>
  <c r="B1"/>
  <c r="C1"/>
  <c r="D1"/>
  <c r="E1"/>
  <c r="F1"/>
  <c r="G1"/>
  <c r="H1"/>
  <c r="I1"/>
  <c r="J1"/>
  <c r="K1"/>
  <c r="L1"/>
  <c r="M1"/>
  <c r="N1"/>
  <c r="O1"/>
  <c r="P1"/>
  <c r="Q1"/>
  <c r="R1"/>
  <c r="S1"/>
  <c r="A2"/>
  <c r="B2"/>
  <c r="C2"/>
  <c r="D2"/>
  <c r="E2"/>
  <c r="F2"/>
  <c r="G2"/>
  <c r="H2"/>
  <c r="I2"/>
  <c r="J2"/>
  <c r="A3"/>
  <c r="B3"/>
  <c r="C3"/>
  <c r="D3"/>
  <c r="E3"/>
  <c r="F3"/>
  <c r="G3"/>
  <c r="H3"/>
  <c r="I3"/>
  <c r="J3"/>
  <c r="A4"/>
  <c r="B4"/>
  <c r="C4"/>
  <c r="D4"/>
  <c r="E4"/>
  <c r="F4"/>
  <c r="G4"/>
  <c r="H4"/>
  <c r="I4"/>
  <c r="J4"/>
  <c r="A5"/>
  <c r="B5"/>
  <c r="C5"/>
  <c r="D5"/>
  <c r="E5"/>
  <c r="F5"/>
  <c r="G5"/>
  <c r="H5"/>
  <c r="I5"/>
  <c r="J5"/>
  <c r="A6"/>
  <c r="B6"/>
  <c r="C6"/>
  <c r="D6"/>
  <c r="E6"/>
  <c r="F6"/>
  <c r="G6"/>
  <c r="H6"/>
  <c r="I6"/>
  <c r="J6"/>
  <c r="A7"/>
  <c r="B7"/>
  <c r="C7"/>
  <c r="D7"/>
  <c r="E7"/>
  <c r="F7"/>
  <c r="G7"/>
  <c r="H7"/>
  <c r="I7"/>
  <c r="J7"/>
  <c r="A8"/>
  <c r="B8"/>
  <c r="C8"/>
  <c r="D8"/>
  <c r="E8"/>
  <c r="F8"/>
  <c r="G8"/>
  <c r="H8"/>
  <c r="I8"/>
  <c r="J8"/>
  <c r="A9"/>
  <c r="B9"/>
  <c r="C9"/>
  <c r="D9"/>
  <c r="E9"/>
  <c r="F9"/>
  <c r="G9"/>
  <c r="H9"/>
  <c r="I9"/>
  <c r="J9"/>
  <c r="A10"/>
  <c r="B10"/>
  <c r="C10"/>
  <c r="D10"/>
  <c r="E10"/>
  <c r="F10"/>
  <c r="G10"/>
  <c r="H10"/>
  <c r="I10"/>
  <c r="J10"/>
  <c r="A11"/>
  <c r="B11"/>
  <c r="C11"/>
  <c r="D11"/>
  <c r="E11"/>
  <c r="F11"/>
  <c r="G11"/>
  <c r="H11"/>
  <c r="I11"/>
  <c r="J11"/>
  <c r="A12"/>
  <c r="B12"/>
  <c r="C12"/>
  <c r="D12"/>
  <c r="E12"/>
  <c r="F12"/>
  <c r="G12"/>
  <c r="H12"/>
  <c r="I12"/>
  <c r="J12"/>
  <c r="A13"/>
  <c r="B13"/>
  <c r="C13"/>
  <c r="D13"/>
  <c r="E13"/>
  <c r="F13"/>
  <c r="G13"/>
  <c r="H13"/>
  <c r="I13"/>
  <c r="J13"/>
  <c r="A14"/>
  <c r="B14"/>
  <c r="C14"/>
  <c r="D14"/>
  <c r="E14"/>
  <c r="F14"/>
  <c r="G14"/>
  <c r="H14"/>
  <c r="I14"/>
  <c r="J14"/>
  <c r="A15"/>
  <c r="B15"/>
  <c r="C15"/>
  <c r="D15"/>
  <c r="E15"/>
  <c r="F15"/>
  <c r="G15"/>
  <c r="H15"/>
  <c r="I15"/>
  <c r="J15"/>
  <c r="A16"/>
  <c r="B16"/>
  <c r="C16"/>
  <c r="D16"/>
  <c r="E16"/>
  <c r="F16"/>
  <c r="G16"/>
  <c r="H16"/>
  <c r="I16"/>
  <c r="J16"/>
  <c r="A17"/>
  <c r="B17"/>
  <c r="C17"/>
  <c r="D17"/>
  <c r="E17"/>
  <c r="F17"/>
  <c r="G17"/>
  <c r="H17"/>
  <c r="I17"/>
  <c r="J17"/>
  <c r="A18"/>
  <c r="B18"/>
  <c r="C18"/>
  <c r="D18"/>
  <c r="E18"/>
  <c r="F18"/>
  <c r="G18"/>
  <c r="H18"/>
  <c r="I18"/>
  <c r="J18"/>
  <c r="A19"/>
  <c r="B19"/>
  <c r="C19"/>
  <c r="D19"/>
  <c r="E19"/>
  <c r="F19"/>
  <c r="G19"/>
  <c r="H19"/>
  <c r="I19"/>
  <c r="J19"/>
  <c r="A20"/>
  <c r="B20"/>
  <c r="C20"/>
  <c r="D20"/>
  <c r="E20"/>
  <c r="F20"/>
  <c r="G20"/>
  <c r="H20"/>
  <c r="I20"/>
  <c r="J20"/>
  <c r="A21"/>
  <c r="B21"/>
  <c r="C21"/>
  <c r="D21"/>
  <c r="E21"/>
  <c r="F21"/>
  <c r="G21"/>
  <c r="H21"/>
  <c r="I21"/>
  <c r="J21"/>
  <c r="A22"/>
  <c r="B22"/>
  <c r="C22"/>
  <c r="D22"/>
  <c r="E22"/>
  <c r="F22"/>
  <c r="G22"/>
  <c r="H22"/>
  <c r="I22"/>
  <c r="J22"/>
  <c r="A23"/>
  <c r="B23"/>
  <c r="C23"/>
  <c r="D23"/>
  <c r="E23"/>
  <c r="F23"/>
  <c r="G23"/>
  <c r="H23"/>
  <c r="I23"/>
  <c r="J23"/>
  <c r="A24"/>
  <c r="B24"/>
  <c r="C24"/>
  <c r="D24"/>
  <c r="E24"/>
  <c r="F24"/>
  <c r="G24"/>
  <c r="H24"/>
  <c r="I24"/>
  <c r="J24"/>
  <c r="A25"/>
  <c r="B25"/>
  <c r="C25"/>
  <c r="D25"/>
  <c r="E25"/>
  <c r="F25"/>
  <c r="G25"/>
  <c r="H25"/>
  <c r="I25"/>
  <c r="J25"/>
  <c r="A26"/>
  <c r="B26"/>
  <c r="C26"/>
  <c r="D26"/>
  <c r="E26"/>
  <c r="F26"/>
  <c r="G26"/>
  <c r="H26"/>
  <c r="I26"/>
  <c r="J26"/>
  <c r="A27"/>
  <c r="B27"/>
  <c r="C27"/>
  <c r="D27"/>
  <c r="E27"/>
  <c r="F27"/>
  <c r="G27"/>
  <c r="H27"/>
  <c r="I27"/>
  <c r="J27"/>
  <c r="A28"/>
  <c r="B28"/>
  <c r="C28"/>
  <c r="D28"/>
  <c r="E28"/>
  <c r="F28"/>
  <c r="G28"/>
  <c r="H28"/>
  <c r="I28"/>
  <c r="J28"/>
  <c r="A29"/>
  <c r="B29"/>
  <c r="C29"/>
  <c r="D29"/>
  <c r="E29"/>
  <c r="F29"/>
  <c r="G29"/>
  <c r="H29"/>
  <c r="I29"/>
  <c r="J29"/>
  <c r="A30"/>
  <c r="B30"/>
  <c r="C30"/>
  <c r="D30"/>
  <c r="E30"/>
  <c r="F30"/>
  <c r="G30"/>
  <c r="H30"/>
  <c r="I30"/>
  <c r="J30"/>
  <c r="A31"/>
  <c r="B31"/>
  <c r="C31"/>
  <c r="D31"/>
  <c r="E31"/>
  <c r="F31"/>
  <c r="G31"/>
  <c r="H31"/>
  <c r="I31"/>
  <c r="J31"/>
  <c r="A32"/>
  <c r="B32"/>
  <c r="C32"/>
  <c r="D32"/>
  <c r="E32"/>
  <c r="F32"/>
  <c r="G32"/>
  <c r="H32"/>
  <c r="I32"/>
  <c r="J32"/>
  <c r="A33"/>
  <c r="B33"/>
  <c r="C33"/>
  <c r="D33"/>
  <c r="E33"/>
  <c r="F33"/>
  <c r="G33"/>
  <c r="H33"/>
  <c r="I33"/>
  <c r="J33"/>
  <c r="A34"/>
  <c r="B34"/>
  <c r="C34"/>
  <c r="D34"/>
  <c r="E34"/>
  <c r="F34"/>
  <c r="G34"/>
  <c r="H34"/>
  <c r="I34"/>
  <c r="J34"/>
  <c r="A35"/>
  <c r="B35"/>
  <c r="C35"/>
  <c r="D35"/>
  <c r="E35"/>
  <c r="F35"/>
  <c r="G35"/>
  <c r="H35"/>
  <c r="I35"/>
  <c r="J35"/>
  <c r="A36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C39"/>
  <c r="D39"/>
  <c r="E39"/>
  <c r="AA2" i="4" a="1"/>
  <c r="A1"/>
  <c r="B1"/>
  <c r="C1"/>
  <c r="D1"/>
  <c r="E1"/>
  <c r="F1"/>
  <c r="G1"/>
  <c r="H1"/>
  <c r="I1"/>
  <c r="J1"/>
  <c r="K1"/>
  <c r="L1"/>
  <c r="M1"/>
  <c r="N1"/>
  <c r="O1"/>
  <c r="P1"/>
  <c r="Q1"/>
  <c r="R1"/>
  <c r="S1"/>
  <c r="A2"/>
  <c r="B2"/>
  <c r="C2"/>
  <c r="D2"/>
  <c r="E2"/>
  <c r="F2"/>
  <c r="G2"/>
  <c r="H2"/>
  <c r="I2"/>
  <c r="J2"/>
  <c r="A3"/>
  <c r="B3"/>
  <c r="C3"/>
  <c r="D3"/>
  <c r="E3"/>
  <c r="F3"/>
  <c r="G3"/>
  <c r="H3"/>
  <c r="I3"/>
  <c r="J3"/>
  <c r="A4"/>
  <c r="B4"/>
  <c r="C4"/>
  <c r="D4"/>
  <c r="E4"/>
  <c r="F4"/>
  <c r="G4"/>
  <c r="H4"/>
  <c r="I4"/>
  <c r="J4"/>
  <c r="A5"/>
  <c r="B5"/>
  <c r="C5"/>
  <c r="D5"/>
  <c r="E5"/>
  <c r="F5"/>
  <c r="G5"/>
  <c r="H5"/>
  <c r="I5"/>
  <c r="J5"/>
  <c r="A6"/>
  <c r="B6"/>
  <c r="C6"/>
  <c r="D6"/>
  <c r="E6"/>
  <c r="F6"/>
  <c r="G6"/>
  <c r="H6"/>
  <c r="I6"/>
  <c r="J6"/>
  <c r="A7"/>
  <c r="C7"/>
  <c r="D7"/>
  <c r="E7"/>
  <c r="F7"/>
  <c r="G7"/>
  <c r="H7"/>
  <c r="I7"/>
  <c r="J7"/>
  <c r="A8"/>
  <c r="B8"/>
  <c r="C8"/>
  <c r="D8"/>
  <c r="E8"/>
  <c r="F8"/>
  <c r="G8"/>
  <c r="H8"/>
  <c r="I8"/>
  <c r="J8"/>
  <c r="A9"/>
  <c r="B9"/>
  <c r="C9"/>
  <c r="D9"/>
  <c r="E9"/>
  <c r="F9"/>
  <c r="G9"/>
  <c r="H9"/>
  <c r="I9"/>
  <c r="J9"/>
  <c r="A10"/>
  <c r="B10"/>
  <c r="C10"/>
  <c r="D10"/>
  <c r="E10"/>
  <c r="F10"/>
  <c r="G10"/>
  <c r="H10"/>
  <c r="I10"/>
  <c r="J10"/>
  <c r="A11"/>
  <c r="B11"/>
  <c r="C11"/>
  <c r="D11"/>
  <c r="E11"/>
  <c r="F11"/>
  <c r="G11"/>
  <c r="H11"/>
  <c r="I11"/>
  <c r="J11"/>
  <c r="A12"/>
  <c r="B12"/>
  <c r="C12"/>
  <c r="D12"/>
  <c r="E12"/>
  <c r="F12"/>
  <c r="G12"/>
  <c r="H12"/>
  <c r="I12"/>
  <c r="J12"/>
  <c r="A13"/>
  <c r="B13"/>
  <c r="C13"/>
  <c r="D13"/>
  <c r="E13"/>
  <c r="F13"/>
  <c r="G13"/>
  <c r="H13"/>
  <c r="I13"/>
  <c r="J13"/>
  <c r="A14"/>
  <c r="B14"/>
  <c r="C14"/>
  <c r="D14"/>
  <c r="E14"/>
  <c r="F14"/>
  <c r="G14"/>
  <c r="H14"/>
  <c r="I14"/>
  <c r="J14"/>
  <c r="A15"/>
  <c r="B15"/>
  <c r="C15"/>
  <c r="D15"/>
  <c r="E15"/>
  <c r="F15"/>
  <c r="G15"/>
  <c r="H15"/>
  <c r="I15"/>
  <c r="J15"/>
  <c r="A16"/>
  <c r="B16"/>
  <c r="C16"/>
  <c r="D16"/>
  <c r="E16"/>
  <c r="F16"/>
  <c r="G16"/>
  <c r="H16"/>
  <c r="I16"/>
  <c r="J16"/>
  <c r="A17"/>
  <c r="B17"/>
  <c r="C17"/>
  <c r="D17"/>
  <c r="E17"/>
  <c r="F17"/>
  <c r="G17"/>
  <c r="H17"/>
  <c r="I17"/>
  <c r="J17"/>
  <c r="A18"/>
  <c r="B18"/>
  <c r="C18"/>
  <c r="D18"/>
  <c r="E18"/>
  <c r="F18"/>
  <c r="G18"/>
  <c r="H18"/>
  <c r="I18"/>
  <c r="J18"/>
  <c r="A19"/>
  <c r="B19"/>
  <c r="C19"/>
  <c r="D19"/>
  <c r="E19"/>
  <c r="F19"/>
  <c r="G19"/>
  <c r="H19"/>
  <c r="I19"/>
  <c r="J19"/>
  <c r="A20"/>
  <c r="B20"/>
  <c r="C20"/>
  <c r="D20"/>
  <c r="E20"/>
  <c r="F20"/>
  <c r="G20"/>
  <c r="H20"/>
  <c r="I20"/>
  <c r="J20"/>
  <c r="A21"/>
  <c r="B21"/>
  <c r="C21"/>
  <c r="D21"/>
  <c r="E21"/>
  <c r="F21"/>
  <c r="G21"/>
  <c r="H21"/>
  <c r="I21"/>
  <c r="J21"/>
  <c r="A22"/>
  <c r="B22"/>
  <c r="C22"/>
  <c r="D22"/>
  <c r="E22"/>
  <c r="F22"/>
  <c r="G22"/>
  <c r="H22"/>
  <c r="I22"/>
  <c r="J22"/>
  <c r="A23"/>
  <c r="B23"/>
  <c r="C23"/>
  <c r="D23"/>
  <c r="E23"/>
  <c r="F23"/>
  <c r="G23"/>
  <c r="H23"/>
  <c r="I23"/>
  <c r="J23"/>
  <c r="A30"/>
  <c r="B30"/>
  <c r="C30"/>
  <c r="D30"/>
  <c r="E30"/>
  <c r="F30"/>
  <c r="G30"/>
  <c r="H30"/>
  <c r="I30"/>
  <c r="J30"/>
  <c r="A31"/>
  <c r="B31"/>
  <c r="C31"/>
  <c r="D31"/>
  <c r="E31"/>
  <c r="F31"/>
  <c r="G31"/>
  <c r="H31"/>
  <c r="I31"/>
  <c r="J31"/>
  <c r="A32"/>
  <c r="B32"/>
  <c r="C32"/>
  <c r="D32"/>
  <c r="E32"/>
  <c r="F32"/>
  <c r="G32"/>
  <c r="H32"/>
  <c r="I32"/>
  <c r="J32"/>
  <c r="A33"/>
  <c r="B33"/>
  <c r="C33"/>
  <c r="D33"/>
  <c r="E33"/>
  <c r="F33"/>
  <c r="G33"/>
  <c r="H33"/>
  <c r="I33"/>
  <c r="J33"/>
  <c r="A34"/>
  <c r="B34"/>
  <c r="C34"/>
  <c r="D34"/>
  <c r="E34"/>
  <c r="F34"/>
  <c r="G34"/>
  <c r="H34"/>
  <c r="I34"/>
  <c r="J34"/>
  <c r="A35"/>
  <c r="B35"/>
  <c r="C35"/>
  <c r="D35"/>
  <c r="E35"/>
  <c r="F35"/>
  <c r="G35"/>
  <c r="H35"/>
  <c r="I35"/>
  <c r="J35"/>
  <c r="A36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41"/>
  <c r="B41"/>
  <c r="C41"/>
  <c r="D41"/>
  <c r="E41"/>
  <c r="F41"/>
  <c r="G41"/>
  <c r="H41"/>
  <c r="I41"/>
  <c r="J41"/>
  <c r="A42"/>
  <c r="B42"/>
  <c r="C42"/>
  <c r="D42"/>
  <c r="E42"/>
  <c r="F42"/>
  <c r="G42"/>
  <c r="H42"/>
  <c r="I42"/>
  <c r="J42"/>
  <c r="A43"/>
  <c r="B43"/>
  <c r="C43"/>
  <c r="D43"/>
  <c r="E43"/>
  <c r="F43"/>
  <c r="G43"/>
  <c r="H43"/>
  <c r="I43"/>
  <c r="J43"/>
  <c r="A44"/>
  <c r="B44"/>
  <c r="C44"/>
  <c r="D44"/>
  <c r="E44"/>
  <c r="F44"/>
  <c r="G44"/>
  <c r="H44"/>
  <c r="I44"/>
  <c r="J44"/>
  <c r="A45"/>
  <c r="B45"/>
  <c r="C45"/>
  <c r="D45"/>
  <c r="E45"/>
  <c r="F45"/>
  <c r="G45"/>
  <c r="H45"/>
  <c r="I45"/>
  <c r="J45"/>
  <c r="A46"/>
  <c r="B46"/>
  <c r="C46"/>
  <c r="D46"/>
  <c r="E46"/>
  <c r="F46"/>
  <c r="G46"/>
  <c r="H46"/>
  <c r="I46"/>
  <c r="J46"/>
  <c r="A47"/>
  <c r="B47"/>
  <c r="C47"/>
  <c r="D47"/>
  <c r="E47"/>
  <c r="F47"/>
  <c r="G47"/>
  <c r="H47"/>
  <c r="I47"/>
  <c r="J47"/>
  <c r="A48"/>
  <c r="B48"/>
  <c r="C48"/>
  <c r="D48"/>
  <c r="E48"/>
  <c r="F48"/>
  <c r="G48"/>
  <c r="H48"/>
  <c r="I48"/>
  <c r="J48"/>
  <c r="A49"/>
  <c r="B49"/>
  <c r="C49"/>
  <c r="D49"/>
  <c r="E49"/>
  <c r="F49"/>
  <c r="G49"/>
  <c r="H49"/>
  <c r="I49"/>
  <c r="J49"/>
  <c r="A50"/>
  <c r="B50"/>
  <c r="C50"/>
  <c r="D50"/>
  <c r="E50"/>
  <c r="F50"/>
  <c r="G50"/>
  <c r="H50"/>
  <c r="I50"/>
  <c r="J50"/>
  <c r="A51"/>
  <c r="B51"/>
  <c r="C51"/>
  <c r="D51"/>
  <c r="E51"/>
  <c r="F51"/>
  <c r="G51"/>
  <c r="H51"/>
  <c r="I51"/>
  <c r="J51"/>
  <c r="A52"/>
  <c r="B52"/>
  <c r="C52"/>
  <c r="D52"/>
  <c r="E52"/>
  <c r="F52"/>
  <c r="G52"/>
  <c r="H52"/>
  <c r="I52"/>
  <c r="J52"/>
  <c r="A53"/>
  <c r="B53"/>
  <c r="C53"/>
  <c r="D53"/>
  <c r="E53"/>
  <c r="F53"/>
  <c r="G53"/>
  <c r="H53"/>
  <c r="I53"/>
  <c r="J53"/>
  <c r="A54"/>
  <c r="B54"/>
  <c r="C54"/>
  <c r="D54"/>
  <c r="E54"/>
  <c r="F54"/>
  <c r="G54"/>
  <c r="H54"/>
  <c r="I54"/>
  <c r="J54"/>
  <c r="A55"/>
  <c r="B55"/>
  <c r="C55"/>
  <c r="D55"/>
  <c r="E55"/>
  <c r="F55"/>
  <c r="G55"/>
  <c r="H55"/>
  <c r="I55"/>
  <c r="J55"/>
  <c r="A56"/>
  <c r="B56"/>
  <c r="C56"/>
  <c r="D56"/>
  <c r="E56"/>
  <c r="F56"/>
  <c r="G56"/>
  <c r="H56"/>
  <c r="I56"/>
  <c r="J56"/>
  <c r="A57"/>
  <c r="B57"/>
  <c r="C57"/>
  <c r="D57"/>
  <c r="E57"/>
  <c r="F57"/>
  <c r="G57"/>
  <c r="H57"/>
  <c r="I57"/>
  <c r="J57"/>
  <c r="A58"/>
  <c r="B58"/>
  <c r="C58"/>
  <c r="D58"/>
  <c r="E58"/>
  <c r="F58"/>
  <c r="G58"/>
  <c r="H58"/>
  <c r="I58"/>
  <c r="J58"/>
  <c r="A59"/>
  <c r="B59"/>
  <c r="C59"/>
  <c r="D59"/>
  <c r="E59"/>
  <c r="F59"/>
  <c r="G59"/>
  <c r="H59"/>
  <c r="I59"/>
  <c r="J59"/>
  <c r="A60"/>
  <c r="B60"/>
  <c r="C60"/>
  <c r="D60"/>
  <c r="E60"/>
  <c r="F60"/>
  <c r="G60"/>
  <c r="H60"/>
  <c r="I60"/>
  <c r="J60"/>
  <c r="A61"/>
  <c r="B61"/>
  <c r="C61"/>
  <c r="D61"/>
  <c r="E61"/>
  <c r="F61"/>
  <c r="G61"/>
  <c r="H61"/>
  <c r="I61"/>
  <c r="J61"/>
  <c r="A62"/>
  <c r="B62"/>
  <c r="C62"/>
  <c r="D62"/>
  <c r="E62"/>
  <c r="F62"/>
  <c r="G62"/>
  <c r="H62"/>
  <c r="I62"/>
  <c r="J62"/>
  <c r="A63"/>
  <c r="B63"/>
  <c r="C63"/>
  <c r="D63"/>
  <c r="E63"/>
  <c r="F63"/>
  <c r="G63"/>
  <c r="H63"/>
  <c r="I63"/>
  <c r="J63"/>
  <c r="A64"/>
  <c r="B64"/>
  <c r="C64"/>
  <c r="D64"/>
  <c r="E64"/>
  <c r="F64"/>
  <c r="G64"/>
  <c r="H64"/>
  <c r="I64"/>
  <c r="J64"/>
  <c r="A65"/>
  <c r="B65"/>
  <c r="C65"/>
  <c r="D65"/>
  <c r="E65"/>
  <c r="F65"/>
  <c r="G65"/>
  <c r="H65"/>
  <c r="I65"/>
  <c r="J65"/>
  <c r="A66"/>
  <c r="B66"/>
  <c r="C66"/>
  <c r="D66"/>
  <c r="E66"/>
  <c r="F66"/>
  <c r="G66"/>
  <c r="H66"/>
  <c r="I66"/>
  <c r="J66"/>
  <c r="A67"/>
  <c r="B67"/>
  <c r="C67"/>
  <c r="D67"/>
  <c r="E67"/>
  <c r="F67"/>
  <c r="G67"/>
  <c r="H67"/>
  <c r="I67"/>
  <c r="J67"/>
  <c r="A68"/>
  <c r="B68"/>
  <c r="C68"/>
  <c r="D68"/>
  <c r="E68"/>
  <c r="F68"/>
  <c r="G68"/>
  <c r="H68"/>
  <c r="I68"/>
  <c r="J68"/>
  <c r="A69"/>
  <c r="B69"/>
  <c r="C69"/>
  <c r="D69"/>
  <c r="E69"/>
  <c r="F69"/>
  <c r="G69"/>
  <c r="H69"/>
  <c r="I69"/>
  <c r="J69"/>
  <c r="A70"/>
  <c r="B70"/>
  <c r="C70"/>
  <c r="D70"/>
  <c r="E70"/>
  <c r="F70"/>
  <c r="G70"/>
  <c r="H70"/>
  <c r="I70"/>
  <c r="J70"/>
  <c r="A71"/>
  <c r="B71"/>
  <c r="C71"/>
  <c r="D71"/>
  <c r="E71"/>
  <c r="F71"/>
  <c r="G71"/>
  <c r="H71"/>
  <c r="I71"/>
  <c r="J71"/>
  <c r="A72"/>
  <c r="B72"/>
  <c r="C72"/>
  <c r="D72"/>
  <c r="E72"/>
  <c r="F72"/>
  <c r="G72"/>
  <c r="H72"/>
  <c r="I72"/>
  <c r="J72"/>
  <c r="A73"/>
  <c r="B73"/>
  <c r="C73"/>
  <c r="D73"/>
  <c r="E73"/>
  <c r="F73"/>
  <c r="G73"/>
  <c r="H73"/>
  <c r="I73"/>
  <c r="J73"/>
  <c r="A74"/>
  <c r="B74"/>
  <c r="C74"/>
  <c r="D74"/>
  <c r="E74"/>
  <c r="F74"/>
  <c r="G74"/>
  <c r="H74"/>
  <c r="I74"/>
  <c r="J74"/>
  <c r="A75"/>
  <c r="B75"/>
  <c r="C75"/>
  <c r="D75"/>
  <c r="E75"/>
  <c r="F75"/>
  <c r="G75"/>
  <c r="H75"/>
  <c r="I75"/>
  <c r="J75"/>
  <c r="A76"/>
  <c r="B76"/>
  <c r="C76"/>
  <c r="D76"/>
  <c r="E76"/>
  <c r="F76"/>
  <c r="G76"/>
  <c r="H76"/>
  <c r="I76"/>
  <c r="J76"/>
  <c r="A77"/>
  <c r="B77"/>
  <c r="C77"/>
  <c r="D77"/>
  <c r="E77"/>
  <c r="F77"/>
  <c r="G77"/>
  <c r="H77"/>
  <c r="I77"/>
  <c r="J77"/>
  <c r="A78"/>
  <c r="B78"/>
  <c r="C78"/>
  <c r="D78"/>
  <c r="E78"/>
  <c r="F78"/>
  <c r="G78"/>
  <c r="H78"/>
  <c r="I78"/>
  <c r="J78"/>
  <c r="A79"/>
  <c r="B79"/>
  <c r="C79"/>
  <c r="D79"/>
  <c r="E79"/>
  <c r="F79"/>
  <c r="G79"/>
  <c r="H79"/>
  <c r="I79"/>
  <c r="J79"/>
  <c r="A80"/>
  <c r="B80"/>
  <c r="C80"/>
  <c r="D80"/>
  <c r="E80"/>
  <c r="F80"/>
  <c r="G80"/>
  <c r="H80"/>
  <c r="I80"/>
  <c r="J80"/>
  <c r="A81"/>
  <c r="B81"/>
  <c r="C81"/>
  <c r="D81"/>
  <c r="E81"/>
  <c r="F81"/>
  <c r="G81"/>
  <c r="H81"/>
  <c r="I81"/>
  <c r="J81"/>
  <c r="A82"/>
  <c r="B82"/>
  <c r="C82"/>
  <c r="D82"/>
  <c r="E82"/>
  <c r="F82"/>
  <c r="G82"/>
  <c r="H82"/>
  <c r="I82"/>
  <c r="J82"/>
  <c r="A83"/>
  <c r="B83"/>
  <c r="C83"/>
  <c r="D83"/>
  <c r="E83"/>
  <c r="F83"/>
  <c r="G83"/>
  <c r="H83"/>
  <c r="I83"/>
  <c r="J83"/>
  <c r="A84"/>
  <c r="B84"/>
  <c r="C84"/>
  <c r="D84"/>
  <c r="E84"/>
  <c r="F84"/>
  <c r="G84"/>
  <c r="H84"/>
  <c r="I84"/>
  <c r="J84"/>
  <c r="A85"/>
  <c r="B85"/>
  <c r="C85"/>
  <c r="D85"/>
  <c r="E85"/>
  <c r="F85"/>
  <c r="G85"/>
  <c r="H85"/>
  <c r="I85"/>
  <c r="J85"/>
  <c r="A86"/>
  <c r="B86"/>
  <c r="C86"/>
  <c r="D86"/>
  <c r="E86"/>
  <c r="F86"/>
  <c r="G86"/>
  <c r="H86"/>
  <c r="I86"/>
  <c r="J86"/>
  <c r="A87"/>
  <c r="B87"/>
  <c r="C87"/>
  <c r="D87"/>
  <c r="E87"/>
  <c r="F87"/>
  <c r="G87"/>
  <c r="H87"/>
  <c r="I87"/>
  <c r="J87"/>
  <c r="A88"/>
  <c r="B88"/>
  <c r="C88"/>
  <c r="D88"/>
  <c r="E88"/>
  <c r="F88"/>
  <c r="G88"/>
  <c r="H88"/>
  <c r="I88"/>
  <c r="J88"/>
  <c r="A89"/>
  <c r="B89"/>
  <c r="C89"/>
  <c r="D89"/>
  <c r="E89"/>
  <c r="F89"/>
  <c r="G89"/>
  <c r="H89"/>
  <c r="I89"/>
  <c r="J89"/>
  <c r="A90"/>
  <c r="B90"/>
  <c r="C90"/>
  <c r="D90"/>
  <c r="E90"/>
  <c r="F90"/>
  <c r="G90"/>
  <c r="H90"/>
  <c r="I90"/>
  <c r="J90"/>
  <c r="A91"/>
  <c r="B91"/>
  <c r="C91"/>
  <c r="D91"/>
  <c r="E91"/>
  <c r="F91"/>
  <c r="G91"/>
  <c r="H91"/>
  <c r="I91"/>
  <c r="J91"/>
  <c r="A92"/>
  <c r="B92"/>
  <c r="C92"/>
  <c r="D92"/>
  <c r="E92"/>
  <c r="F92"/>
  <c r="G92"/>
  <c r="H92"/>
  <c r="I92"/>
  <c r="J92"/>
  <c r="A93"/>
  <c r="B93"/>
  <c r="C93"/>
  <c r="D93"/>
  <c r="E93"/>
  <c r="F93"/>
  <c r="G93"/>
  <c r="H93"/>
  <c r="I93"/>
  <c r="J93"/>
  <c r="A94"/>
  <c r="B94"/>
  <c r="C94"/>
  <c r="D94"/>
  <c r="E94"/>
  <c r="F94"/>
  <c r="G94"/>
  <c r="H94"/>
  <c r="I94"/>
  <c r="J94"/>
  <c r="A95"/>
  <c r="B95"/>
  <c r="C95"/>
  <c r="D95"/>
  <c r="E95"/>
  <c r="F95"/>
  <c r="G95"/>
  <c r="H95"/>
  <c r="I95"/>
  <c r="J95"/>
  <c r="A96"/>
  <c r="B96"/>
  <c r="C96"/>
  <c r="D96"/>
  <c r="E96"/>
  <c r="F96"/>
  <c r="G96"/>
  <c r="H96"/>
  <c r="I96"/>
  <c r="J96"/>
  <c r="A97"/>
  <c r="B97"/>
  <c r="C97"/>
  <c r="D97"/>
  <c r="E97"/>
  <c r="F97"/>
  <c r="G97"/>
  <c r="H97"/>
  <c r="I97"/>
  <c r="J97"/>
  <c r="A98"/>
  <c r="B98"/>
  <c r="C98"/>
  <c r="D98"/>
  <c r="E98"/>
  <c r="F98"/>
  <c r="G98"/>
  <c r="H98"/>
  <c r="I98"/>
  <c r="J98"/>
  <c r="A99"/>
  <c r="B99"/>
  <c r="C99"/>
  <c r="D99"/>
  <c r="E99"/>
  <c r="F99"/>
  <c r="G99"/>
  <c r="H99"/>
  <c r="I99"/>
  <c r="J99"/>
  <c r="A100"/>
  <c r="B100"/>
  <c r="C100"/>
  <c r="D100"/>
  <c r="E100"/>
  <c r="F100"/>
  <c r="G100"/>
  <c r="H100"/>
  <c r="I100"/>
  <c r="J100"/>
  <c r="A101"/>
  <c r="B101"/>
  <c r="C101"/>
  <c r="D101"/>
  <c r="E101"/>
  <c r="F101"/>
  <c r="G101"/>
  <c r="H101"/>
  <c r="I101"/>
  <c r="J101"/>
  <c r="A102"/>
  <c r="B102"/>
  <c r="C102"/>
  <c r="D102"/>
  <c r="E102"/>
  <c r="F102"/>
  <c r="G102"/>
  <c r="H102"/>
  <c r="I102"/>
  <c r="J102"/>
  <c r="A103"/>
  <c r="B103"/>
  <c r="C103"/>
  <c r="D103"/>
  <c r="E103"/>
  <c r="F103"/>
  <c r="G103"/>
  <c r="H103"/>
  <c r="I103"/>
  <c r="J103"/>
  <c r="A104"/>
  <c r="B104"/>
  <c r="C104"/>
  <c r="D104"/>
  <c r="E104"/>
  <c r="F104"/>
  <c r="G104"/>
  <c r="H104"/>
  <c r="I104"/>
  <c r="J104"/>
  <c r="A105"/>
  <c r="B105"/>
  <c r="C105"/>
  <c r="D105"/>
  <c r="E105"/>
  <c r="F105"/>
  <c r="G105"/>
  <c r="H105"/>
  <c r="I105"/>
  <c r="J105"/>
  <c r="A106"/>
  <c r="B106"/>
  <c r="C106"/>
  <c r="D106"/>
  <c r="E106"/>
  <c r="F106"/>
  <c r="G106"/>
  <c r="H106"/>
  <c r="I106"/>
  <c r="J106"/>
  <c r="A107"/>
  <c r="B107"/>
  <c r="C107"/>
  <c r="D107"/>
  <c r="E107"/>
  <c r="F107"/>
  <c r="G107"/>
  <c r="H107"/>
  <c r="I107"/>
  <c r="J107"/>
  <c r="A108"/>
  <c r="B108"/>
  <c r="C108"/>
  <c r="D108"/>
  <c r="E108"/>
  <c r="F108"/>
  <c r="G108"/>
  <c r="H108"/>
  <c r="I108"/>
  <c r="J108"/>
  <c r="A109"/>
  <c r="B109"/>
  <c r="C109"/>
  <c r="D109"/>
  <c r="E109"/>
  <c r="F109"/>
  <c r="G109"/>
  <c r="H109"/>
  <c r="I109"/>
  <c r="J109"/>
  <c r="A110"/>
  <c r="B110"/>
  <c r="C110"/>
  <c r="D110"/>
  <c r="E110"/>
  <c r="F110"/>
  <c r="G110"/>
  <c r="H110"/>
  <c r="I110"/>
  <c r="J110"/>
  <c r="A111"/>
  <c r="B111"/>
  <c r="C111"/>
  <c r="D111"/>
  <c r="E111"/>
  <c r="F111"/>
  <c r="G111"/>
  <c r="H111"/>
  <c r="I111"/>
  <c r="J111"/>
  <c r="A112"/>
  <c r="B112"/>
  <c r="C112"/>
  <c r="D112"/>
  <c r="E112"/>
  <c r="F112"/>
  <c r="G112"/>
  <c r="H112"/>
  <c r="I112"/>
  <c r="J112"/>
  <c r="A113"/>
  <c r="B113"/>
  <c r="C113"/>
  <c r="D113"/>
  <c r="E113"/>
  <c r="F113"/>
  <c r="G113"/>
  <c r="H113"/>
  <c r="I113"/>
  <c r="J113"/>
  <c r="A114"/>
  <c r="B114"/>
  <c r="C114"/>
  <c r="D114"/>
  <c r="E114"/>
  <c r="F114"/>
  <c r="G114"/>
  <c r="H114"/>
  <c r="I114"/>
  <c r="J114"/>
  <c r="A115"/>
  <c r="B115"/>
  <c r="C115"/>
  <c r="D115"/>
  <c r="E115"/>
  <c r="F115"/>
  <c r="G115"/>
  <c r="H115"/>
  <c r="I115"/>
  <c r="J115"/>
  <c r="A116"/>
  <c r="B116"/>
  <c r="C116"/>
  <c r="D116"/>
  <c r="E116"/>
  <c r="F116"/>
  <c r="G116"/>
  <c r="H116"/>
  <c r="I116"/>
  <c r="J116"/>
  <c r="A117"/>
  <c r="B117"/>
  <c r="C117"/>
  <c r="D117"/>
  <c r="E117"/>
  <c r="F117"/>
  <c r="G117"/>
  <c r="H117"/>
  <c r="I117"/>
  <c r="J117"/>
  <c r="A118"/>
  <c r="B118"/>
  <c r="C118"/>
  <c r="D118"/>
  <c r="E118"/>
  <c r="F118"/>
  <c r="G118"/>
  <c r="H118"/>
  <c r="I118"/>
  <c r="J118"/>
  <c r="A119"/>
  <c r="B119"/>
  <c r="C119"/>
  <c r="D119"/>
  <c r="E119"/>
  <c r="F119"/>
  <c r="G119"/>
  <c r="H119"/>
  <c r="I119"/>
  <c r="J119"/>
  <c r="A120"/>
  <c r="B120"/>
  <c r="C120"/>
  <c r="D120"/>
  <c r="E120"/>
  <c r="F120"/>
  <c r="G120"/>
  <c r="H120"/>
  <c r="I120"/>
  <c r="J120"/>
  <c r="A121"/>
  <c r="B121"/>
  <c r="C121"/>
  <c r="D121"/>
  <c r="E121"/>
  <c r="F121"/>
  <c r="G121"/>
  <c r="H121"/>
  <c r="I121"/>
  <c r="J121"/>
  <c r="A122"/>
  <c r="B122"/>
  <c r="C122"/>
  <c r="D122"/>
  <c r="E122"/>
  <c r="F122"/>
  <c r="G122"/>
  <c r="H122"/>
  <c r="I122"/>
  <c r="J122"/>
  <c r="A123"/>
  <c r="B123"/>
  <c r="C123"/>
  <c r="D123"/>
  <c r="E123"/>
  <c r="F123"/>
  <c r="G123"/>
  <c r="H123"/>
  <c r="I123"/>
  <c r="J123"/>
  <c r="A124"/>
  <c r="B124"/>
  <c r="C124"/>
  <c r="D124"/>
  <c r="E124"/>
  <c r="F124"/>
  <c r="G124"/>
  <c r="H124"/>
  <c r="I124"/>
  <c r="J124"/>
  <c r="A125"/>
  <c r="B125"/>
  <c r="C125"/>
  <c r="D125"/>
  <c r="E125"/>
  <c r="F125"/>
  <c r="G125"/>
  <c r="H125"/>
  <c r="I125"/>
  <c r="J125"/>
  <c r="A126"/>
  <c r="B126"/>
  <c r="C126"/>
  <c r="D126"/>
  <c r="E126"/>
  <c r="F126"/>
  <c r="G126"/>
  <c r="H126"/>
  <c r="I126"/>
  <c r="J126"/>
  <c r="A127"/>
  <c r="B127"/>
  <c r="C127"/>
  <c r="D127"/>
  <c r="E127"/>
  <c r="F127"/>
  <c r="G127"/>
  <c r="H127"/>
  <c r="I127"/>
  <c r="J127"/>
  <c r="A128"/>
  <c r="B128"/>
  <c r="C128"/>
  <c r="D128"/>
  <c r="E128"/>
  <c r="F128"/>
  <c r="G128"/>
  <c r="H128"/>
  <c r="I128"/>
  <c r="J128"/>
  <c r="A129"/>
  <c r="B129"/>
  <c r="C129"/>
  <c r="D129"/>
  <c r="E129"/>
  <c r="F129"/>
  <c r="G129"/>
  <c r="H129"/>
  <c r="I129"/>
  <c r="J129"/>
  <c r="A130"/>
  <c r="B130"/>
  <c r="C130"/>
  <c r="D130"/>
  <c r="E130"/>
  <c r="F130"/>
  <c r="G130"/>
  <c r="H130"/>
  <c r="I130"/>
  <c r="J130"/>
  <c r="A131"/>
  <c r="B131"/>
  <c r="C131"/>
  <c r="D131"/>
  <c r="E131"/>
  <c r="F131"/>
  <c r="G131"/>
  <c r="H131"/>
  <c r="I131"/>
  <c r="J131"/>
  <c r="A132"/>
  <c r="B132"/>
  <c r="C132"/>
  <c r="D132"/>
  <c r="E132"/>
  <c r="F132"/>
  <c r="G132"/>
  <c r="H132"/>
  <c r="I132"/>
  <c r="J132"/>
  <c r="A133"/>
  <c r="B133"/>
  <c r="C133"/>
  <c r="D133"/>
  <c r="E133"/>
  <c r="F133"/>
  <c r="G133"/>
  <c r="H133"/>
  <c r="I133"/>
  <c r="J133"/>
  <c r="A134"/>
  <c r="B134"/>
  <c r="C134"/>
  <c r="D134"/>
  <c r="E134"/>
  <c r="F134"/>
  <c r="G134"/>
  <c r="H134"/>
  <c r="I134"/>
  <c r="J134"/>
  <c r="A135"/>
  <c r="B135"/>
  <c r="C135"/>
  <c r="D135"/>
  <c r="E135"/>
  <c r="F135"/>
  <c r="G135"/>
  <c r="H135"/>
  <c r="I135"/>
  <c r="J135"/>
  <c r="A136"/>
  <c r="B136"/>
  <c r="C136"/>
  <c r="D136"/>
  <c r="E136"/>
  <c r="F136"/>
  <c r="G136"/>
  <c r="H136"/>
  <c r="I136"/>
  <c r="J136"/>
  <c r="A137"/>
  <c r="B137"/>
  <c r="C137"/>
  <c r="D137"/>
  <c r="E137"/>
  <c r="F137"/>
  <c r="G137"/>
  <c r="H137"/>
  <c r="I137"/>
  <c r="J137"/>
  <c r="A138"/>
  <c r="B138"/>
  <c r="C138"/>
  <c r="D138"/>
  <c r="E138"/>
  <c r="F138"/>
  <c r="G138"/>
  <c r="H138"/>
  <c r="I138"/>
  <c r="J138"/>
  <c r="A139"/>
  <c r="B139"/>
  <c r="C139"/>
  <c r="D139"/>
  <c r="E139"/>
  <c r="F139"/>
  <c r="G139"/>
  <c r="H139"/>
  <c r="I139"/>
  <c r="J139"/>
  <c r="A140"/>
  <c r="B140"/>
  <c r="C140"/>
  <c r="D140"/>
  <c r="E140"/>
  <c r="F140"/>
  <c r="G140"/>
  <c r="H140"/>
  <c r="I140"/>
  <c r="J140"/>
  <c r="A141"/>
  <c r="B141"/>
  <c r="C141"/>
  <c r="D141"/>
  <c r="E141"/>
  <c r="F141"/>
  <c r="G141"/>
  <c r="H141"/>
  <c r="I141"/>
  <c r="J141"/>
  <c r="A142"/>
  <c r="B142"/>
  <c r="C142"/>
  <c r="D142"/>
  <c r="E142"/>
  <c r="F142"/>
  <c r="G142"/>
  <c r="H142"/>
  <c r="I142"/>
  <c r="J142"/>
  <c r="A143"/>
  <c r="B143"/>
  <c r="C143"/>
  <c r="D143"/>
  <c r="E143"/>
  <c r="F143"/>
  <c r="G143"/>
  <c r="H143"/>
  <c r="I143"/>
  <c r="J143"/>
  <c r="A144"/>
  <c r="B144"/>
  <c r="C144"/>
  <c r="D144"/>
  <c r="E144"/>
  <c r="F144"/>
  <c r="G144"/>
  <c r="H144"/>
  <c r="I144"/>
  <c r="J144"/>
  <c r="A145"/>
  <c r="B145"/>
  <c r="C145"/>
  <c r="D145"/>
  <c r="E145"/>
  <c r="F145"/>
  <c r="G145"/>
  <c r="H145"/>
  <c r="I145"/>
  <c r="J145"/>
  <c r="A146"/>
  <c r="B146"/>
  <c r="C146"/>
  <c r="D146"/>
  <c r="E146"/>
  <c r="F146"/>
  <c r="G146"/>
  <c r="H146"/>
  <c r="I146"/>
  <c r="J146"/>
  <c r="A147"/>
  <c r="B147"/>
  <c r="C147"/>
  <c r="D147"/>
  <c r="E147"/>
  <c r="F147"/>
  <c r="G147"/>
  <c r="H147"/>
  <c r="I147"/>
  <c r="J147"/>
  <c r="A148"/>
  <c r="B148"/>
  <c r="C148"/>
  <c r="D148"/>
  <c r="E148"/>
  <c r="F148"/>
  <c r="G148"/>
  <c r="H148"/>
  <c r="I148"/>
  <c r="J148"/>
  <c r="A149"/>
  <c r="B149"/>
  <c r="C149"/>
  <c r="D149"/>
  <c r="E149"/>
  <c r="F149"/>
  <c r="G149"/>
  <c r="H149"/>
  <c r="I149"/>
  <c r="J149"/>
  <c r="A150"/>
  <c r="B150"/>
  <c r="C150"/>
  <c r="D150"/>
  <c r="E150"/>
  <c r="F150"/>
  <c r="G150"/>
  <c r="H150"/>
  <c r="I150"/>
  <c r="J150"/>
  <c r="A151"/>
  <c r="B151"/>
  <c r="C151"/>
  <c r="D151"/>
  <c r="E151"/>
  <c r="F151"/>
  <c r="G151"/>
  <c r="H151"/>
  <c r="I151"/>
  <c r="J151"/>
  <c r="A152"/>
  <c r="B152"/>
  <c r="C152"/>
  <c r="D152"/>
  <c r="E152"/>
  <c r="F152"/>
  <c r="G152"/>
  <c r="H152"/>
  <c r="I152"/>
  <c r="J152"/>
  <c r="A153"/>
  <c r="B153"/>
  <c r="C153"/>
  <c r="D153"/>
  <c r="E153"/>
  <c r="F153"/>
  <c r="G153"/>
  <c r="H153"/>
  <c r="I153"/>
  <c r="J153"/>
  <c r="A154"/>
  <c r="B154"/>
  <c r="C154"/>
  <c r="D154"/>
  <c r="E154"/>
  <c r="F154"/>
  <c r="G154"/>
  <c r="H154"/>
  <c r="I154"/>
  <c r="J154"/>
  <c r="A155"/>
  <c r="B155"/>
  <c r="C155"/>
  <c r="D155"/>
  <c r="E155"/>
  <c r="F155"/>
  <c r="G155"/>
  <c r="H155"/>
  <c r="I155"/>
  <c r="J155"/>
  <c r="A156"/>
  <c r="B156"/>
  <c r="C156"/>
  <c r="D156"/>
  <c r="E156"/>
  <c r="F156"/>
  <c r="G156"/>
  <c r="H156"/>
  <c r="I156"/>
  <c r="J156"/>
  <c r="A157"/>
  <c r="B157"/>
  <c r="C157"/>
  <c r="D157"/>
  <c r="E157"/>
  <c r="F157"/>
  <c r="G157"/>
  <c r="H157"/>
  <c r="I157"/>
  <c r="J157"/>
  <c r="A158"/>
  <c r="B158"/>
  <c r="C158"/>
  <c r="D158"/>
  <c r="E158"/>
  <c r="F158"/>
  <c r="G158"/>
  <c r="H158"/>
  <c r="I158"/>
  <c r="J158"/>
  <c r="A159"/>
  <c r="B159"/>
  <c r="C159"/>
  <c r="D159"/>
  <c r="E159"/>
  <c r="F159"/>
  <c r="G159"/>
  <c r="H159"/>
  <c r="I159"/>
  <c r="J159"/>
  <c r="A160"/>
  <c r="B160"/>
  <c r="C160"/>
  <c r="D160"/>
  <c r="E160"/>
  <c r="F160"/>
  <c r="G160"/>
  <c r="H160"/>
  <c r="I160"/>
  <c r="J160"/>
  <c r="A161"/>
  <c r="B161"/>
  <c r="C161"/>
  <c r="D161"/>
  <c r="E161"/>
  <c r="F161"/>
  <c r="G161"/>
  <c r="H161"/>
  <c r="I161"/>
  <c r="J161"/>
  <c r="A162"/>
  <c r="B162"/>
  <c r="C162"/>
  <c r="D162"/>
  <c r="E162"/>
  <c r="F162"/>
  <c r="G162"/>
  <c r="H162"/>
  <c r="I162"/>
  <c r="J162"/>
  <c r="A163"/>
  <c r="B163"/>
  <c r="C163"/>
  <c r="D163"/>
  <c r="E163"/>
  <c r="F163"/>
  <c r="G163"/>
  <c r="H163"/>
  <c r="I163"/>
  <c r="J163"/>
  <c r="A164"/>
  <c r="B164"/>
  <c r="C164"/>
  <c r="D164"/>
  <c r="E164"/>
  <c r="F164"/>
  <c r="G164"/>
  <c r="H164"/>
  <c r="I164"/>
  <c r="J164"/>
  <c r="A165"/>
  <c r="B165"/>
  <c r="C165"/>
  <c r="D165"/>
  <c r="E165"/>
  <c r="F165"/>
  <c r="G165"/>
  <c r="H165"/>
  <c r="I165"/>
  <c r="J165"/>
  <c r="A166"/>
  <c r="B166"/>
  <c r="C166"/>
  <c r="D166"/>
  <c r="E166"/>
  <c r="F166"/>
  <c r="G166"/>
  <c r="H166"/>
  <c r="I166"/>
  <c r="J166"/>
  <c r="A167"/>
  <c r="B167"/>
  <c r="C167"/>
  <c r="D167"/>
  <c r="E167"/>
  <c r="F167"/>
  <c r="G167"/>
  <c r="H167"/>
  <c r="I167"/>
  <c r="J167"/>
  <c r="A168"/>
  <c r="B168"/>
  <c r="C168"/>
  <c r="D168"/>
  <c r="E168"/>
  <c r="F168"/>
  <c r="G168"/>
  <c r="H168"/>
  <c r="I168"/>
  <c r="J168"/>
  <c r="A169"/>
  <c r="B169"/>
  <c r="C169"/>
  <c r="D169"/>
  <c r="E169"/>
  <c r="F169"/>
  <c r="G169"/>
  <c r="H169"/>
  <c r="I169"/>
  <c r="J169"/>
  <c r="A170"/>
  <c r="B170"/>
  <c r="C170"/>
  <c r="D170"/>
  <c r="E170"/>
  <c r="F170"/>
  <c r="G170"/>
  <c r="H170"/>
  <c r="I170"/>
  <c r="J170"/>
  <c r="A171"/>
  <c r="B171"/>
  <c r="C171"/>
  <c r="D171"/>
  <c r="E171"/>
  <c r="F171"/>
  <c r="G171"/>
  <c r="H171"/>
  <c r="I171"/>
  <c r="J171"/>
  <c r="A172"/>
  <c r="B172"/>
  <c r="C172"/>
  <c r="D172"/>
  <c r="E172"/>
  <c r="F172"/>
  <c r="G172"/>
  <c r="H172"/>
  <c r="I172"/>
  <c r="J172"/>
  <c r="A173"/>
  <c r="B173"/>
  <c r="C173"/>
  <c r="D173"/>
  <c r="E173"/>
  <c r="F173"/>
  <c r="G173"/>
  <c r="H173"/>
  <c r="I173"/>
  <c r="J173"/>
  <c r="A174"/>
  <c r="B174"/>
  <c r="C174"/>
  <c r="D174"/>
  <c r="E174"/>
  <c r="F174"/>
  <c r="G174"/>
  <c r="H174"/>
  <c r="I174"/>
  <c r="J174"/>
  <c r="A175"/>
  <c r="B175"/>
  <c r="C175"/>
  <c r="D175"/>
  <c r="E175"/>
  <c r="F175"/>
  <c r="G175"/>
  <c r="H175"/>
  <c r="I175"/>
  <c r="J175"/>
  <c r="A176"/>
  <c r="B176"/>
  <c r="C176"/>
  <c r="D176"/>
  <c r="E176"/>
  <c r="F176"/>
  <c r="G176"/>
  <c r="H176"/>
  <c r="I176"/>
  <c r="J176"/>
  <c r="A177"/>
  <c r="B177"/>
  <c r="C177"/>
  <c r="D177"/>
  <c r="E177"/>
  <c r="F177"/>
  <c r="G177"/>
  <c r="H177"/>
  <c r="I177"/>
  <c r="J177"/>
  <c r="A178"/>
  <c r="B178"/>
  <c r="C178"/>
  <c r="D178"/>
  <c r="E178"/>
  <c r="F178"/>
  <c r="G178"/>
  <c r="H178"/>
  <c r="I178"/>
  <c r="J178"/>
  <c r="A179"/>
  <c r="B179"/>
  <c r="C179"/>
  <c r="D179"/>
  <c r="E179"/>
  <c r="F179"/>
  <c r="G179"/>
  <c r="H179"/>
  <c r="I179"/>
  <c r="J179"/>
  <c r="A180"/>
  <c r="B180"/>
  <c r="C180"/>
  <c r="D180"/>
  <c r="E180"/>
  <c r="F180"/>
  <c r="G180"/>
  <c r="H180"/>
  <c r="I180"/>
  <c r="J180"/>
  <c r="A181"/>
  <c r="B181"/>
  <c r="C181"/>
  <c r="D181"/>
  <c r="E181"/>
  <c r="F181"/>
  <c r="G181"/>
  <c r="H181"/>
  <c r="I181"/>
  <c r="J181"/>
  <c r="A182"/>
  <c r="B182"/>
  <c r="C182"/>
  <c r="D182"/>
  <c r="E182"/>
  <c r="F182"/>
  <c r="G182"/>
  <c r="H182"/>
  <c r="I182"/>
  <c r="J182"/>
  <c r="A183"/>
  <c r="B183"/>
  <c r="C183"/>
  <c r="D183"/>
  <c r="E183"/>
  <c r="F183"/>
  <c r="G183"/>
  <c r="H183"/>
  <c r="I183"/>
  <c r="J183"/>
  <c r="A184"/>
  <c r="B184"/>
  <c r="C184"/>
  <c r="D184"/>
  <c r="E184"/>
  <c r="F184"/>
  <c r="G184"/>
  <c r="H184"/>
  <c r="I184"/>
  <c r="J184"/>
  <c r="A185"/>
  <c r="B185"/>
  <c r="C185"/>
  <c r="D185"/>
  <c r="E185"/>
  <c r="F185"/>
  <c r="G185"/>
  <c r="H185"/>
  <c r="I185"/>
  <c r="J185"/>
  <c r="A186"/>
  <c r="B186"/>
  <c r="C186"/>
  <c r="D186"/>
  <c r="E186"/>
  <c r="F186"/>
  <c r="G186"/>
  <c r="H186"/>
  <c r="I186"/>
  <c r="J186"/>
  <c r="A187"/>
  <c r="B187"/>
  <c r="C187"/>
  <c r="D187"/>
  <c r="E187"/>
  <c r="F187"/>
  <c r="G187"/>
  <c r="H187"/>
  <c r="I187"/>
  <c r="J187"/>
  <c r="A188"/>
  <c r="B188"/>
  <c r="C188"/>
  <c r="D188"/>
  <c r="E188"/>
  <c r="F188"/>
  <c r="G188"/>
  <c r="H188"/>
  <c r="I188"/>
  <c r="J188"/>
  <c r="A189"/>
  <c r="B189"/>
  <c r="C189"/>
  <c r="D189"/>
  <c r="E189"/>
  <c r="F189"/>
  <c r="G189"/>
  <c r="H189"/>
  <c r="I189"/>
  <c r="J189"/>
  <c r="A190"/>
  <c r="B190"/>
  <c r="C190"/>
  <c r="D190"/>
  <c r="E190"/>
  <c r="F190"/>
  <c r="G190"/>
  <c r="H190"/>
  <c r="I190"/>
  <c r="J190"/>
  <c r="A191"/>
  <c r="B191"/>
  <c r="C191"/>
  <c r="D191"/>
  <c r="E191"/>
  <c r="F191"/>
  <c r="G191"/>
  <c r="H191"/>
  <c r="I191"/>
  <c r="J191"/>
  <c r="A192"/>
  <c r="B192"/>
  <c r="C192"/>
  <c r="D192"/>
  <c r="E192"/>
  <c r="F192"/>
  <c r="G192"/>
  <c r="H192"/>
  <c r="I192"/>
  <c r="J192"/>
  <c r="A193"/>
  <c r="B193"/>
  <c r="C193"/>
  <c r="D193"/>
  <c r="E193"/>
  <c r="F193"/>
  <c r="G193"/>
  <c r="H193"/>
  <c r="I193"/>
  <c r="J193"/>
  <c r="A194"/>
  <c r="B194"/>
  <c r="C194"/>
  <c r="D194"/>
  <c r="E194"/>
  <c r="F194"/>
  <c r="G194"/>
  <c r="H194"/>
  <c r="I194"/>
  <c r="J194"/>
  <c r="A195"/>
  <c r="B195"/>
  <c r="C195"/>
  <c r="D195"/>
  <c r="E195"/>
  <c r="F195"/>
  <c r="G195"/>
  <c r="H195"/>
  <c r="I195"/>
  <c r="J195"/>
  <c r="A196"/>
  <c r="B196"/>
  <c r="C196"/>
  <c r="D196"/>
  <c r="E196"/>
  <c r="F196"/>
  <c r="G196"/>
  <c r="H196"/>
  <c r="I196"/>
  <c r="J196"/>
  <c r="A197"/>
  <c r="B197"/>
  <c r="C197"/>
  <c r="D197"/>
  <c r="E197"/>
  <c r="F197"/>
  <c r="G197"/>
  <c r="H197"/>
  <c r="I197"/>
  <c r="J197"/>
  <c r="A198"/>
  <c r="B198"/>
  <c r="C198"/>
  <c r="D198"/>
  <c r="E198"/>
  <c r="F198"/>
  <c r="G198"/>
  <c r="H198"/>
  <c r="I198"/>
  <c r="J198"/>
  <c r="A199"/>
  <c r="B199"/>
  <c r="C199"/>
  <c r="D199"/>
  <c r="E199"/>
  <c r="F199"/>
  <c r="G199"/>
  <c r="H199"/>
  <c r="I199"/>
  <c r="J199"/>
  <c r="A200"/>
  <c r="B200"/>
  <c r="C200"/>
  <c r="D200"/>
  <c r="E200"/>
  <c r="F200"/>
  <c r="G200"/>
  <c r="H200"/>
  <c r="I200"/>
  <c r="J200"/>
  <c r="A201"/>
  <c r="B201"/>
  <c r="C201"/>
  <c r="D201"/>
  <c r="E201"/>
  <c r="F201"/>
  <c r="G201"/>
  <c r="H201"/>
  <c r="I201"/>
  <c r="J201"/>
  <c r="A202"/>
  <c r="B202"/>
  <c r="C202"/>
  <c r="D202"/>
  <c r="E202"/>
  <c r="F202"/>
  <c r="G202"/>
  <c r="H202"/>
  <c r="I202"/>
  <c r="J202"/>
  <c r="A203"/>
  <c r="B203"/>
  <c r="C203"/>
  <c r="D203"/>
  <c r="E203"/>
  <c r="F203"/>
  <c r="G203"/>
  <c r="H203"/>
  <c r="I203"/>
  <c r="J203"/>
  <c r="A204"/>
  <c r="B204"/>
  <c r="C204"/>
  <c r="D204"/>
  <c r="E204"/>
  <c r="F204"/>
  <c r="G204"/>
  <c r="H204"/>
  <c r="I204"/>
  <c r="J204"/>
  <c r="A205"/>
  <c r="B205"/>
  <c r="C205"/>
  <c r="D205"/>
  <c r="E205"/>
  <c r="F205"/>
  <c r="G205"/>
  <c r="H205"/>
  <c r="I205"/>
  <c r="J205"/>
  <c r="A206"/>
  <c r="B206"/>
  <c r="C206"/>
  <c r="D206"/>
  <c r="E206"/>
  <c r="F206"/>
  <c r="G206"/>
  <c r="H206"/>
  <c r="I206"/>
  <c r="J206"/>
  <c r="A207"/>
  <c r="B207"/>
  <c r="C207"/>
  <c r="D207"/>
  <c r="E207"/>
  <c r="F207"/>
  <c r="G207"/>
  <c r="H207"/>
  <c r="I207"/>
  <c r="J207"/>
  <c r="A208"/>
  <c r="B208"/>
  <c r="C208"/>
  <c r="D208"/>
  <c r="E208"/>
  <c r="F208"/>
  <c r="G208"/>
  <c r="H208"/>
  <c r="I208"/>
  <c r="J208"/>
  <c r="A209"/>
  <c r="B209"/>
  <c r="C209"/>
  <c r="D209"/>
  <c r="E209"/>
  <c r="F209"/>
  <c r="G209"/>
  <c r="H209"/>
  <c r="I209"/>
  <c r="J209"/>
  <c r="A210"/>
  <c r="B210"/>
  <c r="C210"/>
  <c r="D210"/>
  <c r="E210"/>
  <c r="F210"/>
  <c r="G210"/>
  <c r="H210"/>
  <c r="I210"/>
  <c r="J210"/>
  <c r="A211"/>
  <c r="B211"/>
  <c r="C211"/>
  <c r="D211"/>
  <c r="E211"/>
  <c r="F211"/>
  <c r="G211"/>
  <c r="H211"/>
  <c r="I211"/>
  <c r="J211"/>
  <c r="A212"/>
  <c r="B212"/>
  <c r="C212"/>
  <c r="D212"/>
  <c r="E212"/>
  <c r="F212"/>
  <c r="G212"/>
  <c r="H212"/>
  <c r="I212"/>
  <c r="J212"/>
  <c r="A213"/>
  <c r="B213"/>
  <c r="C213"/>
  <c r="D213"/>
  <c r="E213"/>
  <c r="F213"/>
  <c r="G213"/>
  <c r="H213"/>
  <c r="I213"/>
  <c r="J213"/>
  <c r="A214"/>
  <c r="B214"/>
  <c r="C214"/>
  <c r="D214"/>
  <c r="E214"/>
  <c r="F214"/>
  <c r="G214"/>
  <c r="H214"/>
  <c r="I214"/>
  <c r="J214"/>
  <c r="A215"/>
  <c r="B215"/>
  <c r="C215"/>
  <c r="D215"/>
  <c r="E215"/>
  <c r="F215"/>
  <c r="G215"/>
  <c r="H215"/>
  <c r="I215"/>
  <c r="J215"/>
  <c r="A216"/>
  <c r="B216"/>
  <c r="C216"/>
  <c r="D216"/>
  <c r="E216"/>
  <c r="F216"/>
  <c r="G216"/>
  <c r="H216"/>
  <c r="I216"/>
  <c r="J216"/>
  <c r="A217"/>
  <c r="B217"/>
  <c r="C217"/>
  <c r="D217"/>
  <c r="E217"/>
  <c r="F217"/>
  <c r="G217"/>
  <c r="H217"/>
  <c r="I217"/>
  <c r="J217"/>
  <c r="A218"/>
  <c r="B218"/>
  <c r="C218"/>
  <c r="D218"/>
  <c r="E218"/>
  <c r="F218"/>
  <c r="G218"/>
  <c r="H218"/>
  <c r="I218"/>
  <c r="J218"/>
  <c r="A219"/>
  <c r="B219"/>
  <c r="C219"/>
  <c r="D219"/>
  <c r="E219"/>
  <c r="F219"/>
  <c r="G219"/>
  <c r="H219"/>
  <c r="I219"/>
  <c r="J219"/>
  <c r="A220"/>
  <c r="B220"/>
  <c r="C220"/>
  <c r="D220"/>
  <c r="E220"/>
  <c r="F220"/>
  <c r="G220"/>
  <c r="H220"/>
  <c r="I220"/>
  <c r="J220"/>
  <c r="A221"/>
  <c r="B221"/>
  <c r="C221"/>
  <c r="D221"/>
  <c r="E221"/>
  <c r="F221"/>
  <c r="G221"/>
  <c r="H221"/>
  <c r="I221"/>
  <c r="J221"/>
  <c r="A222"/>
  <c r="B222"/>
  <c r="C222"/>
  <c r="D222"/>
  <c r="E222"/>
  <c r="F222"/>
  <c r="G222"/>
  <c r="H222"/>
  <c r="I222"/>
  <c r="J222"/>
  <c r="A223"/>
  <c r="B223"/>
  <c r="C223"/>
  <c r="D223"/>
  <c r="E223"/>
  <c r="F223"/>
  <c r="G223"/>
  <c r="H223"/>
  <c r="I223"/>
  <c r="J223"/>
  <c r="A224"/>
  <c r="B224"/>
  <c r="C224"/>
  <c r="D224"/>
  <c r="E224"/>
  <c r="F224"/>
  <c r="G224"/>
  <c r="H224"/>
  <c r="I224"/>
  <c r="J224"/>
  <c r="A225"/>
  <c r="B225"/>
  <c r="C225"/>
  <c r="D225"/>
  <c r="E225"/>
  <c r="F225"/>
  <c r="G225"/>
  <c r="H225"/>
  <c r="I225"/>
  <c r="J225"/>
  <c r="A226"/>
  <c r="B226"/>
  <c r="C226"/>
  <c r="D226"/>
  <c r="E226"/>
  <c r="F226"/>
  <c r="G226"/>
  <c r="H226"/>
  <c r="I226"/>
  <c r="J226"/>
  <c r="A227"/>
  <c r="B227"/>
  <c r="C227"/>
  <c r="D227"/>
  <c r="E227"/>
  <c r="F227"/>
  <c r="G227"/>
  <c r="H227"/>
  <c r="I227"/>
  <c r="J227"/>
  <c r="A228"/>
  <c r="B228"/>
  <c r="C228"/>
  <c r="D228"/>
  <c r="E228"/>
  <c r="F228"/>
  <c r="G228"/>
  <c r="H228"/>
  <c r="I228"/>
  <c r="J228"/>
  <c r="A229"/>
  <c r="B229"/>
  <c r="C229"/>
  <c r="D229"/>
  <c r="E229"/>
  <c r="F229"/>
  <c r="G229"/>
  <c r="H229"/>
  <c r="I229"/>
  <c r="J229"/>
  <c r="A230"/>
  <c r="B230"/>
  <c r="C230"/>
  <c r="D230"/>
  <c r="E230"/>
  <c r="F230"/>
  <c r="G230"/>
  <c r="H230"/>
  <c r="I230"/>
  <c r="J230"/>
  <c r="A231"/>
  <c r="B231"/>
  <c r="C231"/>
  <c r="D231"/>
  <c r="E231"/>
  <c r="F231"/>
  <c r="G231"/>
  <c r="H231"/>
  <c r="I231"/>
  <c r="J231"/>
  <c r="A232"/>
  <c r="B232"/>
  <c r="C232"/>
  <c r="D232"/>
  <c r="E232"/>
  <c r="F232"/>
  <c r="G232"/>
  <c r="H232"/>
  <c r="I232"/>
  <c r="J232"/>
  <c r="A233"/>
  <c r="B233"/>
  <c r="C233"/>
  <c r="D233"/>
  <c r="E233"/>
  <c r="F233"/>
  <c r="G233"/>
  <c r="H233"/>
  <c r="I233"/>
  <c r="J233"/>
  <c r="A234"/>
  <c r="B234"/>
  <c r="C234"/>
  <c r="D234"/>
  <c r="E234"/>
  <c r="F234"/>
  <c r="G234"/>
  <c r="H234"/>
  <c r="I234"/>
  <c r="J234"/>
  <c r="A235"/>
  <c r="B235"/>
  <c r="C235"/>
  <c r="D235"/>
  <c r="E235"/>
  <c r="F235"/>
  <c r="G235"/>
  <c r="H235"/>
  <c r="I235"/>
  <c r="J235"/>
  <c r="A236"/>
  <c r="B236"/>
  <c r="C236"/>
  <c r="D236"/>
  <c r="E236"/>
  <c r="F236"/>
  <c r="G236"/>
  <c r="H236"/>
  <c r="I236"/>
  <c r="J236"/>
  <c r="A237"/>
  <c r="B237"/>
  <c r="C237"/>
  <c r="D237"/>
  <c r="E237"/>
  <c r="F237"/>
  <c r="G237"/>
  <c r="H237"/>
  <c r="I237"/>
  <c r="J237"/>
  <c r="A238"/>
  <c r="B238"/>
  <c r="C238"/>
  <c r="D238"/>
  <c r="E238"/>
  <c r="F238"/>
  <c r="G238"/>
  <c r="H238"/>
  <c r="I238"/>
  <c r="J238"/>
  <c r="A239"/>
  <c r="B239"/>
  <c r="C239"/>
  <c r="D239"/>
  <c r="E239"/>
  <c r="F239"/>
  <c r="G239"/>
  <c r="H239"/>
  <c r="I239"/>
  <c r="J239"/>
  <c r="A240"/>
  <c r="B240"/>
  <c r="C240"/>
  <c r="D240"/>
  <c r="E240"/>
  <c r="F240"/>
  <c r="G240"/>
  <c r="H240"/>
  <c r="I240"/>
  <c r="J240"/>
  <c r="A241"/>
  <c r="B241"/>
  <c r="C241"/>
  <c r="D241"/>
  <c r="E241"/>
  <c r="F241"/>
  <c r="G241"/>
  <c r="H241"/>
  <c r="I241"/>
  <c r="J241"/>
  <c r="A242"/>
  <c r="B242"/>
  <c r="C242"/>
  <c r="D242"/>
  <c r="E242"/>
  <c r="F242"/>
  <c r="G242"/>
  <c r="H242"/>
  <c r="I242"/>
  <c r="J242"/>
  <c r="A243"/>
  <c r="B243"/>
  <c r="C243"/>
  <c r="D243"/>
  <c r="E243"/>
  <c r="F243"/>
  <c r="G243"/>
  <c r="H243"/>
  <c r="I243"/>
  <c r="J243"/>
  <c r="A244"/>
  <c r="B244"/>
  <c r="C244"/>
  <c r="D244"/>
  <c r="E244"/>
  <c r="F244"/>
  <c r="G244"/>
  <c r="H244"/>
  <c r="I244"/>
  <c r="J244"/>
  <c r="A245"/>
  <c r="B245"/>
  <c r="C245"/>
  <c r="D245"/>
  <c r="E245"/>
  <c r="F245"/>
  <c r="G245"/>
  <c r="H245"/>
  <c r="I245"/>
  <c r="J245"/>
  <c r="A246"/>
  <c r="B246"/>
  <c r="C246"/>
  <c r="D246"/>
  <c r="E246"/>
  <c r="F246"/>
  <c r="G246"/>
  <c r="H246"/>
  <c r="I246"/>
  <c r="J246"/>
  <c r="A247"/>
  <c r="B247"/>
  <c r="C247"/>
  <c r="D247"/>
  <c r="E247"/>
  <c r="F247"/>
  <c r="G247"/>
  <c r="H247"/>
  <c r="I247"/>
  <c r="J247"/>
  <c r="A248"/>
  <c r="B248"/>
  <c r="C248"/>
  <c r="D248"/>
  <c r="E248"/>
  <c r="F248"/>
  <c r="G248"/>
  <c r="H248"/>
  <c r="I248"/>
  <c r="J248"/>
  <c r="A249"/>
  <c r="B249"/>
  <c r="C249"/>
  <c r="D249"/>
  <c r="E249"/>
  <c r="F249"/>
  <c r="G249"/>
  <c r="H249"/>
  <c r="I249"/>
  <c r="J249"/>
  <c r="A250"/>
  <c r="B250"/>
  <c r="C250"/>
  <c r="D250"/>
  <c r="E250"/>
  <c r="F250"/>
  <c r="G250"/>
  <c r="H250"/>
  <c r="I250"/>
  <c r="J250"/>
  <c r="A251"/>
  <c r="B251"/>
  <c r="C251"/>
  <c r="D251"/>
  <c r="E251"/>
  <c r="F251"/>
  <c r="G251"/>
  <c r="H251"/>
  <c r="I251"/>
  <c r="J251"/>
  <c r="A252"/>
  <c r="B252"/>
  <c r="C252"/>
  <c r="D252"/>
  <c r="E252"/>
  <c r="F252"/>
  <c r="G252"/>
  <c r="H252"/>
  <c r="I252"/>
  <c r="J252"/>
  <c r="A253"/>
  <c r="B253"/>
  <c r="C253"/>
  <c r="D253"/>
  <c r="E253"/>
  <c r="F253"/>
  <c r="G253"/>
  <c r="H253"/>
  <c r="I253"/>
  <c r="J253"/>
  <c r="A254"/>
  <c r="B254"/>
  <c r="C254"/>
  <c r="D254"/>
  <c r="E254"/>
  <c r="F254"/>
  <c r="G254"/>
  <c r="H254"/>
  <c r="I254"/>
  <c r="J254"/>
  <c r="A255"/>
  <c r="B255"/>
  <c r="C255"/>
  <c r="D255"/>
  <c r="E255"/>
  <c r="F255"/>
  <c r="G255"/>
  <c r="H255"/>
  <c r="I255"/>
  <c r="J255"/>
  <c r="A256"/>
  <c r="B256"/>
  <c r="C256"/>
  <c r="D256"/>
  <c r="E256"/>
  <c r="F256"/>
  <c r="G256"/>
  <c r="H256"/>
  <c r="I256"/>
  <c r="J256"/>
  <c r="A257"/>
  <c r="B257"/>
  <c r="C257"/>
  <c r="D257"/>
  <c r="E257"/>
  <c r="F257"/>
  <c r="G257"/>
  <c r="H257"/>
  <c r="I257"/>
  <c r="J257"/>
  <c r="A258"/>
  <c r="B258"/>
  <c r="C258"/>
  <c r="D258"/>
  <c r="E258"/>
  <c r="F258"/>
  <c r="G258"/>
  <c r="H258"/>
  <c r="I258"/>
  <c r="J258"/>
  <c r="A259"/>
  <c r="B259"/>
  <c r="C259"/>
  <c r="D259"/>
  <c r="E259"/>
  <c r="F259"/>
  <c r="G259"/>
  <c r="H259"/>
  <c r="I259"/>
  <c r="J259"/>
  <c r="A260"/>
  <c r="B260"/>
  <c r="C260"/>
  <c r="D260"/>
  <c r="E260"/>
  <c r="F260"/>
  <c r="G260"/>
  <c r="H260"/>
  <c r="I260"/>
  <c r="J260"/>
  <c r="A261"/>
  <c r="B261"/>
  <c r="C261"/>
  <c r="D261"/>
  <c r="E261"/>
  <c r="F261"/>
  <c r="G261"/>
  <c r="H261"/>
  <c r="I261"/>
  <c r="J261"/>
  <c r="A262"/>
  <c r="B262"/>
  <c r="C262"/>
  <c r="D262"/>
  <c r="E262"/>
  <c r="F262"/>
  <c r="G262"/>
  <c r="H262"/>
  <c r="I262"/>
  <c r="J262"/>
  <c r="A263"/>
  <c r="B263"/>
  <c r="C263"/>
  <c r="D263"/>
  <c r="E263"/>
  <c r="F263"/>
  <c r="G263"/>
  <c r="H263"/>
  <c r="I263"/>
  <c r="J263"/>
  <c r="A264"/>
  <c r="B264"/>
  <c r="C264"/>
  <c r="D264"/>
  <c r="E264"/>
  <c r="F264"/>
  <c r="G264"/>
  <c r="H264"/>
  <c r="I264"/>
  <c r="J264"/>
  <c r="A265"/>
  <c r="B265"/>
  <c r="C265"/>
  <c r="D265"/>
  <c r="E265"/>
  <c r="F265"/>
  <c r="G265"/>
  <c r="H265"/>
  <c r="I265"/>
  <c r="J265"/>
  <c r="A266"/>
  <c r="B266"/>
  <c r="C266"/>
  <c r="D266"/>
  <c r="E266"/>
  <c r="F266"/>
  <c r="G266"/>
  <c r="H266"/>
  <c r="I266"/>
  <c r="J266"/>
  <c r="A267"/>
  <c r="B267"/>
  <c r="C267"/>
  <c r="D267"/>
  <c r="E267"/>
  <c r="F267"/>
  <c r="G267"/>
  <c r="H267"/>
  <c r="I267"/>
  <c r="J267"/>
  <c r="A268"/>
  <c r="B268"/>
  <c r="C268"/>
  <c r="D268"/>
  <c r="E268"/>
  <c r="F268"/>
  <c r="G268"/>
  <c r="H268"/>
  <c r="I268"/>
  <c r="J268"/>
  <c r="A269"/>
  <c r="B269"/>
  <c r="C269"/>
  <c r="D269"/>
  <c r="E269"/>
  <c r="F269"/>
  <c r="G269"/>
  <c r="H269"/>
  <c r="I269"/>
  <c r="J269"/>
  <c r="A270"/>
  <c r="B270"/>
  <c r="C270"/>
  <c r="D270"/>
  <c r="E270"/>
  <c r="F270"/>
  <c r="G270"/>
  <c r="H270"/>
  <c r="I270"/>
  <c r="J270"/>
  <c r="A271"/>
  <c r="B271"/>
  <c r="C271"/>
  <c r="D271"/>
  <c r="E271"/>
  <c r="F271"/>
  <c r="G271"/>
  <c r="H271"/>
  <c r="I271"/>
  <c r="J271"/>
  <c r="A272"/>
  <c r="B272"/>
  <c r="C272"/>
  <c r="D272"/>
  <c r="E272"/>
  <c r="F272"/>
  <c r="G272"/>
  <c r="H272"/>
  <c r="I272"/>
  <c r="J272"/>
  <c r="A273"/>
  <c r="B273"/>
  <c r="C273"/>
  <c r="D273"/>
  <c r="E273"/>
  <c r="F273"/>
  <c r="G273"/>
  <c r="H273"/>
  <c r="I273"/>
  <c r="J273"/>
  <c r="A274"/>
  <c r="B274"/>
  <c r="C274"/>
  <c r="D274"/>
  <c r="E274"/>
  <c r="F274"/>
  <c r="G274"/>
  <c r="H274"/>
  <c r="I274"/>
  <c r="J274"/>
  <c r="A275"/>
  <c r="B275"/>
  <c r="C275"/>
  <c r="D275"/>
  <c r="E275"/>
  <c r="F275"/>
  <c r="G275"/>
  <c r="H275"/>
  <c r="I275"/>
  <c r="J275"/>
  <c r="A276"/>
  <c r="B276"/>
  <c r="C276"/>
  <c r="D276"/>
  <c r="E276"/>
  <c r="F276"/>
  <c r="G276"/>
  <c r="H276"/>
  <c r="I276"/>
  <c r="J276"/>
  <c r="A277"/>
  <c r="B277"/>
  <c r="C277"/>
  <c r="D277"/>
  <c r="E277"/>
  <c r="F277"/>
  <c r="G277"/>
  <c r="H277"/>
  <c r="I277"/>
  <c r="J277"/>
  <c r="A278"/>
  <c r="B278"/>
  <c r="C278"/>
  <c r="D278"/>
  <c r="E278"/>
  <c r="F278"/>
  <c r="G278"/>
  <c r="H278"/>
  <c r="I278"/>
  <c r="J278"/>
  <c r="A279"/>
  <c r="B279"/>
  <c r="C279"/>
  <c r="D279"/>
  <c r="E279"/>
  <c r="F279"/>
  <c r="G279"/>
  <c r="H279"/>
  <c r="I279"/>
  <c r="J279"/>
  <c r="A280"/>
  <c r="B280"/>
  <c r="C280"/>
  <c r="D280"/>
  <c r="E280"/>
  <c r="F280"/>
  <c r="G280"/>
  <c r="H280"/>
  <c r="I280"/>
  <c r="J280"/>
  <c r="A281"/>
  <c r="B281"/>
  <c r="C281"/>
  <c r="D281"/>
  <c r="E281"/>
  <c r="F281"/>
  <c r="G281"/>
  <c r="H281"/>
  <c r="I281"/>
  <c r="J281"/>
  <c r="A282"/>
  <c r="B282"/>
  <c r="C282"/>
  <c r="D282"/>
  <c r="E282"/>
  <c r="F282"/>
  <c r="G282"/>
  <c r="H282"/>
  <c r="I282"/>
  <c r="J282"/>
  <c r="A283"/>
  <c r="B283"/>
  <c r="C283"/>
  <c r="D283"/>
  <c r="E283"/>
  <c r="F283"/>
  <c r="G283"/>
  <c r="H283"/>
  <c r="I283"/>
  <c r="J283"/>
  <c r="A284"/>
  <c r="B284"/>
  <c r="C284"/>
  <c r="D284"/>
  <c r="E284"/>
  <c r="F284"/>
  <c r="G284"/>
  <c r="H284"/>
  <c r="I284"/>
  <c r="J284"/>
  <c r="A285"/>
  <c r="B285"/>
  <c r="C285"/>
  <c r="D285"/>
  <c r="E285"/>
  <c r="F285"/>
  <c r="G285"/>
  <c r="H285"/>
  <c r="I285"/>
  <c r="J285"/>
  <c r="A286"/>
  <c r="B286"/>
  <c r="C286"/>
  <c r="D286"/>
  <c r="E286"/>
  <c r="F286"/>
  <c r="G286"/>
  <c r="H286"/>
  <c r="I286"/>
  <c r="J286"/>
  <c r="A287"/>
  <c r="B287"/>
  <c r="C287"/>
  <c r="D287"/>
  <c r="E287"/>
  <c r="F287"/>
  <c r="G287"/>
  <c r="H287"/>
  <c r="I287"/>
  <c r="J287"/>
  <c r="A288"/>
  <c r="B288"/>
  <c r="C288"/>
  <c r="D288"/>
  <c r="E288"/>
  <c r="F288"/>
  <c r="G288"/>
  <c r="H288"/>
  <c r="I288"/>
  <c r="J288"/>
  <c r="A289"/>
  <c r="B289"/>
  <c r="C289"/>
  <c r="D289"/>
  <c r="E289"/>
  <c r="F289"/>
  <c r="G289"/>
  <c r="H289"/>
  <c r="I289"/>
  <c r="J289"/>
  <c r="A290"/>
  <c r="B290"/>
  <c r="C290"/>
  <c r="D290"/>
  <c r="E290"/>
  <c r="F290"/>
  <c r="G290"/>
  <c r="H290"/>
  <c r="I290"/>
  <c r="J290"/>
  <c r="A291"/>
  <c r="B291"/>
  <c r="C291"/>
  <c r="D291"/>
  <c r="E291"/>
  <c r="F291"/>
  <c r="G291"/>
  <c r="H291"/>
  <c r="I291"/>
  <c r="J291"/>
  <c r="A292"/>
  <c r="B292"/>
  <c r="C292"/>
  <c r="D292"/>
  <c r="E292"/>
  <c r="F292"/>
  <c r="G292"/>
  <c r="H292"/>
  <c r="I292"/>
  <c r="J292"/>
  <c r="A293"/>
  <c r="B293"/>
  <c r="C293"/>
  <c r="D293"/>
  <c r="E293"/>
  <c r="F293"/>
  <c r="G293"/>
  <c r="H293"/>
  <c r="I293"/>
  <c r="J293"/>
  <c r="A294"/>
  <c r="B294"/>
  <c r="C294"/>
  <c r="D294"/>
  <c r="E294"/>
  <c r="F294"/>
  <c r="G294"/>
  <c r="H294"/>
  <c r="I294"/>
  <c r="J294"/>
  <c r="A295"/>
  <c r="B295"/>
  <c r="C295"/>
  <c r="D295"/>
  <c r="E295"/>
  <c r="F295"/>
  <c r="G295"/>
  <c r="H295"/>
  <c r="I295"/>
  <c r="J295"/>
  <c r="A296"/>
  <c r="B296"/>
  <c r="C296"/>
  <c r="D296"/>
  <c r="E296"/>
  <c r="F296"/>
  <c r="G296"/>
  <c r="H296"/>
  <c r="I296"/>
  <c r="J296"/>
  <c r="A297"/>
  <c r="B297"/>
  <c r="C297"/>
  <c r="D297"/>
  <c r="E297"/>
  <c r="F297"/>
  <c r="G297"/>
  <c r="H297"/>
  <c r="I297"/>
  <c r="J297"/>
  <c r="A298"/>
  <c r="B298"/>
  <c r="C298"/>
  <c r="D298"/>
  <c r="E298"/>
  <c r="F298"/>
  <c r="G298"/>
  <c r="H298"/>
  <c r="I298"/>
  <c r="J298"/>
  <c r="A299"/>
  <c r="B299"/>
  <c r="C299"/>
  <c r="D299"/>
  <c r="E299"/>
  <c r="F299"/>
  <c r="G299"/>
  <c r="H299"/>
  <c r="I299"/>
  <c r="J299"/>
  <c r="A300"/>
  <c r="B300"/>
  <c r="C300"/>
  <c r="D300"/>
  <c r="E300"/>
  <c r="F300"/>
  <c r="G300"/>
  <c r="H300"/>
  <c r="I300"/>
  <c r="J300"/>
  <c r="A301"/>
  <c r="B301"/>
  <c r="C301"/>
  <c r="D301"/>
  <c r="E301"/>
  <c r="F301"/>
  <c r="G301"/>
  <c r="H301"/>
  <c r="I301"/>
  <c r="J301"/>
  <c r="A302"/>
  <c r="B302"/>
  <c r="C302"/>
  <c r="D302"/>
  <c r="E302"/>
  <c r="F302"/>
  <c r="G302"/>
  <c r="H302"/>
  <c r="I302"/>
  <c r="J302"/>
  <c r="A303"/>
  <c r="B303"/>
  <c r="C303"/>
  <c r="D303"/>
  <c r="E303"/>
  <c r="F303"/>
  <c r="G303"/>
  <c r="H303"/>
  <c r="I303"/>
  <c r="J303"/>
  <c r="A304"/>
  <c r="B304"/>
  <c r="C304"/>
  <c r="D304"/>
  <c r="E304"/>
  <c r="F304"/>
  <c r="G304"/>
  <c r="H304"/>
  <c r="I304"/>
  <c r="J304"/>
  <c r="A305"/>
  <c r="B305"/>
  <c r="C305"/>
  <c r="D305"/>
  <c r="E305"/>
  <c r="F305"/>
  <c r="G305"/>
  <c r="H305"/>
  <c r="I305"/>
  <c r="J305"/>
  <c r="A306"/>
  <c r="B306"/>
  <c r="C306"/>
  <c r="D306"/>
  <c r="E306"/>
  <c r="F306"/>
  <c r="G306"/>
  <c r="H306"/>
  <c r="I306"/>
  <c r="J306"/>
  <c r="A307"/>
  <c r="B307"/>
  <c r="C307"/>
  <c r="D307"/>
  <c r="E307"/>
  <c r="F307"/>
  <c r="G307"/>
  <c r="H307"/>
  <c r="I307"/>
  <c r="J307"/>
  <c r="A308"/>
  <c r="B308"/>
  <c r="C308"/>
  <c r="D308"/>
  <c r="E308"/>
  <c r="F308"/>
  <c r="G308"/>
  <c r="H308"/>
  <c r="I308"/>
  <c r="J308"/>
  <c r="A309"/>
  <c r="B309"/>
  <c r="C309"/>
  <c r="D309"/>
  <c r="E309"/>
  <c r="F309"/>
  <c r="G309"/>
  <c r="H309"/>
  <c r="I309"/>
  <c r="J309"/>
  <c r="A310"/>
  <c r="B310"/>
  <c r="C310"/>
  <c r="D310"/>
  <c r="E310"/>
  <c r="F310"/>
  <c r="G310"/>
  <c r="H310"/>
  <c r="I310"/>
  <c r="J310"/>
  <c r="A311"/>
  <c r="B311"/>
  <c r="C311"/>
  <c r="D311"/>
  <c r="E311"/>
  <c r="F311"/>
  <c r="G311"/>
  <c r="H311"/>
  <c r="I311"/>
  <c r="J311"/>
  <c r="A312"/>
  <c r="B312"/>
  <c r="C312"/>
  <c r="D312"/>
  <c r="E312"/>
  <c r="F312"/>
  <c r="G312"/>
  <c r="H312"/>
  <c r="I312"/>
  <c r="J312"/>
  <c r="A313"/>
  <c r="B313"/>
  <c r="C313"/>
  <c r="D313"/>
  <c r="E313"/>
  <c r="F313"/>
  <c r="G313"/>
  <c r="H313"/>
  <c r="I313"/>
  <c r="J313"/>
  <c r="A314"/>
  <c r="B314"/>
  <c r="C314"/>
  <c r="D314"/>
  <c r="E314"/>
  <c r="F314"/>
  <c r="G314"/>
  <c r="H314"/>
  <c r="I314"/>
  <c r="J314"/>
  <c r="A315"/>
  <c r="B315"/>
  <c r="C315"/>
  <c r="D315"/>
  <c r="E315"/>
  <c r="F315"/>
  <c r="G315"/>
  <c r="H315"/>
  <c r="I315"/>
  <c r="J315"/>
  <c r="A316"/>
  <c r="B316"/>
  <c r="C316"/>
  <c r="D316"/>
  <c r="E316"/>
  <c r="F316"/>
  <c r="G316"/>
  <c r="H316"/>
  <c r="I316"/>
  <c r="J316"/>
  <c r="A317"/>
  <c r="B317"/>
  <c r="C317"/>
  <c r="D317"/>
  <c r="E317"/>
  <c r="F317"/>
  <c r="G317"/>
  <c r="H317"/>
  <c r="I317"/>
  <c r="J317"/>
  <c r="A318"/>
  <c r="B318"/>
  <c r="C318"/>
  <c r="D318"/>
  <c r="E318"/>
  <c r="F318"/>
  <c r="G318"/>
  <c r="H318"/>
  <c r="I318"/>
  <c r="J318"/>
  <c r="A319"/>
  <c r="B319"/>
  <c r="C319"/>
  <c r="D319"/>
  <c r="E319"/>
  <c r="F319"/>
  <c r="G319"/>
  <c r="H319"/>
  <c r="I319"/>
  <c r="J319"/>
  <c r="A320"/>
  <c r="B320"/>
  <c r="C320"/>
  <c r="D320"/>
  <c r="E320"/>
  <c r="F320"/>
  <c r="G320"/>
  <c r="H320"/>
  <c r="I320"/>
  <c r="J320"/>
  <c r="A321"/>
  <c r="B321"/>
  <c r="C321"/>
  <c r="D321"/>
  <c r="E321"/>
  <c r="F321"/>
  <c r="G321"/>
  <c r="H321"/>
  <c r="I321"/>
  <c r="J321"/>
  <c r="A322"/>
  <c r="B322"/>
  <c r="C322"/>
  <c r="D322"/>
  <c r="E322"/>
  <c r="F322"/>
  <c r="G322"/>
  <c r="H322"/>
  <c r="I322"/>
  <c r="J322"/>
  <c r="A323"/>
  <c r="B323"/>
  <c r="C323"/>
  <c r="D323"/>
  <c r="E323"/>
  <c r="F323"/>
  <c r="G323"/>
  <c r="H323"/>
  <c r="I323"/>
  <c r="J323"/>
  <c r="A324"/>
  <c r="B324"/>
  <c r="C324"/>
  <c r="D324"/>
  <c r="E324"/>
  <c r="F324"/>
  <c r="G324"/>
  <c r="H324"/>
  <c r="I324"/>
  <c r="J324"/>
  <c r="A325"/>
  <c r="B325"/>
  <c r="C325"/>
  <c r="D325"/>
  <c r="E325"/>
  <c r="F325"/>
  <c r="G325"/>
  <c r="H325"/>
  <c r="I325"/>
  <c r="J325"/>
  <c r="A326"/>
  <c r="B326"/>
  <c r="C326"/>
  <c r="D326"/>
  <c r="E326"/>
  <c r="F326"/>
  <c r="G326"/>
  <c r="H326"/>
  <c r="I326"/>
  <c r="J326"/>
  <c r="A327"/>
  <c r="B327"/>
  <c r="C327"/>
  <c r="D327"/>
  <c r="E327"/>
  <c r="F327"/>
  <c r="G327"/>
  <c r="H327"/>
  <c r="I327"/>
  <c r="J327"/>
  <c r="A328"/>
  <c r="B328"/>
  <c r="C328"/>
  <c r="D328"/>
  <c r="E328"/>
  <c r="F328"/>
  <c r="G328"/>
  <c r="H328"/>
  <c r="I328"/>
  <c r="J328"/>
  <c r="A329"/>
  <c r="B329"/>
  <c r="C329"/>
  <c r="D329"/>
  <c r="E329"/>
  <c r="F329"/>
  <c r="G329"/>
  <c r="H329"/>
  <c r="I329"/>
  <c r="J329"/>
  <c r="A330"/>
  <c r="B330"/>
  <c r="C330"/>
  <c r="D330"/>
  <c r="E330"/>
  <c r="F330"/>
  <c r="G330"/>
  <c r="H330"/>
  <c r="I330"/>
  <c r="J330"/>
  <c r="A331"/>
  <c r="B331"/>
  <c r="C331"/>
  <c r="D331"/>
  <c r="E331"/>
  <c r="F331"/>
  <c r="G331"/>
  <c r="H331"/>
  <c r="I331"/>
  <c r="J331"/>
  <c r="A332"/>
  <c r="B332"/>
  <c r="C332"/>
  <c r="D332"/>
  <c r="E332"/>
  <c r="F332"/>
  <c r="G332"/>
  <c r="H332"/>
  <c r="I332"/>
  <c r="J332"/>
  <c r="A333"/>
  <c r="B333"/>
  <c r="C333"/>
  <c r="D333"/>
  <c r="E333"/>
  <c r="F333"/>
  <c r="G333"/>
  <c r="H333"/>
  <c r="I333"/>
  <c r="J333"/>
  <c r="A334"/>
  <c r="B334"/>
  <c r="C334"/>
  <c r="D334"/>
  <c r="E334"/>
  <c r="F334"/>
  <c r="G334"/>
  <c r="H334"/>
  <c r="I334"/>
  <c r="J334"/>
  <c r="A335"/>
  <c r="B335"/>
  <c r="C335"/>
  <c r="D335"/>
  <c r="E335"/>
  <c r="F335"/>
  <c r="G335"/>
  <c r="H335"/>
  <c r="I335"/>
  <c r="J335"/>
  <c r="A336"/>
  <c r="B336"/>
  <c r="C336"/>
  <c r="D336"/>
  <c r="E336"/>
  <c r="F336"/>
  <c r="G336"/>
  <c r="H336"/>
  <c r="I336"/>
  <c r="J336"/>
  <c r="A337"/>
  <c r="B337"/>
  <c r="C337"/>
  <c r="D337"/>
  <c r="E337"/>
  <c r="F337"/>
  <c r="G337"/>
  <c r="H337"/>
  <c r="I337"/>
  <c r="J337"/>
  <c r="A338"/>
  <c r="B338"/>
  <c r="C338"/>
  <c r="D338"/>
  <c r="E338"/>
  <c r="F338"/>
  <c r="G338"/>
  <c r="H338"/>
  <c r="I338"/>
  <c r="J338"/>
  <c r="A339"/>
  <c r="B339"/>
  <c r="C339"/>
  <c r="D339"/>
  <c r="E339"/>
  <c r="F339"/>
  <c r="G339"/>
  <c r="H339"/>
  <c r="I339"/>
  <c r="J339"/>
  <c r="A340"/>
  <c r="B340"/>
  <c r="C340"/>
  <c r="D340"/>
  <c r="E340"/>
  <c r="F340"/>
  <c r="G340"/>
  <c r="H340"/>
  <c r="I340"/>
  <c r="J340"/>
  <c r="A341"/>
  <c r="B341"/>
  <c r="C341"/>
  <c r="D341"/>
  <c r="E341"/>
  <c r="F341"/>
  <c r="G341"/>
  <c r="H341"/>
  <c r="I341"/>
  <c r="J341"/>
  <c r="A342"/>
  <c r="B342"/>
  <c r="C342"/>
  <c r="D342"/>
  <c r="E342"/>
  <c r="F342"/>
  <c r="G342"/>
  <c r="H342"/>
  <c r="I342"/>
  <c r="J342"/>
  <c r="A343"/>
  <c r="B343"/>
  <c r="C343"/>
  <c r="D343"/>
  <c r="E343"/>
  <c r="F343"/>
  <c r="G343"/>
  <c r="H343"/>
  <c r="I343"/>
  <c r="J343"/>
  <c r="A344"/>
  <c r="B344"/>
  <c r="C344"/>
  <c r="D344"/>
  <c r="E344"/>
  <c r="F344"/>
  <c r="G344"/>
  <c r="H344"/>
  <c r="I344"/>
  <c r="J344"/>
  <c r="A345"/>
  <c r="B345"/>
  <c r="C345"/>
  <c r="D345"/>
  <c r="E345"/>
  <c r="F345"/>
  <c r="G345"/>
  <c r="H345"/>
  <c r="I345"/>
  <c r="J345"/>
  <c r="A346"/>
  <c r="B346"/>
  <c r="C346"/>
  <c r="D346"/>
  <c r="E346"/>
  <c r="F346"/>
  <c r="G346"/>
  <c r="H346"/>
  <c r="I346"/>
  <c r="J346"/>
  <c r="A347"/>
  <c r="B347"/>
  <c r="C347"/>
  <c r="D347"/>
  <c r="E347"/>
  <c r="F347"/>
  <c r="G347"/>
  <c r="H347"/>
  <c r="I347"/>
  <c r="J347"/>
  <c r="A348"/>
  <c r="B348"/>
  <c r="C348"/>
  <c r="D348"/>
  <c r="E348"/>
  <c r="F348"/>
  <c r="G348"/>
  <c r="H348"/>
  <c r="I348"/>
  <c r="J348"/>
  <c r="A349"/>
  <c r="B349"/>
  <c r="C349"/>
  <c r="D349"/>
  <c r="E349"/>
  <c r="F349"/>
  <c r="G349"/>
  <c r="H349"/>
  <c r="I349"/>
  <c r="J349"/>
  <c r="A350"/>
  <c r="B350"/>
  <c r="C350"/>
  <c r="D350"/>
  <c r="E350"/>
  <c r="F350"/>
  <c r="G350"/>
  <c r="H350"/>
  <c r="I350"/>
  <c r="J350"/>
  <c r="A351"/>
  <c r="B351"/>
  <c r="C351"/>
  <c r="D351"/>
  <c r="E351"/>
  <c r="F351"/>
  <c r="G351"/>
  <c r="H351"/>
  <c r="I351"/>
  <c r="J351"/>
  <c r="A352"/>
  <c r="B352"/>
  <c r="C352"/>
  <c r="D352"/>
  <c r="E352"/>
  <c r="F352"/>
  <c r="G352"/>
  <c r="H352"/>
  <c r="I352"/>
  <c r="J352"/>
  <c r="A353"/>
  <c r="B353"/>
  <c r="C353"/>
  <c r="D353"/>
  <c r="E353"/>
  <c r="F353"/>
  <c r="G353"/>
  <c r="H353"/>
  <c r="I353"/>
  <c r="J353"/>
  <c r="A354"/>
  <c r="B354"/>
  <c r="C354"/>
  <c r="D354"/>
  <c r="E354"/>
  <c r="F354"/>
  <c r="G354"/>
  <c r="H354"/>
  <c r="I354"/>
  <c r="J354"/>
  <c r="A355"/>
  <c r="B355"/>
  <c r="C355"/>
  <c r="D355"/>
  <c r="E355"/>
  <c r="F355"/>
  <c r="G355"/>
  <c r="H355"/>
  <c r="I355"/>
  <c r="J355"/>
  <c r="A356"/>
  <c r="B356"/>
  <c r="C356"/>
  <c r="D356"/>
  <c r="E356"/>
  <c r="F356"/>
  <c r="G356"/>
  <c r="H356"/>
  <c r="I356"/>
  <c r="J356"/>
  <c r="A357"/>
  <c r="B357"/>
  <c r="C357"/>
  <c r="D357"/>
  <c r="E357"/>
  <c r="F357"/>
  <c r="G357"/>
  <c r="H357"/>
  <c r="I357"/>
  <c r="J357"/>
  <c r="A358"/>
  <c r="B358"/>
  <c r="C358"/>
  <c r="D358"/>
  <c r="E358"/>
  <c r="F358"/>
  <c r="G358"/>
  <c r="H358"/>
  <c r="I358"/>
  <c r="J358"/>
  <c r="A359"/>
  <c r="B359"/>
  <c r="C359"/>
  <c r="D359"/>
  <c r="E359"/>
  <c r="F359"/>
  <c r="G359"/>
  <c r="H359"/>
  <c r="I359"/>
  <c r="J359"/>
  <c r="A360"/>
  <c r="B360"/>
  <c r="C360"/>
  <c r="D360"/>
  <c r="E360"/>
  <c r="F360"/>
  <c r="G360"/>
  <c r="H360"/>
  <c r="I360"/>
  <c r="J360"/>
  <c r="A361"/>
  <c r="B361"/>
  <c r="C361"/>
  <c r="D361"/>
  <c r="E361"/>
  <c r="F361"/>
  <c r="G361"/>
  <c r="H361"/>
  <c r="I361"/>
  <c r="J361"/>
  <c r="A362"/>
  <c r="B362"/>
  <c r="C362"/>
  <c r="D362"/>
  <c r="E362"/>
  <c r="F362"/>
  <c r="G362"/>
  <c r="H362"/>
  <c r="I362"/>
  <c r="J362"/>
  <c r="A363"/>
  <c r="B363"/>
  <c r="C363"/>
  <c r="D363"/>
  <c r="E363"/>
  <c r="F363"/>
  <c r="G363"/>
  <c r="H363"/>
  <c r="I363"/>
  <c r="J363"/>
  <c r="A364"/>
  <c r="B364"/>
  <c r="C364"/>
  <c r="D364"/>
  <c r="E364"/>
  <c r="F364"/>
  <c r="G364"/>
  <c r="H364"/>
  <c r="I364"/>
  <c r="J364"/>
  <c r="A365"/>
  <c r="B365"/>
  <c r="C365"/>
  <c r="D365"/>
  <c r="E365"/>
  <c r="F365"/>
  <c r="G365"/>
  <c r="H365"/>
  <c r="I365"/>
  <c r="J365"/>
  <c r="A366"/>
  <c r="B366"/>
  <c r="C366"/>
  <c r="D366"/>
  <c r="E366"/>
  <c r="F366"/>
  <c r="G366"/>
  <c r="H366"/>
  <c r="I366"/>
  <c r="J366"/>
  <c r="A367"/>
  <c r="B367"/>
  <c r="C367"/>
  <c r="D367"/>
  <c r="E367"/>
  <c r="F367"/>
  <c r="G367"/>
  <c r="H367"/>
  <c r="I367"/>
  <c r="J367"/>
  <c r="A368"/>
  <c r="B368"/>
  <c r="C368"/>
  <c r="D368"/>
  <c r="E368"/>
  <c r="F368"/>
  <c r="G368"/>
  <c r="H368"/>
  <c r="I368"/>
  <c r="J368"/>
  <c r="A369"/>
  <c r="B369"/>
  <c r="C369"/>
  <c r="D369"/>
  <c r="E369"/>
  <c r="F369"/>
  <c r="G369"/>
  <c r="H369"/>
  <c r="I369"/>
  <c r="J369"/>
  <c r="A370"/>
  <c r="B370"/>
  <c r="C370"/>
  <c r="D370"/>
  <c r="E370"/>
  <c r="F370"/>
  <c r="G370"/>
  <c r="H370"/>
  <c r="I370"/>
  <c r="J370"/>
  <c r="A371"/>
  <c r="B371"/>
  <c r="C371"/>
  <c r="D371"/>
  <c r="E371"/>
  <c r="F371"/>
  <c r="G371"/>
  <c r="H371"/>
  <c r="I371"/>
  <c r="J371"/>
  <c r="A372"/>
  <c r="B372"/>
  <c r="C372"/>
  <c r="D372"/>
  <c r="E372"/>
  <c r="F372"/>
  <c r="G372"/>
  <c r="H372"/>
  <c r="I372"/>
  <c r="J372"/>
  <c r="A373"/>
  <c r="B373"/>
  <c r="C373"/>
  <c r="D373"/>
  <c r="E373"/>
  <c r="F373"/>
  <c r="G373"/>
  <c r="H373"/>
  <c r="I373"/>
  <c r="J373"/>
  <c r="A374"/>
  <c r="B374"/>
  <c r="C374"/>
  <c r="D374"/>
  <c r="E374"/>
  <c r="F374"/>
  <c r="G374"/>
  <c r="H374"/>
  <c r="I374"/>
  <c r="J374"/>
  <c r="A375"/>
  <c r="B375"/>
  <c r="C375"/>
  <c r="D375"/>
  <c r="E375"/>
  <c r="F375"/>
  <c r="G375"/>
  <c r="H375"/>
  <c r="I375"/>
  <c r="J375"/>
  <c r="A376"/>
  <c r="B376"/>
  <c r="C376"/>
  <c r="D376"/>
  <c r="E376"/>
  <c r="F376"/>
  <c r="G376"/>
  <c r="H376"/>
  <c r="I376"/>
  <c r="J376"/>
  <c r="A377"/>
  <c r="B377"/>
  <c r="C377"/>
  <c r="D377"/>
  <c r="E377"/>
  <c r="F377"/>
  <c r="G377"/>
  <c r="H377"/>
  <c r="I377"/>
  <c r="J377"/>
  <c r="A378"/>
  <c r="B378"/>
  <c r="C378"/>
  <c r="D378"/>
  <c r="E378"/>
  <c r="F378"/>
  <c r="G378"/>
  <c r="H378"/>
  <c r="I378"/>
  <c r="J378"/>
  <c r="A379"/>
  <c r="B379"/>
  <c r="C379"/>
  <c r="D379"/>
  <c r="E379"/>
  <c r="F379"/>
  <c r="G379"/>
  <c r="H379"/>
  <c r="I379"/>
  <c r="J379"/>
  <c r="A380"/>
  <c r="B380"/>
  <c r="C380"/>
  <c r="D380"/>
  <c r="E380"/>
  <c r="F380"/>
  <c r="G380"/>
  <c r="H380"/>
  <c r="I380"/>
  <c r="J380"/>
  <c r="A381"/>
  <c r="B381"/>
  <c r="C381"/>
  <c r="D381"/>
  <c r="E381"/>
  <c r="F381"/>
  <c r="G381"/>
  <c r="H381"/>
  <c r="I381"/>
  <c r="J381"/>
  <c r="A382"/>
  <c r="B382"/>
  <c r="C382"/>
  <c r="D382"/>
  <c r="E382"/>
  <c r="F382"/>
  <c r="G382"/>
  <c r="H382"/>
  <c r="I382"/>
  <c r="J382"/>
  <c r="A383"/>
  <c r="B383"/>
  <c r="C383"/>
  <c r="D383"/>
  <c r="E383"/>
  <c r="F383"/>
  <c r="G383"/>
  <c r="H383"/>
  <c r="I383"/>
  <c r="J383"/>
  <c r="A384"/>
  <c r="B384"/>
  <c r="C384"/>
  <c r="D384"/>
  <c r="E384"/>
  <c r="F384"/>
  <c r="G384"/>
  <c r="H384"/>
  <c r="I384"/>
  <c r="J384"/>
  <c r="A385"/>
  <c r="B385"/>
  <c r="C385"/>
  <c r="D385"/>
  <c r="E385"/>
  <c r="F385"/>
  <c r="G385"/>
  <c r="H385"/>
  <c r="I385"/>
  <c r="J385"/>
  <c r="A386"/>
  <c r="B386"/>
  <c r="C386"/>
  <c r="D386"/>
  <c r="E386"/>
  <c r="F386"/>
  <c r="G386"/>
  <c r="H386"/>
  <c r="I386"/>
  <c r="J386"/>
  <c r="A387"/>
  <c r="B387"/>
  <c r="C387"/>
  <c r="D387"/>
  <c r="E387"/>
  <c r="F387"/>
  <c r="G387"/>
  <c r="H387"/>
  <c r="I387"/>
  <c r="J387"/>
  <c r="A388"/>
  <c r="B388"/>
  <c r="C388"/>
  <c r="D388"/>
  <c r="E388"/>
  <c r="F388"/>
  <c r="G388"/>
  <c r="H388"/>
  <c r="I388"/>
  <c r="J388"/>
  <c r="A389"/>
  <c r="B389"/>
  <c r="C389"/>
  <c r="D389"/>
  <c r="E389"/>
  <c r="F389"/>
  <c r="G389"/>
  <c r="H389"/>
  <c r="I389"/>
  <c r="J389"/>
  <c r="A390"/>
  <c r="B390"/>
  <c r="C390"/>
  <c r="D390"/>
  <c r="E390"/>
  <c r="F390"/>
  <c r="G390"/>
  <c r="H390"/>
  <c r="I390"/>
  <c r="J390"/>
  <c r="A391"/>
  <c r="B391"/>
  <c r="C391"/>
  <c r="D391"/>
  <c r="E391"/>
  <c r="F391"/>
  <c r="G391"/>
  <c r="H391"/>
  <c r="I391"/>
  <c r="J391"/>
  <c r="A392"/>
  <c r="B392"/>
  <c r="C392"/>
  <c r="D392"/>
  <c r="E392"/>
  <c r="F392"/>
  <c r="G392"/>
  <c r="H392"/>
  <c r="I392"/>
  <c r="J392"/>
  <c r="A393"/>
  <c r="B393"/>
  <c r="C393"/>
  <c r="D393"/>
  <c r="E393"/>
  <c r="F393"/>
  <c r="G393"/>
  <c r="H393"/>
  <c r="I393"/>
  <c r="J393"/>
  <c r="A394"/>
  <c r="B394"/>
  <c r="C394"/>
  <c r="D394"/>
  <c r="E394"/>
  <c r="F394"/>
  <c r="G394"/>
  <c r="H394"/>
  <c r="I394"/>
  <c r="J394"/>
  <c r="A395"/>
  <c r="B395"/>
  <c r="C395"/>
  <c r="D395"/>
  <c r="E395"/>
  <c r="F395"/>
  <c r="G395"/>
  <c r="H395"/>
  <c r="I395"/>
  <c r="J395"/>
  <c r="A396"/>
  <c r="B396"/>
  <c r="C396"/>
  <c r="D396"/>
  <c r="E396"/>
  <c r="F396"/>
  <c r="G396"/>
  <c r="H396"/>
  <c r="I396"/>
  <c r="J396"/>
  <c r="A397"/>
  <c r="B397"/>
  <c r="C397"/>
  <c r="D397"/>
  <c r="E397"/>
  <c r="F397"/>
  <c r="G397"/>
  <c r="H397"/>
  <c r="I397"/>
  <c r="J397"/>
  <c r="A398"/>
  <c r="B398"/>
  <c r="C398"/>
  <c r="D398"/>
  <c r="E398"/>
  <c r="F398"/>
  <c r="G398"/>
  <c r="H398"/>
  <c r="I398"/>
  <c r="J398"/>
  <c r="A399"/>
  <c r="B399"/>
  <c r="C399"/>
  <c r="D399"/>
  <c r="E399"/>
  <c r="F399"/>
  <c r="G399"/>
  <c r="H399"/>
  <c r="I399"/>
  <c r="J399"/>
  <c r="A400"/>
  <c r="B400"/>
  <c r="C400"/>
  <c r="D400"/>
  <c r="E400"/>
  <c r="F400"/>
  <c r="G400"/>
  <c r="H400"/>
  <c r="I400"/>
  <c r="J400"/>
  <c r="A401"/>
  <c r="B401"/>
  <c r="C401"/>
  <c r="D401"/>
  <c r="E401"/>
  <c r="F401"/>
  <c r="G401"/>
  <c r="H401"/>
  <c r="I401"/>
  <c r="J401"/>
  <c r="A402"/>
  <c r="B402"/>
  <c r="C402"/>
  <c r="D402"/>
  <c r="E402"/>
  <c r="F402"/>
  <c r="G402"/>
  <c r="H402"/>
  <c r="I402"/>
  <c r="J402"/>
  <c r="A403"/>
  <c r="B403"/>
  <c r="C403"/>
  <c r="D403"/>
  <c r="E403"/>
  <c r="F403"/>
  <c r="G403"/>
  <c r="H403"/>
  <c r="I403"/>
  <c r="J403"/>
  <c r="A404"/>
  <c r="B404"/>
  <c r="C404"/>
  <c r="D404"/>
  <c r="E404"/>
  <c r="F404"/>
  <c r="G404"/>
  <c r="H404"/>
  <c r="I404"/>
  <c r="J404"/>
  <c r="A405"/>
  <c r="B405"/>
  <c r="C405"/>
  <c r="D405"/>
  <c r="E405"/>
  <c r="F405"/>
  <c r="G405"/>
  <c r="H405"/>
  <c r="I405"/>
  <c r="J405"/>
  <c r="A406"/>
  <c r="B406"/>
  <c r="C406"/>
  <c r="D406"/>
  <c r="E406"/>
  <c r="F406"/>
  <c r="G406"/>
  <c r="H406"/>
  <c r="I406"/>
  <c r="J406"/>
  <c r="M19" i="1"/>
  <c r="M19" i="4" s="1"/>
  <c r="K19" i="1"/>
  <c r="J19"/>
  <c r="M18"/>
  <c r="M18" i="4" s="1"/>
  <c r="K18" i="1"/>
  <c r="J18"/>
  <c r="M17"/>
  <c r="M17" i="4" s="1"/>
  <c r="K17" i="1"/>
  <c r="K17" i="4" s="1"/>
  <c r="J17" i="1"/>
  <c r="M16"/>
  <c r="M16" i="4" s="1"/>
  <c r="K16" i="1"/>
  <c r="J16"/>
  <c r="M15"/>
  <c r="M15" i="4" s="1"/>
  <c r="K15" i="1"/>
  <c r="J15"/>
  <c r="M14"/>
  <c r="M14" i="4" s="1"/>
  <c r="K14" i="1"/>
  <c r="J14"/>
  <c r="K31"/>
  <c r="M31"/>
  <c r="P31"/>
  <c r="P31" i="4" s="1"/>
  <c r="K32" i="1"/>
  <c r="M32"/>
  <c r="P32"/>
  <c r="P32" i="4" s="1"/>
  <c r="K33" i="1"/>
  <c r="M33"/>
  <c r="P33"/>
  <c r="P33" i="4" s="1"/>
  <c r="K34" i="1"/>
  <c r="M34"/>
  <c r="P34"/>
  <c r="P34" i="4" s="1"/>
  <c r="K35" i="1"/>
  <c r="M35"/>
  <c r="M35" i="4" s="1"/>
  <c r="P35" i="1"/>
  <c r="P35" i="4" s="1"/>
  <c r="K36" i="1"/>
  <c r="M36"/>
  <c r="M36" i="4" s="1"/>
  <c r="P36" i="1"/>
  <c r="P36" i="4" s="1"/>
  <c r="K37" i="1"/>
  <c r="M37"/>
  <c r="M37" i="4" s="1"/>
  <c r="P37" i="1"/>
  <c r="P37" i="4" s="1"/>
  <c r="K38" i="1"/>
  <c r="M38"/>
  <c r="M38" i="4" s="1"/>
  <c r="P38" i="1"/>
  <c r="P38" i="4" s="1"/>
  <c r="K39" i="1"/>
  <c r="M39"/>
  <c r="P39"/>
  <c r="P39" i="4" s="1"/>
  <c r="K40" i="1"/>
  <c r="M40"/>
  <c r="P40"/>
  <c r="P40" i="4" s="1"/>
  <c r="K41" i="1"/>
  <c r="M41"/>
  <c r="P41"/>
  <c r="P41" i="4" s="1"/>
  <c r="K42" i="1"/>
  <c r="M42"/>
  <c r="P42"/>
  <c r="P42" i="4" s="1"/>
  <c r="K43" i="1"/>
  <c r="M43"/>
  <c r="P43"/>
  <c r="P43" i="4" s="1"/>
  <c r="K44" i="1"/>
  <c r="M44"/>
  <c r="P44"/>
  <c r="P44" i="4" s="1"/>
  <c r="K45" i="1"/>
  <c r="M45"/>
  <c r="P45"/>
  <c r="P45" i="4" s="1"/>
  <c r="K46" i="1"/>
  <c r="M46"/>
  <c r="P46"/>
  <c r="P46" i="4" s="1"/>
  <c r="K47" i="1"/>
  <c r="M47"/>
  <c r="P47"/>
  <c r="P47" i="4" s="1"/>
  <c r="K48" i="1"/>
  <c r="M48"/>
  <c r="P48"/>
  <c r="P48" i="4" s="1"/>
  <c r="K49" i="1"/>
  <c r="M49"/>
  <c r="P49"/>
  <c r="P49" i="4" s="1"/>
  <c r="K50" i="1"/>
  <c r="M50"/>
  <c r="P50"/>
  <c r="P50" i="4" s="1"/>
  <c r="K51" i="1"/>
  <c r="M51"/>
  <c r="M51" i="4" s="1"/>
  <c r="P51" i="1"/>
  <c r="P51" i="4" s="1"/>
  <c r="K52" i="1"/>
  <c r="M52"/>
  <c r="M52" i="4" s="1"/>
  <c r="P52" i="1"/>
  <c r="P52" i="4" s="1"/>
  <c r="K53" i="1"/>
  <c r="M53"/>
  <c r="P53"/>
  <c r="P53" i="4" s="1"/>
  <c r="K54" i="1"/>
  <c r="M54"/>
  <c r="P54"/>
  <c r="P54" i="4" s="1"/>
  <c r="K55" i="1"/>
  <c r="M55"/>
  <c r="P55"/>
  <c r="P55" i="4" s="1"/>
  <c r="K56" i="1"/>
  <c r="M56"/>
  <c r="P56"/>
  <c r="P56" i="4" s="1"/>
  <c r="K57" i="1"/>
  <c r="M57"/>
  <c r="P57"/>
  <c r="P57" i="4" s="1"/>
  <c r="K58" i="1"/>
  <c r="M58"/>
  <c r="P58"/>
  <c r="P58" i="4" s="1"/>
  <c r="K59" i="1"/>
  <c r="M59"/>
  <c r="M59" i="4" s="1"/>
  <c r="P59" i="1"/>
  <c r="P59" i="4" s="1"/>
  <c r="K60" i="1"/>
  <c r="M60"/>
  <c r="M60" i="4" s="1"/>
  <c r="P60" i="1"/>
  <c r="P60" i="4" s="1"/>
  <c r="K61" i="1"/>
  <c r="M61"/>
  <c r="M61" i="4" s="1"/>
  <c r="P61" i="1"/>
  <c r="P61" i="4" s="1"/>
  <c r="K62" i="1"/>
  <c r="M62"/>
  <c r="M62" i="4" s="1"/>
  <c r="P62" i="1"/>
  <c r="P62" i="4" s="1"/>
  <c r="K63" i="1"/>
  <c r="M63"/>
  <c r="P63"/>
  <c r="P63" i="4" s="1"/>
  <c r="K64" i="1"/>
  <c r="M64"/>
  <c r="P64"/>
  <c r="P64" i="4" s="1"/>
  <c r="K65" i="1"/>
  <c r="M65"/>
  <c r="P65"/>
  <c r="P65" i="4" s="1"/>
  <c r="K66" i="1"/>
  <c r="M66"/>
  <c r="P66"/>
  <c r="P66" i="4" s="1"/>
  <c r="K67" i="1"/>
  <c r="M67"/>
  <c r="M67" i="4" s="1"/>
  <c r="P67" i="1"/>
  <c r="P67" i="4" s="1"/>
  <c r="K68" i="1"/>
  <c r="M68"/>
  <c r="M68" i="4" s="1"/>
  <c r="P68" i="1"/>
  <c r="P68" i="4" s="1"/>
  <c r="K69" i="1"/>
  <c r="M69"/>
  <c r="M69" i="4" s="1"/>
  <c r="P69" i="1"/>
  <c r="P69" i="4" s="1"/>
  <c r="K70" i="1"/>
  <c r="M70"/>
  <c r="M70" i="4" s="1"/>
  <c r="P70" i="1"/>
  <c r="P70" i="4" s="1"/>
  <c r="K71" i="1"/>
  <c r="M71"/>
  <c r="P71"/>
  <c r="P71" i="4" s="1"/>
  <c r="K72" i="1"/>
  <c r="M72"/>
  <c r="P72"/>
  <c r="P72" i="4" s="1"/>
  <c r="K73" i="1"/>
  <c r="M73"/>
  <c r="P73"/>
  <c r="P73" i="4" s="1"/>
  <c r="K74" i="1"/>
  <c r="M74"/>
  <c r="P74"/>
  <c r="P74" i="4" s="1"/>
  <c r="K75" i="1"/>
  <c r="M75"/>
  <c r="M75" i="4" s="1"/>
  <c r="P75" i="1"/>
  <c r="P75" i="4" s="1"/>
  <c r="K76" i="1"/>
  <c r="M76"/>
  <c r="M76" i="4" s="1"/>
  <c r="P76" i="1"/>
  <c r="P76" i="4" s="1"/>
  <c r="K77" i="1"/>
  <c r="M77"/>
  <c r="M77" i="4" s="1"/>
  <c r="P77" i="1"/>
  <c r="P77" i="4" s="1"/>
  <c r="K78" i="1"/>
  <c r="M78"/>
  <c r="M78" i="4" s="1"/>
  <c r="P78" i="1"/>
  <c r="P78" i="4" s="1"/>
  <c r="K79" i="1"/>
  <c r="M79"/>
  <c r="P79"/>
  <c r="P79" i="4" s="1"/>
  <c r="K80" i="1"/>
  <c r="M80"/>
  <c r="P80"/>
  <c r="P80" i="4" s="1"/>
  <c r="K81" i="1"/>
  <c r="M81"/>
  <c r="P81"/>
  <c r="P81" i="4" s="1"/>
  <c r="K82" i="1"/>
  <c r="M82"/>
  <c r="P82"/>
  <c r="P82" i="4" s="1"/>
  <c r="K83" i="1"/>
  <c r="M83"/>
  <c r="M83" i="4" s="1"/>
  <c r="P83" i="1"/>
  <c r="P83" i="4" s="1"/>
  <c r="K84" i="1"/>
  <c r="M84"/>
  <c r="M84" i="4" s="1"/>
  <c r="P84" i="1"/>
  <c r="P84" i="4" s="1"/>
  <c r="K85" i="1"/>
  <c r="M85"/>
  <c r="M85" i="4" s="1"/>
  <c r="P85" i="1"/>
  <c r="P85" i="4" s="1"/>
  <c r="K86" i="1"/>
  <c r="M86"/>
  <c r="M86" i="4" s="1"/>
  <c r="P86" i="1"/>
  <c r="P86" i="4" s="1"/>
  <c r="K87" i="1"/>
  <c r="M87"/>
  <c r="P87"/>
  <c r="P87" i="4" s="1"/>
  <c r="K88" i="1"/>
  <c r="M88"/>
  <c r="P88"/>
  <c r="P88" i="4" s="1"/>
  <c r="K89" i="1"/>
  <c r="M89"/>
  <c r="P89"/>
  <c r="P89" i="4" s="1"/>
  <c r="K90" i="1"/>
  <c r="M90"/>
  <c r="P90"/>
  <c r="P90" i="4" s="1"/>
  <c r="K91" i="1"/>
  <c r="M91"/>
  <c r="M91" i="4" s="1"/>
  <c r="P91" i="1"/>
  <c r="P91" i="4" s="1"/>
  <c r="K92" i="1"/>
  <c r="M92"/>
  <c r="M92" i="4" s="1"/>
  <c r="P92" i="1"/>
  <c r="P92" i="4" s="1"/>
  <c r="K93" i="1"/>
  <c r="M93"/>
  <c r="M93" i="4" s="1"/>
  <c r="P93" i="1"/>
  <c r="P93" i="4" s="1"/>
  <c r="K94" i="1"/>
  <c r="M94"/>
  <c r="M94" i="4" s="1"/>
  <c r="P94" i="1"/>
  <c r="P94" i="4" s="1"/>
  <c r="K95" i="1"/>
  <c r="M95"/>
  <c r="P95"/>
  <c r="P95" i="4" s="1"/>
  <c r="K96" i="1"/>
  <c r="M96"/>
  <c r="P96"/>
  <c r="P96" i="4" s="1"/>
  <c r="K97" i="1"/>
  <c r="M97"/>
  <c r="P97"/>
  <c r="P97" i="4" s="1"/>
  <c r="K98" i="1"/>
  <c r="M98"/>
  <c r="P98"/>
  <c r="P98" i="4" s="1"/>
  <c r="K99" i="1"/>
  <c r="M99"/>
  <c r="M99" i="4" s="1"/>
  <c r="P99" i="1"/>
  <c r="P99" i="4" s="1"/>
  <c r="K100" i="1"/>
  <c r="M100"/>
  <c r="M100" i="4" s="1"/>
  <c r="P100" i="1"/>
  <c r="P100" i="4" s="1"/>
  <c r="K101" i="1"/>
  <c r="M101"/>
  <c r="M101" i="4" s="1"/>
  <c r="P101" i="1"/>
  <c r="P101" i="4" s="1"/>
  <c r="K102" i="1"/>
  <c r="M102"/>
  <c r="M102" i="4" s="1"/>
  <c r="P102" i="1"/>
  <c r="P102" i="4" s="1"/>
  <c r="K103" i="1"/>
  <c r="M103"/>
  <c r="P103"/>
  <c r="P103" i="4" s="1"/>
  <c r="K104" i="1"/>
  <c r="M104"/>
  <c r="P104"/>
  <c r="P104" i="4" s="1"/>
  <c r="K105" i="1"/>
  <c r="M105"/>
  <c r="P105"/>
  <c r="P105" i="4" s="1"/>
  <c r="K106" i="1"/>
  <c r="M106"/>
  <c r="P106"/>
  <c r="P106" i="4" s="1"/>
  <c r="K107" i="1"/>
  <c r="M107"/>
  <c r="M107" i="4" s="1"/>
  <c r="P107" i="1"/>
  <c r="P107" i="4" s="1"/>
  <c r="K108" i="1"/>
  <c r="M108"/>
  <c r="M108" i="4" s="1"/>
  <c r="P108" i="1"/>
  <c r="P108" i="4" s="1"/>
  <c r="K109" i="1"/>
  <c r="M109"/>
  <c r="M109" i="4" s="1"/>
  <c r="P109" i="1"/>
  <c r="P109" i="4" s="1"/>
  <c r="K110" i="1"/>
  <c r="M110"/>
  <c r="M110" i="4" s="1"/>
  <c r="P110" i="1"/>
  <c r="P110" i="4" s="1"/>
  <c r="K111" i="1"/>
  <c r="M111"/>
  <c r="P111"/>
  <c r="P111" i="4" s="1"/>
  <c r="K112" i="1"/>
  <c r="M112"/>
  <c r="P112"/>
  <c r="P112" i="4" s="1"/>
  <c r="K113" i="1"/>
  <c r="M113"/>
  <c r="P113"/>
  <c r="P113" i="4" s="1"/>
  <c r="K114" i="1"/>
  <c r="M114"/>
  <c r="P114"/>
  <c r="P114" i="4" s="1"/>
  <c r="K115" i="1"/>
  <c r="M115"/>
  <c r="M115" i="4" s="1"/>
  <c r="P115" i="1"/>
  <c r="P115" i="4" s="1"/>
  <c r="K116" i="1"/>
  <c r="M116"/>
  <c r="M116" i="4" s="1"/>
  <c r="P116" i="1"/>
  <c r="P116" i="4" s="1"/>
  <c r="K117" i="1"/>
  <c r="M117"/>
  <c r="M117" i="4" s="1"/>
  <c r="P117" i="1"/>
  <c r="P117" i="4" s="1"/>
  <c r="K118" i="1"/>
  <c r="M118"/>
  <c r="M118" i="4" s="1"/>
  <c r="P118" i="1"/>
  <c r="P118" i="4" s="1"/>
  <c r="K119" i="1"/>
  <c r="M119"/>
  <c r="P119"/>
  <c r="P119" i="4" s="1"/>
  <c r="K120" i="1"/>
  <c r="M120"/>
  <c r="P120"/>
  <c r="P120" i="4" s="1"/>
  <c r="K121" i="1"/>
  <c r="M121"/>
  <c r="P121"/>
  <c r="P121" i="4" s="1"/>
  <c r="K122" i="1"/>
  <c r="M122"/>
  <c r="P122"/>
  <c r="P122" i="4" s="1"/>
  <c r="K123" i="1"/>
  <c r="M123"/>
  <c r="M123" i="4" s="1"/>
  <c r="P123" i="1"/>
  <c r="P123" i="4" s="1"/>
  <c r="K124" i="1"/>
  <c r="M124"/>
  <c r="M124" i="4" s="1"/>
  <c r="P124" i="1"/>
  <c r="P124" i="4" s="1"/>
  <c r="K125" i="1"/>
  <c r="M125"/>
  <c r="M125" i="4" s="1"/>
  <c r="P125" i="1"/>
  <c r="P125" i="4" s="1"/>
  <c r="K126" i="1"/>
  <c r="M126"/>
  <c r="M126" i="4" s="1"/>
  <c r="P126" i="1"/>
  <c r="P126" i="4" s="1"/>
  <c r="K127" i="1"/>
  <c r="M127"/>
  <c r="P127"/>
  <c r="P127" i="4" s="1"/>
  <c r="K128" i="1"/>
  <c r="M128"/>
  <c r="P128"/>
  <c r="P128" i="4" s="1"/>
  <c r="K129" i="1"/>
  <c r="M129"/>
  <c r="P129"/>
  <c r="P129" i="4" s="1"/>
  <c r="K130" i="1"/>
  <c r="M130"/>
  <c r="P130"/>
  <c r="P130" i="4" s="1"/>
  <c r="K131" i="1"/>
  <c r="M131"/>
  <c r="M131" i="4" s="1"/>
  <c r="P131" i="1"/>
  <c r="P131" i="4" s="1"/>
  <c r="K132" i="1"/>
  <c r="M132"/>
  <c r="M132" i="4" s="1"/>
  <c r="P132" i="1"/>
  <c r="P132" i="4" s="1"/>
  <c r="K133" i="1"/>
  <c r="M133"/>
  <c r="M133" i="4" s="1"/>
  <c r="P133" i="1"/>
  <c r="P133" i="4" s="1"/>
  <c r="K134" i="1"/>
  <c r="M134"/>
  <c r="M134" i="4" s="1"/>
  <c r="P134" i="1"/>
  <c r="P134" i="4" s="1"/>
  <c r="K135" i="1"/>
  <c r="M135"/>
  <c r="P135"/>
  <c r="P135" i="4" s="1"/>
  <c r="K136" i="1"/>
  <c r="M136"/>
  <c r="P136"/>
  <c r="P136" i="4" s="1"/>
  <c r="K137" i="1"/>
  <c r="M137"/>
  <c r="P137"/>
  <c r="P137" i="4" s="1"/>
  <c r="K138" i="1"/>
  <c r="M138"/>
  <c r="P138"/>
  <c r="P138" i="4" s="1"/>
  <c r="K139" i="1"/>
  <c r="M139"/>
  <c r="M139" i="4" s="1"/>
  <c r="P139" i="1"/>
  <c r="P139" i="4" s="1"/>
  <c r="K140" i="1"/>
  <c r="M140"/>
  <c r="M140" i="4" s="1"/>
  <c r="P140" i="1"/>
  <c r="P140" i="4" s="1"/>
  <c r="K141" i="1"/>
  <c r="M141"/>
  <c r="M141" i="4" s="1"/>
  <c r="P141" i="1"/>
  <c r="P141" i="4" s="1"/>
  <c r="K142" i="1"/>
  <c r="M142"/>
  <c r="M142" i="4" s="1"/>
  <c r="P142" i="1"/>
  <c r="P142" i="4" s="1"/>
  <c r="K143" i="1"/>
  <c r="M143"/>
  <c r="P143"/>
  <c r="P143" i="4" s="1"/>
  <c r="K144" i="1"/>
  <c r="M144"/>
  <c r="P144"/>
  <c r="P144" i="4" s="1"/>
  <c r="K145" i="1"/>
  <c r="M145"/>
  <c r="P145"/>
  <c r="P145" i="4" s="1"/>
  <c r="K146" i="1"/>
  <c r="M146"/>
  <c r="P146"/>
  <c r="P146" i="4" s="1"/>
  <c r="K147" i="1"/>
  <c r="M147"/>
  <c r="M147" i="4" s="1"/>
  <c r="P147" i="1"/>
  <c r="P147" i="4" s="1"/>
  <c r="K148" i="1"/>
  <c r="M148"/>
  <c r="M148" i="4" s="1"/>
  <c r="P148" i="1"/>
  <c r="P148" i="4" s="1"/>
  <c r="K149" i="1"/>
  <c r="M149"/>
  <c r="M149" i="4" s="1"/>
  <c r="P149" i="1"/>
  <c r="P149" i="4" s="1"/>
  <c r="K150" i="1"/>
  <c r="M150"/>
  <c r="M150" i="4" s="1"/>
  <c r="P150" i="1"/>
  <c r="P150" i="4" s="1"/>
  <c r="K151" i="1"/>
  <c r="M151"/>
  <c r="P151"/>
  <c r="P151" i="4" s="1"/>
  <c r="K152" i="1"/>
  <c r="M152"/>
  <c r="P152"/>
  <c r="P152" i="4" s="1"/>
  <c r="K153" i="1"/>
  <c r="M153"/>
  <c r="P153"/>
  <c r="P153" i="4" s="1"/>
  <c r="K154" i="1"/>
  <c r="M154"/>
  <c r="P154"/>
  <c r="P154" i="4" s="1"/>
  <c r="K155" i="1"/>
  <c r="M155"/>
  <c r="M155" i="4" s="1"/>
  <c r="P155" i="1"/>
  <c r="P155" i="4" s="1"/>
  <c r="K156" i="1"/>
  <c r="M156"/>
  <c r="M156" i="4" s="1"/>
  <c r="P156" i="1"/>
  <c r="P156" i="4" s="1"/>
  <c r="K157" i="1"/>
  <c r="M157"/>
  <c r="M157" i="4" s="1"/>
  <c r="P157" i="1"/>
  <c r="P157" i="4" s="1"/>
  <c r="K158" i="1"/>
  <c r="M158"/>
  <c r="M158" i="4" s="1"/>
  <c r="P158" i="1"/>
  <c r="P158" i="4" s="1"/>
  <c r="K159" i="1"/>
  <c r="M159"/>
  <c r="P159"/>
  <c r="P159" i="4" s="1"/>
  <c r="K160" i="1"/>
  <c r="M160"/>
  <c r="P160"/>
  <c r="P160" i="4" s="1"/>
  <c r="K161" i="1"/>
  <c r="M161"/>
  <c r="P161"/>
  <c r="P161" i="4" s="1"/>
  <c r="K162" i="1"/>
  <c r="M162"/>
  <c r="P162"/>
  <c r="P162" i="4" s="1"/>
  <c r="K163" i="1"/>
  <c r="M163"/>
  <c r="M163" i="4" s="1"/>
  <c r="P163" i="1"/>
  <c r="P163" i="4" s="1"/>
  <c r="K164" i="1"/>
  <c r="M164"/>
  <c r="M164" i="4" s="1"/>
  <c r="P164" i="1"/>
  <c r="P164" i="4" s="1"/>
  <c r="K165" i="1"/>
  <c r="M165"/>
  <c r="M165" i="4" s="1"/>
  <c r="P165" i="1"/>
  <c r="P165" i="4" s="1"/>
  <c r="K166" i="1"/>
  <c r="M166"/>
  <c r="M166" i="4" s="1"/>
  <c r="P166" i="1"/>
  <c r="P166" i="4" s="1"/>
  <c r="K167" i="1"/>
  <c r="M167"/>
  <c r="P167"/>
  <c r="P167" i="4" s="1"/>
  <c r="K168" i="1"/>
  <c r="M168"/>
  <c r="P168"/>
  <c r="P168" i="4" s="1"/>
  <c r="K169" i="1"/>
  <c r="M169"/>
  <c r="P169"/>
  <c r="P169" i="4" s="1"/>
  <c r="K170" i="1"/>
  <c r="M170"/>
  <c r="P170"/>
  <c r="P170" i="4" s="1"/>
  <c r="K171" i="1"/>
  <c r="M171"/>
  <c r="M171" i="4" s="1"/>
  <c r="P171" i="1"/>
  <c r="P171" i="4" s="1"/>
  <c r="K172" i="1"/>
  <c r="M172"/>
  <c r="M172" i="4" s="1"/>
  <c r="P172" i="1"/>
  <c r="P172" i="4" s="1"/>
  <c r="K173" i="1"/>
  <c r="M173"/>
  <c r="M173" i="4" s="1"/>
  <c r="P173" i="1"/>
  <c r="P173" i="4" s="1"/>
  <c r="K174" i="1"/>
  <c r="M174"/>
  <c r="M174" i="4" s="1"/>
  <c r="P174" i="1"/>
  <c r="P174" i="4" s="1"/>
  <c r="K175" i="1"/>
  <c r="M175"/>
  <c r="P175"/>
  <c r="P175" i="4" s="1"/>
  <c r="K176" i="1"/>
  <c r="M176"/>
  <c r="P176"/>
  <c r="P176" i="4" s="1"/>
  <c r="K177" i="1"/>
  <c r="M177"/>
  <c r="P177"/>
  <c r="P177" i="4" s="1"/>
  <c r="K178" i="1"/>
  <c r="M178"/>
  <c r="P178"/>
  <c r="P178" i="4" s="1"/>
  <c r="K179" i="1"/>
  <c r="M179"/>
  <c r="M179" i="4" s="1"/>
  <c r="P179" i="1"/>
  <c r="P179" i="4" s="1"/>
  <c r="K180" i="1"/>
  <c r="M180"/>
  <c r="M180" i="4" s="1"/>
  <c r="P180" i="1"/>
  <c r="P180" i="4" s="1"/>
  <c r="K181" i="1"/>
  <c r="M181"/>
  <c r="M181" i="4" s="1"/>
  <c r="P181" i="1"/>
  <c r="P181" i="4" s="1"/>
  <c r="K182" i="1"/>
  <c r="M182"/>
  <c r="M182" i="4" s="1"/>
  <c r="P182" i="1"/>
  <c r="P182" i="4" s="1"/>
  <c r="K183" i="1"/>
  <c r="M183"/>
  <c r="P183"/>
  <c r="P183" i="4" s="1"/>
  <c r="K184" i="1"/>
  <c r="M184"/>
  <c r="P184"/>
  <c r="P184" i="4" s="1"/>
  <c r="K185" i="1"/>
  <c r="M185"/>
  <c r="P185"/>
  <c r="P185" i="4" s="1"/>
  <c r="K186" i="1"/>
  <c r="M186"/>
  <c r="P186"/>
  <c r="P186" i="4" s="1"/>
  <c r="K187" i="1"/>
  <c r="M187"/>
  <c r="M187" i="4" s="1"/>
  <c r="P187" i="1"/>
  <c r="P187" i="4" s="1"/>
  <c r="K188" i="1"/>
  <c r="M188"/>
  <c r="M188" i="4" s="1"/>
  <c r="P188" i="1"/>
  <c r="P188" i="4" s="1"/>
  <c r="K189" i="1"/>
  <c r="M189"/>
  <c r="M189" i="4" s="1"/>
  <c r="P189" i="1"/>
  <c r="P189" i="4" s="1"/>
  <c r="K190" i="1"/>
  <c r="M190"/>
  <c r="M190" i="4" s="1"/>
  <c r="P190" i="1"/>
  <c r="P190" i="4" s="1"/>
  <c r="K191" i="1"/>
  <c r="M191"/>
  <c r="P191"/>
  <c r="P191" i="4" s="1"/>
  <c r="K192" i="1"/>
  <c r="M192"/>
  <c r="P192"/>
  <c r="P192" i="4" s="1"/>
  <c r="K193" i="1"/>
  <c r="M193"/>
  <c r="P193"/>
  <c r="K194"/>
  <c r="M194"/>
  <c r="P194"/>
  <c r="P194" i="4" s="1"/>
  <c r="K195" i="1"/>
  <c r="M195"/>
  <c r="P195"/>
  <c r="P195" i="4" s="1"/>
  <c r="K196" i="1"/>
  <c r="M196"/>
  <c r="P196"/>
  <c r="P196" i="4" s="1"/>
  <c r="K197" i="1"/>
  <c r="M197"/>
  <c r="P197"/>
  <c r="P197" i="4" s="1"/>
  <c r="K198" i="1"/>
  <c r="M198"/>
  <c r="P198"/>
  <c r="P198" i="4" s="1"/>
  <c r="K199" i="1"/>
  <c r="M199"/>
  <c r="P199"/>
  <c r="P199" i="4" s="1"/>
  <c r="K200" i="1"/>
  <c r="M200"/>
  <c r="P200"/>
  <c r="P200" i="4" s="1"/>
  <c r="K201" i="1"/>
  <c r="M201"/>
  <c r="P201"/>
  <c r="K202"/>
  <c r="M202"/>
  <c r="P202"/>
  <c r="P202" i="4" s="1"/>
  <c r="K203" i="1"/>
  <c r="M203"/>
  <c r="P203"/>
  <c r="P203" i="4" s="1"/>
  <c r="K204" i="1"/>
  <c r="M204"/>
  <c r="P204"/>
  <c r="P204" i="4" s="1"/>
  <c r="K205" i="1"/>
  <c r="M205"/>
  <c r="P205"/>
  <c r="P205" i="4" s="1"/>
  <c r="K206" i="1"/>
  <c r="M206"/>
  <c r="P206"/>
  <c r="P206" i="4" s="1"/>
  <c r="K207" i="1"/>
  <c r="M207"/>
  <c r="P207"/>
  <c r="P207" i="4" s="1"/>
  <c r="K208" i="1"/>
  <c r="M208"/>
  <c r="P208"/>
  <c r="P208" i="4" s="1"/>
  <c r="K209" i="1"/>
  <c r="M209"/>
  <c r="P209"/>
  <c r="K210"/>
  <c r="M210"/>
  <c r="P210"/>
  <c r="P210" i="4" s="1"/>
  <c r="K211" i="1"/>
  <c r="M211"/>
  <c r="P211"/>
  <c r="P211" i="4" s="1"/>
  <c r="K212" i="1"/>
  <c r="M212"/>
  <c r="P212"/>
  <c r="P212" i="4" s="1"/>
  <c r="K213" i="1"/>
  <c r="M213"/>
  <c r="P213"/>
  <c r="P213" i="4" s="1"/>
  <c r="K214" i="1"/>
  <c r="M214"/>
  <c r="P214"/>
  <c r="P214" i="4" s="1"/>
  <c r="K215" i="1"/>
  <c r="M215"/>
  <c r="P215"/>
  <c r="P215" i="4" s="1"/>
  <c r="K216" i="1"/>
  <c r="M216"/>
  <c r="P216"/>
  <c r="P216" i="4" s="1"/>
  <c r="K217" i="1"/>
  <c r="M217"/>
  <c r="P217"/>
  <c r="K218"/>
  <c r="M218"/>
  <c r="P218"/>
  <c r="P218" i="4" s="1"/>
  <c r="K219" i="1"/>
  <c r="M219"/>
  <c r="P219"/>
  <c r="P219" i="4" s="1"/>
  <c r="K220" i="1"/>
  <c r="M220"/>
  <c r="P220"/>
  <c r="P220" i="4" s="1"/>
  <c r="K221" i="1"/>
  <c r="M221"/>
  <c r="P221"/>
  <c r="P221" i="4" s="1"/>
  <c r="K222" i="1"/>
  <c r="M222"/>
  <c r="P222"/>
  <c r="P222" i="4" s="1"/>
  <c r="K223" i="1"/>
  <c r="M223"/>
  <c r="P223"/>
  <c r="P223" i="4" s="1"/>
  <c r="K224" i="1"/>
  <c r="M224"/>
  <c r="P224"/>
  <c r="P224" i="4" s="1"/>
  <c r="K225" i="1"/>
  <c r="M225"/>
  <c r="P225"/>
  <c r="K226"/>
  <c r="M226"/>
  <c r="P226"/>
  <c r="P226" i="4" s="1"/>
  <c r="K227" i="1"/>
  <c r="M227"/>
  <c r="P227"/>
  <c r="P227" i="4" s="1"/>
  <c r="K228" i="1"/>
  <c r="M228"/>
  <c r="P228"/>
  <c r="P228" i="4" s="1"/>
  <c r="K229" i="1"/>
  <c r="M229"/>
  <c r="P229"/>
  <c r="P229" i="4" s="1"/>
  <c r="K230" i="1"/>
  <c r="M230"/>
  <c r="P230"/>
  <c r="P230" i="4" s="1"/>
  <c r="K231" i="1"/>
  <c r="M231"/>
  <c r="P231"/>
  <c r="P231" i="4" s="1"/>
  <c r="K232" i="1"/>
  <c r="M232"/>
  <c r="P232"/>
  <c r="P232" i="4" s="1"/>
  <c r="K233" i="1"/>
  <c r="M233"/>
  <c r="P233"/>
  <c r="P233" i="4" s="1"/>
  <c r="K234" i="1"/>
  <c r="M234"/>
  <c r="P234"/>
  <c r="P234" i="4" s="1"/>
  <c r="K235" i="1"/>
  <c r="M235"/>
  <c r="P235"/>
  <c r="P235" i="4" s="1"/>
  <c r="K236" i="1"/>
  <c r="M236"/>
  <c r="P236"/>
  <c r="P236" i="4" s="1"/>
  <c r="K237" i="1"/>
  <c r="M237"/>
  <c r="P237"/>
  <c r="P237" i="4" s="1"/>
  <c r="K238" i="1"/>
  <c r="K238" i="4" s="1"/>
  <c r="M238" i="1"/>
  <c r="P238"/>
  <c r="P238" i="4" s="1"/>
  <c r="K239" i="1"/>
  <c r="M239"/>
  <c r="P239"/>
  <c r="P239" i="4" s="1"/>
  <c r="K240" i="1"/>
  <c r="M240"/>
  <c r="P240"/>
  <c r="P240" i="4" s="1"/>
  <c r="K241" i="1"/>
  <c r="M241"/>
  <c r="P241"/>
  <c r="P241" i="4" s="1"/>
  <c r="K242" i="1"/>
  <c r="K242" i="4" s="1"/>
  <c r="M242" i="1"/>
  <c r="P242"/>
  <c r="P242" i="4" s="1"/>
  <c r="K243" i="1"/>
  <c r="M243"/>
  <c r="P243"/>
  <c r="P243" i="4" s="1"/>
  <c r="K244" i="1"/>
  <c r="M244"/>
  <c r="P244"/>
  <c r="K245"/>
  <c r="M245"/>
  <c r="P245"/>
  <c r="P245" i="4" s="1"/>
  <c r="K246" i="1"/>
  <c r="M246"/>
  <c r="P246"/>
  <c r="P246" i="4" s="1"/>
  <c r="K247" i="1"/>
  <c r="M247"/>
  <c r="P247"/>
  <c r="P247" i="4" s="1"/>
  <c r="K248" i="1"/>
  <c r="M248"/>
  <c r="P248"/>
  <c r="P248" i="4" s="1"/>
  <c r="K249" i="1"/>
  <c r="M249"/>
  <c r="P249"/>
  <c r="P249" i="4" s="1"/>
  <c r="K250" i="1"/>
  <c r="M250"/>
  <c r="P250"/>
  <c r="P250" i="4" s="1"/>
  <c r="K251" i="1"/>
  <c r="M251"/>
  <c r="P251"/>
  <c r="P251" i="4" s="1"/>
  <c r="K252" i="1"/>
  <c r="M252"/>
  <c r="P252"/>
  <c r="P252" i="4" s="1"/>
  <c r="K253" i="1"/>
  <c r="M253"/>
  <c r="P253"/>
  <c r="P253" i="4" s="1"/>
  <c r="K254" i="1"/>
  <c r="K254" i="4" s="1"/>
  <c r="M254" i="1"/>
  <c r="P254"/>
  <c r="P254" i="4" s="1"/>
  <c r="K255" i="1"/>
  <c r="M255"/>
  <c r="P255"/>
  <c r="P255" i="4" s="1"/>
  <c r="K256" i="1"/>
  <c r="M256"/>
  <c r="P256"/>
  <c r="P256" i="4" s="1"/>
  <c r="K257" i="1"/>
  <c r="M257"/>
  <c r="P257"/>
  <c r="P257" i="4" s="1"/>
  <c r="K258" i="1"/>
  <c r="K258" i="4" s="1"/>
  <c r="M258" i="1"/>
  <c r="P258"/>
  <c r="P258" i="4" s="1"/>
  <c r="K259" i="1"/>
  <c r="M259"/>
  <c r="P259"/>
  <c r="P259" i="4" s="1"/>
  <c r="K260" i="1"/>
  <c r="M260"/>
  <c r="P260"/>
  <c r="K261"/>
  <c r="M261"/>
  <c r="P261"/>
  <c r="P261" i="4" s="1"/>
  <c r="K262" i="1"/>
  <c r="M262"/>
  <c r="P262"/>
  <c r="P262" i="4" s="1"/>
  <c r="K263" i="1"/>
  <c r="M263"/>
  <c r="P263"/>
  <c r="P263" i="4" s="1"/>
  <c r="K264" i="1"/>
  <c r="M264"/>
  <c r="P264"/>
  <c r="P264" i="4" s="1"/>
  <c r="K265" i="1"/>
  <c r="M265"/>
  <c r="P265"/>
  <c r="P265" i="4" s="1"/>
  <c r="K266" i="1"/>
  <c r="M266"/>
  <c r="P266"/>
  <c r="P266" i="4" s="1"/>
  <c r="K267" i="1"/>
  <c r="M267"/>
  <c r="P267"/>
  <c r="P267" i="4" s="1"/>
  <c r="K268" i="1"/>
  <c r="M268"/>
  <c r="P268"/>
  <c r="P268" i="4" s="1"/>
  <c r="K269" i="1"/>
  <c r="M269"/>
  <c r="P269"/>
  <c r="P269" i="4" s="1"/>
  <c r="K270" i="1"/>
  <c r="K270" i="4" s="1"/>
  <c r="M270" i="1"/>
  <c r="P270"/>
  <c r="P270" i="4" s="1"/>
  <c r="K271" i="1"/>
  <c r="M271"/>
  <c r="P271"/>
  <c r="P271" i="4" s="1"/>
  <c r="K272" i="1"/>
  <c r="M272"/>
  <c r="P272"/>
  <c r="P272" i="4" s="1"/>
  <c r="K273" i="1"/>
  <c r="M273"/>
  <c r="P273"/>
  <c r="P273" i="4" s="1"/>
  <c r="K274" i="1"/>
  <c r="K274" i="4" s="1"/>
  <c r="M274" i="1"/>
  <c r="P274"/>
  <c r="P274" i="4" s="1"/>
  <c r="K275" i="1"/>
  <c r="M275"/>
  <c r="P275"/>
  <c r="P275" i="4" s="1"/>
  <c r="K276" i="1"/>
  <c r="M276"/>
  <c r="P276"/>
  <c r="K277"/>
  <c r="M277"/>
  <c r="P277"/>
  <c r="P277" i="4" s="1"/>
  <c r="K278" i="1"/>
  <c r="M278"/>
  <c r="P278"/>
  <c r="P278" i="4" s="1"/>
  <c r="K279" i="1"/>
  <c r="M279"/>
  <c r="P279"/>
  <c r="P279" i="4" s="1"/>
  <c r="K280" i="1"/>
  <c r="M280"/>
  <c r="P280"/>
  <c r="P280" i="4" s="1"/>
  <c r="K281" i="1"/>
  <c r="M281"/>
  <c r="P281"/>
  <c r="P281" i="4" s="1"/>
  <c r="K282" i="1"/>
  <c r="M282"/>
  <c r="P282"/>
  <c r="P282" i="4" s="1"/>
  <c r="K283" i="1"/>
  <c r="M283"/>
  <c r="P283"/>
  <c r="P283" i="4" s="1"/>
  <c r="K284" i="1"/>
  <c r="M284"/>
  <c r="P284"/>
  <c r="P284" i="4" s="1"/>
  <c r="K285" i="1"/>
  <c r="M285"/>
  <c r="P285"/>
  <c r="P285" i="4" s="1"/>
  <c r="K286" i="1"/>
  <c r="K286" i="4" s="1"/>
  <c r="M286" i="1"/>
  <c r="P286"/>
  <c r="P286" i="4" s="1"/>
  <c r="K287" i="1"/>
  <c r="M287"/>
  <c r="P287"/>
  <c r="P287" i="4" s="1"/>
  <c r="K288" i="1"/>
  <c r="M288"/>
  <c r="P288"/>
  <c r="P288" i="4" s="1"/>
  <c r="K289" i="1"/>
  <c r="M289"/>
  <c r="P289"/>
  <c r="P289" i="4" s="1"/>
  <c r="K290" i="1"/>
  <c r="K290" i="4" s="1"/>
  <c r="M290" i="1"/>
  <c r="P290"/>
  <c r="P290" i="4" s="1"/>
  <c r="K291" i="1"/>
  <c r="M291"/>
  <c r="P291"/>
  <c r="P291" i="4" s="1"/>
  <c r="K292" i="1"/>
  <c r="M292"/>
  <c r="P292"/>
  <c r="K293"/>
  <c r="M293"/>
  <c r="P293"/>
  <c r="P293" i="4" s="1"/>
  <c r="K294" i="1"/>
  <c r="M294"/>
  <c r="P294"/>
  <c r="P294" i="4" s="1"/>
  <c r="K295" i="1"/>
  <c r="M295"/>
  <c r="P295"/>
  <c r="P295" i="4" s="1"/>
  <c r="K296" i="1"/>
  <c r="M296"/>
  <c r="P296"/>
  <c r="P296" i="4" s="1"/>
  <c r="K297" i="1"/>
  <c r="M297"/>
  <c r="P297"/>
  <c r="P297" i="4" s="1"/>
  <c r="K298" i="1"/>
  <c r="M298"/>
  <c r="P298"/>
  <c r="P298" i="4" s="1"/>
  <c r="K299" i="1"/>
  <c r="M299"/>
  <c r="P299"/>
  <c r="P299" i="4" s="1"/>
  <c r="K300" i="1"/>
  <c r="M300"/>
  <c r="P300"/>
  <c r="P300" i="4" s="1"/>
  <c r="K301" i="1"/>
  <c r="M301"/>
  <c r="P301"/>
  <c r="P301" i="4" s="1"/>
  <c r="K302" i="1"/>
  <c r="K302" i="4" s="1"/>
  <c r="M302" i="1"/>
  <c r="P302"/>
  <c r="P302" i="4" s="1"/>
  <c r="K303" i="1"/>
  <c r="M303"/>
  <c r="P303"/>
  <c r="P303" i="4" s="1"/>
  <c r="K304" i="1"/>
  <c r="M304"/>
  <c r="P304"/>
  <c r="P304" i="4" s="1"/>
  <c r="K305" i="1"/>
  <c r="M305"/>
  <c r="P305"/>
  <c r="P305" i="4" s="1"/>
  <c r="K306" i="1"/>
  <c r="K306" i="4" s="1"/>
  <c r="M306" i="1"/>
  <c r="P306"/>
  <c r="P306" i="4" s="1"/>
  <c r="K307" i="1"/>
  <c r="M307"/>
  <c r="P307"/>
  <c r="P307" i="4" s="1"/>
  <c r="K308" i="1"/>
  <c r="M308"/>
  <c r="P308"/>
  <c r="K309"/>
  <c r="M309"/>
  <c r="P309"/>
  <c r="P309" i="4" s="1"/>
  <c r="K310" i="1"/>
  <c r="M310"/>
  <c r="P310"/>
  <c r="P310" i="4" s="1"/>
  <c r="K311" i="1"/>
  <c r="M311"/>
  <c r="P311"/>
  <c r="P311" i="4" s="1"/>
  <c r="K312" i="1"/>
  <c r="M312"/>
  <c r="P312"/>
  <c r="P312" i="4" s="1"/>
  <c r="K313" i="1"/>
  <c r="M313"/>
  <c r="P313"/>
  <c r="P313" i="4" s="1"/>
  <c r="K314" i="1"/>
  <c r="M314"/>
  <c r="P314"/>
  <c r="P314" i="4" s="1"/>
  <c r="K315" i="1"/>
  <c r="M315"/>
  <c r="P315"/>
  <c r="P315" i="4" s="1"/>
  <c r="K316" i="1"/>
  <c r="M316"/>
  <c r="P316"/>
  <c r="P316" i="4" s="1"/>
  <c r="K317" i="1"/>
  <c r="M317"/>
  <c r="P317"/>
  <c r="P317" i="4" s="1"/>
  <c r="K318" i="1"/>
  <c r="K318" i="4" s="1"/>
  <c r="M318" i="1"/>
  <c r="P318"/>
  <c r="P318" i="4" s="1"/>
  <c r="K319" i="1"/>
  <c r="M319"/>
  <c r="P319"/>
  <c r="P319" i="4" s="1"/>
  <c r="K320" i="1"/>
  <c r="M320"/>
  <c r="P320"/>
  <c r="P320" i="4" s="1"/>
  <c r="K321" i="1"/>
  <c r="M321"/>
  <c r="P321"/>
  <c r="P321" i="4" s="1"/>
  <c r="K322" i="1"/>
  <c r="K322" i="4" s="1"/>
  <c r="M322" i="1"/>
  <c r="P322"/>
  <c r="P322" i="4" s="1"/>
  <c r="K323" i="1"/>
  <c r="M323"/>
  <c r="P323"/>
  <c r="P323" i="4" s="1"/>
  <c r="K324" i="1"/>
  <c r="M324"/>
  <c r="P324"/>
  <c r="K325"/>
  <c r="M325"/>
  <c r="P325"/>
  <c r="P325" i="4" s="1"/>
  <c r="K326" i="1"/>
  <c r="M326"/>
  <c r="P326"/>
  <c r="P326" i="4" s="1"/>
  <c r="K327" i="1"/>
  <c r="M327"/>
  <c r="P327"/>
  <c r="P327" i="4" s="1"/>
  <c r="K328" i="1"/>
  <c r="M328"/>
  <c r="P328"/>
  <c r="P328" i="4" s="1"/>
  <c r="K329" i="1"/>
  <c r="M329"/>
  <c r="P329"/>
  <c r="P329" i="4" s="1"/>
  <c r="K330" i="1"/>
  <c r="M330"/>
  <c r="P330"/>
  <c r="P330" i="4" s="1"/>
  <c r="K331" i="1"/>
  <c r="M331"/>
  <c r="P331"/>
  <c r="P331" i="4" s="1"/>
  <c r="K332" i="1"/>
  <c r="M332"/>
  <c r="P332"/>
  <c r="P332" i="4" s="1"/>
  <c r="K333" i="1"/>
  <c r="M333"/>
  <c r="P333"/>
  <c r="P333" i="4" s="1"/>
  <c r="K334" i="1"/>
  <c r="K334" i="4" s="1"/>
  <c r="M334" i="1"/>
  <c r="P334"/>
  <c r="P334" i="4" s="1"/>
  <c r="K335" i="1"/>
  <c r="M335"/>
  <c r="P335"/>
  <c r="P335" i="4" s="1"/>
  <c r="K336" i="1"/>
  <c r="M336"/>
  <c r="P336"/>
  <c r="P336" i="4" s="1"/>
  <c r="K337" i="1"/>
  <c r="M337"/>
  <c r="P337"/>
  <c r="P337" i="4" s="1"/>
  <c r="K338" i="1"/>
  <c r="K338" i="4" s="1"/>
  <c r="M338" i="1"/>
  <c r="P338"/>
  <c r="P338" i="4" s="1"/>
  <c r="K339" i="1"/>
  <c r="M339"/>
  <c r="P339"/>
  <c r="P339" i="4" s="1"/>
  <c r="K340" i="1"/>
  <c r="M340"/>
  <c r="P340"/>
  <c r="K341"/>
  <c r="M341"/>
  <c r="P341"/>
  <c r="P341" i="4" s="1"/>
  <c r="K342" i="1"/>
  <c r="M342"/>
  <c r="P342"/>
  <c r="P342" i="4" s="1"/>
  <c r="K343" i="1"/>
  <c r="M343"/>
  <c r="P343"/>
  <c r="P343" i="4" s="1"/>
  <c r="K344" i="1"/>
  <c r="M344"/>
  <c r="P344"/>
  <c r="P344" i="4" s="1"/>
  <c r="K345" i="1"/>
  <c r="M345"/>
  <c r="P345"/>
  <c r="P345" i="4" s="1"/>
  <c r="K346" i="1"/>
  <c r="M346"/>
  <c r="P346"/>
  <c r="P346" i="4" s="1"/>
  <c r="K347" i="1"/>
  <c r="M347"/>
  <c r="P347"/>
  <c r="P347" i="4" s="1"/>
  <c r="K348" i="1"/>
  <c r="M348"/>
  <c r="P348"/>
  <c r="P348" i="4" s="1"/>
  <c r="K349" i="1"/>
  <c r="M349"/>
  <c r="P349"/>
  <c r="P349" i="4" s="1"/>
  <c r="K350" i="1"/>
  <c r="K350" i="4" s="1"/>
  <c r="M350" i="1"/>
  <c r="P350"/>
  <c r="P350" i="4" s="1"/>
  <c r="K351" i="1"/>
  <c r="M351"/>
  <c r="P351"/>
  <c r="P351" i="4" s="1"/>
  <c r="K352" i="1"/>
  <c r="M352"/>
  <c r="P352"/>
  <c r="P352" i="4" s="1"/>
  <c r="K353" i="1"/>
  <c r="M353"/>
  <c r="P353"/>
  <c r="P353" i="4" s="1"/>
  <c r="K354" i="1"/>
  <c r="K354" i="4" s="1"/>
  <c r="M354" i="1"/>
  <c r="P354"/>
  <c r="P354" i="4" s="1"/>
  <c r="K355" i="1"/>
  <c r="M355"/>
  <c r="P355"/>
  <c r="P355" i="4" s="1"/>
  <c r="K356" i="1"/>
  <c r="M356"/>
  <c r="P356"/>
  <c r="K357"/>
  <c r="M357"/>
  <c r="P357"/>
  <c r="P357" i="4" s="1"/>
  <c r="K358" i="1"/>
  <c r="M358"/>
  <c r="P358"/>
  <c r="P358" i="4" s="1"/>
  <c r="K359" i="1"/>
  <c r="M359"/>
  <c r="P359"/>
  <c r="P359" i="4" s="1"/>
  <c r="K360" i="1"/>
  <c r="M360"/>
  <c r="P360"/>
  <c r="P360" i="4" s="1"/>
  <c r="K361" i="1"/>
  <c r="M361"/>
  <c r="P361"/>
  <c r="P361" i="4" s="1"/>
  <c r="K362" i="1"/>
  <c r="M362"/>
  <c r="P362"/>
  <c r="P362" i="4" s="1"/>
  <c r="K363" i="1"/>
  <c r="M363"/>
  <c r="P363"/>
  <c r="P363" i="4" s="1"/>
  <c r="K364" i="1"/>
  <c r="L364" s="1"/>
  <c r="M364"/>
  <c r="P364"/>
  <c r="P364" i="4" s="1"/>
  <c r="K365" i="1"/>
  <c r="M365"/>
  <c r="P365"/>
  <c r="P365" i="4" s="1"/>
  <c r="K366" i="1"/>
  <c r="K366" i="4" s="1"/>
  <c r="M366" i="1"/>
  <c r="P366"/>
  <c r="P366" i="4" s="1"/>
  <c r="K367" i="1"/>
  <c r="M367"/>
  <c r="P367"/>
  <c r="P367" i="4" s="1"/>
  <c r="K368" i="1"/>
  <c r="M368"/>
  <c r="P368"/>
  <c r="P368" i="4" s="1"/>
  <c r="K369" i="1"/>
  <c r="L369" s="1"/>
  <c r="M369"/>
  <c r="P369"/>
  <c r="P369" i="4" s="1"/>
  <c r="K370" i="1"/>
  <c r="K370" i="4" s="1"/>
  <c r="M370" i="1"/>
  <c r="P370"/>
  <c r="P370" i="4" s="1"/>
  <c r="K371" i="1"/>
  <c r="M371"/>
  <c r="P371"/>
  <c r="P371" i="4" s="1"/>
  <c r="K372" i="1"/>
  <c r="M372"/>
  <c r="P372"/>
  <c r="K373"/>
  <c r="M373"/>
  <c r="P373"/>
  <c r="P373" i="4" s="1"/>
  <c r="K374" i="1"/>
  <c r="M374"/>
  <c r="P374"/>
  <c r="P374" i="4" s="1"/>
  <c r="K375" i="1"/>
  <c r="M375"/>
  <c r="P375"/>
  <c r="P375" i="4" s="1"/>
  <c r="K376" i="1"/>
  <c r="M376"/>
  <c r="P376"/>
  <c r="P376" i="4" s="1"/>
  <c r="K377" i="1"/>
  <c r="M377"/>
  <c r="P377"/>
  <c r="P377" i="4" s="1"/>
  <c r="K378" i="1"/>
  <c r="M378"/>
  <c r="P378"/>
  <c r="P378" i="4" s="1"/>
  <c r="K379" i="1"/>
  <c r="M379"/>
  <c r="P379"/>
  <c r="P379" i="4" s="1"/>
  <c r="K380" i="1"/>
  <c r="M380"/>
  <c r="P380"/>
  <c r="P380" i="4" s="1"/>
  <c r="K381" i="1"/>
  <c r="M381"/>
  <c r="P381"/>
  <c r="P381" i="4" s="1"/>
  <c r="K382" i="1"/>
  <c r="K382" i="4" s="1"/>
  <c r="M382" i="1"/>
  <c r="P382"/>
  <c r="P382" i="4" s="1"/>
  <c r="K383" i="1"/>
  <c r="M383"/>
  <c r="P383"/>
  <c r="P383" i="4" s="1"/>
  <c r="K384" i="1"/>
  <c r="L384" s="1"/>
  <c r="M384"/>
  <c r="P384"/>
  <c r="P384" i="4" s="1"/>
  <c r="K385" i="1"/>
  <c r="M385"/>
  <c r="P385"/>
  <c r="P385" i="4" s="1"/>
  <c r="K386" i="1"/>
  <c r="K386" i="4" s="1"/>
  <c r="M386" i="1"/>
  <c r="P386"/>
  <c r="P386" i="4" s="1"/>
  <c r="K387" i="1"/>
  <c r="M387"/>
  <c r="Q387" s="1"/>
  <c r="Q387" i="4" s="1"/>
  <c r="P387" i="1"/>
  <c r="P387" i="4" s="1"/>
  <c r="K388" i="1"/>
  <c r="M388"/>
  <c r="P388"/>
  <c r="K389"/>
  <c r="M389"/>
  <c r="P389"/>
  <c r="P389" i="4" s="1"/>
  <c r="K390" i="1"/>
  <c r="M390"/>
  <c r="P390"/>
  <c r="P390" i="4" s="1"/>
  <c r="K391" i="1"/>
  <c r="M391"/>
  <c r="P391"/>
  <c r="P391" i="4" s="1"/>
  <c r="K392" i="1"/>
  <c r="M392"/>
  <c r="P392"/>
  <c r="P392" i="4" s="1"/>
  <c r="K393" i="1"/>
  <c r="M393"/>
  <c r="P393"/>
  <c r="P393" i="4" s="1"/>
  <c r="K394" i="1"/>
  <c r="M394"/>
  <c r="P394"/>
  <c r="P394" i="4" s="1"/>
  <c r="K395" i="1"/>
  <c r="M395"/>
  <c r="P395"/>
  <c r="P395" i="4" s="1"/>
  <c r="K396" i="1"/>
  <c r="L396" s="1"/>
  <c r="M396"/>
  <c r="P396"/>
  <c r="P396" i="4" s="1"/>
  <c r="K397" i="1"/>
  <c r="M397"/>
  <c r="P397"/>
  <c r="P397" i="4" s="1"/>
  <c r="K398" i="1"/>
  <c r="K398" i="4" s="1"/>
  <c r="M398" i="1"/>
  <c r="P398"/>
  <c r="P398" i="4" s="1"/>
  <c r="K399" i="1"/>
  <c r="M399"/>
  <c r="P399"/>
  <c r="P399" i="4" s="1"/>
  <c r="K400" i="1"/>
  <c r="M400"/>
  <c r="P400"/>
  <c r="P400" i="4" s="1"/>
  <c r="K401" i="1"/>
  <c r="L401" s="1"/>
  <c r="M401"/>
  <c r="M401" i="4" s="1"/>
  <c r="P401" i="1"/>
  <c r="P401" i="4" s="1"/>
  <c r="K402" i="1"/>
  <c r="M402"/>
  <c r="P402"/>
  <c r="K403"/>
  <c r="M403"/>
  <c r="P403"/>
  <c r="P403" i="4" s="1"/>
  <c r="K404" i="1"/>
  <c r="M404"/>
  <c r="P404"/>
  <c r="P404" i="4" s="1"/>
  <c r="K405" i="1"/>
  <c r="M405"/>
  <c r="P405"/>
  <c r="P405" i="4" s="1"/>
  <c r="K406" i="1"/>
  <c r="K406" i="4" s="1"/>
  <c r="M406" i="1"/>
  <c r="P406"/>
  <c r="P406" i="4" s="1"/>
  <c r="K407" i="1"/>
  <c r="L407" s="1"/>
  <c r="N407" s="1"/>
  <c r="O407" s="1"/>
  <c r="M407"/>
  <c r="Q407" s="1"/>
  <c r="P407"/>
  <c r="K408"/>
  <c r="L408" s="1"/>
  <c r="N408" s="1"/>
  <c r="O408" s="1"/>
  <c r="M408"/>
  <c r="Q408" s="1"/>
  <c r="P408"/>
  <c r="K409"/>
  <c r="L409" s="1"/>
  <c r="N409" s="1"/>
  <c r="O409" s="1"/>
  <c r="M409"/>
  <c r="Q409" s="1"/>
  <c r="P409"/>
  <c r="K410"/>
  <c r="L410" s="1"/>
  <c r="N410" s="1"/>
  <c r="O410" s="1"/>
  <c r="M410"/>
  <c r="Q410" s="1"/>
  <c r="P410"/>
  <c r="K411"/>
  <c r="L411" s="1"/>
  <c r="N411" s="1"/>
  <c r="O411" s="1"/>
  <c r="M411"/>
  <c r="Q411" s="1"/>
  <c r="P411"/>
  <c r="K412"/>
  <c r="L412" s="1"/>
  <c r="N412" s="1"/>
  <c r="O412" s="1"/>
  <c r="M412"/>
  <c r="Q412" s="1"/>
  <c r="P412"/>
  <c r="K413"/>
  <c r="L413" s="1"/>
  <c r="N413" s="1"/>
  <c r="O413" s="1"/>
  <c r="M413"/>
  <c r="Q413" s="1"/>
  <c r="P413"/>
  <c r="K414"/>
  <c r="L414" s="1"/>
  <c r="N414" s="1"/>
  <c r="O414" s="1"/>
  <c r="M414"/>
  <c r="Q414" s="1"/>
  <c r="P414"/>
  <c r="K415"/>
  <c r="L415" s="1"/>
  <c r="N415" s="1"/>
  <c r="O415" s="1"/>
  <c r="M415"/>
  <c r="Q415" s="1"/>
  <c r="P415"/>
  <c r="K416"/>
  <c r="L416" s="1"/>
  <c r="N416" s="1"/>
  <c r="O416" s="1"/>
  <c r="M416"/>
  <c r="Q416" s="1"/>
  <c r="P416"/>
  <c r="K417"/>
  <c r="L417" s="1"/>
  <c r="N417" s="1"/>
  <c r="O417" s="1"/>
  <c r="M417"/>
  <c r="Q417" s="1"/>
  <c r="P417"/>
  <c r="K418"/>
  <c r="L418" s="1"/>
  <c r="N418" s="1"/>
  <c r="O418" s="1"/>
  <c r="M418"/>
  <c r="Q418" s="1"/>
  <c r="P418"/>
  <c r="K419"/>
  <c r="L419" s="1"/>
  <c r="N419" s="1"/>
  <c r="O419" s="1"/>
  <c r="M419"/>
  <c r="Q419" s="1"/>
  <c r="P419"/>
  <c r="K420"/>
  <c r="L420" s="1"/>
  <c r="N420" s="1"/>
  <c r="O420" s="1"/>
  <c r="M420"/>
  <c r="Q420" s="1"/>
  <c r="P420"/>
  <c r="K421"/>
  <c r="L421" s="1"/>
  <c r="N421" s="1"/>
  <c r="O421" s="1"/>
  <c r="M421"/>
  <c r="Q421" s="1"/>
  <c r="P421"/>
  <c r="K422"/>
  <c r="L422" s="1"/>
  <c r="N422" s="1"/>
  <c r="O422" s="1"/>
  <c r="M422"/>
  <c r="Q422" s="1"/>
  <c r="R422" s="1"/>
  <c r="S422" s="1"/>
  <c r="P422"/>
  <c r="K423"/>
  <c r="L423" s="1"/>
  <c r="N423" s="1"/>
  <c r="O423" s="1"/>
  <c r="M423"/>
  <c r="Q423" s="1"/>
  <c r="P423"/>
  <c r="K424"/>
  <c r="L424" s="1"/>
  <c r="N424" s="1"/>
  <c r="O424" s="1"/>
  <c r="M424"/>
  <c r="Q424" s="1"/>
  <c r="P424"/>
  <c r="K425"/>
  <c r="L425" s="1"/>
  <c r="N425" s="1"/>
  <c r="O425" s="1"/>
  <c r="M425"/>
  <c r="Q425" s="1"/>
  <c r="P425"/>
  <c r="K426"/>
  <c r="L426" s="1"/>
  <c r="N426" s="1"/>
  <c r="O426" s="1"/>
  <c r="M426"/>
  <c r="Q426" s="1"/>
  <c r="P426"/>
  <c r="K427"/>
  <c r="L427" s="1"/>
  <c r="N427" s="1"/>
  <c r="O427" s="1"/>
  <c r="M427"/>
  <c r="Q427" s="1"/>
  <c r="P427"/>
  <c r="K428"/>
  <c r="L428" s="1"/>
  <c r="N428" s="1"/>
  <c r="O428" s="1"/>
  <c r="M428"/>
  <c r="Q428" s="1"/>
  <c r="P428"/>
  <c r="K429"/>
  <c r="L429" s="1"/>
  <c r="N429" s="1"/>
  <c r="O429" s="1"/>
  <c r="M429"/>
  <c r="Q429" s="1"/>
  <c r="P429"/>
  <c r="K430"/>
  <c r="L430" s="1"/>
  <c r="N430" s="1"/>
  <c r="O430" s="1"/>
  <c r="M430"/>
  <c r="Q430" s="1"/>
  <c r="P430"/>
  <c r="K431"/>
  <c r="L431" s="1"/>
  <c r="N431" s="1"/>
  <c r="O431" s="1"/>
  <c r="M431"/>
  <c r="Q431" s="1"/>
  <c r="P431"/>
  <c r="K432"/>
  <c r="L432" s="1"/>
  <c r="N432" s="1"/>
  <c r="O432" s="1"/>
  <c r="M432"/>
  <c r="Q432" s="1"/>
  <c r="P432"/>
  <c r="K433"/>
  <c r="L433" s="1"/>
  <c r="N433" s="1"/>
  <c r="O433" s="1"/>
  <c r="M433"/>
  <c r="Q433" s="1"/>
  <c r="P433"/>
  <c r="K434"/>
  <c r="L434" s="1"/>
  <c r="N434" s="1"/>
  <c r="O434" s="1"/>
  <c r="M434"/>
  <c r="Q434" s="1"/>
  <c r="P434"/>
  <c r="K435"/>
  <c r="L435" s="1"/>
  <c r="N435" s="1"/>
  <c r="O435" s="1"/>
  <c r="M435"/>
  <c r="Q435" s="1"/>
  <c r="P435"/>
  <c r="K436"/>
  <c r="L436" s="1"/>
  <c r="N436" s="1"/>
  <c r="O436" s="1"/>
  <c r="M436"/>
  <c r="Q436" s="1"/>
  <c r="P436"/>
  <c r="K437"/>
  <c r="L437" s="1"/>
  <c r="N437" s="1"/>
  <c r="O437" s="1"/>
  <c r="M437"/>
  <c r="Q437" s="1"/>
  <c r="P437"/>
  <c r="K438"/>
  <c r="L438" s="1"/>
  <c r="N438" s="1"/>
  <c r="O438" s="1"/>
  <c r="M438"/>
  <c r="Q438" s="1"/>
  <c r="P438"/>
  <c r="K439"/>
  <c r="L439" s="1"/>
  <c r="N439" s="1"/>
  <c r="O439" s="1"/>
  <c r="M439"/>
  <c r="Q439" s="1"/>
  <c r="P439"/>
  <c r="K440"/>
  <c r="L440" s="1"/>
  <c r="N440" s="1"/>
  <c r="O440" s="1"/>
  <c r="M440"/>
  <c r="Q440" s="1"/>
  <c r="P440"/>
  <c r="K441"/>
  <c r="L441" s="1"/>
  <c r="N441" s="1"/>
  <c r="O441" s="1"/>
  <c r="M441"/>
  <c r="Q441" s="1"/>
  <c r="P441"/>
  <c r="K442"/>
  <c r="L442" s="1"/>
  <c r="N442" s="1"/>
  <c r="O442" s="1"/>
  <c r="M442"/>
  <c r="Q442" s="1"/>
  <c r="P442"/>
  <c r="K443"/>
  <c r="L443" s="1"/>
  <c r="N443" s="1"/>
  <c r="O443" s="1"/>
  <c r="M443"/>
  <c r="Q443" s="1"/>
  <c r="P443"/>
  <c r="K444"/>
  <c r="L444" s="1"/>
  <c r="N444" s="1"/>
  <c r="O444" s="1"/>
  <c r="M444"/>
  <c r="Q444" s="1"/>
  <c r="P444"/>
  <c r="K445"/>
  <c r="L445" s="1"/>
  <c r="N445" s="1"/>
  <c r="O445" s="1"/>
  <c r="M445"/>
  <c r="Q445" s="1"/>
  <c r="P445"/>
  <c r="K446"/>
  <c r="L446" s="1"/>
  <c r="N446" s="1"/>
  <c r="O446" s="1"/>
  <c r="M446"/>
  <c r="Q446" s="1"/>
  <c r="P446"/>
  <c r="K447"/>
  <c r="L447" s="1"/>
  <c r="N447" s="1"/>
  <c r="O447" s="1"/>
  <c r="M447"/>
  <c r="Q447" s="1"/>
  <c r="P447"/>
  <c r="K448"/>
  <c r="L448" s="1"/>
  <c r="N448" s="1"/>
  <c r="O448" s="1"/>
  <c r="M448"/>
  <c r="Q448" s="1"/>
  <c r="P448"/>
  <c r="K449"/>
  <c r="L449" s="1"/>
  <c r="N449" s="1"/>
  <c r="O449" s="1"/>
  <c r="M449"/>
  <c r="Q449" s="1"/>
  <c r="P449"/>
  <c r="K450"/>
  <c r="L450" s="1"/>
  <c r="N450" s="1"/>
  <c r="O450" s="1"/>
  <c r="M450"/>
  <c r="Q450" s="1"/>
  <c r="P450"/>
  <c r="K451"/>
  <c r="L451" s="1"/>
  <c r="N451" s="1"/>
  <c r="O451" s="1"/>
  <c r="M451"/>
  <c r="Q451" s="1"/>
  <c r="P451"/>
  <c r="K452"/>
  <c r="L452" s="1"/>
  <c r="N452" s="1"/>
  <c r="O452" s="1"/>
  <c r="M452"/>
  <c r="Q452" s="1"/>
  <c r="P452"/>
  <c r="K453"/>
  <c r="L453" s="1"/>
  <c r="N453" s="1"/>
  <c r="O453" s="1"/>
  <c r="M453"/>
  <c r="Q453" s="1"/>
  <c r="P453"/>
  <c r="K454"/>
  <c r="L454" s="1"/>
  <c r="N454" s="1"/>
  <c r="O454" s="1"/>
  <c r="M454"/>
  <c r="Q454" s="1"/>
  <c r="P454"/>
  <c r="K455"/>
  <c r="L455" s="1"/>
  <c r="N455" s="1"/>
  <c r="O455" s="1"/>
  <c r="M455"/>
  <c r="Q455" s="1"/>
  <c r="P455"/>
  <c r="K456"/>
  <c r="L456" s="1"/>
  <c r="N456" s="1"/>
  <c r="O456" s="1"/>
  <c r="M456"/>
  <c r="Q456" s="1"/>
  <c r="P456"/>
  <c r="K457"/>
  <c r="L457" s="1"/>
  <c r="N457" s="1"/>
  <c r="O457" s="1"/>
  <c r="M457"/>
  <c r="Q457" s="1"/>
  <c r="P457"/>
  <c r="K458"/>
  <c r="L458" s="1"/>
  <c r="N458" s="1"/>
  <c r="O458" s="1"/>
  <c r="M458"/>
  <c r="Q458" s="1"/>
  <c r="P458"/>
  <c r="K459"/>
  <c r="L459" s="1"/>
  <c r="N459" s="1"/>
  <c r="O459" s="1"/>
  <c r="M459"/>
  <c r="Q459" s="1"/>
  <c r="P459"/>
  <c r="K460"/>
  <c r="L460" s="1"/>
  <c r="N460" s="1"/>
  <c r="O460" s="1"/>
  <c r="M460"/>
  <c r="Q460" s="1"/>
  <c r="P460"/>
  <c r="K461"/>
  <c r="L461" s="1"/>
  <c r="N461" s="1"/>
  <c r="O461" s="1"/>
  <c r="M461"/>
  <c r="Q461" s="1"/>
  <c r="P461"/>
  <c r="K462"/>
  <c r="L462" s="1"/>
  <c r="N462" s="1"/>
  <c r="O462" s="1"/>
  <c r="M462"/>
  <c r="Q462" s="1"/>
  <c r="P462"/>
  <c r="K463"/>
  <c r="L463" s="1"/>
  <c r="N463" s="1"/>
  <c r="O463" s="1"/>
  <c r="M463"/>
  <c r="Q463" s="1"/>
  <c r="P463"/>
  <c r="K464"/>
  <c r="L464" s="1"/>
  <c r="N464" s="1"/>
  <c r="O464" s="1"/>
  <c r="M464"/>
  <c r="Q464" s="1"/>
  <c r="P464"/>
  <c r="K465"/>
  <c r="L465" s="1"/>
  <c r="N465" s="1"/>
  <c r="O465" s="1"/>
  <c r="M465"/>
  <c r="Q465" s="1"/>
  <c r="P465"/>
  <c r="K466"/>
  <c r="L466" s="1"/>
  <c r="N466" s="1"/>
  <c r="O466" s="1"/>
  <c r="M466"/>
  <c r="Q466" s="1"/>
  <c r="P466"/>
  <c r="K467"/>
  <c r="L467" s="1"/>
  <c r="N467" s="1"/>
  <c r="O467" s="1"/>
  <c r="M467"/>
  <c r="Q467" s="1"/>
  <c r="P467"/>
  <c r="K468"/>
  <c r="L468" s="1"/>
  <c r="N468" s="1"/>
  <c r="O468" s="1"/>
  <c r="M468"/>
  <c r="Q468" s="1"/>
  <c r="P468"/>
  <c r="K469"/>
  <c r="L469" s="1"/>
  <c r="N469" s="1"/>
  <c r="O469" s="1"/>
  <c r="M469"/>
  <c r="Q469" s="1"/>
  <c r="P469"/>
  <c r="K470"/>
  <c r="L470" s="1"/>
  <c r="N470" s="1"/>
  <c r="O470" s="1"/>
  <c r="M470"/>
  <c r="Q470" s="1"/>
  <c r="P470"/>
  <c r="K471"/>
  <c r="L471" s="1"/>
  <c r="N471" s="1"/>
  <c r="O471" s="1"/>
  <c r="M471"/>
  <c r="Q471" s="1"/>
  <c r="P471"/>
  <c r="K472"/>
  <c r="L472" s="1"/>
  <c r="N472" s="1"/>
  <c r="O472" s="1"/>
  <c r="M472"/>
  <c r="Q472" s="1"/>
  <c r="P472"/>
  <c r="K473"/>
  <c r="L473" s="1"/>
  <c r="N473" s="1"/>
  <c r="O473" s="1"/>
  <c r="M473"/>
  <c r="Q473" s="1"/>
  <c r="P473"/>
  <c r="K474"/>
  <c r="L474" s="1"/>
  <c r="N474" s="1"/>
  <c r="O474" s="1"/>
  <c r="M474"/>
  <c r="Q474" s="1"/>
  <c r="P474"/>
  <c r="K475"/>
  <c r="L475" s="1"/>
  <c r="N475" s="1"/>
  <c r="O475" s="1"/>
  <c r="M475"/>
  <c r="Q475" s="1"/>
  <c r="P475"/>
  <c r="K476"/>
  <c r="L476" s="1"/>
  <c r="N476" s="1"/>
  <c r="O476" s="1"/>
  <c r="M476"/>
  <c r="Q476" s="1"/>
  <c r="P476"/>
  <c r="K477"/>
  <c r="L477" s="1"/>
  <c r="N477" s="1"/>
  <c r="O477" s="1"/>
  <c r="M477"/>
  <c r="Q477" s="1"/>
  <c r="P477"/>
  <c r="K478"/>
  <c r="L478" s="1"/>
  <c r="N478" s="1"/>
  <c r="O478" s="1"/>
  <c r="M478"/>
  <c r="Q478" s="1"/>
  <c r="P478"/>
  <c r="K479"/>
  <c r="L479" s="1"/>
  <c r="N479" s="1"/>
  <c r="O479" s="1"/>
  <c r="M479"/>
  <c r="Q479" s="1"/>
  <c r="P479"/>
  <c r="K480"/>
  <c r="L480" s="1"/>
  <c r="N480" s="1"/>
  <c r="O480" s="1"/>
  <c r="M480"/>
  <c r="Q480" s="1"/>
  <c r="P480"/>
  <c r="K481"/>
  <c r="L481" s="1"/>
  <c r="N481" s="1"/>
  <c r="O481" s="1"/>
  <c r="M481"/>
  <c r="Q481" s="1"/>
  <c r="P481"/>
  <c r="K482"/>
  <c r="L482" s="1"/>
  <c r="N482" s="1"/>
  <c r="O482" s="1"/>
  <c r="M482"/>
  <c r="Q482" s="1"/>
  <c r="P482"/>
  <c r="K483"/>
  <c r="L483" s="1"/>
  <c r="N483" s="1"/>
  <c r="O483" s="1"/>
  <c r="M483"/>
  <c r="Q483" s="1"/>
  <c r="P483"/>
  <c r="K484"/>
  <c r="L484" s="1"/>
  <c r="N484" s="1"/>
  <c r="O484" s="1"/>
  <c r="M484"/>
  <c r="Q484" s="1"/>
  <c r="P484"/>
  <c r="K485"/>
  <c r="L485" s="1"/>
  <c r="N485" s="1"/>
  <c r="O485" s="1"/>
  <c r="M485"/>
  <c r="Q485" s="1"/>
  <c r="P485"/>
  <c r="K486"/>
  <c r="L486" s="1"/>
  <c r="N486" s="1"/>
  <c r="O486" s="1"/>
  <c r="M486"/>
  <c r="Q486" s="1"/>
  <c r="P486"/>
  <c r="K487"/>
  <c r="L487" s="1"/>
  <c r="N487" s="1"/>
  <c r="O487" s="1"/>
  <c r="M487"/>
  <c r="Q487" s="1"/>
  <c r="P487"/>
  <c r="K488"/>
  <c r="L488" s="1"/>
  <c r="N488" s="1"/>
  <c r="O488" s="1"/>
  <c r="M488"/>
  <c r="Q488" s="1"/>
  <c r="P488"/>
  <c r="K489"/>
  <c r="L489" s="1"/>
  <c r="N489" s="1"/>
  <c r="O489" s="1"/>
  <c r="M489"/>
  <c r="Q489" s="1"/>
  <c r="P489"/>
  <c r="K490"/>
  <c r="L490" s="1"/>
  <c r="N490" s="1"/>
  <c r="O490" s="1"/>
  <c r="M490"/>
  <c r="Q490" s="1"/>
  <c r="P490"/>
  <c r="K491"/>
  <c r="L491" s="1"/>
  <c r="N491" s="1"/>
  <c r="O491" s="1"/>
  <c r="M491"/>
  <c r="Q491" s="1"/>
  <c r="P491"/>
  <c r="K492"/>
  <c r="L492" s="1"/>
  <c r="N492" s="1"/>
  <c r="O492" s="1"/>
  <c r="M492"/>
  <c r="Q492" s="1"/>
  <c r="P492"/>
  <c r="K493"/>
  <c r="L493" s="1"/>
  <c r="N493" s="1"/>
  <c r="O493" s="1"/>
  <c r="M493"/>
  <c r="Q493" s="1"/>
  <c r="P493"/>
  <c r="K494"/>
  <c r="L494" s="1"/>
  <c r="N494" s="1"/>
  <c r="O494" s="1"/>
  <c r="M494"/>
  <c r="Q494" s="1"/>
  <c r="P494"/>
  <c r="K495"/>
  <c r="L495" s="1"/>
  <c r="N495" s="1"/>
  <c r="O495" s="1"/>
  <c r="M495"/>
  <c r="Q495" s="1"/>
  <c r="P495"/>
  <c r="K496"/>
  <c r="L496" s="1"/>
  <c r="N496" s="1"/>
  <c r="O496" s="1"/>
  <c r="M496"/>
  <c r="Q496" s="1"/>
  <c r="P496"/>
  <c r="K497"/>
  <c r="L497" s="1"/>
  <c r="N497" s="1"/>
  <c r="O497" s="1"/>
  <c r="M497"/>
  <c r="Q497" s="1"/>
  <c r="P497"/>
  <c r="K498"/>
  <c r="L498" s="1"/>
  <c r="N498" s="1"/>
  <c r="O498" s="1"/>
  <c r="M498"/>
  <c r="Q498" s="1"/>
  <c r="P498"/>
  <c r="K499"/>
  <c r="L499" s="1"/>
  <c r="N499" s="1"/>
  <c r="O499" s="1"/>
  <c r="M499"/>
  <c r="Q499" s="1"/>
  <c r="P499"/>
  <c r="K500"/>
  <c r="L500" s="1"/>
  <c r="N500" s="1"/>
  <c r="O500" s="1"/>
  <c r="M500"/>
  <c r="Q500" s="1"/>
  <c r="P500"/>
  <c r="K501"/>
  <c r="L501" s="1"/>
  <c r="N501" s="1"/>
  <c r="O501" s="1"/>
  <c r="M501"/>
  <c r="Q501" s="1"/>
  <c r="P501"/>
  <c r="K502"/>
  <c r="L502" s="1"/>
  <c r="N502" s="1"/>
  <c r="O502" s="1"/>
  <c r="M502"/>
  <c r="Q502" s="1"/>
  <c r="P502"/>
  <c r="K503"/>
  <c r="L503" s="1"/>
  <c r="N503" s="1"/>
  <c r="O503" s="1"/>
  <c r="M503"/>
  <c r="Q503" s="1"/>
  <c r="P503"/>
  <c r="K504"/>
  <c r="L504" s="1"/>
  <c r="N504" s="1"/>
  <c r="O504" s="1"/>
  <c r="M504"/>
  <c r="Q504" s="1"/>
  <c r="R504" s="1"/>
  <c r="S504" s="1"/>
  <c r="P504"/>
  <c r="K505"/>
  <c r="L505" s="1"/>
  <c r="N505" s="1"/>
  <c r="O505" s="1"/>
  <c r="M505"/>
  <c r="Q505" s="1"/>
  <c r="P505"/>
  <c r="K506"/>
  <c r="L506" s="1"/>
  <c r="N506" s="1"/>
  <c r="O506" s="1"/>
  <c r="M506"/>
  <c r="Q506" s="1"/>
  <c r="P506"/>
  <c r="K507"/>
  <c r="L507" s="1"/>
  <c r="N507" s="1"/>
  <c r="O507" s="1"/>
  <c r="M507"/>
  <c r="Q507" s="1"/>
  <c r="P507"/>
  <c r="K508"/>
  <c r="L508" s="1"/>
  <c r="N508" s="1"/>
  <c r="O508" s="1"/>
  <c r="M508"/>
  <c r="Q508" s="1"/>
  <c r="R508" s="1"/>
  <c r="S508" s="1"/>
  <c r="P508"/>
  <c r="K509"/>
  <c r="L509" s="1"/>
  <c r="N509" s="1"/>
  <c r="O509" s="1"/>
  <c r="M509"/>
  <c r="Q509" s="1"/>
  <c r="P509"/>
  <c r="K510"/>
  <c r="L510" s="1"/>
  <c r="N510" s="1"/>
  <c r="O510" s="1"/>
  <c r="M510"/>
  <c r="Q510" s="1"/>
  <c r="P510"/>
  <c r="K511"/>
  <c r="L511" s="1"/>
  <c r="N511" s="1"/>
  <c r="O511" s="1"/>
  <c r="M511"/>
  <c r="Q511" s="1"/>
  <c r="P511"/>
  <c r="K512"/>
  <c r="L512" s="1"/>
  <c r="N512" s="1"/>
  <c r="O512" s="1"/>
  <c r="M512"/>
  <c r="Q512" s="1"/>
  <c r="P512"/>
  <c r="K513"/>
  <c r="L513" s="1"/>
  <c r="N513" s="1"/>
  <c r="O513" s="1"/>
  <c r="M513"/>
  <c r="Q513" s="1"/>
  <c r="P513"/>
  <c r="K514"/>
  <c r="L514" s="1"/>
  <c r="N514" s="1"/>
  <c r="O514" s="1"/>
  <c r="M514"/>
  <c r="Q514" s="1"/>
  <c r="P514"/>
  <c r="K515"/>
  <c r="L515" s="1"/>
  <c r="N515" s="1"/>
  <c r="O515" s="1"/>
  <c r="M515"/>
  <c r="Q515" s="1"/>
  <c r="P515"/>
  <c r="K516"/>
  <c r="L516" s="1"/>
  <c r="N516" s="1"/>
  <c r="O516" s="1"/>
  <c r="M516"/>
  <c r="Q516" s="1"/>
  <c r="P516"/>
  <c r="K517"/>
  <c r="L517" s="1"/>
  <c r="N517" s="1"/>
  <c r="O517" s="1"/>
  <c r="M517"/>
  <c r="Q517" s="1"/>
  <c r="P517"/>
  <c r="K518"/>
  <c r="L518" s="1"/>
  <c r="N518" s="1"/>
  <c r="O518" s="1"/>
  <c r="M518"/>
  <c r="Q518" s="1"/>
  <c r="P518"/>
  <c r="K519"/>
  <c r="L519" s="1"/>
  <c r="N519" s="1"/>
  <c r="O519" s="1"/>
  <c r="M519"/>
  <c r="Q519" s="1"/>
  <c r="P519"/>
  <c r="K520"/>
  <c r="L520" s="1"/>
  <c r="N520" s="1"/>
  <c r="O520" s="1"/>
  <c r="M520"/>
  <c r="Q520" s="1"/>
  <c r="P520"/>
  <c r="K521"/>
  <c r="L521" s="1"/>
  <c r="N521" s="1"/>
  <c r="O521" s="1"/>
  <c r="M521"/>
  <c r="Q521" s="1"/>
  <c r="P521"/>
  <c r="K522"/>
  <c r="L522" s="1"/>
  <c r="N522" s="1"/>
  <c r="O522" s="1"/>
  <c r="M522"/>
  <c r="Q522" s="1"/>
  <c r="P522"/>
  <c r="K523"/>
  <c r="L523" s="1"/>
  <c r="N523" s="1"/>
  <c r="O523" s="1"/>
  <c r="M523"/>
  <c r="Q523" s="1"/>
  <c r="P523"/>
  <c r="K524"/>
  <c r="L524" s="1"/>
  <c r="N524" s="1"/>
  <c r="O524" s="1"/>
  <c r="M524"/>
  <c r="Q524" s="1"/>
  <c r="P524"/>
  <c r="K525"/>
  <c r="L525" s="1"/>
  <c r="N525" s="1"/>
  <c r="O525" s="1"/>
  <c r="M525"/>
  <c r="Q525" s="1"/>
  <c r="P525"/>
  <c r="K526"/>
  <c r="L526" s="1"/>
  <c r="N526" s="1"/>
  <c r="O526" s="1"/>
  <c r="M526"/>
  <c r="Q526" s="1"/>
  <c r="P526"/>
  <c r="K527"/>
  <c r="L527" s="1"/>
  <c r="N527" s="1"/>
  <c r="O527" s="1"/>
  <c r="M527"/>
  <c r="Q527" s="1"/>
  <c r="P527"/>
  <c r="K528"/>
  <c r="L528" s="1"/>
  <c r="N528" s="1"/>
  <c r="O528" s="1"/>
  <c r="M528"/>
  <c r="Q528" s="1"/>
  <c r="P528"/>
  <c r="K529"/>
  <c r="L529" s="1"/>
  <c r="N529" s="1"/>
  <c r="O529" s="1"/>
  <c r="M529"/>
  <c r="Q529" s="1"/>
  <c r="P529"/>
  <c r="K530"/>
  <c r="L530" s="1"/>
  <c r="N530" s="1"/>
  <c r="O530" s="1"/>
  <c r="M530"/>
  <c r="Q530" s="1"/>
  <c r="P530"/>
  <c r="K531"/>
  <c r="L531" s="1"/>
  <c r="N531" s="1"/>
  <c r="O531" s="1"/>
  <c r="M531"/>
  <c r="Q531" s="1"/>
  <c r="P531"/>
  <c r="K532"/>
  <c r="L532" s="1"/>
  <c r="N532" s="1"/>
  <c r="O532" s="1"/>
  <c r="M532"/>
  <c r="Q532" s="1"/>
  <c r="P532"/>
  <c r="K533"/>
  <c r="L533" s="1"/>
  <c r="N533" s="1"/>
  <c r="O533" s="1"/>
  <c r="M533"/>
  <c r="Q533" s="1"/>
  <c r="P533"/>
  <c r="K534"/>
  <c r="L534" s="1"/>
  <c r="N534" s="1"/>
  <c r="O534" s="1"/>
  <c r="M534"/>
  <c r="Q534" s="1"/>
  <c r="P534"/>
  <c r="K535"/>
  <c r="L535" s="1"/>
  <c r="N535" s="1"/>
  <c r="O535" s="1"/>
  <c r="M535"/>
  <c r="Q535" s="1"/>
  <c r="P535"/>
  <c r="K536"/>
  <c r="L536" s="1"/>
  <c r="N536" s="1"/>
  <c r="O536" s="1"/>
  <c r="M536"/>
  <c r="Q536" s="1"/>
  <c r="R536" s="1"/>
  <c r="S536" s="1"/>
  <c r="P536"/>
  <c r="K537"/>
  <c r="L537" s="1"/>
  <c r="N537" s="1"/>
  <c r="O537" s="1"/>
  <c r="M537"/>
  <c r="Q537" s="1"/>
  <c r="P537"/>
  <c r="K538"/>
  <c r="L538" s="1"/>
  <c r="N538" s="1"/>
  <c r="O538" s="1"/>
  <c r="M538"/>
  <c r="Q538" s="1"/>
  <c r="P538"/>
  <c r="K539"/>
  <c r="L539" s="1"/>
  <c r="N539" s="1"/>
  <c r="O539" s="1"/>
  <c r="M539"/>
  <c r="Q539" s="1"/>
  <c r="P539"/>
  <c r="K540"/>
  <c r="L540" s="1"/>
  <c r="N540" s="1"/>
  <c r="O540" s="1"/>
  <c r="M540"/>
  <c r="Q540" s="1"/>
  <c r="R540" s="1"/>
  <c r="S540" s="1"/>
  <c r="P540"/>
  <c r="K541"/>
  <c r="L541" s="1"/>
  <c r="N541" s="1"/>
  <c r="O541" s="1"/>
  <c r="M541"/>
  <c r="Q541" s="1"/>
  <c r="P541"/>
  <c r="K542"/>
  <c r="L542" s="1"/>
  <c r="N542" s="1"/>
  <c r="O542" s="1"/>
  <c r="M542"/>
  <c r="Q542" s="1"/>
  <c r="P542"/>
  <c r="K543"/>
  <c r="L543" s="1"/>
  <c r="N543" s="1"/>
  <c r="O543" s="1"/>
  <c r="M543"/>
  <c r="Q543" s="1"/>
  <c r="P543"/>
  <c r="K544"/>
  <c r="L544" s="1"/>
  <c r="N544" s="1"/>
  <c r="O544" s="1"/>
  <c r="M544"/>
  <c r="Q544" s="1"/>
  <c r="P544"/>
  <c r="K545"/>
  <c r="L545" s="1"/>
  <c r="N545" s="1"/>
  <c r="O545" s="1"/>
  <c r="M545"/>
  <c r="Q545" s="1"/>
  <c r="P545"/>
  <c r="K546"/>
  <c r="L546" s="1"/>
  <c r="N546" s="1"/>
  <c r="O546" s="1"/>
  <c r="M546"/>
  <c r="Q546" s="1"/>
  <c r="P546"/>
  <c r="K547"/>
  <c r="L547" s="1"/>
  <c r="N547" s="1"/>
  <c r="O547" s="1"/>
  <c r="M547"/>
  <c r="Q547" s="1"/>
  <c r="P547"/>
  <c r="K548"/>
  <c r="L548" s="1"/>
  <c r="N548" s="1"/>
  <c r="O548" s="1"/>
  <c r="M548"/>
  <c r="Q548" s="1"/>
  <c r="P548"/>
  <c r="K549"/>
  <c r="L549" s="1"/>
  <c r="N549" s="1"/>
  <c r="O549" s="1"/>
  <c r="M549"/>
  <c r="Q549" s="1"/>
  <c r="P549"/>
  <c r="K550"/>
  <c r="L550" s="1"/>
  <c r="N550" s="1"/>
  <c r="O550" s="1"/>
  <c r="M550"/>
  <c r="Q550" s="1"/>
  <c r="P550"/>
  <c r="K551"/>
  <c r="L551" s="1"/>
  <c r="N551" s="1"/>
  <c r="O551" s="1"/>
  <c r="M551"/>
  <c r="Q551" s="1"/>
  <c r="P551"/>
  <c r="K552"/>
  <c r="L552" s="1"/>
  <c r="N552" s="1"/>
  <c r="O552" s="1"/>
  <c r="M552"/>
  <c r="Q552" s="1"/>
  <c r="P552"/>
  <c r="K553"/>
  <c r="L553" s="1"/>
  <c r="N553" s="1"/>
  <c r="O553" s="1"/>
  <c r="M553"/>
  <c r="Q553" s="1"/>
  <c r="P553"/>
  <c r="K554"/>
  <c r="L554" s="1"/>
  <c r="N554" s="1"/>
  <c r="O554" s="1"/>
  <c r="M554"/>
  <c r="Q554" s="1"/>
  <c r="P554"/>
  <c r="K555"/>
  <c r="L555" s="1"/>
  <c r="N555" s="1"/>
  <c r="O555" s="1"/>
  <c r="M555"/>
  <c r="Q555" s="1"/>
  <c r="P555"/>
  <c r="K556"/>
  <c r="L556" s="1"/>
  <c r="N556" s="1"/>
  <c r="O556" s="1"/>
  <c r="M556"/>
  <c r="Q556" s="1"/>
  <c r="P556"/>
  <c r="K557"/>
  <c r="L557" s="1"/>
  <c r="N557" s="1"/>
  <c r="O557" s="1"/>
  <c r="M557"/>
  <c r="Q557" s="1"/>
  <c r="P557"/>
  <c r="K558"/>
  <c r="L558" s="1"/>
  <c r="N558" s="1"/>
  <c r="O558" s="1"/>
  <c r="M558"/>
  <c r="Q558" s="1"/>
  <c r="P558"/>
  <c r="K559"/>
  <c r="L559" s="1"/>
  <c r="N559" s="1"/>
  <c r="O559" s="1"/>
  <c r="M559"/>
  <c r="Q559" s="1"/>
  <c r="P559"/>
  <c r="K560"/>
  <c r="L560" s="1"/>
  <c r="N560" s="1"/>
  <c r="O560" s="1"/>
  <c r="M560"/>
  <c r="Q560" s="1"/>
  <c r="P560"/>
  <c r="K561"/>
  <c r="L561" s="1"/>
  <c r="N561" s="1"/>
  <c r="O561" s="1"/>
  <c r="M561"/>
  <c r="Q561" s="1"/>
  <c r="P561"/>
  <c r="K562"/>
  <c r="L562" s="1"/>
  <c r="N562" s="1"/>
  <c r="O562" s="1"/>
  <c r="M562"/>
  <c r="Q562" s="1"/>
  <c r="P562"/>
  <c r="K563"/>
  <c r="L563" s="1"/>
  <c r="N563" s="1"/>
  <c r="O563" s="1"/>
  <c r="M563"/>
  <c r="Q563" s="1"/>
  <c r="P563"/>
  <c r="K564"/>
  <c r="L564" s="1"/>
  <c r="N564" s="1"/>
  <c r="O564" s="1"/>
  <c r="M564"/>
  <c r="Q564" s="1"/>
  <c r="P564"/>
  <c r="K565"/>
  <c r="L565" s="1"/>
  <c r="N565" s="1"/>
  <c r="O565" s="1"/>
  <c r="M565"/>
  <c r="Q565" s="1"/>
  <c r="P565"/>
  <c r="K566"/>
  <c r="L566" s="1"/>
  <c r="N566" s="1"/>
  <c r="O566" s="1"/>
  <c r="M566"/>
  <c r="Q566" s="1"/>
  <c r="P566"/>
  <c r="K567"/>
  <c r="L567" s="1"/>
  <c r="N567" s="1"/>
  <c r="O567" s="1"/>
  <c r="M567"/>
  <c r="Q567" s="1"/>
  <c r="P567"/>
  <c r="K568"/>
  <c r="L568" s="1"/>
  <c r="N568" s="1"/>
  <c r="O568" s="1"/>
  <c r="M568"/>
  <c r="Q568" s="1"/>
  <c r="P568"/>
  <c r="K569"/>
  <c r="L569" s="1"/>
  <c r="N569" s="1"/>
  <c r="O569" s="1"/>
  <c r="M569"/>
  <c r="Q569" s="1"/>
  <c r="P569"/>
  <c r="K570"/>
  <c r="L570" s="1"/>
  <c r="N570" s="1"/>
  <c r="O570" s="1"/>
  <c r="M570"/>
  <c r="Q570" s="1"/>
  <c r="P570"/>
  <c r="K571"/>
  <c r="L571" s="1"/>
  <c r="N571" s="1"/>
  <c r="O571" s="1"/>
  <c r="M571"/>
  <c r="Q571" s="1"/>
  <c r="P571"/>
  <c r="K572"/>
  <c r="L572" s="1"/>
  <c r="N572" s="1"/>
  <c r="O572" s="1"/>
  <c r="M572"/>
  <c r="Q572" s="1"/>
  <c r="P572"/>
  <c r="K573"/>
  <c r="L573" s="1"/>
  <c r="N573" s="1"/>
  <c r="O573" s="1"/>
  <c r="M573"/>
  <c r="Q573" s="1"/>
  <c r="P573"/>
  <c r="K574"/>
  <c r="L574" s="1"/>
  <c r="N574" s="1"/>
  <c r="O574" s="1"/>
  <c r="M574"/>
  <c r="Q574" s="1"/>
  <c r="P574"/>
  <c r="K575"/>
  <c r="L575" s="1"/>
  <c r="N575" s="1"/>
  <c r="O575" s="1"/>
  <c r="M575"/>
  <c r="Q575" s="1"/>
  <c r="P575"/>
  <c r="K576"/>
  <c r="L576" s="1"/>
  <c r="N576" s="1"/>
  <c r="O576" s="1"/>
  <c r="M576"/>
  <c r="Q576" s="1"/>
  <c r="P576"/>
  <c r="K577"/>
  <c r="L577" s="1"/>
  <c r="N577" s="1"/>
  <c r="O577" s="1"/>
  <c r="M577"/>
  <c r="Q577" s="1"/>
  <c r="P577"/>
  <c r="K578"/>
  <c r="L578" s="1"/>
  <c r="N578" s="1"/>
  <c r="O578" s="1"/>
  <c r="M578"/>
  <c r="Q578" s="1"/>
  <c r="P578"/>
  <c r="K579"/>
  <c r="L579" s="1"/>
  <c r="N579" s="1"/>
  <c r="O579" s="1"/>
  <c r="M579"/>
  <c r="Q579" s="1"/>
  <c r="P579"/>
  <c r="K580"/>
  <c r="L580" s="1"/>
  <c r="N580" s="1"/>
  <c r="O580" s="1"/>
  <c r="M580"/>
  <c r="Q580" s="1"/>
  <c r="P580"/>
  <c r="K581"/>
  <c r="L581" s="1"/>
  <c r="N581" s="1"/>
  <c r="O581" s="1"/>
  <c r="M581"/>
  <c r="Q581" s="1"/>
  <c r="P581"/>
  <c r="K582"/>
  <c r="L582" s="1"/>
  <c r="N582" s="1"/>
  <c r="O582" s="1"/>
  <c r="M582"/>
  <c r="Q582" s="1"/>
  <c r="P582"/>
  <c r="K583"/>
  <c r="L583" s="1"/>
  <c r="N583" s="1"/>
  <c r="O583" s="1"/>
  <c r="M583"/>
  <c r="Q583" s="1"/>
  <c r="P583"/>
  <c r="K584"/>
  <c r="L584" s="1"/>
  <c r="N584" s="1"/>
  <c r="O584" s="1"/>
  <c r="M584"/>
  <c r="Q584" s="1"/>
  <c r="P584"/>
  <c r="K585"/>
  <c r="L585" s="1"/>
  <c r="N585" s="1"/>
  <c r="O585" s="1"/>
  <c r="M585"/>
  <c r="Q585" s="1"/>
  <c r="P585"/>
  <c r="K586"/>
  <c r="L586" s="1"/>
  <c r="N586" s="1"/>
  <c r="O586" s="1"/>
  <c r="M586"/>
  <c r="Q586" s="1"/>
  <c r="P586"/>
  <c r="K587"/>
  <c r="L587" s="1"/>
  <c r="N587" s="1"/>
  <c r="O587" s="1"/>
  <c r="M587"/>
  <c r="Q587" s="1"/>
  <c r="P587"/>
  <c r="K588"/>
  <c r="L588" s="1"/>
  <c r="N588" s="1"/>
  <c r="O588" s="1"/>
  <c r="M588"/>
  <c r="Q588" s="1"/>
  <c r="P588"/>
  <c r="K589"/>
  <c r="L589" s="1"/>
  <c r="N589" s="1"/>
  <c r="O589" s="1"/>
  <c r="M589"/>
  <c r="Q589" s="1"/>
  <c r="P589"/>
  <c r="K590"/>
  <c r="L590" s="1"/>
  <c r="N590" s="1"/>
  <c r="O590" s="1"/>
  <c r="M590"/>
  <c r="Q590" s="1"/>
  <c r="P590"/>
  <c r="K591"/>
  <c r="L591" s="1"/>
  <c r="N591" s="1"/>
  <c r="O591" s="1"/>
  <c r="M591"/>
  <c r="Q591" s="1"/>
  <c r="P591"/>
  <c r="K592"/>
  <c r="L592" s="1"/>
  <c r="N592" s="1"/>
  <c r="O592" s="1"/>
  <c r="M592"/>
  <c r="Q592" s="1"/>
  <c r="P592"/>
  <c r="K593"/>
  <c r="L593" s="1"/>
  <c r="N593" s="1"/>
  <c r="O593" s="1"/>
  <c r="M593"/>
  <c r="Q593" s="1"/>
  <c r="P593"/>
  <c r="K594"/>
  <c r="L594" s="1"/>
  <c r="N594" s="1"/>
  <c r="O594" s="1"/>
  <c r="M594"/>
  <c r="Q594" s="1"/>
  <c r="P594"/>
  <c r="K595"/>
  <c r="L595" s="1"/>
  <c r="N595" s="1"/>
  <c r="O595" s="1"/>
  <c r="M595"/>
  <c r="Q595" s="1"/>
  <c r="P595"/>
  <c r="K596"/>
  <c r="L596" s="1"/>
  <c r="N596" s="1"/>
  <c r="O596" s="1"/>
  <c r="M596"/>
  <c r="Q596" s="1"/>
  <c r="P596"/>
  <c r="K597"/>
  <c r="L597" s="1"/>
  <c r="N597" s="1"/>
  <c r="O597" s="1"/>
  <c r="M597"/>
  <c r="Q597" s="1"/>
  <c r="P597"/>
  <c r="K598"/>
  <c r="L598" s="1"/>
  <c r="N598" s="1"/>
  <c r="O598" s="1"/>
  <c r="M598"/>
  <c r="Q598" s="1"/>
  <c r="P598"/>
  <c r="K599"/>
  <c r="L599" s="1"/>
  <c r="N599" s="1"/>
  <c r="O599" s="1"/>
  <c r="M599"/>
  <c r="Q599" s="1"/>
  <c r="P599"/>
  <c r="K600"/>
  <c r="L600" s="1"/>
  <c r="N600" s="1"/>
  <c r="O600" s="1"/>
  <c r="M600"/>
  <c r="Q600" s="1"/>
  <c r="P600"/>
  <c r="K601"/>
  <c r="L601" s="1"/>
  <c r="N601" s="1"/>
  <c r="O601" s="1"/>
  <c r="M601"/>
  <c r="Q601" s="1"/>
  <c r="P601"/>
  <c r="K602"/>
  <c r="L602" s="1"/>
  <c r="N602" s="1"/>
  <c r="O602" s="1"/>
  <c r="M602"/>
  <c r="Q602" s="1"/>
  <c r="P602"/>
  <c r="K603"/>
  <c r="L603" s="1"/>
  <c r="N603" s="1"/>
  <c r="O603" s="1"/>
  <c r="M603"/>
  <c r="Q603" s="1"/>
  <c r="P603"/>
  <c r="K604"/>
  <c r="L604" s="1"/>
  <c r="N604" s="1"/>
  <c r="O604" s="1"/>
  <c r="M604"/>
  <c r="Q604" s="1"/>
  <c r="P604"/>
  <c r="K605"/>
  <c r="L605" s="1"/>
  <c r="N605" s="1"/>
  <c r="O605" s="1"/>
  <c r="M605"/>
  <c r="Q605" s="1"/>
  <c r="P605"/>
  <c r="K606"/>
  <c r="L606" s="1"/>
  <c r="N606" s="1"/>
  <c r="O606" s="1"/>
  <c r="M606"/>
  <c r="Q606" s="1"/>
  <c r="P606"/>
  <c r="K607"/>
  <c r="L607" s="1"/>
  <c r="N607" s="1"/>
  <c r="O607" s="1"/>
  <c r="M607"/>
  <c r="Q607" s="1"/>
  <c r="P607"/>
  <c r="K608"/>
  <c r="L608" s="1"/>
  <c r="N608" s="1"/>
  <c r="O608" s="1"/>
  <c r="M608"/>
  <c r="Q608" s="1"/>
  <c r="P608"/>
  <c r="K609"/>
  <c r="L609" s="1"/>
  <c r="N609" s="1"/>
  <c r="O609" s="1"/>
  <c r="M609"/>
  <c r="Q609" s="1"/>
  <c r="P609"/>
  <c r="K610"/>
  <c r="L610" s="1"/>
  <c r="N610" s="1"/>
  <c r="O610" s="1"/>
  <c r="M610"/>
  <c r="Q610" s="1"/>
  <c r="P610"/>
  <c r="K611"/>
  <c r="L611" s="1"/>
  <c r="N611" s="1"/>
  <c r="O611" s="1"/>
  <c r="M611"/>
  <c r="Q611" s="1"/>
  <c r="P611"/>
  <c r="K612"/>
  <c r="L612" s="1"/>
  <c r="N612" s="1"/>
  <c r="O612" s="1"/>
  <c r="M612"/>
  <c r="Q612" s="1"/>
  <c r="P612"/>
  <c r="K613"/>
  <c r="L613" s="1"/>
  <c r="N613" s="1"/>
  <c r="O613" s="1"/>
  <c r="M613"/>
  <c r="Q613" s="1"/>
  <c r="P613"/>
  <c r="K614"/>
  <c r="L614" s="1"/>
  <c r="N614" s="1"/>
  <c r="O614" s="1"/>
  <c r="M614"/>
  <c r="Q614" s="1"/>
  <c r="P614"/>
  <c r="K615"/>
  <c r="L615" s="1"/>
  <c r="N615" s="1"/>
  <c r="O615" s="1"/>
  <c r="M615"/>
  <c r="Q615" s="1"/>
  <c r="P615"/>
  <c r="K616"/>
  <c r="L616" s="1"/>
  <c r="N616" s="1"/>
  <c r="O616" s="1"/>
  <c r="M616"/>
  <c r="Q616" s="1"/>
  <c r="P616"/>
  <c r="K617"/>
  <c r="L617" s="1"/>
  <c r="N617" s="1"/>
  <c r="O617" s="1"/>
  <c r="M617"/>
  <c r="Q617" s="1"/>
  <c r="P617"/>
  <c r="K618"/>
  <c r="L618" s="1"/>
  <c r="N618" s="1"/>
  <c r="O618" s="1"/>
  <c r="M618"/>
  <c r="Q618" s="1"/>
  <c r="P618"/>
  <c r="K619"/>
  <c r="L619" s="1"/>
  <c r="N619" s="1"/>
  <c r="O619" s="1"/>
  <c r="M619"/>
  <c r="Q619" s="1"/>
  <c r="P619"/>
  <c r="K620"/>
  <c r="L620" s="1"/>
  <c r="N620" s="1"/>
  <c r="O620" s="1"/>
  <c r="M620"/>
  <c r="Q620" s="1"/>
  <c r="P620"/>
  <c r="K621"/>
  <c r="L621" s="1"/>
  <c r="N621" s="1"/>
  <c r="O621" s="1"/>
  <c r="M621"/>
  <c r="Q621" s="1"/>
  <c r="P621"/>
  <c r="K622"/>
  <c r="L622" s="1"/>
  <c r="N622" s="1"/>
  <c r="O622" s="1"/>
  <c r="M622"/>
  <c r="Q622" s="1"/>
  <c r="P622"/>
  <c r="K623"/>
  <c r="L623" s="1"/>
  <c r="N623" s="1"/>
  <c r="O623" s="1"/>
  <c r="M623"/>
  <c r="Q623" s="1"/>
  <c r="P623"/>
  <c r="K624"/>
  <c r="L624" s="1"/>
  <c r="N624" s="1"/>
  <c r="O624" s="1"/>
  <c r="M624"/>
  <c r="Q624" s="1"/>
  <c r="P624"/>
  <c r="K625"/>
  <c r="L625" s="1"/>
  <c r="N625" s="1"/>
  <c r="O625" s="1"/>
  <c r="M625"/>
  <c r="Q625" s="1"/>
  <c r="P625"/>
  <c r="K626"/>
  <c r="L626" s="1"/>
  <c r="N626" s="1"/>
  <c r="O626" s="1"/>
  <c r="M626"/>
  <c r="Q626" s="1"/>
  <c r="P626"/>
  <c r="K627"/>
  <c r="L627" s="1"/>
  <c r="N627" s="1"/>
  <c r="O627" s="1"/>
  <c r="M627"/>
  <c r="Q627" s="1"/>
  <c r="P627"/>
  <c r="K628"/>
  <c r="L628" s="1"/>
  <c r="N628" s="1"/>
  <c r="O628" s="1"/>
  <c r="M628"/>
  <c r="Q628" s="1"/>
  <c r="P628"/>
  <c r="K629"/>
  <c r="L629" s="1"/>
  <c r="N629" s="1"/>
  <c r="O629" s="1"/>
  <c r="M629"/>
  <c r="Q629" s="1"/>
  <c r="P629"/>
  <c r="K630"/>
  <c r="L630" s="1"/>
  <c r="N630" s="1"/>
  <c r="O630" s="1"/>
  <c r="M630"/>
  <c r="Q630" s="1"/>
  <c r="P630"/>
  <c r="K631"/>
  <c r="L631" s="1"/>
  <c r="N631" s="1"/>
  <c r="O631" s="1"/>
  <c r="M631"/>
  <c r="Q631" s="1"/>
  <c r="P631"/>
  <c r="K632"/>
  <c r="L632" s="1"/>
  <c r="N632" s="1"/>
  <c r="O632" s="1"/>
  <c r="M632"/>
  <c r="Q632" s="1"/>
  <c r="P632"/>
  <c r="K633"/>
  <c r="L633" s="1"/>
  <c r="N633" s="1"/>
  <c r="O633" s="1"/>
  <c r="M633"/>
  <c r="Q633" s="1"/>
  <c r="P633"/>
  <c r="K634"/>
  <c r="L634" s="1"/>
  <c r="N634" s="1"/>
  <c r="O634" s="1"/>
  <c r="M634"/>
  <c r="Q634" s="1"/>
  <c r="P634"/>
  <c r="K635"/>
  <c r="L635" s="1"/>
  <c r="N635" s="1"/>
  <c r="O635" s="1"/>
  <c r="M635"/>
  <c r="Q635" s="1"/>
  <c r="P635"/>
  <c r="K636"/>
  <c r="L636" s="1"/>
  <c r="N636" s="1"/>
  <c r="O636" s="1"/>
  <c r="M636"/>
  <c r="Q636" s="1"/>
  <c r="P636"/>
  <c r="K637"/>
  <c r="L637" s="1"/>
  <c r="N637" s="1"/>
  <c r="O637" s="1"/>
  <c r="M637"/>
  <c r="Q637" s="1"/>
  <c r="P637"/>
  <c r="K638"/>
  <c r="L638" s="1"/>
  <c r="N638" s="1"/>
  <c r="O638" s="1"/>
  <c r="M638"/>
  <c r="Q638" s="1"/>
  <c r="P638"/>
  <c r="K639"/>
  <c r="L639" s="1"/>
  <c r="N639" s="1"/>
  <c r="O639" s="1"/>
  <c r="M639"/>
  <c r="Q639" s="1"/>
  <c r="P639"/>
  <c r="K640"/>
  <c r="L640" s="1"/>
  <c r="N640" s="1"/>
  <c r="O640" s="1"/>
  <c r="M640"/>
  <c r="Q640" s="1"/>
  <c r="P640"/>
  <c r="K641"/>
  <c r="L641" s="1"/>
  <c r="N641" s="1"/>
  <c r="O641" s="1"/>
  <c r="M641"/>
  <c r="Q641" s="1"/>
  <c r="P641"/>
  <c r="K642"/>
  <c r="L642" s="1"/>
  <c r="N642" s="1"/>
  <c r="O642" s="1"/>
  <c r="M642"/>
  <c r="Q642" s="1"/>
  <c r="P642"/>
  <c r="K643"/>
  <c r="L643" s="1"/>
  <c r="N643" s="1"/>
  <c r="O643" s="1"/>
  <c r="M643"/>
  <c r="Q643" s="1"/>
  <c r="P643"/>
  <c r="K644"/>
  <c r="L644" s="1"/>
  <c r="N644" s="1"/>
  <c r="O644" s="1"/>
  <c r="M644"/>
  <c r="Q644" s="1"/>
  <c r="P644"/>
  <c r="K645"/>
  <c r="L645" s="1"/>
  <c r="N645" s="1"/>
  <c r="O645" s="1"/>
  <c r="M645"/>
  <c r="Q645" s="1"/>
  <c r="P645"/>
  <c r="K646"/>
  <c r="L646" s="1"/>
  <c r="N646" s="1"/>
  <c r="O646" s="1"/>
  <c r="M646"/>
  <c r="Q646" s="1"/>
  <c r="P646"/>
  <c r="K647"/>
  <c r="L647" s="1"/>
  <c r="N647" s="1"/>
  <c r="O647" s="1"/>
  <c r="M647"/>
  <c r="Q647" s="1"/>
  <c r="P647"/>
  <c r="K648"/>
  <c r="L648" s="1"/>
  <c r="N648" s="1"/>
  <c r="O648" s="1"/>
  <c r="M648"/>
  <c r="Q648" s="1"/>
  <c r="P648"/>
  <c r="K649"/>
  <c r="L649" s="1"/>
  <c r="N649" s="1"/>
  <c r="O649" s="1"/>
  <c r="M649"/>
  <c r="Q649" s="1"/>
  <c r="P649"/>
  <c r="K650"/>
  <c r="L650" s="1"/>
  <c r="N650" s="1"/>
  <c r="O650" s="1"/>
  <c r="M650"/>
  <c r="Q650" s="1"/>
  <c r="P650"/>
  <c r="K651"/>
  <c r="L651" s="1"/>
  <c r="N651" s="1"/>
  <c r="O651" s="1"/>
  <c r="M651"/>
  <c r="Q651" s="1"/>
  <c r="P651"/>
  <c r="K652"/>
  <c r="L652" s="1"/>
  <c r="N652" s="1"/>
  <c r="O652" s="1"/>
  <c r="M652"/>
  <c r="Q652" s="1"/>
  <c r="P652"/>
  <c r="K653"/>
  <c r="L653" s="1"/>
  <c r="N653" s="1"/>
  <c r="O653" s="1"/>
  <c r="M653"/>
  <c r="Q653" s="1"/>
  <c r="P653"/>
  <c r="K654"/>
  <c r="L654" s="1"/>
  <c r="N654" s="1"/>
  <c r="O654" s="1"/>
  <c r="M654"/>
  <c r="Q654" s="1"/>
  <c r="P654"/>
  <c r="K655"/>
  <c r="L655" s="1"/>
  <c r="N655" s="1"/>
  <c r="O655" s="1"/>
  <c r="M655"/>
  <c r="Q655" s="1"/>
  <c r="P655"/>
  <c r="K656"/>
  <c r="L656" s="1"/>
  <c r="N656" s="1"/>
  <c r="O656" s="1"/>
  <c r="M656"/>
  <c r="Q656" s="1"/>
  <c r="P656"/>
  <c r="K657"/>
  <c r="L657" s="1"/>
  <c r="N657" s="1"/>
  <c r="O657" s="1"/>
  <c r="M657"/>
  <c r="Q657" s="1"/>
  <c r="P657"/>
  <c r="K658"/>
  <c r="L658" s="1"/>
  <c r="N658" s="1"/>
  <c r="O658" s="1"/>
  <c r="M658"/>
  <c r="Q658" s="1"/>
  <c r="P658"/>
  <c r="K659"/>
  <c r="L659" s="1"/>
  <c r="N659" s="1"/>
  <c r="O659" s="1"/>
  <c r="M659"/>
  <c r="Q659" s="1"/>
  <c r="P659"/>
  <c r="K660"/>
  <c r="L660" s="1"/>
  <c r="N660" s="1"/>
  <c r="O660" s="1"/>
  <c r="M660"/>
  <c r="Q660" s="1"/>
  <c r="P660"/>
  <c r="K661"/>
  <c r="L661" s="1"/>
  <c r="N661" s="1"/>
  <c r="O661" s="1"/>
  <c r="M661"/>
  <c r="Q661" s="1"/>
  <c r="P661"/>
  <c r="K662"/>
  <c r="L662" s="1"/>
  <c r="N662" s="1"/>
  <c r="O662" s="1"/>
  <c r="M662"/>
  <c r="Q662" s="1"/>
  <c r="P662"/>
  <c r="K663"/>
  <c r="L663" s="1"/>
  <c r="N663" s="1"/>
  <c r="O663" s="1"/>
  <c r="M663"/>
  <c r="Q663" s="1"/>
  <c r="P663"/>
  <c r="K664"/>
  <c r="L664" s="1"/>
  <c r="N664" s="1"/>
  <c r="O664" s="1"/>
  <c r="M664"/>
  <c r="Q664" s="1"/>
  <c r="P664"/>
  <c r="K665"/>
  <c r="L665" s="1"/>
  <c r="N665" s="1"/>
  <c r="O665" s="1"/>
  <c r="M665"/>
  <c r="Q665" s="1"/>
  <c r="P665"/>
  <c r="K666"/>
  <c r="L666" s="1"/>
  <c r="N666" s="1"/>
  <c r="O666" s="1"/>
  <c r="M666"/>
  <c r="Q666" s="1"/>
  <c r="P666"/>
  <c r="K30"/>
  <c r="M30"/>
  <c r="M30" i="4" s="1"/>
  <c r="K39" i="2"/>
  <c r="K39" i="5" s="1"/>
  <c r="M39" i="2"/>
  <c r="M39" i="5" s="1"/>
  <c r="P39" i="2"/>
  <c r="P39" i="5" s="1"/>
  <c r="K40" i="2"/>
  <c r="K40" i="5" s="1"/>
  <c r="M40" i="2"/>
  <c r="M40" i="5" s="1"/>
  <c r="P40" i="2"/>
  <c r="P40" i="5" s="1"/>
  <c r="K41" i="2"/>
  <c r="K41" i="5" s="1"/>
  <c r="M41" i="2"/>
  <c r="M41" i="5" s="1"/>
  <c r="P41" i="2"/>
  <c r="P41" i="5" s="1"/>
  <c r="K42" i="2"/>
  <c r="K42" i="5" s="1"/>
  <c r="M42" i="2"/>
  <c r="M42" i="5" s="1"/>
  <c r="P42" i="2"/>
  <c r="P42" i="5" s="1"/>
  <c r="K43" i="2"/>
  <c r="K43" i="5" s="1"/>
  <c r="M43" i="2"/>
  <c r="M43" i="5" s="1"/>
  <c r="P43" i="2"/>
  <c r="P43" i="5" s="1"/>
  <c r="K44" i="2"/>
  <c r="K44" i="5" s="1"/>
  <c r="M44" i="2"/>
  <c r="M44" i="5" s="1"/>
  <c r="P44" i="2"/>
  <c r="P44" i="5" s="1"/>
  <c r="K45" i="2"/>
  <c r="K45" i="5" s="1"/>
  <c r="M45" i="2"/>
  <c r="M45" i="5" s="1"/>
  <c r="P45" i="2"/>
  <c r="P45" i="5" s="1"/>
  <c r="K46" i="2"/>
  <c r="K46" i="5" s="1"/>
  <c r="M46" i="2"/>
  <c r="M46" i="5" s="1"/>
  <c r="P46" i="2"/>
  <c r="P46" i="5" s="1"/>
  <c r="K47" i="2"/>
  <c r="K47" i="5" s="1"/>
  <c r="M47" i="2"/>
  <c r="M47" i="5" s="1"/>
  <c r="P47" i="2"/>
  <c r="P47" i="5" s="1"/>
  <c r="K48" i="2"/>
  <c r="K48" i="5" s="1"/>
  <c r="M48" i="2"/>
  <c r="M48" i="5" s="1"/>
  <c r="P48" i="2"/>
  <c r="P48" i="5" s="1"/>
  <c r="K49" i="2"/>
  <c r="K49" i="5" s="1"/>
  <c r="M49" i="2"/>
  <c r="M49" i="5" s="1"/>
  <c r="P49" i="2"/>
  <c r="P49" i="5" s="1"/>
  <c r="K50" i="2"/>
  <c r="K50" i="5" s="1"/>
  <c r="M50" i="2"/>
  <c r="M50" i="5" s="1"/>
  <c r="P50" i="2"/>
  <c r="P50" i="5" s="1"/>
  <c r="K51" i="2"/>
  <c r="K51" i="5" s="1"/>
  <c r="M51" i="2"/>
  <c r="M51" i="5" s="1"/>
  <c r="P51" i="2"/>
  <c r="P51" i="5" s="1"/>
  <c r="K52" i="2"/>
  <c r="K52" i="5" s="1"/>
  <c r="M52" i="2"/>
  <c r="M52" i="5" s="1"/>
  <c r="P52" i="2"/>
  <c r="P52" i="5" s="1"/>
  <c r="K53" i="2"/>
  <c r="K53" i="5" s="1"/>
  <c r="M53" i="2"/>
  <c r="M53" i="5" s="1"/>
  <c r="P53" i="2"/>
  <c r="P53" i="5" s="1"/>
  <c r="K54" i="2"/>
  <c r="K54" i="5" s="1"/>
  <c r="M54" i="2"/>
  <c r="M54" i="5" s="1"/>
  <c r="P54" i="2"/>
  <c r="P54" i="5" s="1"/>
  <c r="K55" i="2"/>
  <c r="K55" i="5" s="1"/>
  <c r="M55" i="2"/>
  <c r="M55" i="5" s="1"/>
  <c r="P55" i="2"/>
  <c r="P55" i="5" s="1"/>
  <c r="K56" i="2"/>
  <c r="K56" i="5" s="1"/>
  <c r="M56" i="2"/>
  <c r="M56" i="5" s="1"/>
  <c r="P56" i="2"/>
  <c r="P56" i="5" s="1"/>
  <c r="K57" i="2"/>
  <c r="K57" i="5" s="1"/>
  <c r="M57" i="2"/>
  <c r="M57" i="5" s="1"/>
  <c r="P57" i="2"/>
  <c r="P57" i="5" s="1"/>
  <c r="K58" i="2"/>
  <c r="K58" i="5" s="1"/>
  <c r="M58" i="2"/>
  <c r="M58" i="5" s="1"/>
  <c r="P58" i="2"/>
  <c r="P58" i="5" s="1"/>
  <c r="K59" i="2"/>
  <c r="K59" i="5" s="1"/>
  <c r="M59" i="2"/>
  <c r="M59" i="5" s="1"/>
  <c r="P59" i="2"/>
  <c r="P59" i="5" s="1"/>
  <c r="K60" i="2"/>
  <c r="K60" i="5" s="1"/>
  <c r="M60" i="2"/>
  <c r="M60" i="5" s="1"/>
  <c r="P60" i="2"/>
  <c r="P60" i="5" s="1"/>
  <c r="K61" i="2"/>
  <c r="K61" i="5" s="1"/>
  <c r="M61" i="2"/>
  <c r="M61" i="5" s="1"/>
  <c r="P61" i="2"/>
  <c r="P61" i="5" s="1"/>
  <c r="K62" i="2"/>
  <c r="K62" i="5" s="1"/>
  <c r="M62" i="2"/>
  <c r="M62" i="5" s="1"/>
  <c r="P62" i="2"/>
  <c r="P62" i="5" s="1"/>
  <c r="K63" i="2"/>
  <c r="K63" i="5" s="1"/>
  <c r="M63" i="2"/>
  <c r="M63" i="5" s="1"/>
  <c r="P63" i="2"/>
  <c r="P63" i="5" s="1"/>
  <c r="K64" i="2"/>
  <c r="K64" i="5" s="1"/>
  <c r="M64" i="2"/>
  <c r="M64" i="5" s="1"/>
  <c r="P64" i="2"/>
  <c r="P64" i="5" s="1"/>
  <c r="K65" i="2"/>
  <c r="K65" i="5" s="1"/>
  <c r="M65" i="2"/>
  <c r="M65" i="5" s="1"/>
  <c r="P65" i="2"/>
  <c r="P65" i="5" s="1"/>
  <c r="K66" i="2"/>
  <c r="K66" i="5" s="1"/>
  <c r="M66" i="2"/>
  <c r="M66" i="5" s="1"/>
  <c r="P66" i="2"/>
  <c r="P66" i="5" s="1"/>
  <c r="K67" i="2"/>
  <c r="K67" i="5" s="1"/>
  <c r="M67" i="2"/>
  <c r="M67" i="5" s="1"/>
  <c r="P67" i="2"/>
  <c r="P67" i="5" s="1"/>
  <c r="K68" i="2"/>
  <c r="K68" i="5" s="1"/>
  <c r="M68" i="2"/>
  <c r="M68" i="5" s="1"/>
  <c r="P68" i="2"/>
  <c r="P68" i="5" s="1"/>
  <c r="K69" i="2"/>
  <c r="K69" i="5" s="1"/>
  <c r="M69" i="2"/>
  <c r="M69" i="5" s="1"/>
  <c r="P69" i="2"/>
  <c r="P69" i="5" s="1"/>
  <c r="K70" i="2"/>
  <c r="K70" i="5" s="1"/>
  <c r="M70" i="2"/>
  <c r="M70" i="5" s="1"/>
  <c r="P70" i="2"/>
  <c r="P70" i="5" s="1"/>
  <c r="K71" i="2"/>
  <c r="K71" i="5" s="1"/>
  <c r="M71" i="2"/>
  <c r="M71" i="5" s="1"/>
  <c r="P71" i="2"/>
  <c r="P71" i="5" s="1"/>
  <c r="K72" i="2"/>
  <c r="K72" i="5" s="1"/>
  <c r="M72" i="2"/>
  <c r="M72" i="5" s="1"/>
  <c r="P72" i="2"/>
  <c r="P72" i="5" s="1"/>
  <c r="K73" i="2"/>
  <c r="K73" i="5" s="1"/>
  <c r="M73" i="2"/>
  <c r="M73" i="5" s="1"/>
  <c r="P73" i="2"/>
  <c r="P73" i="5" s="1"/>
  <c r="K74" i="2"/>
  <c r="K74" i="5" s="1"/>
  <c r="M74" i="2"/>
  <c r="M74" i="5" s="1"/>
  <c r="P74" i="2"/>
  <c r="P74" i="5" s="1"/>
  <c r="K75" i="2"/>
  <c r="K75" i="5" s="1"/>
  <c r="M75" i="2"/>
  <c r="M75" i="5" s="1"/>
  <c r="P75" i="2"/>
  <c r="P75" i="5" s="1"/>
  <c r="K76" i="2"/>
  <c r="K76" i="5" s="1"/>
  <c r="M76" i="2"/>
  <c r="M76" i="5" s="1"/>
  <c r="P76" i="2"/>
  <c r="P76" i="5" s="1"/>
  <c r="K77" i="2"/>
  <c r="K77" i="5" s="1"/>
  <c r="M77" i="2"/>
  <c r="M77" i="5" s="1"/>
  <c r="P77" i="2"/>
  <c r="P77" i="5" s="1"/>
  <c r="K78" i="2"/>
  <c r="K78" i="5" s="1"/>
  <c r="M78" i="2"/>
  <c r="M78" i="5" s="1"/>
  <c r="P78" i="2"/>
  <c r="P78" i="5" s="1"/>
  <c r="K79" i="2"/>
  <c r="K79" i="5" s="1"/>
  <c r="M79" i="2"/>
  <c r="M79" i="5" s="1"/>
  <c r="P79" i="2"/>
  <c r="P79" i="5" s="1"/>
  <c r="K80" i="2"/>
  <c r="K80" i="5" s="1"/>
  <c r="M80" i="2"/>
  <c r="M80" i="5" s="1"/>
  <c r="P80" i="2"/>
  <c r="P80" i="5" s="1"/>
  <c r="K81" i="2"/>
  <c r="K81" i="5" s="1"/>
  <c r="M81" i="2"/>
  <c r="M81" i="5" s="1"/>
  <c r="P81" i="2"/>
  <c r="P81" i="5" s="1"/>
  <c r="K82" i="2"/>
  <c r="K82" i="5" s="1"/>
  <c r="M82" i="2"/>
  <c r="M82" i="5" s="1"/>
  <c r="P82" i="2"/>
  <c r="P82" i="5" s="1"/>
  <c r="K83" i="2"/>
  <c r="K83" i="5" s="1"/>
  <c r="M83" i="2"/>
  <c r="M83" i="5" s="1"/>
  <c r="P83" i="2"/>
  <c r="P83" i="5" s="1"/>
  <c r="K84" i="2"/>
  <c r="K84" i="5" s="1"/>
  <c r="M84" i="2"/>
  <c r="M84" i="5" s="1"/>
  <c r="P84" i="2"/>
  <c r="P84" i="5" s="1"/>
  <c r="K85" i="2"/>
  <c r="K85" i="5" s="1"/>
  <c r="M85" i="2"/>
  <c r="M85" i="5" s="1"/>
  <c r="P85" i="2"/>
  <c r="P85" i="5" s="1"/>
  <c r="K86" i="2"/>
  <c r="K86" i="5" s="1"/>
  <c r="M86" i="2"/>
  <c r="M86" i="5" s="1"/>
  <c r="P86" i="2"/>
  <c r="P86" i="5" s="1"/>
  <c r="K87" i="2"/>
  <c r="K87" i="5" s="1"/>
  <c r="M87" i="2"/>
  <c r="M87" i="5" s="1"/>
  <c r="P87" i="2"/>
  <c r="P87" i="5" s="1"/>
  <c r="K88" i="2"/>
  <c r="K88" i="5" s="1"/>
  <c r="M88" i="2"/>
  <c r="M88" i="5" s="1"/>
  <c r="P88" i="2"/>
  <c r="P88" i="5" s="1"/>
  <c r="K89" i="2"/>
  <c r="K89" i="5" s="1"/>
  <c r="M89" i="2"/>
  <c r="M89" i="5" s="1"/>
  <c r="P89" i="2"/>
  <c r="P89" i="5" s="1"/>
  <c r="K90" i="2"/>
  <c r="K90" i="5" s="1"/>
  <c r="M90" i="2"/>
  <c r="M90" i="5" s="1"/>
  <c r="P90" i="2"/>
  <c r="P90" i="5" s="1"/>
  <c r="K91" i="2"/>
  <c r="K91" i="5" s="1"/>
  <c r="M91" i="2"/>
  <c r="M91" i="5" s="1"/>
  <c r="P91" i="2"/>
  <c r="P91" i="5" s="1"/>
  <c r="K92" i="2"/>
  <c r="K92" i="5" s="1"/>
  <c r="M92" i="2"/>
  <c r="M92" i="5" s="1"/>
  <c r="P92" i="2"/>
  <c r="P92" i="5" s="1"/>
  <c r="K93" i="2"/>
  <c r="K93" i="5" s="1"/>
  <c r="M93" i="2"/>
  <c r="M93" i="5" s="1"/>
  <c r="P93" i="2"/>
  <c r="P93" i="5" s="1"/>
  <c r="K94" i="2"/>
  <c r="K94" i="5" s="1"/>
  <c r="M94" i="2"/>
  <c r="M94" i="5" s="1"/>
  <c r="P94" i="2"/>
  <c r="P94" i="5" s="1"/>
  <c r="K95" i="2"/>
  <c r="K95" i="5" s="1"/>
  <c r="M95" i="2"/>
  <c r="M95" i="5" s="1"/>
  <c r="P95" i="2"/>
  <c r="P95" i="5" s="1"/>
  <c r="K96" i="2"/>
  <c r="K96" i="5" s="1"/>
  <c r="M96" i="2"/>
  <c r="M96" i="5" s="1"/>
  <c r="P96" i="2"/>
  <c r="P96" i="5" s="1"/>
  <c r="K97" i="2"/>
  <c r="K97" i="5" s="1"/>
  <c r="M97" i="2"/>
  <c r="M97" i="5" s="1"/>
  <c r="P97" i="2"/>
  <c r="P97" i="5" s="1"/>
  <c r="K98" i="2"/>
  <c r="K98" i="5" s="1"/>
  <c r="M98" i="2"/>
  <c r="M98" i="5" s="1"/>
  <c r="P98" i="2"/>
  <c r="P98" i="5" s="1"/>
  <c r="K99" i="2"/>
  <c r="K99" i="5" s="1"/>
  <c r="M99" i="2"/>
  <c r="M99" i="5" s="1"/>
  <c r="P99" i="2"/>
  <c r="P99" i="5" s="1"/>
  <c r="K100" i="2"/>
  <c r="K100" i="5" s="1"/>
  <c r="M100" i="2"/>
  <c r="M100" i="5" s="1"/>
  <c r="P100" i="2"/>
  <c r="P100" i="5" s="1"/>
  <c r="K101" i="2"/>
  <c r="K101" i="5" s="1"/>
  <c r="M101" i="2"/>
  <c r="M101" i="5" s="1"/>
  <c r="P101" i="2"/>
  <c r="P101" i="5" s="1"/>
  <c r="K102" i="2"/>
  <c r="K102" i="5" s="1"/>
  <c r="M102" i="2"/>
  <c r="M102" i="5" s="1"/>
  <c r="P102" i="2"/>
  <c r="P102" i="5" s="1"/>
  <c r="K103" i="2"/>
  <c r="K103" i="5" s="1"/>
  <c r="M103" i="2"/>
  <c r="M103" i="5" s="1"/>
  <c r="P103" i="2"/>
  <c r="P103" i="5" s="1"/>
  <c r="K104" i="2"/>
  <c r="K104" i="5" s="1"/>
  <c r="M104" i="2"/>
  <c r="M104" i="5" s="1"/>
  <c r="P104" i="2"/>
  <c r="P104" i="5" s="1"/>
  <c r="K105" i="2"/>
  <c r="K105" i="5" s="1"/>
  <c r="M105" i="2"/>
  <c r="M105" i="5" s="1"/>
  <c r="P105" i="2"/>
  <c r="P105" i="5" s="1"/>
  <c r="K106" i="2"/>
  <c r="K106" i="5" s="1"/>
  <c r="M106" i="2"/>
  <c r="M106" i="5" s="1"/>
  <c r="P106" i="2"/>
  <c r="P106" i="5" s="1"/>
  <c r="K107" i="2"/>
  <c r="K107" i="5" s="1"/>
  <c r="M107" i="2"/>
  <c r="M107" i="5" s="1"/>
  <c r="P107" i="2"/>
  <c r="P107" i="5" s="1"/>
  <c r="K108" i="2"/>
  <c r="K108" i="5" s="1"/>
  <c r="M108" i="2"/>
  <c r="M108" i="5" s="1"/>
  <c r="P108" i="2"/>
  <c r="P108" i="5" s="1"/>
  <c r="K109" i="2"/>
  <c r="K109" i="5" s="1"/>
  <c r="M109" i="2"/>
  <c r="M109" i="5" s="1"/>
  <c r="P109" i="2"/>
  <c r="P109" i="5" s="1"/>
  <c r="K110" i="2"/>
  <c r="K110" i="5" s="1"/>
  <c r="M110" i="2"/>
  <c r="M110" i="5" s="1"/>
  <c r="P110" i="2"/>
  <c r="P110" i="5" s="1"/>
  <c r="K111" i="2"/>
  <c r="K111" i="5" s="1"/>
  <c r="M111" i="2"/>
  <c r="M111" i="5" s="1"/>
  <c r="P111" i="2"/>
  <c r="P111" i="5" s="1"/>
  <c r="K112" i="2"/>
  <c r="K112" i="5" s="1"/>
  <c r="M112" i="2"/>
  <c r="M112" i="5" s="1"/>
  <c r="P112" i="2"/>
  <c r="P112" i="5" s="1"/>
  <c r="K113" i="2"/>
  <c r="K113" i="5" s="1"/>
  <c r="M113" i="2"/>
  <c r="M113" i="5" s="1"/>
  <c r="P113" i="2"/>
  <c r="P113" i="5" s="1"/>
  <c r="K114" i="2"/>
  <c r="K114" i="5" s="1"/>
  <c r="M114" i="2"/>
  <c r="M114" i="5" s="1"/>
  <c r="P114" i="2"/>
  <c r="P114" i="5" s="1"/>
  <c r="K115" i="2"/>
  <c r="K115" i="5" s="1"/>
  <c r="M115" i="2"/>
  <c r="M115" i="5" s="1"/>
  <c r="P115" i="2"/>
  <c r="P115" i="5" s="1"/>
  <c r="K116" i="2"/>
  <c r="K116" i="5" s="1"/>
  <c r="M116" i="2"/>
  <c r="M116" i="5" s="1"/>
  <c r="P116" i="2"/>
  <c r="P116" i="5" s="1"/>
  <c r="K117" i="2"/>
  <c r="K117" i="5" s="1"/>
  <c r="M117" i="2"/>
  <c r="M117" i="5" s="1"/>
  <c r="P117" i="2"/>
  <c r="P117" i="5" s="1"/>
  <c r="K118" i="2"/>
  <c r="K118" i="5" s="1"/>
  <c r="M118" i="2"/>
  <c r="M118" i="5" s="1"/>
  <c r="P118" i="2"/>
  <c r="P118" i="5" s="1"/>
  <c r="K119" i="2"/>
  <c r="K119" i="5" s="1"/>
  <c r="M119" i="2"/>
  <c r="M119" i="5" s="1"/>
  <c r="P119" i="2"/>
  <c r="P119" i="5" s="1"/>
  <c r="K120" i="2"/>
  <c r="K120" i="5" s="1"/>
  <c r="M120" i="2"/>
  <c r="M120" i="5" s="1"/>
  <c r="P120" i="2"/>
  <c r="P120" i="5" s="1"/>
  <c r="K121" i="2"/>
  <c r="K121" i="5" s="1"/>
  <c r="M121" i="2"/>
  <c r="M121" i="5" s="1"/>
  <c r="P121" i="2"/>
  <c r="P121" i="5" s="1"/>
  <c r="K122" i="2"/>
  <c r="K122" i="5" s="1"/>
  <c r="M122" i="2"/>
  <c r="M122" i="5" s="1"/>
  <c r="P122" i="2"/>
  <c r="P122" i="5" s="1"/>
  <c r="K123" i="2"/>
  <c r="K123" i="5" s="1"/>
  <c r="M123" i="2"/>
  <c r="M123" i="5" s="1"/>
  <c r="P123" i="2"/>
  <c r="P123" i="5" s="1"/>
  <c r="K124" i="2"/>
  <c r="K124" i="5" s="1"/>
  <c r="M124" i="2"/>
  <c r="M124" i="5" s="1"/>
  <c r="P124" i="2"/>
  <c r="P124" i="5" s="1"/>
  <c r="K125" i="2"/>
  <c r="K125" i="5" s="1"/>
  <c r="M125" i="2"/>
  <c r="M125" i="5" s="1"/>
  <c r="P125" i="2"/>
  <c r="P125" i="5" s="1"/>
  <c r="K126" i="2"/>
  <c r="K126" i="5" s="1"/>
  <c r="M126" i="2"/>
  <c r="M126" i="5" s="1"/>
  <c r="P126" i="2"/>
  <c r="P126" i="5" s="1"/>
  <c r="K127" i="2"/>
  <c r="K127" i="5" s="1"/>
  <c r="M127" i="2"/>
  <c r="M127" i="5" s="1"/>
  <c r="P127" i="2"/>
  <c r="P127" i="5" s="1"/>
  <c r="K128" i="2"/>
  <c r="K128" i="5" s="1"/>
  <c r="M128" i="2"/>
  <c r="M128" i="5" s="1"/>
  <c r="P128" i="2"/>
  <c r="P128" i="5" s="1"/>
  <c r="K129" i="2"/>
  <c r="K129" i="5" s="1"/>
  <c r="M129" i="2"/>
  <c r="M129" i="5" s="1"/>
  <c r="P129" i="2"/>
  <c r="P129" i="5" s="1"/>
  <c r="K130" i="2"/>
  <c r="K130" i="5" s="1"/>
  <c r="M130" i="2"/>
  <c r="M130" i="5" s="1"/>
  <c r="P130" i="2"/>
  <c r="P130" i="5" s="1"/>
  <c r="K131" i="2"/>
  <c r="K131" i="5" s="1"/>
  <c r="M131" i="2"/>
  <c r="M131" i="5" s="1"/>
  <c r="P131" i="2"/>
  <c r="P131" i="5" s="1"/>
  <c r="K132" i="2"/>
  <c r="K132" i="5" s="1"/>
  <c r="M132" i="2"/>
  <c r="M132" i="5" s="1"/>
  <c r="P132" i="2"/>
  <c r="P132" i="5" s="1"/>
  <c r="K133" i="2"/>
  <c r="K133" i="5" s="1"/>
  <c r="M133" i="2"/>
  <c r="M133" i="5" s="1"/>
  <c r="P133" i="2"/>
  <c r="P133" i="5" s="1"/>
  <c r="K134" i="2"/>
  <c r="K134" i="5" s="1"/>
  <c r="M134" i="2"/>
  <c r="M134" i="5" s="1"/>
  <c r="P134" i="2"/>
  <c r="P134" i="5" s="1"/>
  <c r="K135" i="2"/>
  <c r="K135" i="5" s="1"/>
  <c r="M135" i="2"/>
  <c r="M135" i="5" s="1"/>
  <c r="P135" i="2"/>
  <c r="P135" i="5" s="1"/>
  <c r="K136" i="2"/>
  <c r="K136" i="5" s="1"/>
  <c r="M136" i="2"/>
  <c r="M136" i="5" s="1"/>
  <c r="P136" i="2"/>
  <c r="P136" i="5" s="1"/>
  <c r="K137" i="2"/>
  <c r="K137" i="5" s="1"/>
  <c r="M137" i="2"/>
  <c r="M137" i="5" s="1"/>
  <c r="P137" i="2"/>
  <c r="P137" i="5" s="1"/>
  <c r="K138" i="2"/>
  <c r="K138" i="5" s="1"/>
  <c r="M138" i="2"/>
  <c r="M138" i="5" s="1"/>
  <c r="P138" i="2"/>
  <c r="P138" i="5" s="1"/>
  <c r="K139" i="2"/>
  <c r="K139" i="5" s="1"/>
  <c r="M139" i="2"/>
  <c r="M139" i="5" s="1"/>
  <c r="P139" i="2"/>
  <c r="P139" i="5" s="1"/>
  <c r="K140" i="2"/>
  <c r="K140" i="5" s="1"/>
  <c r="M140" i="2"/>
  <c r="M140" i="5" s="1"/>
  <c r="P140" i="2"/>
  <c r="P140" i="5" s="1"/>
  <c r="K141" i="2"/>
  <c r="K141" i="5" s="1"/>
  <c r="M141" i="2"/>
  <c r="M141" i="5" s="1"/>
  <c r="P141" i="2"/>
  <c r="P141" i="5" s="1"/>
  <c r="K142" i="2"/>
  <c r="K142" i="5" s="1"/>
  <c r="M142" i="2"/>
  <c r="M142" i="5" s="1"/>
  <c r="P142" i="2"/>
  <c r="P142" i="5" s="1"/>
  <c r="K143" i="2"/>
  <c r="K143" i="5" s="1"/>
  <c r="M143" i="2"/>
  <c r="M143" i="5" s="1"/>
  <c r="P143" i="2"/>
  <c r="P143" i="5" s="1"/>
  <c r="K144" i="2"/>
  <c r="K144" i="5" s="1"/>
  <c r="M144" i="2"/>
  <c r="M144" i="5" s="1"/>
  <c r="P144" i="2"/>
  <c r="P144" i="5" s="1"/>
  <c r="K145" i="2"/>
  <c r="K145" i="5" s="1"/>
  <c r="M145" i="2"/>
  <c r="M145" i="5" s="1"/>
  <c r="P145" i="2"/>
  <c r="P145" i="5" s="1"/>
  <c r="K146" i="2"/>
  <c r="K146" i="5" s="1"/>
  <c r="M146" i="2"/>
  <c r="M146" i="5" s="1"/>
  <c r="P146" i="2"/>
  <c r="P146" i="5" s="1"/>
  <c r="K147" i="2"/>
  <c r="K147" i="5" s="1"/>
  <c r="M147" i="2"/>
  <c r="M147" i="5" s="1"/>
  <c r="P147" i="2"/>
  <c r="P147" i="5" s="1"/>
  <c r="K148" i="2"/>
  <c r="K148" i="5" s="1"/>
  <c r="M148" i="2"/>
  <c r="M148" i="5" s="1"/>
  <c r="P148" i="2"/>
  <c r="P148" i="5" s="1"/>
  <c r="K149" i="2"/>
  <c r="K149" i="5" s="1"/>
  <c r="M149" i="2"/>
  <c r="M149" i="5" s="1"/>
  <c r="P149" i="2"/>
  <c r="P149" i="5" s="1"/>
  <c r="K150" i="2"/>
  <c r="K150" i="5" s="1"/>
  <c r="M150" i="2"/>
  <c r="M150" i="5" s="1"/>
  <c r="P150" i="2"/>
  <c r="P150" i="5" s="1"/>
  <c r="K151" i="2"/>
  <c r="K151" i="5" s="1"/>
  <c r="M151" i="2"/>
  <c r="M151" i="5" s="1"/>
  <c r="P151" i="2"/>
  <c r="P151" i="5" s="1"/>
  <c r="K152" i="2"/>
  <c r="K152" i="5" s="1"/>
  <c r="M152" i="2"/>
  <c r="M152" i="5" s="1"/>
  <c r="P152" i="2"/>
  <c r="P152" i="5" s="1"/>
  <c r="K153" i="2"/>
  <c r="K153" i="5" s="1"/>
  <c r="M153" i="2"/>
  <c r="M153" i="5" s="1"/>
  <c r="P153" i="2"/>
  <c r="P153" i="5" s="1"/>
  <c r="K154" i="2"/>
  <c r="K154" i="5" s="1"/>
  <c r="M154" i="2"/>
  <c r="M154" i="5" s="1"/>
  <c r="P154" i="2"/>
  <c r="P154" i="5" s="1"/>
  <c r="K155" i="2"/>
  <c r="K155" i="5" s="1"/>
  <c r="M155" i="2"/>
  <c r="M155" i="5" s="1"/>
  <c r="P155" i="2"/>
  <c r="P155" i="5" s="1"/>
  <c r="K156" i="2"/>
  <c r="K156" i="5" s="1"/>
  <c r="M156" i="2"/>
  <c r="M156" i="5" s="1"/>
  <c r="P156" i="2"/>
  <c r="P156" i="5" s="1"/>
  <c r="K157" i="2"/>
  <c r="K157" i="5" s="1"/>
  <c r="M157" i="2"/>
  <c r="M157" i="5" s="1"/>
  <c r="P157" i="2"/>
  <c r="P157" i="5" s="1"/>
  <c r="K158" i="2"/>
  <c r="K158" i="5" s="1"/>
  <c r="M158" i="2"/>
  <c r="M158" i="5" s="1"/>
  <c r="P158" i="2"/>
  <c r="P158" i="5" s="1"/>
  <c r="K159" i="2"/>
  <c r="K159" i="5" s="1"/>
  <c r="M159" i="2"/>
  <c r="M159" i="5" s="1"/>
  <c r="P159" i="2"/>
  <c r="P159" i="5" s="1"/>
  <c r="K160" i="2"/>
  <c r="K160" i="5" s="1"/>
  <c r="M160" i="2"/>
  <c r="M160" i="5" s="1"/>
  <c r="P160" i="2"/>
  <c r="P160" i="5" s="1"/>
  <c r="K161" i="2"/>
  <c r="K161" i="5" s="1"/>
  <c r="M161" i="2"/>
  <c r="M161" i="5" s="1"/>
  <c r="P161" i="2"/>
  <c r="P161" i="5" s="1"/>
  <c r="K162" i="2"/>
  <c r="K162" i="5" s="1"/>
  <c r="M162" i="2"/>
  <c r="M162" i="5" s="1"/>
  <c r="P162" i="2"/>
  <c r="P162" i="5" s="1"/>
  <c r="K163" i="2"/>
  <c r="K163" i="5" s="1"/>
  <c r="M163" i="2"/>
  <c r="M163" i="5" s="1"/>
  <c r="P163" i="2"/>
  <c r="P163" i="5" s="1"/>
  <c r="K164" i="2"/>
  <c r="K164" i="5" s="1"/>
  <c r="M164" i="2"/>
  <c r="M164" i="5" s="1"/>
  <c r="P164" i="2"/>
  <c r="P164" i="5" s="1"/>
  <c r="K165" i="2"/>
  <c r="K165" i="5" s="1"/>
  <c r="M165" i="2"/>
  <c r="M165" i="5" s="1"/>
  <c r="P165" i="2"/>
  <c r="P165" i="5" s="1"/>
  <c r="K166" i="2"/>
  <c r="K166" i="5" s="1"/>
  <c r="M166" i="2"/>
  <c r="M166" i="5" s="1"/>
  <c r="P166" i="2"/>
  <c r="P166" i="5" s="1"/>
  <c r="K167" i="2"/>
  <c r="K167" i="5" s="1"/>
  <c r="M167" i="2"/>
  <c r="M167" i="5" s="1"/>
  <c r="P167" i="2"/>
  <c r="P167" i="5" s="1"/>
  <c r="K168" i="2"/>
  <c r="K168" i="5" s="1"/>
  <c r="M168" i="2"/>
  <c r="M168" i="5" s="1"/>
  <c r="P168" i="2"/>
  <c r="P168" i="5" s="1"/>
  <c r="K169" i="2"/>
  <c r="K169" i="5" s="1"/>
  <c r="M169" i="2"/>
  <c r="M169" i="5" s="1"/>
  <c r="P169" i="2"/>
  <c r="P169" i="5" s="1"/>
  <c r="K170" i="2"/>
  <c r="K170" i="5" s="1"/>
  <c r="M170" i="2"/>
  <c r="M170" i="5" s="1"/>
  <c r="P170" i="2"/>
  <c r="P170" i="5" s="1"/>
  <c r="K171" i="2"/>
  <c r="K171" i="5" s="1"/>
  <c r="M171" i="2"/>
  <c r="M171" i="5" s="1"/>
  <c r="P171" i="2"/>
  <c r="P171" i="5" s="1"/>
  <c r="K172" i="2"/>
  <c r="K172" i="5" s="1"/>
  <c r="M172" i="2"/>
  <c r="M172" i="5" s="1"/>
  <c r="P172" i="2"/>
  <c r="P172" i="5" s="1"/>
  <c r="K173" i="2"/>
  <c r="K173" i="5" s="1"/>
  <c r="M173" i="2"/>
  <c r="M173" i="5" s="1"/>
  <c r="P173" i="2"/>
  <c r="P173" i="5" s="1"/>
  <c r="K174" i="2"/>
  <c r="K174" i="5" s="1"/>
  <c r="M174" i="2"/>
  <c r="M174" i="5" s="1"/>
  <c r="P174" i="2"/>
  <c r="P174" i="5" s="1"/>
  <c r="K175" i="2"/>
  <c r="K175" i="5" s="1"/>
  <c r="M175" i="2"/>
  <c r="M175" i="5" s="1"/>
  <c r="P175" i="2"/>
  <c r="P175" i="5" s="1"/>
  <c r="K176" i="2"/>
  <c r="K176" i="5" s="1"/>
  <c r="M176" i="2"/>
  <c r="M176" i="5" s="1"/>
  <c r="P176" i="2"/>
  <c r="P176" i="5" s="1"/>
  <c r="K177" i="2"/>
  <c r="K177" i="5" s="1"/>
  <c r="M177" i="2"/>
  <c r="M177" i="5" s="1"/>
  <c r="P177" i="2"/>
  <c r="P177" i="5" s="1"/>
  <c r="K178" i="2"/>
  <c r="K178" i="5" s="1"/>
  <c r="M178" i="2"/>
  <c r="M178" i="5" s="1"/>
  <c r="P178" i="2"/>
  <c r="P178" i="5" s="1"/>
  <c r="K179" i="2"/>
  <c r="K179" i="5" s="1"/>
  <c r="M179" i="2"/>
  <c r="M179" i="5" s="1"/>
  <c r="P179" i="2"/>
  <c r="P179" i="5" s="1"/>
  <c r="K180" i="2"/>
  <c r="K180" i="5" s="1"/>
  <c r="M180" i="2"/>
  <c r="M180" i="5" s="1"/>
  <c r="P180" i="2"/>
  <c r="P180" i="5" s="1"/>
  <c r="K181" i="2"/>
  <c r="K181" i="5" s="1"/>
  <c r="M181" i="2"/>
  <c r="M181" i="5" s="1"/>
  <c r="P181" i="2"/>
  <c r="P181" i="5" s="1"/>
  <c r="K182" i="2"/>
  <c r="K182" i="5" s="1"/>
  <c r="M182" i="2"/>
  <c r="M182" i="5" s="1"/>
  <c r="P182" i="2"/>
  <c r="P182" i="5" s="1"/>
  <c r="K183" i="2"/>
  <c r="K183" i="5" s="1"/>
  <c r="M183" i="2"/>
  <c r="M183" i="5" s="1"/>
  <c r="P183" i="2"/>
  <c r="P183" i="5" s="1"/>
  <c r="K184" i="2"/>
  <c r="K184" i="5" s="1"/>
  <c r="M184" i="2"/>
  <c r="M184" i="5" s="1"/>
  <c r="P184" i="2"/>
  <c r="P184" i="5" s="1"/>
  <c r="K185" i="2"/>
  <c r="K185" i="5" s="1"/>
  <c r="M185" i="2"/>
  <c r="M185" i="5" s="1"/>
  <c r="P185" i="2"/>
  <c r="P185" i="5" s="1"/>
  <c r="K186" i="2"/>
  <c r="K186" i="5" s="1"/>
  <c r="M186" i="2"/>
  <c r="M186" i="5" s="1"/>
  <c r="P186" i="2"/>
  <c r="P186" i="5" s="1"/>
  <c r="K187" i="2"/>
  <c r="K187" i="5" s="1"/>
  <c r="M187" i="2"/>
  <c r="M187" i="5" s="1"/>
  <c r="P187" i="2"/>
  <c r="P187" i="5" s="1"/>
  <c r="K188" i="2"/>
  <c r="K188" i="5" s="1"/>
  <c r="M188" i="2"/>
  <c r="M188" i="5" s="1"/>
  <c r="P188" i="2"/>
  <c r="P188" i="5" s="1"/>
  <c r="K189" i="2"/>
  <c r="K189" i="5" s="1"/>
  <c r="M189" i="2"/>
  <c r="M189" i="5" s="1"/>
  <c r="P189" i="2"/>
  <c r="P189" i="5" s="1"/>
  <c r="K190" i="2"/>
  <c r="K190" i="5" s="1"/>
  <c r="M190" i="2"/>
  <c r="M190" i="5" s="1"/>
  <c r="P190" i="2"/>
  <c r="P190" i="5" s="1"/>
  <c r="K191" i="2"/>
  <c r="K191" i="5" s="1"/>
  <c r="M191" i="2"/>
  <c r="M191" i="5" s="1"/>
  <c r="P191" i="2"/>
  <c r="P191" i="5" s="1"/>
  <c r="K192" i="2"/>
  <c r="K192" i="5" s="1"/>
  <c r="M192" i="2"/>
  <c r="M192" i="5" s="1"/>
  <c r="P192" i="2"/>
  <c r="P192" i="5" s="1"/>
  <c r="K193" i="2"/>
  <c r="K193" i="5" s="1"/>
  <c r="M193" i="2"/>
  <c r="M193" i="5" s="1"/>
  <c r="P193" i="2"/>
  <c r="P193" i="5" s="1"/>
  <c r="K194" i="2"/>
  <c r="K194" i="5" s="1"/>
  <c r="M194" i="2"/>
  <c r="M194" i="5" s="1"/>
  <c r="P194" i="2"/>
  <c r="P194" i="5" s="1"/>
  <c r="K195" i="2"/>
  <c r="K195" i="5" s="1"/>
  <c r="M195" i="2"/>
  <c r="M195" i="5" s="1"/>
  <c r="P195" i="2"/>
  <c r="P195" i="5" s="1"/>
  <c r="K196" i="2"/>
  <c r="K196" i="5" s="1"/>
  <c r="M196" i="2"/>
  <c r="M196" i="5" s="1"/>
  <c r="P196" i="2"/>
  <c r="P196" i="5" s="1"/>
  <c r="K197" i="2"/>
  <c r="M197"/>
  <c r="Q197" s="1"/>
  <c r="Q197" i="5" s="1"/>
  <c r="P197" i="2"/>
  <c r="P197" i="5" s="1"/>
  <c r="K198" i="2"/>
  <c r="K198" i="5" s="1"/>
  <c r="M198" i="2"/>
  <c r="M198" i="5" s="1"/>
  <c r="P198" i="2"/>
  <c r="P198" i="5" s="1"/>
  <c r="K199" i="2"/>
  <c r="M199"/>
  <c r="Q199" s="1"/>
  <c r="Q199" i="5" s="1"/>
  <c r="P199" i="2"/>
  <c r="P199" i="5" s="1"/>
  <c r="K200" i="2"/>
  <c r="K200" i="5" s="1"/>
  <c r="M200" i="2"/>
  <c r="M200" i="5" s="1"/>
  <c r="P200" i="2"/>
  <c r="P200" i="5" s="1"/>
  <c r="K201" i="2"/>
  <c r="M201"/>
  <c r="Q201" s="1"/>
  <c r="Q201" i="5" s="1"/>
  <c r="P201" i="2"/>
  <c r="P201" i="5" s="1"/>
  <c r="K202" i="2"/>
  <c r="K202" i="5" s="1"/>
  <c r="M202" i="2"/>
  <c r="M202" i="5" s="1"/>
  <c r="P202" i="2"/>
  <c r="P202" i="5" s="1"/>
  <c r="K203" i="2"/>
  <c r="M203"/>
  <c r="Q203" s="1"/>
  <c r="Q203" i="5" s="1"/>
  <c r="P203" i="2"/>
  <c r="P203" i="5" s="1"/>
  <c r="K204" i="2"/>
  <c r="K204" i="5" s="1"/>
  <c r="M204" i="2"/>
  <c r="M204" i="5" s="1"/>
  <c r="P204" i="2"/>
  <c r="P204" i="5" s="1"/>
  <c r="K205" i="2"/>
  <c r="M205"/>
  <c r="Q205" s="1"/>
  <c r="Q205" i="5" s="1"/>
  <c r="P205" i="2"/>
  <c r="P205" i="5" s="1"/>
  <c r="K206" i="2"/>
  <c r="K206" i="5" s="1"/>
  <c r="M206" i="2"/>
  <c r="M206" i="5" s="1"/>
  <c r="P206" i="2"/>
  <c r="P206" i="5" s="1"/>
  <c r="K207" i="2"/>
  <c r="M207"/>
  <c r="Q207" s="1"/>
  <c r="Q207" i="5" s="1"/>
  <c r="P207" i="2"/>
  <c r="P207" i="5" s="1"/>
  <c r="K208" i="2"/>
  <c r="K208" i="5" s="1"/>
  <c r="M208" i="2"/>
  <c r="M208" i="5" s="1"/>
  <c r="P208" i="2"/>
  <c r="P208" i="5" s="1"/>
  <c r="K209" i="2"/>
  <c r="M209"/>
  <c r="Q209" s="1"/>
  <c r="Q209" i="5" s="1"/>
  <c r="P209" i="2"/>
  <c r="P209" i="5" s="1"/>
  <c r="K210" i="2"/>
  <c r="K210" i="5" s="1"/>
  <c r="M210" i="2"/>
  <c r="M210" i="5" s="1"/>
  <c r="P210" i="2"/>
  <c r="P210" i="5" s="1"/>
  <c r="K211" i="2"/>
  <c r="M211"/>
  <c r="Q211" s="1"/>
  <c r="Q211" i="5" s="1"/>
  <c r="P211" i="2"/>
  <c r="P211" i="5" s="1"/>
  <c r="K212" i="2"/>
  <c r="K212" i="5" s="1"/>
  <c r="M212" i="2"/>
  <c r="M212" i="5" s="1"/>
  <c r="P212" i="2"/>
  <c r="P212" i="5" s="1"/>
  <c r="K213" i="2"/>
  <c r="M213"/>
  <c r="Q213" s="1"/>
  <c r="Q213" i="5" s="1"/>
  <c r="P213" i="2"/>
  <c r="P213" i="5" s="1"/>
  <c r="K214" i="2"/>
  <c r="M214"/>
  <c r="Q214" s="1"/>
  <c r="Q214" i="5" s="1"/>
  <c r="P214" i="2"/>
  <c r="P214" i="5" s="1"/>
  <c r="K215" i="2"/>
  <c r="M215"/>
  <c r="Q215" s="1"/>
  <c r="Q215" i="5" s="1"/>
  <c r="P215" i="2"/>
  <c r="P215" i="5" s="1"/>
  <c r="K216" i="2"/>
  <c r="K216" i="5" s="1"/>
  <c r="M216" i="2"/>
  <c r="Q216" s="1"/>
  <c r="Q216" i="5" s="1"/>
  <c r="P216" i="2"/>
  <c r="P216" i="5" s="1"/>
  <c r="K217" i="2"/>
  <c r="M217"/>
  <c r="Q217" s="1"/>
  <c r="Q217" i="5" s="1"/>
  <c r="P217" i="2"/>
  <c r="P217" i="5" s="1"/>
  <c r="K21" i="2"/>
  <c r="K21" i="5" s="1"/>
  <c r="M21" i="2"/>
  <c r="M21" i="5" s="1"/>
  <c r="K22" i="2"/>
  <c r="K22" i="5" s="1"/>
  <c r="M22" i="2"/>
  <c r="M22" i="5" s="1"/>
  <c r="K23" i="2"/>
  <c r="K23" i="5" s="1"/>
  <c r="M23" i="2"/>
  <c r="M23" i="5" s="1"/>
  <c r="K24" i="2"/>
  <c r="K24" i="5" s="1"/>
  <c r="M24" i="2"/>
  <c r="M24" i="5" s="1"/>
  <c r="K25" i="2"/>
  <c r="K25" i="5" s="1"/>
  <c r="M25" i="2"/>
  <c r="M25" i="5" s="1"/>
  <c r="K26" i="2"/>
  <c r="K26" i="5" s="1"/>
  <c r="M26" i="2"/>
  <c r="M26" i="5" s="1"/>
  <c r="K27" i="2"/>
  <c r="K27" i="5" s="1"/>
  <c r="M27" i="2"/>
  <c r="M27" i="5" s="1"/>
  <c r="K28" i="2"/>
  <c r="K28" i="5" s="1"/>
  <c r="M28" i="2"/>
  <c r="M28" i="5" s="1"/>
  <c r="K29" i="2"/>
  <c r="K29" i="5" s="1"/>
  <c r="M29" i="2"/>
  <c r="M29" i="5" s="1"/>
  <c r="K30" i="2"/>
  <c r="K30" i="5" s="1"/>
  <c r="M30" i="2"/>
  <c r="M30" i="5" s="1"/>
  <c r="K31" i="2"/>
  <c r="K31" i="5" s="1"/>
  <c r="M31" i="2"/>
  <c r="M31" i="5" s="1"/>
  <c r="K32" i="2"/>
  <c r="K32" i="5" s="1"/>
  <c r="M32" i="2"/>
  <c r="M32" i="5" s="1"/>
  <c r="K33" i="2"/>
  <c r="K33" i="5" s="1"/>
  <c r="M33" i="2"/>
  <c r="M33" i="5" s="1"/>
  <c r="K34" i="2"/>
  <c r="K34" i="5" s="1"/>
  <c r="M34" i="2"/>
  <c r="M34" i="5" s="1"/>
  <c r="K24" i="1"/>
  <c r="K25"/>
  <c r="K26"/>
  <c r="K27"/>
  <c r="K28"/>
  <c r="K29"/>
  <c r="M24"/>
  <c r="M24" i="4" s="1"/>
  <c r="M25" i="1"/>
  <c r="M25" i="4" s="1"/>
  <c r="M26" i="1"/>
  <c r="M26" i="4" s="1"/>
  <c r="M27" i="1"/>
  <c r="M27" i="4" s="1"/>
  <c r="M28" i="1"/>
  <c r="M28" i="4" s="1"/>
  <c r="M29" i="1"/>
  <c r="M29" i="4" s="1"/>
  <c r="M20" i="2"/>
  <c r="M20" i="5" s="1"/>
  <c r="K20" i="2"/>
  <c r="K20" i="5" s="1"/>
  <c r="J20" i="2"/>
  <c r="Q28"/>
  <c r="Q28" i="5" s="1"/>
  <c r="K14" i="2"/>
  <c r="K14" i="5" s="1"/>
  <c r="M14" i="2"/>
  <c r="M14" i="5" s="1"/>
  <c r="K15" i="2"/>
  <c r="K15" i="5" s="1"/>
  <c r="M15" i="2"/>
  <c r="M15" i="5" s="1"/>
  <c r="K16" i="2"/>
  <c r="K16" i="5" s="1"/>
  <c r="M16" i="2"/>
  <c r="M16" i="5" s="1"/>
  <c r="K17" i="2"/>
  <c r="K17" i="5" s="1"/>
  <c r="M17" i="2"/>
  <c r="M17" i="5" s="1"/>
  <c r="K18" i="2"/>
  <c r="K18" i="5" s="1"/>
  <c r="M18" i="2"/>
  <c r="M18" i="5" s="1"/>
  <c r="K19" i="2"/>
  <c r="K19" i="5" s="1"/>
  <c r="M19" i="2"/>
  <c r="M19" i="5" s="1"/>
  <c r="J11" i="1"/>
  <c r="K11"/>
  <c r="M11"/>
  <c r="M11" i="4" s="1"/>
  <c r="J12" i="1"/>
  <c r="K12"/>
  <c r="M12"/>
  <c r="M12" i="4" s="1"/>
  <c r="J13" i="1"/>
  <c r="K13"/>
  <c r="M13"/>
  <c r="J7"/>
  <c r="K7"/>
  <c r="M7"/>
  <c r="M7" i="4" s="1"/>
  <c r="M3" i="1"/>
  <c r="M3" i="4" s="1"/>
  <c r="M4" i="1"/>
  <c r="M4" i="4" s="1"/>
  <c r="M5" i="1"/>
  <c r="M5" i="4" s="1"/>
  <c r="M6" i="1"/>
  <c r="M6" i="4" s="1"/>
  <c r="M8" i="1"/>
  <c r="M8" i="4" s="1"/>
  <c r="M9" i="1"/>
  <c r="M9" i="4" s="1"/>
  <c r="M10" i="1"/>
  <c r="M10" i="4" s="1"/>
  <c r="M20" i="1"/>
  <c r="M20" i="4" s="1"/>
  <c r="M21" i="1"/>
  <c r="M21" i="4" s="1"/>
  <c r="M22" i="1"/>
  <c r="M22" i="4" s="1"/>
  <c r="M23" i="1"/>
  <c r="M23" i="4" s="1"/>
  <c r="M2" i="1"/>
  <c r="M2" i="4" s="1"/>
  <c r="K3" i="1"/>
  <c r="K3" i="4" s="1"/>
  <c r="K4" i="1"/>
  <c r="K4" i="4" s="1"/>
  <c r="K5" i="1"/>
  <c r="K5" i="4" s="1"/>
  <c r="K6" i="1"/>
  <c r="K6" i="4" s="1"/>
  <c r="K8" i="1"/>
  <c r="K8" i="4" s="1"/>
  <c r="K9" i="1"/>
  <c r="K9" i="4" s="1"/>
  <c r="K10" i="1"/>
  <c r="K10" i="4" s="1"/>
  <c r="K20" i="1"/>
  <c r="K20" i="4" s="1"/>
  <c r="K21" i="1"/>
  <c r="K21" i="4" s="1"/>
  <c r="K22" i="1"/>
  <c r="K22" i="4" s="1"/>
  <c r="K23" i="1"/>
  <c r="K23" i="4" s="1"/>
  <c r="K2" i="1"/>
  <c r="K2" i="4" s="1"/>
  <c r="J36" i="2"/>
  <c r="J37"/>
  <c r="J38"/>
  <c r="J35"/>
  <c r="K35"/>
  <c r="K35" i="5" s="1"/>
  <c r="M35" i="2"/>
  <c r="M35" i="5" s="1"/>
  <c r="K36" i="2"/>
  <c r="K36" i="5" s="1"/>
  <c r="M36" i="2"/>
  <c r="M36" i="5" s="1"/>
  <c r="K37" i="2"/>
  <c r="K37" i="5" s="1"/>
  <c r="M37" i="2"/>
  <c r="M37" i="5" s="1"/>
  <c r="K38" i="2"/>
  <c r="K38" i="5" s="1"/>
  <c r="M38" i="2"/>
  <c r="M38" i="5" s="1"/>
  <c r="Q23" i="2" l="1"/>
  <c r="Q23" i="5" s="1"/>
  <c r="L54" i="2"/>
  <c r="L54" i="5" s="1"/>
  <c r="R636" i="1"/>
  <c r="S636" s="1"/>
  <c r="R632"/>
  <c r="S632" s="1"/>
  <c r="L203" i="2"/>
  <c r="L203" i="5" s="1"/>
  <c r="K203"/>
  <c r="L214" i="2"/>
  <c r="K214" i="5"/>
  <c r="Q24" i="2"/>
  <c r="Q24" i="5" s="1"/>
  <c r="L178" i="2"/>
  <c r="L178" i="5" s="1"/>
  <c r="L211" i="2"/>
  <c r="L211" i="5" s="1"/>
  <c r="K211"/>
  <c r="L217" i="2"/>
  <c r="K217" i="5"/>
  <c r="L213" i="2"/>
  <c r="K213" i="5"/>
  <c r="L209" i="2"/>
  <c r="L209" i="5" s="1"/>
  <c r="K209"/>
  <c r="L205" i="2"/>
  <c r="L205" i="5" s="1"/>
  <c r="K205"/>
  <c r="L201" i="2"/>
  <c r="L201" i="5" s="1"/>
  <c r="K201"/>
  <c r="L197" i="2"/>
  <c r="L197" i="5" s="1"/>
  <c r="K197"/>
  <c r="M217"/>
  <c r="M215"/>
  <c r="M213"/>
  <c r="M211"/>
  <c r="M209"/>
  <c r="M207"/>
  <c r="M205"/>
  <c r="M203"/>
  <c r="M201"/>
  <c r="M199"/>
  <c r="M197"/>
  <c r="L215" i="2"/>
  <c r="K215" i="5"/>
  <c r="L199" i="2"/>
  <c r="L199" i="5" s="1"/>
  <c r="K199"/>
  <c r="R629" i="1"/>
  <c r="S629" s="1"/>
  <c r="R625"/>
  <c r="S625" s="1"/>
  <c r="R593"/>
  <c r="S593" s="1"/>
  <c r="R561"/>
  <c r="S561" s="1"/>
  <c r="R497"/>
  <c r="S497" s="1"/>
  <c r="R465"/>
  <c r="S465" s="1"/>
  <c r="R449"/>
  <c r="S449" s="1"/>
  <c r="R441"/>
  <c r="S441" s="1"/>
  <c r="L207" i="2"/>
  <c r="L207" i="5" s="1"/>
  <c r="K207"/>
  <c r="M216"/>
  <c r="M214"/>
  <c r="L242" i="1"/>
  <c r="Q35"/>
  <c r="Q35" i="4" s="1"/>
  <c r="Q14" i="1"/>
  <c r="Q14" i="4" s="1"/>
  <c r="L200" i="2"/>
  <c r="L182"/>
  <c r="L182" i="5" s="1"/>
  <c r="L164" i="2"/>
  <c r="L164" i="5" s="1"/>
  <c r="L406" i="1"/>
  <c r="N406" s="1"/>
  <c r="Q196" i="2"/>
  <c r="Q196" i="5" s="1"/>
  <c r="L150" i="2"/>
  <c r="L150" i="5" s="1"/>
  <c r="Q134" i="2"/>
  <c r="Q134" i="5" s="1"/>
  <c r="L204" i="2"/>
  <c r="L154"/>
  <c r="L154" i="5" s="1"/>
  <c r="L148" i="2"/>
  <c r="L148" i="5" s="1"/>
  <c r="L126" i="2"/>
  <c r="L126" i="5" s="1"/>
  <c r="L216" i="2"/>
  <c r="L60"/>
  <c r="L60" i="5" s="1"/>
  <c r="R661" i="1"/>
  <c r="S661" s="1"/>
  <c r="R657"/>
  <c r="S657" s="1"/>
  <c r="R476"/>
  <c r="S476" s="1"/>
  <c r="R472"/>
  <c r="S472" s="1"/>
  <c r="R460"/>
  <c r="S460" s="1"/>
  <c r="R456"/>
  <c r="S456" s="1"/>
  <c r="R444"/>
  <c r="S444" s="1"/>
  <c r="R440"/>
  <c r="S440" s="1"/>
  <c r="R664"/>
  <c r="S664" s="1"/>
  <c r="R604"/>
  <c r="S604" s="1"/>
  <c r="R600"/>
  <c r="S600" s="1"/>
  <c r="R588"/>
  <c r="S588" s="1"/>
  <c r="R584"/>
  <c r="S584" s="1"/>
  <c r="R572"/>
  <c r="S572" s="1"/>
  <c r="R568"/>
  <c r="S568" s="1"/>
  <c r="R529"/>
  <c r="S529" s="1"/>
  <c r="R438"/>
  <c r="S438" s="1"/>
  <c r="L370"/>
  <c r="N370" s="1"/>
  <c r="L212" i="2"/>
  <c r="L212" i="5" s="1"/>
  <c r="N211" i="2"/>
  <c r="N211" i="5" s="1"/>
  <c r="L210" i="2"/>
  <c r="L210" i="5" s="1"/>
  <c r="L206" i="2"/>
  <c r="L206" i="5" s="1"/>
  <c r="Q202" i="2"/>
  <c r="Q202" i="5" s="1"/>
  <c r="Q189" i="2"/>
  <c r="Q189" i="5" s="1"/>
  <c r="Q188" i="2"/>
  <c r="Q188" i="5" s="1"/>
  <c r="Q130" i="2"/>
  <c r="Q130" i="5" s="1"/>
  <c r="Q111" i="2"/>
  <c r="Q111" i="5" s="1"/>
  <c r="Q110" i="2"/>
  <c r="Q110" i="5" s="1"/>
  <c r="Q98" i="2"/>
  <c r="Q98" i="5" s="1"/>
  <c r="R591" i="1"/>
  <c r="S591" s="1"/>
  <c r="R590"/>
  <c r="S590" s="1"/>
  <c r="R463"/>
  <c r="S463" s="1"/>
  <c r="R462"/>
  <c r="S462" s="1"/>
  <c r="L306"/>
  <c r="N306" s="1"/>
  <c r="Q206" i="2"/>
  <c r="Q206" i="5" s="1"/>
  <c r="N205" i="2"/>
  <c r="N205" i="5" s="1"/>
  <c r="N199" i="2"/>
  <c r="N199" i="5" s="1"/>
  <c r="L78" i="2"/>
  <c r="L78" i="5" s="1"/>
  <c r="R665" i="1"/>
  <c r="S665" s="1"/>
  <c r="R613"/>
  <c r="S613" s="1"/>
  <c r="R609"/>
  <c r="S609" s="1"/>
  <c r="R605"/>
  <c r="S605" s="1"/>
  <c r="R601"/>
  <c r="S601" s="1"/>
  <c r="R597"/>
  <c r="S597" s="1"/>
  <c r="R545"/>
  <c r="S545" s="1"/>
  <c r="R537"/>
  <c r="S537" s="1"/>
  <c r="R533"/>
  <c r="S533" s="1"/>
  <c r="R481"/>
  <c r="S481" s="1"/>
  <c r="R473"/>
  <c r="S473" s="1"/>
  <c r="R469"/>
  <c r="S469" s="1"/>
  <c r="L338"/>
  <c r="Q52"/>
  <c r="Q52" i="4" s="1"/>
  <c r="Q51" i="1"/>
  <c r="Q51" i="4" s="1"/>
  <c r="Q38" i="1"/>
  <c r="Q38" i="4" s="1"/>
  <c r="Q37" i="1"/>
  <c r="Q36"/>
  <c r="Q36" i="4" s="1"/>
  <c r="L208" i="2"/>
  <c r="L208" i="5" s="1"/>
  <c r="Q200" i="2"/>
  <c r="Q200" i="5" s="1"/>
  <c r="L198" i="2"/>
  <c r="L198" i="5" s="1"/>
  <c r="L17" i="1"/>
  <c r="N17" s="1"/>
  <c r="Q208" i="2"/>
  <c r="Q208" i="5" s="1"/>
  <c r="N207" i="2"/>
  <c r="N207" i="5" s="1"/>
  <c r="Q204" i="2"/>
  <c r="Q204" i="5" s="1"/>
  <c r="L202" i="2"/>
  <c r="L202" i="5" s="1"/>
  <c r="Q198" i="2"/>
  <c r="Q198" i="5" s="1"/>
  <c r="Q212" i="2"/>
  <c r="Q212" i="5" s="1"/>
  <c r="Q210" i="2"/>
  <c r="Q210" i="5" s="1"/>
  <c r="L186" i="2"/>
  <c r="L186" i="5" s="1"/>
  <c r="L158" i="2"/>
  <c r="L158" i="5" s="1"/>
  <c r="L128" i="2"/>
  <c r="L128" i="5" s="1"/>
  <c r="L104" i="2"/>
  <c r="L104" i="5" s="1"/>
  <c r="Q101" i="2"/>
  <c r="Q101" i="5" s="1"/>
  <c r="Q100" i="2"/>
  <c r="Q100" i="5" s="1"/>
  <c r="L58" i="2"/>
  <c r="L58" i="5" s="1"/>
  <c r="R645" i="1"/>
  <c r="S645" s="1"/>
  <c r="R641"/>
  <c r="S641" s="1"/>
  <c r="R637"/>
  <c r="S637" s="1"/>
  <c r="R633"/>
  <c r="S633" s="1"/>
  <c r="R577"/>
  <c r="S577" s="1"/>
  <c r="R569"/>
  <c r="S569" s="1"/>
  <c r="R565"/>
  <c r="S565" s="1"/>
  <c r="R513"/>
  <c r="S513" s="1"/>
  <c r="R505"/>
  <c r="S505" s="1"/>
  <c r="R501"/>
  <c r="S501" s="1"/>
  <c r="L382"/>
  <c r="N382" s="1"/>
  <c r="L274"/>
  <c r="L274" i="4" s="1"/>
  <c r="Q43" i="2"/>
  <c r="Q43" i="5" s="1"/>
  <c r="L40" i="2"/>
  <c r="L40" i="5" s="1"/>
  <c r="Q185" i="2"/>
  <c r="Q185" i="5" s="1"/>
  <c r="Q184" i="2"/>
  <c r="Q184" i="5" s="1"/>
  <c r="L76" i="2"/>
  <c r="L76" i="5" s="1"/>
  <c r="L190" i="2"/>
  <c r="L190" i="5" s="1"/>
  <c r="Q181" i="2"/>
  <c r="Q181" i="5" s="1"/>
  <c r="Q180" i="2"/>
  <c r="Q180" i="5" s="1"/>
  <c r="L168" i="2"/>
  <c r="L168" i="5" s="1"/>
  <c r="L162" i="2"/>
  <c r="L162" i="5" s="1"/>
  <c r="L140" i="2"/>
  <c r="L140" i="5" s="1"/>
  <c r="Q121" i="2"/>
  <c r="Q121" i="5" s="1"/>
  <c r="Q120" i="2"/>
  <c r="Q120" i="5" s="1"/>
  <c r="Q96" i="2"/>
  <c r="Q96" i="5" s="1"/>
  <c r="Q95" i="2"/>
  <c r="Q95" i="5" s="1"/>
  <c r="L92" i="2"/>
  <c r="L92" i="5" s="1"/>
  <c r="L74" i="2"/>
  <c r="L74" i="5" s="1"/>
  <c r="Q67" i="2"/>
  <c r="Q67" i="5" s="1"/>
  <c r="Q66" i="2"/>
  <c r="Q66" i="5" s="1"/>
  <c r="L52" i="2"/>
  <c r="L52" i="5" s="1"/>
  <c r="Q192" i="2"/>
  <c r="Q192" i="5" s="1"/>
  <c r="Q142" i="2"/>
  <c r="Q142" i="5" s="1"/>
  <c r="Q118" i="2"/>
  <c r="Q118" i="5" s="1"/>
  <c r="L90" i="2"/>
  <c r="L90" i="5" s="1"/>
  <c r="Q83" i="2"/>
  <c r="Q83" i="5" s="1"/>
  <c r="L80" i="2"/>
  <c r="L80" i="5" s="1"/>
  <c r="Q57" i="2"/>
  <c r="Q57" i="5" s="1"/>
  <c r="Q56" i="2"/>
  <c r="Q56" i="5" s="1"/>
  <c r="Q55" i="2"/>
  <c r="Q55" i="5" s="1"/>
  <c r="L144" i="2"/>
  <c r="L144" i="5" s="1"/>
  <c r="L136" i="2"/>
  <c r="L136" i="5" s="1"/>
  <c r="L134" i="2"/>
  <c r="L134" i="5" s="1"/>
  <c r="L118" i="2"/>
  <c r="L118" i="5" s="1"/>
  <c r="L114" i="2"/>
  <c r="L114" i="5" s="1"/>
  <c r="L110" i="2"/>
  <c r="L110" i="5" s="1"/>
  <c r="L100" i="2"/>
  <c r="L100" i="5" s="1"/>
  <c r="L98" i="2"/>
  <c r="L98" i="5" s="1"/>
  <c r="L88" i="2"/>
  <c r="L88" i="5" s="1"/>
  <c r="L86" i="2"/>
  <c r="L86" i="5" s="1"/>
  <c r="Q79" i="2"/>
  <c r="Q79" i="5" s="1"/>
  <c r="L72" i="2"/>
  <c r="L72" i="5" s="1"/>
  <c r="L70" i="2"/>
  <c r="L70" i="5" s="1"/>
  <c r="L66" i="2"/>
  <c r="L66" i="5" s="1"/>
  <c r="L46" i="2"/>
  <c r="L46" i="5" s="1"/>
  <c r="L196" i="2"/>
  <c r="L196" i="5" s="1"/>
  <c r="Q29" i="2"/>
  <c r="Q29" i="5" s="1"/>
  <c r="L194" i="2"/>
  <c r="L194" i="5" s="1"/>
  <c r="L192" i="2"/>
  <c r="L192" i="5" s="1"/>
  <c r="L188" i="2"/>
  <c r="L188" i="5" s="1"/>
  <c r="L184" i="2"/>
  <c r="L184" i="5" s="1"/>
  <c r="L174" i="2"/>
  <c r="L174" i="5" s="1"/>
  <c r="Q171" i="2"/>
  <c r="Q171" i="5" s="1"/>
  <c r="Q170" i="2"/>
  <c r="Q170" i="5" s="1"/>
  <c r="Q167" i="2"/>
  <c r="Q167" i="5" s="1"/>
  <c r="Q166" i="2"/>
  <c r="Q166" i="5" s="1"/>
  <c r="Q165" i="2"/>
  <c r="Q165" i="5" s="1"/>
  <c r="Q164" i="2"/>
  <c r="Q164" i="5" s="1"/>
  <c r="Q161" i="2"/>
  <c r="Q161" i="5" s="1"/>
  <c r="Q160" i="2"/>
  <c r="Q160" i="5" s="1"/>
  <c r="N158" i="2"/>
  <c r="N158" i="5" s="1"/>
  <c r="Q157" i="2"/>
  <c r="Q157" i="5" s="1"/>
  <c r="Q156" i="2"/>
  <c r="Q156" i="5" s="1"/>
  <c r="Q153" i="2"/>
  <c r="Q153" i="5" s="1"/>
  <c r="Q152" i="2"/>
  <c r="Q152" i="5" s="1"/>
  <c r="Q151" i="2"/>
  <c r="Q151" i="5" s="1"/>
  <c r="Q150" i="2"/>
  <c r="Q150" i="5" s="1"/>
  <c r="Q147" i="2"/>
  <c r="Q147" i="5" s="1"/>
  <c r="Q146" i="2"/>
  <c r="Q146" i="5" s="1"/>
  <c r="Q138" i="2"/>
  <c r="Q138" i="5" s="1"/>
  <c r="L132" i="2"/>
  <c r="L132" i="5" s="1"/>
  <c r="L130" i="2"/>
  <c r="L130" i="5" s="1"/>
  <c r="Q126" i="2"/>
  <c r="Q126" i="5" s="1"/>
  <c r="L120" i="2"/>
  <c r="L120" i="5" s="1"/>
  <c r="L112" i="2"/>
  <c r="L112" i="5" s="1"/>
  <c r="Q91" i="2"/>
  <c r="Q91" i="5" s="1"/>
  <c r="L84" i="2"/>
  <c r="L84" i="5" s="1"/>
  <c r="L82" i="2"/>
  <c r="L82" i="5" s="1"/>
  <c r="Q75" i="2"/>
  <c r="Q75" i="5" s="1"/>
  <c r="L68" i="2"/>
  <c r="L68" i="5" s="1"/>
  <c r="L64" i="2"/>
  <c r="L64" i="5" s="1"/>
  <c r="Q61" i="2"/>
  <c r="Q61" i="5" s="1"/>
  <c r="Q60" i="2"/>
  <c r="Q60" i="5" s="1"/>
  <c r="Q51" i="2"/>
  <c r="Q51" i="5" s="1"/>
  <c r="Q176" i="2"/>
  <c r="Q176" i="5" s="1"/>
  <c r="Q117" i="2"/>
  <c r="Q117" i="5" s="1"/>
  <c r="Q116" i="2"/>
  <c r="Q116" i="5" s="1"/>
  <c r="Q115" i="2"/>
  <c r="Q115" i="5" s="1"/>
  <c r="Q105" i="2"/>
  <c r="Q105" i="5" s="1"/>
  <c r="Q104" i="2"/>
  <c r="Q104" i="5" s="1"/>
  <c r="Q87" i="2"/>
  <c r="Q87" i="5" s="1"/>
  <c r="Q71" i="2"/>
  <c r="Q71" i="5" s="1"/>
  <c r="Q49" i="2"/>
  <c r="Q49" i="5" s="1"/>
  <c r="Q48" i="2"/>
  <c r="Q48" i="5" s="1"/>
  <c r="Q47" i="2"/>
  <c r="Q47" i="5" s="1"/>
  <c r="L42" i="2"/>
  <c r="L42" i="5" s="1"/>
  <c r="L19" i="2"/>
  <c r="L19" i="5" s="1"/>
  <c r="L28" i="1"/>
  <c r="L28" i="4" s="1"/>
  <c r="K28"/>
  <c r="L33" i="2"/>
  <c r="L33" i="5" s="1"/>
  <c r="L29" i="2"/>
  <c r="L29" i="5" s="1"/>
  <c r="L25" i="2"/>
  <c r="L25" i="5" s="1"/>
  <c r="L23" i="2"/>
  <c r="L23" i="5" s="1"/>
  <c r="L21" i="2"/>
  <c r="L21" i="5" s="1"/>
  <c r="R189" i="2"/>
  <c r="R189" i="5" s="1"/>
  <c r="R185" i="2"/>
  <c r="R185" i="5" s="1"/>
  <c r="R181" i="2"/>
  <c r="R181" i="5" s="1"/>
  <c r="L179" i="2"/>
  <c r="L179" i="5" s="1"/>
  <c r="L175" i="2"/>
  <c r="L175" i="5" s="1"/>
  <c r="N174" i="2"/>
  <c r="N174" i="5" s="1"/>
  <c r="L169" i="2"/>
  <c r="L169" i="5" s="1"/>
  <c r="R161" i="2"/>
  <c r="R161" i="5" s="1"/>
  <c r="L159" i="2"/>
  <c r="L159" i="5" s="1"/>
  <c r="L155" i="2"/>
  <c r="L155" i="5" s="1"/>
  <c r="R146" i="2"/>
  <c r="R146" i="5" s="1"/>
  <c r="L145" i="2"/>
  <c r="L145" i="5" s="1"/>
  <c r="N144" i="2"/>
  <c r="N144" i="5" s="1"/>
  <c r="L141" i="2"/>
  <c r="L141" i="5" s="1"/>
  <c r="N140" i="2"/>
  <c r="N140" i="5" s="1"/>
  <c r="L137" i="2"/>
  <c r="L137" i="5" s="1"/>
  <c r="N136" i="2"/>
  <c r="N136" i="5" s="1"/>
  <c r="L133" i="2"/>
  <c r="L133" i="5" s="1"/>
  <c r="L129" i="2"/>
  <c r="L129" i="5" s="1"/>
  <c r="L125" i="2"/>
  <c r="L125" i="5" s="1"/>
  <c r="L119" i="2"/>
  <c r="L119" i="5" s="1"/>
  <c r="R116" i="2"/>
  <c r="R116" i="5" s="1"/>
  <c r="R111" i="2"/>
  <c r="R111" i="5" s="1"/>
  <c r="R110" i="2"/>
  <c r="R110" i="5" s="1"/>
  <c r="L109" i="2"/>
  <c r="L109" i="5" s="1"/>
  <c r="L103" i="2"/>
  <c r="L103" i="5" s="1"/>
  <c r="L99" i="2"/>
  <c r="L99" i="5" s="1"/>
  <c r="R96" i="2"/>
  <c r="R96" i="5" s="1"/>
  <c r="R87" i="2"/>
  <c r="R87" i="5" s="1"/>
  <c r="R83" i="2"/>
  <c r="R83" i="5" s="1"/>
  <c r="R75" i="2"/>
  <c r="R75" i="5" s="1"/>
  <c r="R66" i="2"/>
  <c r="R66" i="5" s="1"/>
  <c r="L65" i="2"/>
  <c r="L65" i="5" s="1"/>
  <c r="L59" i="2"/>
  <c r="L59" i="5" s="1"/>
  <c r="R57" i="2"/>
  <c r="R57" i="5" s="1"/>
  <c r="R49" i="2"/>
  <c r="R49" i="5" s="1"/>
  <c r="Q41" i="2"/>
  <c r="Q41" i="5" s="1"/>
  <c r="R213" i="2"/>
  <c r="R213" i="5" s="1"/>
  <c r="R203" i="2"/>
  <c r="R203" i="5" s="1"/>
  <c r="R197" i="2"/>
  <c r="R197" i="5" s="1"/>
  <c r="L124" i="2"/>
  <c r="L124" i="5" s="1"/>
  <c r="Q114" i="2"/>
  <c r="Q114" i="5" s="1"/>
  <c r="L108" i="2"/>
  <c r="L108" i="5" s="1"/>
  <c r="Q94" i="2"/>
  <c r="Q94" i="5" s="1"/>
  <c r="L94" i="2"/>
  <c r="L94" i="5" s="1"/>
  <c r="Q90" i="2"/>
  <c r="Q90" i="5" s="1"/>
  <c r="Q86" i="2"/>
  <c r="Q86" i="5" s="1"/>
  <c r="Q82" i="2"/>
  <c r="Q82" i="5" s="1"/>
  <c r="Q78" i="2"/>
  <c r="Q78" i="5" s="1"/>
  <c r="Q74" i="2"/>
  <c r="Q74" i="5" s="1"/>
  <c r="Q70" i="2"/>
  <c r="Q70" i="5" s="1"/>
  <c r="Q54" i="2"/>
  <c r="Q54" i="5" s="1"/>
  <c r="Q46" i="2"/>
  <c r="Q46" i="5" s="1"/>
  <c r="R652" i="1"/>
  <c r="S652" s="1"/>
  <c r="R648"/>
  <c r="S648" s="1"/>
  <c r="L36" i="2"/>
  <c r="L36" i="5" s="1"/>
  <c r="L15" i="2"/>
  <c r="L15" i="5" s="1"/>
  <c r="L24" i="1"/>
  <c r="L24" i="4" s="1"/>
  <c r="K24"/>
  <c r="L31" i="2"/>
  <c r="L31" i="5" s="1"/>
  <c r="L27" i="2"/>
  <c r="L27" i="5" s="1"/>
  <c r="L13" i="1"/>
  <c r="L13" i="4" s="1"/>
  <c r="K13"/>
  <c r="Q19" i="2"/>
  <c r="Q19" i="5" s="1"/>
  <c r="Q17" i="2"/>
  <c r="Q17" i="5" s="1"/>
  <c r="Q15" i="2"/>
  <c r="Q15" i="5" s="1"/>
  <c r="L20" i="2"/>
  <c r="L20" i="5" s="1"/>
  <c r="L29" i="1"/>
  <c r="L29" i="4" s="1"/>
  <c r="K29"/>
  <c r="L25" i="1"/>
  <c r="L25" i="4" s="1"/>
  <c r="K25"/>
  <c r="Q33" i="2"/>
  <c r="Q33" i="5" s="1"/>
  <c r="Q31" i="2"/>
  <c r="Q31" i="5" s="1"/>
  <c r="Q27" i="2"/>
  <c r="Q27" i="5" s="1"/>
  <c r="Q21" i="2"/>
  <c r="Q21" i="5" s="1"/>
  <c r="L171" i="2"/>
  <c r="L171" i="5" s="1"/>
  <c r="L165" i="2"/>
  <c r="L165" i="5" s="1"/>
  <c r="L151" i="2"/>
  <c r="L151" i="5" s="1"/>
  <c r="L121" i="2"/>
  <c r="L121" i="5" s="1"/>
  <c r="N120" i="2"/>
  <c r="N120" i="5" s="1"/>
  <c r="L115" i="2"/>
  <c r="L115" i="5" s="1"/>
  <c r="L105" i="2"/>
  <c r="L105" i="5" s="1"/>
  <c r="N104" i="2"/>
  <c r="N104" i="5" s="1"/>
  <c r="L101" i="2"/>
  <c r="L101" i="5" s="1"/>
  <c r="L95" i="2"/>
  <c r="L95" i="5" s="1"/>
  <c r="L61" i="2"/>
  <c r="L61" i="5" s="1"/>
  <c r="N60" i="2"/>
  <c r="N60" i="5" s="1"/>
  <c r="L55" i="2"/>
  <c r="L55" i="5" s="1"/>
  <c r="L47" i="2"/>
  <c r="L47" i="5" s="1"/>
  <c r="R41" i="2"/>
  <c r="R41" i="5" s="1"/>
  <c r="Q40" i="2"/>
  <c r="Q40" i="5" s="1"/>
  <c r="Q32" i="2"/>
  <c r="Q32" i="5" s="1"/>
  <c r="R217" i="2"/>
  <c r="R217" i="5" s="1"/>
  <c r="R216" i="2"/>
  <c r="R216" i="5" s="1"/>
  <c r="R215" i="2"/>
  <c r="R215" i="5" s="1"/>
  <c r="R214" i="2"/>
  <c r="R214" i="5" s="1"/>
  <c r="R209" i="2"/>
  <c r="R209" i="5" s="1"/>
  <c r="R208" i="2"/>
  <c r="R208" i="5" s="1"/>
  <c r="R199" i="2"/>
  <c r="R199" i="5" s="1"/>
  <c r="R198" i="2"/>
  <c r="R198" i="5" s="1"/>
  <c r="Q193" i="2"/>
  <c r="Q193" i="5" s="1"/>
  <c r="L180" i="2"/>
  <c r="L180" i="5" s="1"/>
  <c r="L176" i="2"/>
  <c r="L176" i="5" s="1"/>
  <c r="L170" i="2"/>
  <c r="L170" i="5" s="1"/>
  <c r="L160" i="2"/>
  <c r="L160" i="5" s="1"/>
  <c r="L156" i="2"/>
  <c r="L156" i="5" s="1"/>
  <c r="L146" i="2"/>
  <c r="L146" i="5" s="1"/>
  <c r="L142" i="2"/>
  <c r="L142" i="5" s="1"/>
  <c r="L138" i="2"/>
  <c r="L138" i="5" s="1"/>
  <c r="Q97" i="2"/>
  <c r="Q97" i="5" s="1"/>
  <c r="L38" i="2"/>
  <c r="L38" i="5" s="1"/>
  <c r="L7" i="1"/>
  <c r="L7" i="4" s="1"/>
  <c r="K7"/>
  <c r="L17" i="2"/>
  <c r="O17" s="1"/>
  <c r="O17" i="5" s="1"/>
  <c r="L37" i="2"/>
  <c r="L37" i="5" s="1"/>
  <c r="L35" i="2"/>
  <c r="L35" i="5" s="1"/>
  <c r="Q37" i="2"/>
  <c r="Q37" i="5" s="1"/>
  <c r="Q13" i="1"/>
  <c r="Q13" i="4" s="1"/>
  <c r="M13"/>
  <c r="L12" i="1"/>
  <c r="K12" i="4"/>
  <c r="L18" i="2"/>
  <c r="L18" i="5" s="1"/>
  <c r="L16" i="2"/>
  <c r="L16" i="5" s="1"/>
  <c r="L14" i="2"/>
  <c r="L14" i="5" s="1"/>
  <c r="L26" i="1"/>
  <c r="L26" i="4" s="1"/>
  <c r="K26"/>
  <c r="L34" i="2"/>
  <c r="L34" i="5" s="1"/>
  <c r="L32" i="2"/>
  <c r="L32" i="5" s="1"/>
  <c r="L30" i="2"/>
  <c r="L30" i="5" s="1"/>
  <c r="L28" i="2"/>
  <c r="L28" i="5" s="1"/>
  <c r="L26" i="2"/>
  <c r="L26" i="5" s="1"/>
  <c r="L24" i="2"/>
  <c r="L24" i="5" s="1"/>
  <c r="L22" i="2"/>
  <c r="L22" i="5" s="1"/>
  <c r="L193" i="2"/>
  <c r="L193" i="5" s="1"/>
  <c r="L189" i="2"/>
  <c r="L189" i="5" s="1"/>
  <c r="L185" i="2"/>
  <c r="L185" i="5" s="1"/>
  <c r="L181" i="2"/>
  <c r="L181" i="5" s="1"/>
  <c r="L167" i="2"/>
  <c r="L167" i="5" s="1"/>
  <c r="L161" i="2"/>
  <c r="L161" i="5" s="1"/>
  <c r="L157" i="2"/>
  <c r="L157" i="5" s="1"/>
  <c r="L153" i="2"/>
  <c r="L153" i="5" s="1"/>
  <c r="L147" i="2"/>
  <c r="L147" i="5" s="1"/>
  <c r="R118" i="2"/>
  <c r="R118" i="5" s="1"/>
  <c r="L117" i="2"/>
  <c r="L117" i="5" s="1"/>
  <c r="L111" i="2"/>
  <c r="L111" i="5" s="1"/>
  <c r="R98" i="2"/>
  <c r="R98" i="5" s="1"/>
  <c r="L97" i="2"/>
  <c r="L97" i="5" s="1"/>
  <c r="L91" i="2"/>
  <c r="L91" i="5" s="1"/>
  <c r="L87" i="2"/>
  <c r="L87" i="5" s="1"/>
  <c r="L83" i="2"/>
  <c r="L83" i="5" s="1"/>
  <c r="L79" i="2"/>
  <c r="L79" i="5" s="1"/>
  <c r="L75" i="2"/>
  <c r="L75" i="5" s="1"/>
  <c r="L71" i="2"/>
  <c r="L71" i="5" s="1"/>
  <c r="L67" i="2"/>
  <c r="L67" i="5" s="1"/>
  <c r="L57" i="2"/>
  <c r="L57" i="5" s="1"/>
  <c r="L51" i="2"/>
  <c r="L51" i="5" s="1"/>
  <c r="L50" i="2"/>
  <c r="L50" i="5" s="1"/>
  <c r="L49" i="2"/>
  <c r="L49" i="5" s="1"/>
  <c r="Q22" i="2"/>
  <c r="Q22" i="5" s="1"/>
  <c r="R211" i="2"/>
  <c r="R211" i="5" s="1"/>
  <c r="R205" i="2"/>
  <c r="R205" i="5" s="1"/>
  <c r="Q195" i="2"/>
  <c r="Q195" i="5" s="1"/>
  <c r="Q194" i="2"/>
  <c r="Q194" i="5" s="1"/>
  <c r="Q191" i="2"/>
  <c r="Q191" i="5" s="1"/>
  <c r="Q190" i="2"/>
  <c r="Q190" i="5" s="1"/>
  <c r="Q187" i="2"/>
  <c r="Q187" i="5" s="1"/>
  <c r="Q186" i="2"/>
  <c r="Q186" i="5" s="1"/>
  <c r="Q183" i="2"/>
  <c r="Q183" i="5" s="1"/>
  <c r="Q182" i="2"/>
  <c r="Q182" i="5" s="1"/>
  <c r="Q177" i="2"/>
  <c r="Q177" i="5" s="1"/>
  <c r="R176" i="2"/>
  <c r="R176" i="5" s="1"/>
  <c r="Q173" i="2"/>
  <c r="Q173" i="5" s="1"/>
  <c r="Q172" i="2"/>
  <c r="Q172" i="5" s="1"/>
  <c r="L172" i="2"/>
  <c r="L172" i="5" s="1"/>
  <c r="L166" i="2"/>
  <c r="L166" i="5" s="1"/>
  <c r="Q163" i="2"/>
  <c r="Q163" i="5" s="1"/>
  <c r="Q162" i="2"/>
  <c r="Q162" i="5" s="1"/>
  <c r="L152" i="2"/>
  <c r="L152" i="5" s="1"/>
  <c r="N150" i="2"/>
  <c r="N150" i="5" s="1"/>
  <c r="Q149" i="2"/>
  <c r="Q149" i="5" s="1"/>
  <c r="Q148" i="2"/>
  <c r="Q148" i="5" s="1"/>
  <c r="Q143" i="2"/>
  <c r="Q143" i="5" s="1"/>
  <c r="R142" i="2"/>
  <c r="R142" i="5" s="1"/>
  <c r="Q139" i="2"/>
  <c r="Q139" i="5" s="1"/>
  <c r="R138" i="2"/>
  <c r="R138" i="5" s="1"/>
  <c r="Q135" i="2"/>
  <c r="Q135" i="5" s="1"/>
  <c r="Q131" i="2"/>
  <c r="Q131" i="5" s="1"/>
  <c r="R130" i="2"/>
  <c r="R130" i="5" s="1"/>
  <c r="Q127" i="2"/>
  <c r="Q127" i="5" s="1"/>
  <c r="Q123" i="2"/>
  <c r="Q123" i="5" s="1"/>
  <c r="Q122" i="2"/>
  <c r="Q122" i="5" s="1"/>
  <c r="L122" i="2"/>
  <c r="L122" i="5" s="1"/>
  <c r="L116" i="2"/>
  <c r="L116" i="5" s="1"/>
  <c r="N114" i="2"/>
  <c r="N114" i="5" s="1"/>
  <c r="Q113" i="2"/>
  <c r="Q113" i="5" s="1"/>
  <c r="Q112" i="2"/>
  <c r="Q112" i="5" s="1"/>
  <c r="Q107" i="2"/>
  <c r="Q107" i="5" s="1"/>
  <c r="Q106" i="2"/>
  <c r="Q106" i="5" s="1"/>
  <c r="L106" i="2"/>
  <c r="L106" i="5" s="1"/>
  <c r="Q102" i="2"/>
  <c r="Q102" i="5" s="1"/>
  <c r="L102" i="2"/>
  <c r="L102" i="5" s="1"/>
  <c r="L96" i="2"/>
  <c r="L96" i="5" s="1"/>
  <c r="Q93" i="2"/>
  <c r="Q93" i="5" s="1"/>
  <c r="Q92" i="2"/>
  <c r="Q92" i="5" s="1"/>
  <c r="Q89" i="2"/>
  <c r="Q89" i="5" s="1"/>
  <c r="Q88" i="2"/>
  <c r="Q88" i="5" s="1"/>
  <c r="N86" i="2"/>
  <c r="N86" i="5" s="1"/>
  <c r="Q85" i="2"/>
  <c r="Q85" i="5" s="1"/>
  <c r="Q84" i="2"/>
  <c r="Q84" i="5" s="1"/>
  <c r="Q81" i="2"/>
  <c r="Q81" i="5" s="1"/>
  <c r="Q80" i="2"/>
  <c r="Q80" i="5" s="1"/>
  <c r="N78" i="2"/>
  <c r="N78" i="5" s="1"/>
  <c r="Q77" i="2"/>
  <c r="Q77" i="5" s="1"/>
  <c r="Q76" i="2"/>
  <c r="Q76" i="5" s="1"/>
  <c r="Q73" i="2"/>
  <c r="Q73" i="5" s="1"/>
  <c r="Q72" i="2"/>
  <c r="Q72" i="5" s="1"/>
  <c r="Q69" i="2"/>
  <c r="Q69" i="5" s="1"/>
  <c r="Q68" i="2"/>
  <c r="Q68" i="5" s="1"/>
  <c r="Q63" i="2"/>
  <c r="Q63" i="5" s="1"/>
  <c r="Q62" i="2"/>
  <c r="Q62" i="5" s="1"/>
  <c r="L62" i="2"/>
  <c r="L62" i="5" s="1"/>
  <c r="L56" i="2"/>
  <c r="L56" i="5" s="1"/>
  <c r="N54" i="2"/>
  <c r="N54" i="5" s="1"/>
  <c r="Q53" i="2"/>
  <c r="Q53" i="5" s="1"/>
  <c r="Q52" i="2"/>
  <c r="Q52" i="5" s="1"/>
  <c r="L48" i="2"/>
  <c r="L48" i="5" s="1"/>
  <c r="Q45" i="2"/>
  <c r="Q45" i="5" s="1"/>
  <c r="Q44" i="2"/>
  <c r="Q44" i="5" s="1"/>
  <c r="Q42" i="2"/>
  <c r="Q42" i="5" s="1"/>
  <c r="Q39" i="2"/>
  <c r="Q39" i="5" s="1"/>
  <c r="R620" i="1"/>
  <c r="S620" s="1"/>
  <c r="R616"/>
  <c r="S616" s="1"/>
  <c r="L11"/>
  <c r="L11" i="4" s="1"/>
  <c r="K11"/>
  <c r="Q18" i="2"/>
  <c r="Q18" i="5" s="1"/>
  <c r="Q16" i="2"/>
  <c r="Q16" i="5" s="1"/>
  <c r="Q14" i="2"/>
  <c r="Q14" i="5" s="1"/>
  <c r="L27" i="1"/>
  <c r="L27" i="4" s="1"/>
  <c r="K27"/>
  <c r="Q34" i="2"/>
  <c r="Q34" i="5" s="1"/>
  <c r="Q30" i="2"/>
  <c r="Q30" i="5" s="1"/>
  <c r="Q26" i="2"/>
  <c r="Q26" i="5" s="1"/>
  <c r="L195" i="2"/>
  <c r="L195" i="5" s="1"/>
  <c r="N194" i="2"/>
  <c r="N194" i="5" s="1"/>
  <c r="L191" i="2"/>
  <c r="L191" i="5" s="1"/>
  <c r="N190" i="2"/>
  <c r="N190" i="5" s="1"/>
  <c r="L187" i="2"/>
  <c r="L187" i="5" s="1"/>
  <c r="N186" i="2"/>
  <c r="N186" i="5" s="1"/>
  <c r="L183" i="2"/>
  <c r="L183" i="5" s="1"/>
  <c r="N182" i="2"/>
  <c r="N182" i="5" s="1"/>
  <c r="L177" i="2"/>
  <c r="L177" i="5" s="1"/>
  <c r="L173" i="2"/>
  <c r="L173" i="5" s="1"/>
  <c r="R170" i="2"/>
  <c r="R170" i="5" s="1"/>
  <c r="L163" i="2"/>
  <c r="L163" i="5" s="1"/>
  <c r="N162" i="2"/>
  <c r="N162" i="5" s="1"/>
  <c r="R151" i="2"/>
  <c r="R151" i="5" s="1"/>
  <c r="L149" i="2"/>
  <c r="L149" i="5" s="1"/>
  <c r="N148" i="2"/>
  <c r="N148" i="5" s="1"/>
  <c r="L143" i="2"/>
  <c r="L143" i="5" s="1"/>
  <c r="L139" i="2"/>
  <c r="L139" i="5" s="1"/>
  <c r="L135" i="2"/>
  <c r="L135" i="5" s="1"/>
  <c r="L131" i="2"/>
  <c r="L131" i="5" s="1"/>
  <c r="L127" i="2"/>
  <c r="L127" i="5" s="1"/>
  <c r="L123" i="2"/>
  <c r="L123" i="5" s="1"/>
  <c r="R114" i="2"/>
  <c r="R114" i="5" s="1"/>
  <c r="L113" i="2"/>
  <c r="L113" i="5" s="1"/>
  <c r="L107" i="2"/>
  <c r="L107" i="5" s="1"/>
  <c r="R100" i="2"/>
  <c r="R100" i="5" s="1"/>
  <c r="R95" i="2"/>
  <c r="R95" i="5" s="1"/>
  <c r="L93" i="2"/>
  <c r="L93" i="5" s="1"/>
  <c r="L89" i="2"/>
  <c r="L89" i="5" s="1"/>
  <c r="N88" i="2"/>
  <c r="N88" i="5" s="1"/>
  <c r="L85" i="2"/>
  <c r="L85" i="5" s="1"/>
  <c r="L81" i="2"/>
  <c r="L81" i="5" s="1"/>
  <c r="N80" i="2"/>
  <c r="N80" i="5" s="1"/>
  <c r="L77" i="2"/>
  <c r="L77" i="5" s="1"/>
  <c r="L73" i="2"/>
  <c r="L73" i="5" s="1"/>
  <c r="N72" i="2"/>
  <c r="N72" i="5" s="1"/>
  <c r="L69" i="2"/>
  <c r="L69" i="5" s="1"/>
  <c r="L63" i="2"/>
  <c r="L63" i="5" s="1"/>
  <c r="R61" i="2"/>
  <c r="R61" i="5" s="1"/>
  <c r="R55" i="2"/>
  <c r="R55" i="5" s="1"/>
  <c r="L53" i="2"/>
  <c r="L53" i="5" s="1"/>
  <c r="Q50" i="2"/>
  <c r="Q50" i="5" s="1"/>
  <c r="L44" i="2"/>
  <c r="L44" i="5" s="1"/>
  <c r="L43" i="2"/>
  <c r="L43" i="5" s="1"/>
  <c r="L41" i="2"/>
  <c r="L41" i="5" s="1"/>
  <c r="R207" i="2"/>
  <c r="R207" i="5" s="1"/>
  <c r="R206" i="2"/>
  <c r="R206" i="5" s="1"/>
  <c r="R201" i="2"/>
  <c r="R201" i="5" s="1"/>
  <c r="R200" i="2"/>
  <c r="R200" i="5" s="1"/>
  <c r="Q179" i="2"/>
  <c r="Q179" i="5" s="1"/>
  <c r="Q178" i="2"/>
  <c r="Q178" i="5" s="1"/>
  <c r="Q175" i="2"/>
  <c r="Q175" i="5" s="1"/>
  <c r="Q174" i="2"/>
  <c r="Q174" i="5" s="1"/>
  <c r="Q169" i="2"/>
  <c r="Q169" i="5" s="1"/>
  <c r="Q168" i="2"/>
  <c r="Q168" i="5" s="1"/>
  <c r="Q159" i="2"/>
  <c r="Q159" i="5" s="1"/>
  <c r="Q158" i="2"/>
  <c r="Q158" i="5" s="1"/>
  <c r="Q155" i="2"/>
  <c r="Q155" i="5" s="1"/>
  <c r="Q154" i="2"/>
  <c r="Q154" i="5" s="1"/>
  <c r="Q145" i="2"/>
  <c r="Q145" i="5" s="1"/>
  <c r="Q144" i="2"/>
  <c r="Q144" i="5" s="1"/>
  <c r="Q141" i="2"/>
  <c r="Q141" i="5" s="1"/>
  <c r="Q140" i="2"/>
  <c r="Q140" i="5" s="1"/>
  <c r="Q137" i="2"/>
  <c r="Q137" i="5" s="1"/>
  <c r="Q136" i="2"/>
  <c r="Q136" i="5" s="1"/>
  <c r="Q133" i="2"/>
  <c r="Q133" i="5" s="1"/>
  <c r="Q132" i="2"/>
  <c r="Q132" i="5" s="1"/>
  <c r="Q129" i="2"/>
  <c r="Q129" i="5" s="1"/>
  <c r="Q128" i="2"/>
  <c r="Q128" i="5" s="1"/>
  <c r="Q125" i="2"/>
  <c r="Q125" i="5" s="1"/>
  <c r="Q124" i="2"/>
  <c r="Q124" i="5" s="1"/>
  <c r="Q119" i="2"/>
  <c r="Q119" i="5" s="1"/>
  <c r="N110" i="2"/>
  <c r="N110" i="5" s="1"/>
  <c r="Q109" i="2"/>
  <c r="Q109" i="5" s="1"/>
  <c r="Q108" i="2"/>
  <c r="Q108" i="5" s="1"/>
  <c r="Q103" i="2"/>
  <c r="Q103" i="5" s="1"/>
  <c r="Q99" i="2"/>
  <c r="Q99" i="5" s="1"/>
  <c r="N66" i="2"/>
  <c r="N66" i="5" s="1"/>
  <c r="Q65" i="2"/>
  <c r="Q65" i="5" s="1"/>
  <c r="Q64" i="2"/>
  <c r="Q64" i="5" s="1"/>
  <c r="Q59" i="2"/>
  <c r="Q59" i="5" s="1"/>
  <c r="Q58" i="2"/>
  <c r="Q58" i="5" s="1"/>
  <c r="L45" i="2"/>
  <c r="L45" i="5" s="1"/>
  <c r="L39" i="2"/>
  <c r="L39" i="5" s="1"/>
  <c r="Q404" i="1"/>
  <c r="Q404" i="4" s="1"/>
  <c r="M404"/>
  <c r="L403" i="1"/>
  <c r="K403" i="4"/>
  <c r="Q399" i="1"/>
  <c r="Q399" i="4" s="1"/>
  <c r="M399"/>
  <c r="L397" i="1"/>
  <c r="K397" i="4"/>
  <c r="Q394" i="1"/>
  <c r="Q394" i="4" s="1"/>
  <c r="M394"/>
  <c r="L393" i="1"/>
  <c r="K393" i="4"/>
  <c r="Q390" i="1"/>
  <c r="Q390" i="4" s="1"/>
  <c r="M390"/>
  <c r="L389" i="1"/>
  <c r="K389" i="4"/>
  <c r="Q386" i="1"/>
  <c r="Q386" i="4" s="1"/>
  <c r="M386"/>
  <c r="Q385" i="1"/>
  <c r="Q385" i="4" s="1"/>
  <c r="M385"/>
  <c r="N384" i="1"/>
  <c r="L384" i="4"/>
  <c r="Q380" i="1"/>
  <c r="Q380" i="4" s="1"/>
  <c r="M380"/>
  <c r="L379" i="1"/>
  <c r="K379" i="4"/>
  <c r="Q376" i="1"/>
  <c r="Q376" i="4" s="1"/>
  <c r="M376"/>
  <c r="L375" i="1"/>
  <c r="K375" i="4"/>
  <c r="Q372" i="1"/>
  <c r="Q372" i="4" s="1"/>
  <c r="M372"/>
  <c r="L371" i="1"/>
  <c r="K371" i="4"/>
  <c r="Q367" i="1"/>
  <c r="Q367" i="4" s="1"/>
  <c r="M367"/>
  <c r="L365" i="1"/>
  <c r="K365" i="4"/>
  <c r="Q362" i="1"/>
  <c r="Q362" i="4" s="1"/>
  <c r="M362"/>
  <c r="L361" i="1"/>
  <c r="K361" i="4"/>
  <c r="Q358" i="1"/>
  <c r="Q358" i="4" s="1"/>
  <c r="M358"/>
  <c r="L357" i="1"/>
  <c r="K357" i="4"/>
  <c r="Q354" i="1"/>
  <c r="Q354" i="4" s="1"/>
  <c r="M354"/>
  <c r="Q353" i="1"/>
  <c r="Q353" i="4" s="1"/>
  <c r="M353"/>
  <c r="L352" i="1"/>
  <c r="K352" i="4"/>
  <c r="Q348" i="1"/>
  <c r="Q348" i="4" s="1"/>
  <c r="M348"/>
  <c r="L347" i="1"/>
  <c r="K347" i="4"/>
  <c r="Q344" i="1"/>
  <c r="Q344" i="4" s="1"/>
  <c r="M344"/>
  <c r="L343" i="1"/>
  <c r="K343" i="4"/>
  <c r="Q340" i="1"/>
  <c r="Q340" i="4" s="1"/>
  <c r="M340"/>
  <c r="L339" i="1"/>
  <c r="K339" i="4"/>
  <c r="Q335" i="1"/>
  <c r="Q335" i="4" s="1"/>
  <c r="M335"/>
  <c r="L333" i="1"/>
  <c r="K333" i="4"/>
  <c r="Q330" i="1"/>
  <c r="Q330" i="4" s="1"/>
  <c r="M330"/>
  <c r="L329" i="1"/>
  <c r="K329" i="4"/>
  <c r="Q326" i="1"/>
  <c r="Q326" i="4" s="1"/>
  <c r="M326"/>
  <c r="L325" i="1"/>
  <c r="K325" i="4"/>
  <c r="Q322" i="1"/>
  <c r="Q322" i="4" s="1"/>
  <c r="M322"/>
  <c r="Q321" i="1"/>
  <c r="Q321" i="4" s="1"/>
  <c r="M321"/>
  <c r="L320" i="1"/>
  <c r="K320" i="4"/>
  <c r="Q316" i="1"/>
  <c r="Q316" i="4" s="1"/>
  <c r="M316"/>
  <c r="L315" i="1"/>
  <c r="K315" i="4"/>
  <c r="Q312" i="1"/>
  <c r="Q312" i="4" s="1"/>
  <c r="M312"/>
  <c r="L311" i="1"/>
  <c r="K311" i="4"/>
  <c r="Q308" i="1"/>
  <c r="Q308" i="4" s="1"/>
  <c r="M308"/>
  <c r="L307" i="1"/>
  <c r="K307" i="4"/>
  <c r="Q303" i="1"/>
  <c r="Q303" i="4" s="1"/>
  <c r="M303"/>
  <c r="L301" i="1"/>
  <c r="K301" i="4"/>
  <c r="Q298" i="1"/>
  <c r="Q298" i="4" s="1"/>
  <c r="M298"/>
  <c r="L297" i="1"/>
  <c r="K297" i="4"/>
  <c r="Q294" i="1"/>
  <c r="Q294" i="4" s="1"/>
  <c r="M294"/>
  <c r="L293" i="1"/>
  <c r="K293" i="4"/>
  <c r="Q290" i="1"/>
  <c r="Q290" i="4" s="1"/>
  <c r="M290"/>
  <c r="Q289" i="1"/>
  <c r="Q289" i="4" s="1"/>
  <c r="M289"/>
  <c r="L288" i="1"/>
  <c r="K288" i="4"/>
  <c r="Q284" i="1"/>
  <c r="Q284" i="4" s="1"/>
  <c r="M284"/>
  <c r="L283" i="1"/>
  <c r="K283" i="4"/>
  <c r="Q280" i="1"/>
  <c r="Q280" i="4" s="1"/>
  <c r="M280"/>
  <c r="L279" i="1"/>
  <c r="K279" i="4"/>
  <c r="Q276" i="1"/>
  <c r="Q276" i="4" s="1"/>
  <c r="M276"/>
  <c r="L275" i="1"/>
  <c r="K275" i="4"/>
  <c r="Q271" i="1"/>
  <c r="Q271" i="4" s="1"/>
  <c r="M271"/>
  <c r="L269" i="1"/>
  <c r="K269" i="4"/>
  <c r="Q266" i="1"/>
  <c r="Q266" i="4" s="1"/>
  <c r="M266"/>
  <c r="L265" i="1"/>
  <c r="K265" i="4"/>
  <c r="Q262" i="1"/>
  <c r="Q262" i="4" s="1"/>
  <c r="M262"/>
  <c r="L261" i="1"/>
  <c r="K261" i="4"/>
  <c r="Q258" i="1"/>
  <c r="Q258" i="4" s="1"/>
  <c r="M258"/>
  <c r="Q257" i="1"/>
  <c r="Q257" i="4" s="1"/>
  <c r="M257"/>
  <c r="L256" i="1"/>
  <c r="K256" i="4"/>
  <c r="Q252" i="1"/>
  <c r="Q252" i="4" s="1"/>
  <c r="M252"/>
  <c r="L251" i="1"/>
  <c r="K251" i="4"/>
  <c r="Q248" i="1"/>
  <c r="Q248" i="4" s="1"/>
  <c r="M248"/>
  <c r="L247" i="1"/>
  <c r="K247" i="4"/>
  <c r="Q244" i="1"/>
  <c r="Q244" i="4" s="1"/>
  <c r="M244"/>
  <c r="L243" i="1"/>
  <c r="K243" i="4"/>
  <c r="Q239" i="1"/>
  <c r="Q239" i="4" s="1"/>
  <c r="M239"/>
  <c r="L237" i="1"/>
  <c r="K237" i="4"/>
  <c r="Q234" i="1"/>
  <c r="Q234" i="4" s="1"/>
  <c r="M234"/>
  <c r="L233" i="1"/>
  <c r="K233" i="4"/>
  <c r="L232" i="1"/>
  <c r="K232" i="4"/>
  <c r="Q229" i="1"/>
  <c r="M229" i="4"/>
  <c r="L228" i="1"/>
  <c r="K228" i="4"/>
  <c r="Q225" i="1"/>
  <c r="Q225" i="4" s="1"/>
  <c r="M225"/>
  <c r="L224" i="1"/>
  <c r="K224" i="4"/>
  <c r="Q221" i="1"/>
  <c r="M221" i="4"/>
  <c r="L220" i="1"/>
  <c r="K220" i="4"/>
  <c r="Q217" i="1"/>
  <c r="Q217" i="4" s="1"/>
  <c r="M217"/>
  <c r="L216" i="1"/>
  <c r="K216" i="4"/>
  <c r="Q213" i="1"/>
  <c r="M213" i="4"/>
  <c r="L212" i="1"/>
  <c r="K212" i="4"/>
  <c r="Q209" i="1"/>
  <c r="Q209" i="4" s="1"/>
  <c r="M209"/>
  <c r="L208" i="1"/>
  <c r="K208" i="4"/>
  <c r="Q205" i="1"/>
  <c r="M205" i="4"/>
  <c r="L204" i="1"/>
  <c r="K204" i="4"/>
  <c r="Q201" i="1"/>
  <c r="Q201" i="4" s="1"/>
  <c r="M201"/>
  <c r="L200" i="1"/>
  <c r="K200" i="4"/>
  <c r="Q197" i="1"/>
  <c r="M197" i="4"/>
  <c r="L196" i="1"/>
  <c r="K196" i="4"/>
  <c r="Q193" i="1"/>
  <c r="Q193" i="4" s="1"/>
  <c r="M193"/>
  <c r="L192" i="1"/>
  <c r="K192" i="4"/>
  <c r="Q185" i="1"/>
  <c r="Q185" i="4" s="1"/>
  <c r="M185"/>
  <c r="L184" i="1"/>
  <c r="K184" i="4"/>
  <c r="Q177" i="1"/>
  <c r="Q177" i="4" s="1"/>
  <c r="M177"/>
  <c r="L176" i="1"/>
  <c r="K176" i="4"/>
  <c r="Q169" i="1"/>
  <c r="Q169" i="4" s="1"/>
  <c r="M169"/>
  <c r="L168" i="1"/>
  <c r="K168" i="4"/>
  <c r="Q161" i="1"/>
  <c r="Q161" i="4" s="1"/>
  <c r="M161"/>
  <c r="L160" i="1"/>
  <c r="K160" i="4"/>
  <c r="Q153" i="1"/>
  <c r="Q153" i="4" s="1"/>
  <c r="M153"/>
  <c r="L152" i="1"/>
  <c r="K152" i="4"/>
  <c r="Q145" i="1"/>
  <c r="Q145" i="4" s="1"/>
  <c r="M145"/>
  <c r="L144" i="1"/>
  <c r="K144" i="4"/>
  <c r="Q137" i="1"/>
  <c r="Q137" i="4" s="1"/>
  <c r="M137"/>
  <c r="L136" i="1"/>
  <c r="K136" i="4"/>
  <c r="Q129" i="1"/>
  <c r="Q129" i="4" s="1"/>
  <c r="M129"/>
  <c r="L128" i="1"/>
  <c r="K128" i="4"/>
  <c r="Q121" i="1"/>
  <c r="Q121" i="4" s="1"/>
  <c r="M121"/>
  <c r="L120" i="1"/>
  <c r="K120" i="4"/>
  <c r="Q113" i="1"/>
  <c r="Q113" i="4" s="1"/>
  <c r="M113"/>
  <c r="L112" i="1"/>
  <c r="K112" i="4"/>
  <c r="Q105" i="1"/>
  <c r="Q105" i="4" s="1"/>
  <c r="M105"/>
  <c r="L104" i="1"/>
  <c r="K104" i="4"/>
  <c r="Q97" i="1"/>
  <c r="Q97" i="4" s="1"/>
  <c r="M97"/>
  <c r="L96" i="1"/>
  <c r="K96" i="4"/>
  <c r="Q89" i="1"/>
  <c r="Q89" i="4" s="1"/>
  <c r="M89"/>
  <c r="L88" i="1"/>
  <c r="K88" i="4"/>
  <c r="Q81" i="1"/>
  <c r="Q81" i="4" s="1"/>
  <c r="M81"/>
  <c r="L80" i="1"/>
  <c r="K80" i="4"/>
  <c r="Q73" i="1"/>
  <c r="Q73" i="4" s="1"/>
  <c r="M73"/>
  <c r="L72" i="1"/>
  <c r="K72" i="4"/>
  <c r="Q65" i="1"/>
  <c r="Q65" i="4" s="1"/>
  <c r="M65"/>
  <c r="L64" i="1"/>
  <c r="K64" i="4"/>
  <c r="Q57" i="1"/>
  <c r="Q57" i="4" s="1"/>
  <c r="M57"/>
  <c r="L56" i="1"/>
  <c r="K56" i="4"/>
  <c r="Q53" i="1"/>
  <c r="M53" i="4"/>
  <c r="L50" i="1"/>
  <c r="K50" i="4"/>
  <c r="Q47" i="1"/>
  <c r="Q47" i="4" s="1"/>
  <c r="M47"/>
  <c r="L46" i="1"/>
  <c r="K46" i="4"/>
  <c r="Q43" i="1"/>
  <c r="Q43" i="4" s="1"/>
  <c r="M43"/>
  <c r="L42" i="1"/>
  <c r="K42" i="4"/>
  <c r="Q39" i="1"/>
  <c r="Q39" i="4" s="1"/>
  <c r="M39"/>
  <c r="R653" i="1"/>
  <c r="S653" s="1"/>
  <c r="R649"/>
  <c r="S649" s="1"/>
  <c r="R621"/>
  <c r="S621" s="1"/>
  <c r="R617"/>
  <c r="S617" s="1"/>
  <c r="R585"/>
  <c r="S585" s="1"/>
  <c r="R581"/>
  <c r="S581" s="1"/>
  <c r="R553"/>
  <c r="S553" s="1"/>
  <c r="R549"/>
  <c r="S549" s="1"/>
  <c r="R521"/>
  <c r="S521" s="1"/>
  <c r="R517"/>
  <c r="S517" s="1"/>
  <c r="R489"/>
  <c r="S489" s="1"/>
  <c r="R485"/>
  <c r="S485" s="1"/>
  <c r="R457"/>
  <c r="S457" s="1"/>
  <c r="R453"/>
  <c r="S453" s="1"/>
  <c r="R416"/>
  <c r="S416" s="1"/>
  <c r="Q401"/>
  <c r="Q401" i="4" s="1"/>
  <c r="L398" i="1"/>
  <c r="L366"/>
  <c r="L334"/>
  <c r="L302"/>
  <c r="L270"/>
  <c r="L238"/>
  <c r="Q190"/>
  <c r="Q190" i="4" s="1"/>
  <c r="Q189" i="1"/>
  <c r="Q188"/>
  <c r="Q188" i="4" s="1"/>
  <c r="Q187" i="1"/>
  <c r="Q187" i="4" s="1"/>
  <c r="Q182" i="1"/>
  <c r="Q182" i="4" s="1"/>
  <c r="Q181" i="1"/>
  <c r="Q180"/>
  <c r="Q180" i="4" s="1"/>
  <c r="Q179" i="1"/>
  <c r="Q179" i="4" s="1"/>
  <c r="Q174" i="1"/>
  <c r="Q174" i="4" s="1"/>
  <c r="Q173" i="1"/>
  <c r="Q172"/>
  <c r="Q172" i="4" s="1"/>
  <c r="Q171" i="1"/>
  <c r="Q171" i="4" s="1"/>
  <c r="Q166" i="1"/>
  <c r="Q166" i="4" s="1"/>
  <c r="Q165" i="1"/>
  <c r="Q164"/>
  <c r="Q164" i="4" s="1"/>
  <c r="Q163" i="1"/>
  <c r="Q163" i="4" s="1"/>
  <c r="Q158" i="1"/>
  <c r="Q158" i="4" s="1"/>
  <c r="Q157" i="1"/>
  <c r="Q156"/>
  <c r="Q156" i="4" s="1"/>
  <c r="Q155" i="1"/>
  <c r="Q155" i="4" s="1"/>
  <c r="Q150" i="1"/>
  <c r="Q150" i="4" s="1"/>
  <c r="Q149" i="1"/>
  <c r="Q148"/>
  <c r="Q148" i="4" s="1"/>
  <c r="Q147" i="1"/>
  <c r="Q147" i="4" s="1"/>
  <c r="Q142" i="1"/>
  <c r="Q142" i="4" s="1"/>
  <c r="Q141" i="1"/>
  <c r="Q140"/>
  <c r="Q140" i="4" s="1"/>
  <c r="Q139" i="1"/>
  <c r="Q139" i="4" s="1"/>
  <c r="Q134" i="1"/>
  <c r="Q134" i="4" s="1"/>
  <c r="Q133" i="1"/>
  <c r="Q132"/>
  <c r="Q132" i="4" s="1"/>
  <c r="Q131" i="1"/>
  <c r="Q131" i="4" s="1"/>
  <c r="Q126" i="1"/>
  <c r="Q126" i="4" s="1"/>
  <c r="Q125" i="1"/>
  <c r="Q124"/>
  <c r="Q124" i="4" s="1"/>
  <c r="Q123" i="1"/>
  <c r="Q123" i="4" s="1"/>
  <c r="Q118" i="1"/>
  <c r="Q118" i="4" s="1"/>
  <c r="Q117" i="1"/>
  <c r="Q116"/>
  <c r="Q116" i="4" s="1"/>
  <c r="Q115" i="1"/>
  <c r="Q115" i="4" s="1"/>
  <c r="Q110" i="1"/>
  <c r="Q110" i="4" s="1"/>
  <c r="Q109" i="1"/>
  <c r="Q108"/>
  <c r="Q108" i="4" s="1"/>
  <c r="Q107" i="1"/>
  <c r="Q107" i="4" s="1"/>
  <c r="Q102" i="1"/>
  <c r="Q102" i="4" s="1"/>
  <c r="Q101" i="1"/>
  <c r="Q100"/>
  <c r="Q100" i="4" s="1"/>
  <c r="Q99" i="1"/>
  <c r="Q99" i="4" s="1"/>
  <c r="Q94" i="1"/>
  <c r="Q94" i="4" s="1"/>
  <c r="Q93" i="1"/>
  <c r="Q92"/>
  <c r="Q92" i="4" s="1"/>
  <c r="Q91" i="1"/>
  <c r="Q91" i="4" s="1"/>
  <c r="Q86" i="1"/>
  <c r="Q86" i="4" s="1"/>
  <c r="Q85" i="1"/>
  <c r="Q84"/>
  <c r="Q84" i="4" s="1"/>
  <c r="Q83" i="1"/>
  <c r="Q83" i="4" s="1"/>
  <c r="Q78" i="1"/>
  <c r="Q78" i="4" s="1"/>
  <c r="Q77" i="1"/>
  <c r="Q76"/>
  <c r="Q76" i="4" s="1"/>
  <c r="Q75" i="1"/>
  <c r="Q75" i="4" s="1"/>
  <c r="Q70" i="1"/>
  <c r="Q70" i="4" s="1"/>
  <c r="Q69" i="1"/>
  <c r="Q68"/>
  <c r="Q68" i="4" s="1"/>
  <c r="Q67" i="1"/>
  <c r="Q67" i="4" s="1"/>
  <c r="Q62" i="1"/>
  <c r="Q62" i="4" s="1"/>
  <c r="Q61" i="1"/>
  <c r="Q60"/>
  <c r="Q60" i="4" s="1"/>
  <c r="Q59" i="1"/>
  <c r="Q59" i="4" s="1"/>
  <c r="K364"/>
  <c r="Q403" i="1"/>
  <c r="Q403" i="4" s="1"/>
  <c r="M403"/>
  <c r="L402" i="1"/>
  <c r="K402" i="4"/>
  <c r="N401" i="1"/>
  <c r="L401" i="4"/>
  <c r="Q398" i="1"/>
  <c r="Q398" i="4" s="1"/>
  <c r="M398"/>
  <c r="Q397" i="1"/>
  <c r="Q397" i="4" s="1"/>
  <c r="M397"/>
  <c r="N396" i="1"/>
  <c r="L396" i="4"/>
  <c r="Q393" i="1"/>
  <c r="Q393" i="4" s="1"/>
  <c r="M393"/>
  <c r="L392" i="1"/>
  <c r="K392" i="4"/>
  <c r="Q389" i="1"/>
  <c r="Q389" i="4" s="1"/>
  <c r="M389"/>
  <c r="L388" i="1"/>
  <c r="K388" i="4"/>
  <c r="Q384" i="1"/>
  <c r="Q384" i="4" s="1"/>
  <c r="M384"/>
  <c r="L383" i="1"/>
  <c r="K383" i="4"/>
  <c r="Q379" i="1"/>
  <c r="Q379" i="4" s="1"/>
  <c r="M379"/>
  <c r="L378" i="1"/>
  <c r="K378" i="4"/>
  <c r="Q375" i="1"/>
  <c r="Q375" i="4" s="1"/>
  <c r="M375"/>
  <c r="L374" i="1"/>
  <c r="K374" i="4"/>
  <c r="P372"/>
  <c r="Q371" i="1"/>
  <c r="Q371" i="4" s="1"/>
  <c r="M371"/>
  <c r="L370"/>
  <c r="N369" i="1"/>
  <c r="L369" i="4"/>
  <c r="Q366" i="1"/>
  <c r="Q366" i="4" s="1"/>
  <c r="M366"/>
  <c r="Q365" i="1"/>
  <c r="Q365" i="4" s="1"/>
  <c r="M365"/>
  <c r="N364" i="1"/>
  <c r="L364" i="4"/>
  <c r="Q361" i="1"/>
  <c r="Q361" i="4" s="1"/>
  <c r="M361"/>
  <c r="L360" i="1"/>
  <c r="K360" i="4"/>
  <c r="Q357" i="1"/>
  <c r="Q357" i="4" s="1"/>
  <c r="M357"/>
  <c r="L356" i="1"/>
  <c r="K356" i="4"/>
  <c r="Q352" i="1"/>
  <c r="Q352" i="4" s="1"/>
  <c r="M352"/>
  <c r="L351" i="1"/>
  <c r="K351" i="4"/>
  <c r="Q347" i="1"/>
  <c r="Q347" i="4" s="1"/>
  <c r="M347"/>
  <c r="L346" i="1"/>
  <c r="K346" i="4"/>
  <c r="Q343" i="1"/>
  <c r="Q343" i="4" s="1"/>
  <c r="M343"/>
  <c r="L342" i="1"/>
  <c r="K342" i="4"/>
  <c r="R340" i="1"/>
  <c r="P340" i="4"/>
  <c r="Q339" i="1"/>
  <c r="Q339" i="4" s="1"/>
  <c r="M339"/>
  <c r="N338" i="1"/>
  <c r="L338" i="4"/>
  <c r="L337" i="1"/>
  <c r="K337" i="4"/>
  <c r="Q334" i="1"/>
  <c r="Q334" i="4" s="1"/>
  <c r="M334"/>
  <c r="Q333" i="1"/>
  <c r="Q333" i="4" s="1"/>
  <c r="M333"/>
  <c r="L332" i="1"/>
  <c r="K332" i="4"/>
  <c r="Q329" i="1"/>
  <c r="Q329" i="4" s="1"/>
  <c r="M329"/>
  <c r="L328" i="1"/>
  <c r="K328" i="4"/>
  <c r="Q325" i="1"/>
  <c r="Q325" i="4" s="1"/>
  <c r="M325"/>
  <c r="L324" i="1"/>
  <c r="K324" i="4"/>
  <c r="Q320" i="1"/>
  <c r="Q320" i="4" s="1"/>
  <c r="M320"/>
  <c r="L319" i="1"/>
  <c r="K319" i="4"/>
  <c r="Q315" i="1"/>
  <c r="Q315" i="4" s="1"/>
  <c r="M315"/>
  <c r="L314" i="1"/>
  <c r="K314" i="4"/>
  <c r="Q311" i="1"/>
  <c r="M311" i="4"/>
  <c r="L310" i="1"/>
  <c r="K310" i="4"/>
  <c r="P308"/>
  <c r="Q307" i="1"/>
  <c r="M307" i="4"/>
  <c r="L306"/>
  <c r="L305" i="1"/>
  <c r="K305" i="4"/>
  <c r="Q302" i="1"/>
  <c r="Q302" i="4" s="1"/>
  <c r="M302"/>
  <c r="Q301" i="1"/>
  <c r="Q301" i="4" s="1"/>
  <c r="M301"/>
  <c r="L300" i="1"/>
  <c r="K300" i="4"/>
  <c r="Q297" i="1"/>
  <c r="Q297" i="4" s="1"/>
  <c r="M297"/>
  <c r="L296" i="1"/>
  <c r="K296" i="4"/>
  <c r="Q293" i="1"/>
  <c r="Q293" i="4" s="1"/>
  <c r="M293"/>
  <c r="L292" i="1"/>
  <c r="K292" i="4"/>
  <c r="Q288" i="1"/>
  <c r="Q288" i="4" s="1"/>
  <c r="M288"/>
  <c r="L287" i="1"/>
  <c r="K287" i="4"/>
  <c r="Q283" i="1"/>
  <c r="Q283" i="4" s="1"/>
  <c r="M283"/>
  <c r="L282" i="1"/>
  <c r="K282" i="4"/>
  <c r="Q279" i="1"/>
  <c r="M279" i="4"/>
  <c r="L278" i="1"/>
  <c r="K278" i="4"/>
  <c r="R276" i="1"/>
  <c r="P276" i="4"/>
  <c r="Q275" i="1"/>
  <c r="M275" i="4"/>
  <c r="L273" i="1"/>
  <c r="K273" i="4"/>
  <c r="Q270" i="1"/>
  <c r="Q270" i="4" s="1"/>
  <c r="M270"/>
  <c r="Q269" i="1"/>
  <c r="Q269" i="4" s="1"/>
  <c r="M269"/>
  <c r="L268" i="1"/>
  <c r="K268" i="4"/>
  <c r="Q265" i="1"/>
  <c r="Q265" i="4" s="1"/>
  <c r="M265"/>
  <c r="L264" i="1"/>
  <c r="K264" i="4"/>
  <c r="Q261" i="1"/>
  <c r="Q261" i="4" s="1"/>
  <c r="M261"/>
  <c r="L260" i="1"/>
  <c r="K260" i="4"/>
  <c r="Q256" i="1"/>
  <c r="Q256" i="4" s="1"/>
  <c r="M256"/>
  <c r="L255" i="1"/>
  <c r="K255" i="4"/>
  <c r="Q251" i="1"/>
  <c r="Q251" i="4" s="1"/>
  <c r="M251"/>
  <c r="L250" i="1"/>
  <c r="K250" i="4"/>
  <c r="Q247" i="1"/>
  <c r="M247" i="4"/>
  <c r="L246" i="1"/>
  <c r="K246" i="4"/>
  <c r="P244"/>
  <c r="Q243" i="1"/>
  <c r="M243" i="4"/>
  <c r="N242" i="1"/>
  <c r="L242" i="4"/>
  <c r="L241" i="1"/>
  <c r="K241" i="4"/>
  <c r="Q238" i="1"/>
  <c r="Q238" i="4" s="1"/>
  <c r="M238"/>
  <c r="Q237" i="1"/>
  <c r="Q237" i="4" s="1"/>
  <c r="M237"/>
  <c r="L236" i="1"/>
  <c r="K236" i="4"/>
  <c r="Q233" i="1"/>
  <c r="Q233" i="4" s="1"/>
  <c r="M233"/>
  <c r="Q232" i="1"/>
  <c r="Q232" i="4" s="1"/>
  <c r="M232"/>
  <c r="L231" i="1"/>
  <c r="K231" i="4"/>
  <c r="Q228" i="1"/>
  <c r="Q228" i="4" s="1"/>
  <c r="M228"/>
  <c r="L227" i="1"/>
  <c r="K227" i="4"/>
  <c r="P225"/>
  <c r="Q224" i="1"/>
  <c r="Q224" i="4" s="1"/>
  <c r="M224"/>
  <c r="L223" i="1"/>
  <c r="K223" i="4"/>
  <c r="Q220" i="1"/>
  <c r="Q220" i="4" s="1"/>
  <c r="M220"/>
  <c r="L219" i="1"/>
  <c r="K219" i="4"/>
  <c r="R217" i="1"/>
  <c r="P217" i="4"/>
  <c r="Q216" i="1"/>
  <c r="Q216" i="4" s="1"/>
  <c r="M216"/>
  <c r="L215" i="1"/>
  <c r="K215" i="4"/>
  <c r="Q212" i="1"/>
  <c r="Q212" i="4" s="1"/>
  <c r="M212"/>
  <c r="L211" i="1"/>
  <c r="K211" i="4"/>
  <c r="P209"/>
  <c r="Q208" i="1"/>
  <c r="Q208" i="4" s="1"/>
  <c r="M208"/>
  <c r="L207" i="1"/>
  <c r="K207" i="4"/>
  <c r="Q204" i="1"/>
  <c r="Q204" i="4" s="1"/>
  <c r="M204"/>
  <c r="L203" i="1"/>
  <c r="K203" i="4"/>
  <c r="R201" i="1"/>
  <c r="P201" i="4"/>
  <c r="Q200" i="1"/>
  <c r="Q200" i="4" s="1"/>
  <c r="M200"/>
  <c r="L199" i="1"/>
  <c r="K199" i="4"/>
  <c r="Q196" i="1"/>
  <c r="Q196" i="4" s="1"/>
  <c r="M196"/>
  <c r="L195" i="1"/>
  <c r="K195" i="4"/>
  <c r="P193"/>
  <c r="Q192" i="1"/>
  <c r="Q192" i="4" s="1"/>
  <c r="M192"/>
  <c r="L191" i="1"/>
  <c r="K191" i="4"/>
  <c r="L190" i="1"/>
  <c r="K190" i="4"/>
  <c r="L189" i="1"/>
  <c r="K189" i="4"/>
  <c r="L188" i="1"/>
  <c r="K188" i="4"/>
  <c r="L187" i="1"/>
  <c r="K187" i="4"/>
  <c r="Q184" i="1"/>
  <c r="Q184" i="4" s="1"/>
  <c r="M184"/>
  <c r="L183" i="1"/>
  <c r="K183" i="4"/>
  <c r="L182" i="1"/>
  <c r="K182" i="4"/>
  <c r="L181" i="1"/>
  <c r="K181" i="4"/>
  <c r="L180" i="1"/>
  <c r="K180" i="4"/>
  <c r="L179" i="1"/>
  <c r="K179" i="4"/>
  <c r="Q176" i="1"/>
  <c r="Q176" i="4" s="1"/>
  <c r="M176"/>
  <c r="L175" i="1"/>
  <c r="K175" i="4"/>
  <c r="L174" i="1"/>
  <c r="K174" i="4"/>
  <c r="L173" i="1"/>
  <c r="K173" i="4"/>
  <c r="L172" i="1"/>
  <c r="K172" i="4"/>
  <c r="L171" i="1"/>
  <c r="K171" i="4"/>
  <c r="Q168" i="1"/>
  <c r="Q168" i="4" s="1"/>
  <c r="M168"/>
  <c r="L167" i="1"/>
  <c r="K167" i="4"/>
  <c r="L166" i="1"/>
  <c r="K166" i="4"/>
  <c r="L165" i="1"/>
  <c r="K165" i="4"/>
  <c r="L164" i="1"/>
  <c r="K164" i="4"/>
  <c r="L163" i="1"/>
  <c r="K163" i="4"/>
  <c r="Q160" i="1"/>
  <c r="Q160" i="4" s="1"/>
  <c r="M160"/>
  <c r="L159" i="1"/>
  <c r="K159" i="4"/>
  <c r="L158" i="1"/>
  <c r="K158" i="4"/>
  <c r="L157" i="1"/>
  <c r="K157" i="4"/>
  <c r="L156" i="1"/>
  <c r="K156" i="4"/>
  <c r="L155" i="1"/>
  <c r="K155" i="4"/>
  <c r="Q152" i="1"/>
  <c r="Q152" i="4" s="1"/>
  <c r="M152"/>
  <c r="L151" i="1"/>
  <c r="K151" i="4"/>
  <c r="L150" i="1"/>
  <c r="K150" i="4"/>
  <c r="L149" i="1"/>
  <c r="K149" i="4"/>
  <c r="L148" i="1"/>
  <c r="K148" i="4"/>
  <c r="L147" i="1"/>
  <c r="K147" i="4"/>
  <c r="Q144" i="1"/>
  <c r="Q144" i="4" s="1"/>
  <c r="M144"/>
  <c r="L143" i="1"/>
  <c r="K143" i="4"/>
  <c r="L142" i="1"/>
  <c r="K142" i="4"/>
  <c r="L141" i="1"/>
  <c r="K141" i="4"/>
  <c r="L140" i="1"/>
  <c r="K140" i="4"/>
  <c r="L139" i="1"/>
  <c r="K139" i="4"/>
  <c r="Q136" i="1"/>
  <c r="Q136" i="4" s="1"/>
  <c r="M136"/>
  <c r="L135" i="1"/>
  <c r="K135" i="4"/>
  <c r="L134" i="1"/>
  <c r="K134" i="4"/>
  <c r="L133" i="1"/>
  <c r="K133" i="4"/>
  <c r="L132" i="1"/>
  <c r="K132" i="4"/>
  <c r="L131" i="1"/>
  <c r="K131" i="4"/>
  <c r="Q128" i="1"/>
  <c r="Q128" i="4" s="1"/>
  <c r="M128"/>
  <c r="L127" i="1"/>
  <c r="K127" i="4"/>
  <c r="L126" i="1"/>
  <c r="K126" i="4"/>
  <c r="L125" i="1"/>
  <c r="K125" i="4"/>
  <c r="L124" i="1"/>
  <c r="K124" i="4"/>
  <c r="L123" i="1"/>
  <c r="K123" i="4"/>
  <c r="Q120" i="1"/>
  <c r="Q120" i="4" s="1"/>
  <c r="M120"/>
  <c r="L119" i="1"/>
  <c r="K119" i="4"/>
  <c r="L118" i="1"/>
  <c r="K118" i="4"/>
  <c r="L117" i="1"/>
  <c r="K117" i="4"/>
  <c r="L116" i="1"/>
  <c r="K116" i="4"/>
  <c r="L115" i="1"/>
  <c r="K115" i="4"/>
  <c r="Q112" i="1"/>
  <c r="Q112" i="4" s="1"/>
  <c r="M112"/>
  <c r="L111" i="1"/>
  <c r="K111" i="4"/>
  <c r="L110" i="1"/>
  <c r="K110" i="4"/>
  <c r="L109" i="1"/>
  <c r="K109" i="4"/>
  <c r="L108" i="1"/>
  <c r="K108" i="4"/>
  <c r="L107" i="1"/>
  <c r="K107" i="4"/>
  <c r="Q104" i="1"/>
  <c r="Q104" i="4" s="1"/>
  <c r="M104"/>
  <c r="L103" i="1"/>
  <c r="K103" i="4"/>
  <c r="L102" i="1"/>
  <c r="K102" i="4"/>
  <c r="L101" i="1"/>
  <c r="K101" i="4"/>
  <c r="L100" i="1"/>
  <c r="K100" i="4"/>
  <c r="L99" i="1"/>
  <c r="K99" i="4"/>
  <c r="Q96" i="1"/>
  <c r="Q96" i="4" s="1"/>
  <c r="M96"/>
  <c r="L95" i="1"/>
  <c r="K95" i="4"/>
  <c r="L94" i="1"/>
  <c r="K94" i="4"/>
  <c r="L93" i="1"/>
  <c r="K93" i="4"/>
  <c r="L92" i="1"/>
  <c r="K92" i="4"/>
  <c r="L91" i="1"/>
  <c r="K91" i="4"/>
  <c r="Q88" i="1"/>
  <c r="Q88" i="4" s="1"/>
  <c r="M88"/>
  <c r="L87" i="1"/>
  <c r="K87" i="4"/>
  <c r="L86" i="1"/>
  <c r="K86" i="4"/>
  <c r="L85" i="1"/>
  <c r="K85" i="4"/>
  <c r="L84" i="1"/>
  <c r="K84" i="4"/>
  <c r="L83" i="1"/>
  <c r="K83" i="4"/>
  <c r="Q80" i="1"/>
  <c r="Q80" i="4" s="1"/>
  <c r="M80"/>
  <c r="L79" i="1"/>
  <c r="K79" i="4"/>
  <c r="L78" i="1"/>
  <c r="K78" i="4"/>
  <c r="L77" i="1"/>
  <c r="K77" i="4"/>
  <c r="L76" i="1"/>
  <c r="K76" i="4"/>
  <c r="L75" i="1"/>
  <c r="K75" i="4"/>
  <c r="Q72" i="1"/>
  <c r="Q72" i="4" s="1"/>
  <c r="M72"/>
  <c r="L71" i="1"/>
  <c r="K71" i="4"/>
  <c r="L70" i="1"/>
  <c r="K70" i="4"/>
  <c r="L69" i="1"/>
  <c r="K69" i="4"/>
  <c r="L68" i="1"/>
  <c r="K68" i="4"/>
  <c r="L67" i="1"/>
  <c r="K67" i="4"/>
  <c r="Q64" i="1"/>
  <c r="Q64" i="4" s="1"/>
  <c r="M64"/>
  <c r="L63" i="1"/>
  <c r="K63" i="4"/>
  <c r="L62" i="1"/>
  <c r="K62" i="4"/>
  <c r="L61" i="1"/>
  <c r="K61" i="4"/>
  <c r="L60" i="1"/>
  <c r="K60" i="4"/>
  <c r="L59" i="1"/>
  <c r="K59" i="4"/>
  <c r="Q56" i="1"/>
  <c r="Q56" i="4" s="1"/>
  <c r="M56"/>
  <c r="L55" i="1"/>
  <c r="K55" i="4"/>
  <c r="Q50" i="1"/>
  <c r="M50" i="4"/>
  <c r="L49" i="1"/>
  <c r="K49" i="4"/>
  <c r="Q46" i="1"/>
  <c r="Q46" i="4" s="1"/>
  <c r="M46"/>
  <c r="L45" i="1"/>
  <c r="K45" i="4"/>
  <c r="Q42" i="1"/>
  <c r="Q42" i="4" s="1"/>
  <c r="M42"/>
  <c r="L41" i="1"/>
  <c r="K41" i="4"/>
  <c r="Q34" i="1"/>
  <c r="Q34" i="4" s="1"/>
  <c r="M34"/>
  <c r="L33" i="1"/>
  <c r="K33" i="4"/>
  <c r="L14" i="1"/>
  <c r="L14" i="4" s="1"/>
  <c r="K14"/>
  <c r="L19" i="1"/>
  <c r="K19" i="4"/>
  <c r="R559" i="1"/>
  <c r="S559" s="1"/>
  <c r="R558"/>
  <c r="S558" s="1"/>
  <c r="R556"/>
  <c r="S556" s="1"/>
  <c r="R552"/>
  <c r="S552" s="1"/>
  <c r="R527"/>
  <c r="S527" s="1"/>
  <c r="R526"/>
  <c r="S526" s="1"/>
  <c r="R524"/>
  <c r="S524" s="1"/>
  <c r="R520"/>
  <c r="S520" s="1"/>
  <c r="R495"/>
  <c r="S495" s="1"/>
  <c r="R494"/>
  <c r="S494" s="1"/>
  <c r="R492"/>
  <c r="S492" s="1"/>
  <c r="R488"/>
  <c r="S488" s="1"/>
  <c r="K401" i="4"/>
  <c r="K384"/>
  <c r="L406"/>
  <c r="L405" i="1"/>
  <c r="K405" i="4"/>
  <c r="Q402" i="1"/>
  <c r="Q402" i="4" s="1"/>
  <c r="M402"/>
  <c r="L400" i="1"/>
  <c r="K400" i="4"/>
  <c r="Q396" i="1"/>
  <c r="Q396" i="4" s="1"/>
  <c r="M396"/>
  <c r="L395" i="1"/>
  <c r="K395" i="4"/>
  <c r="Q392" i="1"/>
  <c r="Q392" i="4" s="1"/>
  <c r="M392"/>
  <c r="L391" i="1"/>
  <c r="K391" i="4"/>
  <c r="Q388" i="1"/>
  <c r="Q388" i="4" s="1"/>
  <c r="M388"/>
  <c r="L387" i="1"/>
  <c r="K387" i="4"/>
  <c r="Q383" i="1"/>
  <c r="Q383" i="4" s="1"/>
  <c r="M383"/>
  <c r="O382" i="1"/>
  <c r="O382" i="4" s="1"/>
  <c r="N382"/>
  <c r="L381" i="1"/>
  <c r="K381" i="4"/>
  <c r="Q378" i="1"/>
  <c r="Q378" i="4" s="1"/>
  <c r="M378"/>
  <c r="L377" i="1"/>
  <c r="K377" i="4"/>
  <c r="Q374" i="1"/>
  <c r="Q374" i="4" s="1"/>
  <c r="M374"/>
  <c r="L373" i="1"/>
  <c r="K373" i="4"/>
  <c r="Q370" i="1"/>
  <c r="Q370" i="4" s="1"/>
  <c r="M370"/>
  <c r="Q369" i="1"/>
  <c r="Q369" i="4" s="1"/>
  <c r="M369"/>
  <c r="L368" i="1"/>
  <c r="K368" i="4"/>
  <c r="Q364" i="1"/>
  <c r="Q364" i="4" s="1"/>
  <c r="M364"/>
  <c r="L363" i="1"/>
  <c r="K363" i="4"/>
  <c r="Q360" i="1"/>
  <c r="Q360" i="4" s="1"/>
  <c r="M360"/>
  <c r="L359" i="1"/>
  <c r="K359" i="4"/>
  <c r="Q356" i="1"/>
  <c r="Q356" i="4" s="1"/>
  <c r="M356"/>
  <c r="L355" i="1"/>
  <c r="K355" i="4"/>
  <c r="Q351" i="1"/>
  <c r="Q351" i="4" s="1"/>
  <c r="M351"/>
  <c r="L349" i="1"/>
  <c r="K349" i="4"/>
  <c r="Q346" i="1"/>
  <c r="Q346" i="4" s="1"/>
  <c r="M346"/>
  <c r="L345" i="1"/>
  <c r="K345" i="4"/>
  <c r="Q342" i="1"/>
  <c r="Q342" i="4" s="1"/>
  <c r="M342"/>
  <c r="L341" i="1"/>
  <c r="K341" i="4"/>
  <c r="Q338" i="1"/>
  <c r="Q338" i="4" s="1"/>
  <c r="M338"/>
  <c r="Q337" i="1"/>
  <c r="Q337" i="4" s="1"/>
  <c r="M337"/>
  <c r="L336" i="1"/>
  <c r="K336" i="4"/>
  <c r="Q332" i="1"/>
  <c r="Q332" i="4" s="1"/>
  <c r="M332"/>
  <c r="L331" i="1"/>
  <c r="K331" i="4"/>
  <c r="Q328" i="1"/>
  <c r="Q328" i="4" s="1"/>
  <c r="M328"/>
  <c r="L327" i="1"/>
  <c r="K327" i="4"/>
  <c r="Q324" i="1"/>
  <c r="Q324" i="4" s="1"/>
  <c r="M324"/>
  <c r="L323" i="1"/>
  <c r="K323" i="4"/>
  <c r="Q319" i="1"/>
  <c r="Q319" i="4" s="1"/>
  <c r="M319"/>
  <c r="L317" i="1"/>
  <c r="K317" i="4"/>
  <c r="Q314" i="1"/>
  <c r="Q314" i="4" s="1"/>
  <c r="M314"/>
  <c r="L313" i="1"/>
  <c r="K313" i="4"/>
  <c r="Q310" i="1"/>
  <c r="Q310" i="4" s="1"/>
  <c r="M310"/>
  <c r="L309" i="1"/>
  <c r="K309" i="4"/>
  <c r="Q306" i="1"/>
  <c r="Q306" i="4" s="1"/>
  <c r="M306"/>
  <c r="Q305" i="1"/>
  <c r="Q305" i="4" s="1"/>
  <c r="M305"/>
  <c r="L304" i="1"/>
  <c r="K304" i="4"/>
  <c r="Q300" i="1"/>
  <c r="Q300" i="4" s="1"/>
  <c r="M300"/>
  <c r="L299" i="1"/>
  <c r="K299" i="4"/>
  <c r="Q296" i="1"/>
  <c r="Q296" i="4" s="1"/>
  <c r="M296"/>
  <c r="L295" i="1"/>
  <c r="K295" i="4"/>
  <c r="Q292" i="1"/>
  <c r="Q292" i="4" s="1"/>
  <c r="M292"/>
  <c r="L291" i="1"/>
  <c r="K291" i="4"/>
  <c r="Q287" i="1"/>
  <c r="Q287" i="4" s="1"/>
  <c r="M287"/>
  <c r="L285" i="1"/>
  <c r="K285" i="4"/>
  <c r="Q282" i="1"/>
  <c r="Q282" i="4" s="1"/>
  <c r="M282"/>
  <c r="L281" i="1"/>
  <c r="K281" i="4"/>
  <c r="Q278" i="1"/>
  <c r="Q278" i="4" s="1"/>
  <c r="M278"/>
  <c r="L277" i="1"/>
  <c r="K277" i="4"/>
  <c r="Q274" i="1"/>
  <c r="Q274" i="4" s="1"/>
  <c r="M274"/>
  <c r="Q273" i="1"/>
  <c r="Q273" i="4" s="1"/>
  <c r="M273"/>
  <c r="L272" i="1"/>
  <c r="K272" i="4"/>
  <c r="Q268" i="1"/>
  <c r="Q268" i="4" s="1"/>
  <c r="M268"/>
  <c r="L267" i="1"/>
  <c r="K267" i="4"/>
  <c r="Q264" i="1"/>
  <c r="Q264" i="4" s="1"/>
  <c r="M264"/>
  <c r="L263" i="1"/>
  <c r="K263" i="4"/>
  <c r="Q260" i="1"/>
  <c r="Q260" i="4" s="1"/>
  <c r="M260"/>
  <c r="L259" i="1"/>
  <c r="K259" i="4"/>
  <c r="Q255" i="1"/>
  <c r="Q255" i="4" s="1"/>
  <c r="M255"/>
  <c r="L253" i="1"/>
  <c r="K253" i="4"/>
  <c r="Q250" i="1"/>
  <c r="Q250" i="4" s="1"/>
  <c r="M250"/>
  <c r="L249" i="1"/>
  <c r="K249" i="4"/>
  <c r="Q246" i="1"/>
  <c r="Q246" i="4" s="1"/>
  <c r="M246"/>
  <c r="L245" i="1"/>
  <c r="K245" i="4"/>
  <c r="Q242" i="1"/>
  <c r="Q242" i="4" s="1"/>
  <c r="M242"/>
  <c r="Q241" i="1"/>
  <c r="Q241" i="4" s="1"/>
  <c r="M241"/>
  <c r="L240" i="1"/>
  <c r="K240" i="4"/>
  <c r="Q236" i="1"/>
  <c r="Q236" i="4" s="1"/>
  <c r="M236"/>
  <c r="L235" i="1"/>
  <c r="K235" i="4"/>
  <c r="Q231" i="1"/>
  <c r="Q231" i="4" s="1"/>
  <c r="M231"/>
  <c r="L230" i="1"/>
  <c r="K230" i="4"/>
  <c r="Q227" i="1"/>
  <c r="Q227" i="4" s="1"/>
  <c r="M227"/>
  <c r="L226" i="1"/>
  <c r="K226" i="4"/>
  <c r="Q223" i="1"/>
  <c r="Q223" i="4" s="1"/>
  <c r="M223"/>
  <c r="L222" i="1"/>
  <c r="K222" i="4"/>
  <c r="Q219" i="1"/>
  <c r="Q219" i="4" s="1"/>
  <c r="M219"/>
  <c r="L218" i="1"/>
  <c r="K218" i="4"/>
  <c r="Q215" i="1"/>
  <c r="Q215" i="4" s="1"/>
  <c r="M215"/>
  <c r="L214" i="1"/>
  <c r="K214" i="4"/>
  <c r="Q211" i="1"/>
  <c r="Q211" i="4" s="1"/>
  <c r="M211"/>
  <c r="L210" i="1"/>
  <c r="K210" i="4"/>
  <c r="Q207" i="1"/>
  <c r="Q207" i="4" s="1"/>
  <c r="M207"/>
  <c r="L206" i="1"/>
  <c r="K206" i="4"/>
  <c r="Q203" i="1"/>
  <c r="Q203" i="4" s="1"/>
  <c r="M203"/>
  <c r="L202" i="1"/>
  <c r="K202" i="4"/>
  <c r="Q199" i="1"/>
  <c r="Q199" i="4" s="1"/>
  <c r="M199"/>
  <c r="L198" i="1"/>
  <c r="K198" i="4"/>
  <c r="Q195" i="1"/>
  <c r="Q195" i="4" s="1"/>
  <c r="M195"/>
  <c r="L194" i="1"/>
  <c r="K194" i="4"/>
  <c r="Q191" i="1"/>
  <c r="Q191" i="4" s="1"/>
  <c r="M191"/>
  <c r="L186" i="1"/>
  <c r="K186" i="4"/>
  <c r="Q183" i="1"/>
  <c r="Q183" i="4" s="1"/>
  <c r="M183"/>
  <c r="L178" i="1"/>
  <c r="K178" i="4"/>
  <c r="Q175" i="1"/>
  <c r="Q175" i="4" s="1"/>
  <c r="M175"/>
  <c r="L170" i="1"/>
  <c r="K170" i="4"/>
  <c r="Q167" i="1"/>
  <c r="Q167" i="4" s="1"/>
  <c r="M167"/>
  <c r="L162" i="1"/>
  <c r="K162" i="4"/>
  <c r="Q159" i="1"/>
  <c r="Q159" i="4" s="1"/>
  <c r="M159"/>
  <c r="L154" i="1"/>
  <c r="K154" i="4"/>
  <c r="Q151" i="1"/>
  <c r="Q151" i="4" s="1"/>
  <c r="M151"/>
  <c r="L146" i="1"/>
  <c r="K146" i="4"/>
  <c r="Q143" i="1"/>
  <c r="Q143" i="4" s="1"/>
  <c r="M143"/>
  <c r="L138" i="1"/>
  <c r="K138" i="4"/>
  <c r="Q135" i="1"/>
  <c r="Q135" i="4" s="1"/>
  <c r="M135"/>
  <c r="L130" i="1"/>
  <c r="K130" i="4"/>
  <c r="Q127" i="1"/>
  <c r="Q127" i="4" s="1"/>
  <c r="M127"/>
  <c r="L122" i="1"/>
  <c r="K122" i="4"/>
  <c r="Q119" i="1"/>
  <c r="Q119" i="4" s="1"/>
  <c r="M119"/>
  <c r="L114" i="1"/>
  <c r="K114" i="4"/>
  <c r="Q111" i="1"/>
  <c r="Q111" i="4" s="1"/>
  <c r="M111"/>
  <c r="L106" i="1"/>
  <c r="K106" i="4"/>
  <c r="Q103" i="1"/>
  <c r="Q103" i="4" s="1"/>
  <c r="M103"/>
  <c r="L98" i="1"/>
  <c r="K98" i="4"/>
  <c r="Q95" i="1"/>
  <c r="Q95" i="4" s="1"/>
  <c r="M95"/>
  <c r="L90" i="1"/>
  <c r="K90" i="4"/>
  <c r="Q87" i="1"/>
  <c r="Q87" i="4" s="1"/>
  <c r="M87"/>
  <c r="L82" i="1"/>
  <c r="K82" i="4"/>
  <c r="Q79" i="1"/>
  <c r="Q79" i="4" s="1"/>
  <c r="M79"/>
  <c r="L74" i="1"/>
  <c r="K74" i="4"/>
  <c r="Q71" i="1"/>
  <c r="Q71" i="4" s="1"/>
  <c r="M71"/>
  <c r="L66" i="1"/>
  <c r="K66" i="4"/>
  <c r="Q63" i="1"/>
  <c r="Q63" i="4" s="1"/>
  <c r="M63"/>
  <c r="L58" i="1"/>
  <c r="K58" i="4"/>
  <c r="Q55" i="1"/>
  <c r="Q55" i="4" s="1"/>
  <c r="M55"/>
  <c r="L54" i="1"/>
  <c r="K54" i="4"/>
  <c r="Q49" i="1"/>
  <c r="Q49" i="4" s="1"/>
  <c r="M49"/>
  <c r="L48" i="1"/>
  <c r="K48" i="4"/>
  <c r="Q45" i="1"/>
  <c r="M45" i="4"/>
  <c r="L44" i="1"/>
  <c r="K44" i="4"/>
  <c r="Q41" i="1"/>
  <c r="Q41" i="4" s="1"/>
  <c r="M41"/>
  <c r="L40" i="1"/>
  <c r="K40" i="4"/>
  <c r="R37" i="1"/>
  <c r="Q37" i="4"/>
  <c r="Q33" i="1"/>
  <c r="Q33" i="4" s="1"/>
  <c r="M33"/>
  <c r="L32" i="1"/>
  <c r="K32" i="4"/>
  <c r="L15" i="1"/>
  <c r="K15" i="4"/>
  <c r="R408" i="1"/>
  <c r="S408" s="1"/>
  <c r="L350"/>
  <c r="L318"/>
  <c r="L286"/>
  <c r="L254"/>
  <c r="M387" i="4"/>
  <c r="K369"/>
  <c r="L30" i="1"/>
  <c r="K30" i="4"/>
  <c r="Q406" i="1"/>
  <c r="Q406" i="4" s="1"/>
  <c r="M406"/>
  <c r="Q405" i="1"/>
  <c r="Q405" i="4" s="1"/>
  <c r="M405"/>
  <c r="L404" i="1"/>
  <c r="K404" i="4"/>
  <c r="R402" i="1"/>
  <c r="P402" i="4"/>
  <c r="Q400" i="1"/>
  <c r="Q400" i="4" s="1"/>
  <c r="M400"/>
  <c r="L399" i="1"/>
  <c r="K399" i="4"/>
  <c r="Q395" i="1"/>
  <c r="Q395" i="4" s="1"/>
  <c r="M395"/>
  <c r="L394" i="1"/>
  <c r="K394" i="4"/>
  <c r="Q391" i="1"/>
  <c r="Q391" i="4" s="1"/>
  <c r="M391"/>
  <c r="L390" i="1"/>
  <c r="K390" i="4"/>
  <c r="R388" i="1"/>
  <c r="P388" i="4"/>
  <c r="L385" i="1"/>
  <c r="K385" i="4"/>
  <c r="Q382" i="1"/>
  <c r="Q382" i="4" s="1"/>
  <c r="M382"/>
  <c r="Q381" i="1"/>
  <c r="Q381" i="4" s="1"/>
  <c r="M381"/>
  <c r="L380" i="1"/>
  <c r="K380" i="4"/>
  <c r="Q377" i="1"/>
  <c r="Q377" i="4" s="1"/>
  <c r="M377"/>
  <c r="L376" i="1"/>
  <c r="K376" i="4"/>
  <c r="Q373" i="1"/>
  <c r="Q373" i="4" s="1"/>
  <c r="M373"/>
  <c r="L372" i="1"/>
  <c r="K372" i="4"/>
  <c r="Q368" i="1"/>
  <c r="Q368" i="4" s="1"/>
  <c r="M368"/>
  <c r="L367" i="1"/>
  <c r="K367" i="4"/>
  <c r="Q363" i="1"/>
  <c r="Q363" i="4" s="1"/>
  <c r="M363"/>
  <c r="L362" i="1"/>
  <c r="K362" i="4"/>
  <c r="Q359" i="1"/>
  <c r="Q359" i="4" s="1"/>
  <c r="M359"/>
  <c r="L358" i="1"/>
  <c r="K358" i="4"/>
  <c r="R356" i="1"/>
  <c r="P356" i="4"/>
  <c r="Q355" i="1"/>
  <c r="Q355" i="4" s="1"/>
  <c r="M355"/>
  <c r="L353" i="1"/>
  <c r="K353" i="4"/>
  <c r="Q350" i="1"/>
  <c r="Q350" i="4" s="1"/>
  <c r="M350"/>
  <c r="Q349" i="1"/>
  <c r="Q349" i="4" s="1"/>
  <c r="M349"/>
  <c r="L348" i="1"/>
  <c r="K348" i="4"/>
  <c r="Q345" i="1"/>
  <c r="Q345" i="4" s="1"/>
  <c r="M345"/>
  <c r="L344" i="1"/>
  <c r="K344" i="4"/>
  <c r="Q341" i="1"/>
  <c r="Q341" i="4" s="1"/>
  <c r="M341"/>
  <c r="L340" i="1"/>
  <c r="K340" i="4"/>
  <c r="Q336" i="1"/>
  <c r="Q336" i="4" s="1"/>
  <c r="M336"/>
  <c r="L335" i="1"/>
  <c r="K335" i="4"/>
  <c r="Q331" i="1"/>
  <c r="Q331" i="4" s="1"/>
  <c r="M331"/>
  <c r="L330" i="1"/>
  <c r="K330" i="4"/>
  <c r="Q327" i="1"/>
  <c r="M327" i="4"/>
  <c r="L326" i="1"/>
  <c r="K326" i="4"/>
  <c r="P324"/>
  <c r="Q323" i="1"/>
  <c r="M323" i="4"/>
  <c r="L321" i="1"/>
  <c r="K321" i="4"/>
  <c r="Q318" i="1"/>
  <c r="Q318" i="4" s="1"/>
  <c r="M318"/>
  <c r="Q317" i="1"/>
  <c r="Q317" i="4" s="1"/>
  <c r="M317"/>
  <c r="L316" i="1"/>
  <c r="K316" i="4"/>
  <c r="Q313" i="1"/>
  <c r="Q313" i="4" s="1"/>
  <c r="M313"/>
  <c r="L312" i="1"/>
  <c r="K312" i="4"/>
  <c r="Q309" i="1"/>
  <c r="Q309" i="4" s="1"/>
  <c r="M309"/>
  <c r="L308" i="1"/>
  <c r="K308" i="4"/>
  <c r="Q304" i="1"/>
  <c r="Q304" i="4" s="1"/>
  <c r="M304"/>
  <c r="L303" i="1"/>
  <c r="K303" i="4"/>
  <c r="Q299" i="1"/>
  <c r="Q299" i="4" s="1"/>
  <c r="M299"/>
  <c r="L298" i="1"/>
  <c r="K298" i="4"/>
  <c r="Q295" i="1"/>
  <c r="M295" i="4"/>
  <c r="L294" i="1"/>
  <c r="K294" i="4"/>
  <c r="R292" i="1"/>
  <c r="P292" i="4"/>
  <c r="Q291" i="1"/>
  <c r="M291" i="4"/>
  <c r="L289" i="1"/>
  <c r="K289" i="4"/>
  <c r="Q286" i="1"/>
  <c r="Q286" i="4" s="1"/>
  <c r="M286"/>
  <c r="Q285" i="1"/>
  <c r="Q285" i="4" s="1"/>
  <c r="M285"/>
  <c r="L284" i="1"/>
  <c r="K284" i="4"/>
  <c r="Q281" i="1"/>
  <c r="Q281" i="4" s="1"/>
  <c r="M281"/>
  <c r="L280" i="1"/>
  <c r="K280" i="4"/>
  <c r="Q277" i="1"/>
  <c r="Q277" i="4" s="1"/>
  <c r="M277"/>
  <c r="L276" i="1"/>
  <c r="K276" i="4"/>
  <c r="Q272" i="1"/>
  <c r="Q272" i="4" s="1"/>
  <c r="M272"/>
  <c r="L271" i="1"/>
  <c r="K271" i="4"/>
  <c r="Q267" i="1"/>
  <c r="Q267" i="4" s="1"/>
  <c r="M267"/>
  <c r="L266" i="1"/>
  <c r="K266" i="4"/>
  <c r="Q263" i="1"/>
  <c r="M263" i="4"/>
  <c r="L262" i="1"/>
  <c r="K262" i="4"/>
  <c r="P260"/>
  <c r="Q259" i="1"/>
  <c r="M259" i="4"/>
  <c r="L257" i="1"/>
  <c r="K257" i="4"/>
  <c r="Q254" i="1"/>
  <c r="Q254" i="4" s="1"/>
  <c r="M254"/>
  <c r="Q253" i="1"/>
  <c r="Q253" i="4" s="1"/>
  <c r="M253"/>
  <c r="L252" i="1"/>
  <c r="K252" i="4"/>
  <c r="Q249" i="1"/>
  <c r="Q249" i="4" s="1"/>
  <c r="M249"/>
  <c r="L248" i="1"/>
  <c r="K248" i="4"/>
  <c r="Q245" i="1"/>
  <c r="Q245" i="4" s="1"/>
  <c r="M245"/>
  <c r="L244" i="1"/>
  <c r="K244" i="4"/>
  <c r="Q240" i="1"/>
  <c r="Q240" i="4" s="1"/>
  <c r="M240"/>
  <c r="L239" i="1"/>
  <c r="K239" i="4"/>
  <c r="Q235" i="1"/>
  <c r="Q235" i="4" s="1"/>
  <c r="M235"/>
  <c r="L234" i="1"/>
  <c r="K234" i="4"/>
  <c r="Q230" i="1"/>
  <c r="Q230" i="4" s="1"/>
  <c r="M230"/>
  <c r="L229" i="1"/>
  <c r="K229" i="4"/>
  <c r="Q226" i="1"/>
  <c r="Q226" i="4" s="1"/>
  <c r="M226"/>
  <c r="L225" i="1"/>
  <c r="K225" i="4"/>
  <c r="Q222" i="1"/>
  <c r="Q222" i="4" s="1"/>
  <c r="M222"/>
  <c r="L221" i="1"/>
  <c r="K221" i="4"/>
  <c r="Q218" i="1"/>
  <c r="Q218" i="4" s="1"/>
  <c r="M218"/>
  <c r="L217" i="1"/>
  <c r="K217" i="4"/>
  <c r="Q214" i="1"/>
  <c r="Q214" i="4" s="1"/>
  <c r="M214"/>
  <c r="L213" i="1"/>
  <c r="K213" i="4"/>
  <c r="Q210" i="1"/>
  <c r="Q210" i="4" s="1"/>
  <c r="M210"/>
  <c r="L209" i="1"/>
  <c r="K209" i="4"/>
  <c r="Q206" i="1"/>
  <c r="Q206" i="4" s="1"/>
  <c r="M206"/>
  <c r="L205" i="1"/>
  <c r="K205" i="4"/>
  <c r="Q202" i="1"/>
  <c r="Q202" i="4" s="1"/>
  <c r="M202"/>
  <c r="L201" i="1"/>
  <c r="K201" i="4"/>
  <c r="Q198" i="1"/>
  <c r="Q198" i="4" s="1"/>
  <c r="M198"/>
  <c r="L197" i="1"/>
  <c r="K197" i="4"/>
  <c r="Q194" i="1"/>
  <c r="Q194" i="4" s="1"/>
  <c r="M194"/>
  <c r="L193" i="1"/>
  <c r="K193" i="4"/>
  <c r="Q186" i="1"/>
  <c r="Q186" i="4" s="1"/>
  <c r="M186"/>
  <c r="L185" i="1"/>
  <c r="K185" i="4"/>
  <c r="Q178" i="1"/>
  <c r="Q178" i="4" s="1"/>
  <c r="M178"/>
  <c r="L177" i="1"/>
  <c r="K177" i="4"/>
  <c r="Q170" i="1"/>
  <c r="Q170" i="4" s="1"/>
  <c r="M170"/>
  <c r="L169" i="1"/>
  <c r="K169" i="4"/>
  <c r="Q162" i="1"/>
  <c r="Q162" i="4" s="1"/>
  <c r="M162"/>
  <c r="L161" i="1"/>
  <c r="K161" i="4"/>
  <c r="Q154" i="1"/>
  <c r="Q154" i="4" s="1"/>
  <c r="M154"/>
  <c r="L153" i="1"/>
  <c r="K153" i="4"/>
  <c r="Q146" i="1"/>
  <c r="Q146" i="4" s="1"/>
  <c r="M146"/>
  <c r="L145" i="1"/>
  <c r="K145" i="4"/>
  <c r="Q138" i="1"/>
  <c r="Q138" i="4" s="1"/>
  <c r="M138"/>
  <c r="L137" i="1"/>
  <c r="K137" i="4"/>
  <c r="Q130" i="1"/>
  <c r="Q130" i="4" s="1"/>
  <c r="M130"/>
  <c r="L129" i="1"/>
  <c r="K129" i="4"/>
  <c r="Q122" i="1"/>
  <c r="Q122" i="4" s="1"/>
  <c r="M122"/>
  <c r="L121" i="1"/>
  <c r="K121" i="4"/>
  <c r="Q114" i="1"/>
  <c r="Q114" i="4" s="1"/>
  <c r="M114"/>
  <c r="L113" i="1"/>
  <c r="K113" i="4"/>
  <c r="Q106" i="1"/>
  <c r="Q106" i="4" s="1"/>
  <c r="M106"/>
  <c r="L105" i="1"/>
  <c r="K105" i="4"/>
  <c r="Q98" i="1"/>
  <c r="Q98" i="4" s="1"/>
  <c r="M98"/>
  <c r="L97" i="1"/>
  <c r="K97" i="4"/>
  <c r="Q90" i="1"/>
  <c r="Q90" i="4" s="1"/>
  <c r="M90"/>
  <c r="L89" i="1"/>
  <c r="K89" i="4"/>
  <c r="Q82" i="1"/>
  <c r="Q82" i="4" s="1"/>
  <c r="M82"/>
  <c r="L81" i="1"/>
  <c r="K81" i="4"/>
  <c r="Q74" i="1"/>
  <c r="Q74" i="4" s="1"/>
  <c r="M74"/>
  <c r="L73" i="1"/>
  <c r="K73" i="4"/>
  <c r="Q66" i="1"/>
  <c r="Q66" i="4" s="1"/>
  <c r="M66"/>
  <c r="L65" i="1"/>
  <c r="K65" i="4"/>
  <c r="Q58" i="1"/>
  <c r="Q58" i="4" s="1"/>
  <c r="M58"/>
  <c r="L57" i="1"/>
  <c r="K57" i="4"/>
  <c r="Q54" i="1"/>
  <c r="Q54" i="4" s="1"/>
  <c r="M54"/>
  <c r="L53" i="1"/>
  <c r="K53" i="4"/>
  <c r="L52" i="1"/>
  <c r="K52" i="4"/>
  <c r="L51" i="1"/>
  <c r="K51" i="4"/>
  <c r="Q48" i="1"/>
  <c r="Q48" i="4" s="1"/>
  <c r="M48"/>
  <c r="L47" i="1"/>
  <c r="K47" i="4"/>
  <c r="Q44" i="1"/>
  <c r="Q44" i="4" s="1"/>
  <c r="M44"/>
  <c r="L43" i="1"/>
  <c r="K43" i="4"/>
  <c r="Q40" i="1"/>
  <c r="Q40" i="4" s="1"/>
  <c r="M40"/>
  <c r="L39" i="1"/>
  <c r="K39" i="4"/>
  <c r="L38" i="1"/>
  <c r="K38" i="4"/>
  <c r="L37" i="1"/>
  <c r="K37" i="4"/>
  <c r="L36" i="1"/>
  <c r="K36" i="4"/>
  <c r="L35" i="1"/>
  <c r="K35" i="4"/>
  <c r="Q32" i="1"/>
  <c r="Q32" i="4" s="1"/>
  <c r="M32"/>
  <c r="L31" i="1"/>
  <c r="K31" i="4"/>
  <c r="L16" i="1"/>
  <c r="P16" s="1"/>
  <c r="K16" i="4"/>
  <c r="L17"/>
  <c r="R575" i="1"/>
  <c r="S575" s="1"/>
  <c r="R574"/>
  <c r="S574" s="1"/>
  <c r="R543"/>
  <c r="S543" s="1"/>
  <c r="R542"/>
  <c r="S542" s="1"/>
  <c r="R511"/>
  <c r="S511" s="1"/>
  <c r="R510"/>
  <c r="S510" s="1"/>
  <c r="R479"/>
  <c r="S479" s="1"/>
  <c r="R478"/>
  <c r="S478" s="1"/>
  <c r="R447"/>
  <c r="S447" s="1"/>
  <c r="R446"/>
  <c r="S446" s="1"/>
  <c r="R428"/>
  <c r="S428" s="1"/>
  <c r="L386"/>
  <c r="L354"/>
  <c r="L322"/>
  <c r="L290"/>
  <c r="L258"/>
  <c r="K396" i="4"/>
  <c r="L382"/>
  <c r="L34" i="1"/>
  <c r="K34" i="4"/>
  <c r="Q31" i="1"/>
  <c r="Q31" i="4" s="1"/>
  <c r="M31"/>
  <c r="L18" i="1"/>
  <c r="K18" i="4"/>
  <c r="N29" i="1"/>
  <c r="R659"/>
  <c r="S659" s="1"/>
  <c r="R658"/>
  <c r="S658" s="1"/>
  <c r="R656"/>
  <c r="S656" s="1"/>
  <c r="R643"/>
  <c r="S643" s="1"/>
  <c r="R642"/>
  <c r="S642" s="1"/>
  <c r="R640"/>
  <c r="S640" s="1"/>
  <c r="R627"/>
  <c r="S627" s="1"/>
  <c r="R626"/>
  <c r="S626" s="1"/>
  <c r="R624"/>
  <c r="S624" s="1"/>
  <c r="R611"/>
  <c r="S611" s="1"/>
  <c r="R610"/>
  <c r="S610" s="1"/>
  <c r="R608"/>
  <c r="S608" s="1"/>
  <c r="R595"/>
  <c r="S595" s="1"/>
  <c r="R594"/>
  <c r="S594" s="1"/>
  <c r="R592"/>
  <c r="S592" s="1"/>
  <c r="R579"/>
  <c r="S579" s="1"/>
  <c r="R578"/>
  <c r="S578" s="1"/>
  <c r="R576"/>
  <c r="S576" s="1"/>
  <c r="R563"/>
  <c r="S563" s="1"/>
  <c r="R562"/>
  <c r="S562" s="1"/>
  <c r="R560"/>
  <c r="S560" s="1"/>
  <c r="R547"/>
  <c r="S547" s="1"/>
  <c r="R546"/>
  <c r="S546" s="1"/>
  <c r="R544"/>
  <c r="S544" s="1"/>
  <c r="R531"/>
  <c r="S531" s="1"/>
  <c r="R530"/>
  <c r="S530" s="1"/>
  <c r="R528"/>
  <c r="S528" s="1"/>
  <c r="R515"/>
  <c r="S515" s="1"/>
  <c r="R514"/>
  <c r="S514" s="1"/>
  <c r="R512"/>
  <c r="S512" s="1"/>
  <c r="R499"/>
  <c r="S499" s="1"/>
  <c r="R498"/>
  <c r="S498" s="1"/>
  <c r="R496"/>
  <c r="S496" s="1"/>
  <c r="R483"/>
  <c r="S483" s="1"/>
  <c r="R482"/>
  <c r="S482" s="1"/>
  <c r="R480"/>
  <c r="S480" s="1"/>
  <c r="R467"/>
  <c r="S467" s="1"/>
  <c r="R466"/>
  <c r="S466" s="1"/>
  <c r="R464"/>
  <c r="S464" s="1"/>
  <c r="R451"/>
  <c r="S451" s="1"/>
  <c r="R450"/>
  <c r="S450" s="1"/>
  <c r="R448"/>
  <c r="S448" s="1"/>
  <c r="R432"/>
  <c r="S432" s="1"/>
  <c r="R287"/>
  <c r="R271"/>
  <c r="P19"/>
  <c r="P19" i="4" s="1"/>
  <c r="R639" i="1"/>
  <c r="S639" s="1"/>
  <c r="R638"/>
  <c r="S638" s="1"/>
  <c r="R177"/>
  <c r="R169"/>
  <c r="R161"/>
  <c r="R145"/>
  <c r="R137"/>
  <c r="R129"/>
  <c r="R113"/>
  <c r="R105"/>
  <c r="R97"/>
  <c r="R81"/>
  <c r="R73"/>
  <c r="R65"/>
  <c r="R42"/>
  <c r="R38"/>
  <c r="Q16"/>
  <c r="Q16" i="4" s="1"/>
  <c r="R655" i="1"/>
  <c r="S655" s="1"/>
  <c r="R654"/>
  <c r="S654" s="1"/>
  <c r="R607"/>
  <c r="S607" s="1"/>
  <c r="R606"/>
  <c r="S606" s="1"/>
  <c r="R650"/>
  <c r="S650" s="1"/>
  <c r="R635"/>
  <c r="S635" s="1"/>
  <c r="R619"/>
  <c r="S619" s="1"/>
  <c r="R589"/>
  <c r="S589" s="1"/>
  <c r="R587"/>
  <c r="S587" s="1"/>
  <c r="R586"/>
  <c r="S586" s="1"/>
  <c r="R571"/>
  <c r="S571" s="1"/>
  <c r="R570"/>
  <c r="S570" s="1"/>
  <c r="R539"/>
  <c r="S539" s="1"/>
  <c r="R525"/>
  <c r="S525" s="1"/>
  <c r="R523"/>
  <c r="S523" s="1"/>
  <c r="R522"/>
  <c r="S522" s="1"/>
  <c r="R509"/>
  <c r="S509" s="1"/>
  <c r="R507"/>
  <c r="S507" s="1"/>
  <c r="R506"/>
  <c r="S506" s="1"/>
  <c r="R493"/>
  <c r="S493" s="1"/>
  <c r="R491"/>
  <c r="S491" s="1"/>
  <c r="R490"/>
  <c r="S490" s="1"/>
  <c r="R477"/>
  <c r="S477" s="1"/>
  <c r="R475"/>
  <c r="S475" s="1"/>
  <c r="R474"/>
  <c r="S474" s="1"/>
  <c r="R461"/>
  <c r="S461" s="1"/>
  <c r="R459"/>
  <c r="S459" s="1"/>
  <c r="R458"/>
  <c r="S458" s="1"/>
  <c r="R445"/>
  <c r="S445" s="1"/>
  <c r="R443"/>
  <c r="S443" s="1"/>
  <c r="R442"/>
  <c r="S442" s="1"/>
  <c r="R430"/>
  <c r="S430" s="1"/>
  <c r="R424"/>
  <c r="S424" s="1"/>
  <c r="P14"/>
  <c r="P14" i="4" s="1"/>
  <c r="P15" i="1"/>
  <c r="P15" i="4" s="1"/>
  <c r="P18" i="1"/>
  <c r="P18" i="4" s="1"/>
  <c r="R623" i="1"/>
  <c r="S623" s="1"/>
  <c r="R622"/>
  <c r="S622" s="1"/>
  <c r="Q12"/>
  <c r="Q12" i="4" s="1"/>
  <c r="Q29" i="1"/>
  <c r="Q29" i="4" s="1"/>
  <c r="R651" i="1"/>
  <c r="S651" s="1"/>
  <c r="R634"/>
  <c r="S634" s="1"/>
  <c r="R618"/>
  <c r="S618" s="1"/>
  <c r="R603"/>
  <c r="S603" s="1"/>
  <c r="R602"/>
  <c r="S602" s="1"/>
  <c r="R573"/>
  <c r="S573" s="1"/>
  <c r="R557"/>
  <c r="S557" s="1"/>
  <c r="R555"/>
  <c r="S555" s="1"/>
  <c r="R554"/>
  <c r="S554" s="1"/>
  <c r="R541"/>
  <c r="S541" s="1"/>
  <c r="R538"/>
  <c r="S538" s="1"/>
  <c r="R663"/>
  <c r="S663" s="1"/>
  <c r="R662"/>
  <c r="S662" s="1"/>
  <c r="R660"/>
  <c r="S660" s="1"/>
  <c r="R647"/>
  <c r="S647" s="1"/>
  <c r="R646"/>
  <c r="S646" s="1"/>
  <c r="R644"/>
  <c r="S644" s="1"/>
  <c r="R631"/>
  <c r="S631" s="1"/>
  <c r="R630"/>
  <c r="S630" s="1"/>
  <c r="R628"/>
  <c r="S628" s="1"/>
  <c r="R615"/>
  <c r="S615" s="1"/>
  <c r="R614"/>
  <c r="S614" s="1"/>
  <c r="R612"/>
  <c r="S612" s="1"/>
  <c r="R599"/>
  <c r="S599" s="1"/>
  <c r="R598"/>
  <c r="S598" s="1"/>
  <c r="R596"/>
  <c r="S596" s="1"/>
  <c r="R583"/>
  <c r="S583" s="1"/>
  <c r="R582"/>
  <c r="S582" s="1"/>
  <c r="R580"/>
  <c r="S580" s="1"/>
  <c r="R567"/>
  <c r="S567" s="1"/>
  <c r="R566"/>
  <c r="S566" s="1"/>
  <c r="R564"/>
  <c r="S564" s="1"/>
  <c r="R551"/>
  <c r="S551" s="1"/>
  <c r="R550"/>
  <c r="S550" s="1"/>
  <c r="R548"/>
  <c r="S548" s="1"/>
  <c r="R535"/>
  <c r="S535" s="1"/>
  <c r="R534"/>
  <c r="S534" s="1"/>
  <c r="R532"/>
  <c r="S532" s="1"/>
  <c r="R519"/>
  <c r="S519" s="1"/>
  <c r="R518"/>
  <c r="S518" s="1"/>
  <c r="R516"/>
  <c r="S516" s="1"/>
  <c r="R503"/>
  <c r="S503" s="1"/>
  <c r="R502"/>
  <c r="S502" s="1"/>
  <c r="R500"/>
  <c r="S500" s="1"/>
  <c r="R487"/>
  <c r="S487" s="1"/>
  <c r="R486"/>
  <c r="S486" s="1"/>
  <c r="R484"/>
  <c r="S484" s="1"/>
  <c r="R471"/>
  <c r="S471" s="1"/>
  <c r="R470"/>
  <c r="S470" s="1"/>
  <c r="R468"/>
  <c r="S468" s="1"/>
  <c r="R455"/>
  <c r="S455" s="1"/>
  <c r="R454"/>
  <c r="S454" s="1"/>
  <c r="R452"/>
  <c r="S452" s="1"/>
  <c r="R436"/>
  <c r="S436" s="1"/>
  <c r="R420"/>
  <c r="S420" s="1"/>
  <c r="R412"/>
  <c r="S412" s="1"/>
  <c r="R396"/>
  <c r="R315"/>
  <c r="R299"/>
  <c r="R267"/>
  <c r="R251"/>
  <c r="R218"/>
  <c r="R210"/>
  <c r="R186"/>
  <c r="R178"/>
  <c r="R154"/>
  <c r="R146"/>
  <c r="R122"/>
  <c r="R114"/>
  <c r="R90"/>
  <c r="R82"/>
  <c r="R58"/>
  <c r="R34"/>
  <c r="P17"/>
  <c r="P17" i="4" s="1"/>
  <c r="R14" i="1"/>
  <c r="Q18"/>
  <c r="Q18" i="4" s="1"/>
  <c r="Q15" i="1"/>
  <c r="Q15" i="4" s="1"/>
  <c r="Q17" i="1"/>
  <c r="Q19"/>
  <c r="R439"/>
  <c r="S439" s="1"/>
  <c r="R417"/>
  <c r="S417" s="1"/>
  <c r="R413"/>
  <c r="S413" s="1"/>
  <c r="R409"/>
  <c r="S409" s="1"/>
  <c r="R405"/>
  <c r="R392"/>
  <c r="R360"/>
  <c r="R344"/>
  <c r="R296"/>
  <c r="R280"/>
  <c r="R233"/>
  <c r="R419"/>
  <c r="S419" s="1"/>
  <c r="R418"/>
  <c r="S418" s="1"/>
  <c r="R415"/>
  <c r="S415" s="1"/>
  <c r="R414"/>
  <c r="S414" s="1"/>
  <c r="R411"/>
  <c r="S411" s="1"/>
  <c r="R410"/>
  <c r="S410" s="1"/>
  <c r="R407"/>
  <c r="S407" s="1"/>
  <c r="R406"/>
  <c r="R399"/>
  <c r="R364"/>
  <c r="R348"/>
  <c r="R332"/>
  <c r="R300"/>
  <c r="R284"/>
  <c r="R268"/>
  <c r="R236"/>
  <c r="R41"/>
  <c r="R666"/>
  <c r="S666" s="1"/>
  <c r="R434"/>
  <c r="S434" s="1"/>
  <c r="R426"/>
  <c r="S426" s="1"/>
  <c r="R403"/>
  <c r="R401"/>
  <c r="R384"/>
  <c r="R368"/>
  <c r="R352"/>
  <c r="R336"/>
  <c r="R320"/>
  <c r="R304"/>
  <c r="R288"/>
  <c r="R272"/>
  <c r="R256"/>
  <c r="R240"/>
  <c r="R49"/>
  <c r="R391"/>
  <c r="R390"/>
  <c r="R387"/>
  <c r="R383"/>
  <c r="R379"/>
  <c r="R375"/>
  <c r="R374"/>
  <c r="R367"/>
  <c r="R366"/>
  <c r="R363"/>
  <c r="R359"/>
  <c r="R351"/>
  <c r="R346"/>
  <c r="R343"/>
  <c r="R342"/>
  <c r="R339"/>
  <c r="R338"/>
  <c r="R335"/>
  <c r="R334"/>
  <c r="R331"/>
  <c r="R326"/>
  <c r="R322"/>
  <c r="R310"/>
  <c r="R306"/>
  <c r="R302"/>
  <c r="R294"/>
  <c r="R282"/>
  <c r="R278"/>
  <c r="R274"/>
  <c r="R262"/>
  <c r="R258"/>
  <c r="R254"/>
  <c r="R246"/>
  <c r="R242"/>
  <c r="R238"/>
  <c r="R232"/>
  <c r="R228"/>
  <c r="R227"/>
  <c r="R219"/>
  <c r="R212"/>
  <c r="R211"/>
  <c r="R203"/>
  <c r="R196"/>
  <c r="R195"/>
  <c r="R180"/>
  <c r="R179"/>
  <c r="R164"/>
  <c r="R163"/>
  <c r="R148"/>
  <c r="R147"/>
  <c r="R132"/>
  <c r="R131"/>
  <c r="R116"/>
  <c r="R115"/>
  <c r="R100"/>
  <c r="R99"/>
  <c r="R84"/>
  <c r="R83"/>
  <c r="R68"/>
  <c r="R67"/>
  <c r="R52"/>
  <c r="R51"/>
  <c r="R36"/>
  <c r="R397"/>
  <c r="R393"/>
  <c r="R389"/>
  <c r="R381"/>
  <c r="R373"/>
  <c r="R369"/>
  <c r="R357"/>
  <c r="R353"/>
  <c r="R349"/>
  <c r="R341"/>
  <c r="R337"/>
  <c r="R333"/>
  <c r="R329"/>
  <c r="R325"/>
  <c r="R317"/>
  <c r="R309"/>
  <c r="R305"/>
  <c r="R293"/>
  <c r="R289"/>
  <c r="R285"/>
  <c r="R277"/>
  <c r="R273"/>
  <c r="R269"/>
  <c r="R265"/>
  <c r="R261"/>
  <c r="R245"/>
  <c r="R241"/>
  <c r="R231"/>
  <c r="R230"/>
  <c r="R224"/>
  <c r="R223"/>
  <c r="R216"/>
  <c r="R215"/>
  <c r="R207"/>
  <c r="R206"/>
  <c r="R200"/>
  <c r="R199"/>
  <c r="R198"/>
  <c r="R192"/>
  <c r="R191"/>
  <c r="R184"/>
  <c r="R183"/>
  <c r="R182"/>
  <c r="R175"/>
  <c r="R174"/>
  <c r="R167"/>
  <c r="R166"/>
  <c r="R160"/>
  <c r="R159"/>
  <c r="R152"/>
  <c r="R151"/>
  <c r="R150"/>
  <c r="R143"/>
  <c r="R142"/>
  <c r="R135"/>
  <c r="R134"/>
  <c r="R128"/>
  <c r="R127"/>
  <c r="R120"/>
  <c r="R119"/>
  <c r="R118"/>
  <c r="R111"/>
  <c r="R110"/>
  <c r="R103"/>
  <c r="R102"/>
  <c r="R96"/>
  <c r="R95"/>
  <c r="R88"/>
  <c r="R87"/>
  <c r="R86"/>
  <c r="R79"/>
  <c r="R78"/>
  <c r="R71"/>
  <c r="R70"/>
  <c r="R64"/>
  <c r="R63"/>
  <c r="R56"/>
  <c r="R55"/>
  <c r="R47"/>
  <c r="R46"/>
  <c r="R32"/>
  <c r="R31"/>
  <c r="R437"/>
  <c r="S437" s="1"/>
  <c r="R429"/>
  <c r="S429" s="1"/>
  <c r="R421"/>
  <c r="S421" s="1"/>
  <c r="R431"/>
  <c r="S431" s="1"/>
  <c r="R423"/>
  <c r="S423" s="1"/>
  <c r="R433"/>
  <c r="S433" s="1"/>
  <c r="R425"/>
  <c r="S425" s="1"/>
  <c r="R435"/>
  <c r="S435" s="1"/>
  <c r="R427"/>
  <c r="S427" s="1"/>
  <c r="P30"/>
  <c r="P30" i="4" s="1"/>
  <c r="Q30" i="1"/>
  <c r="Q30" i="4" s="1"/>
  <c r="Q26" i="1"/>
  <c r="Q26" i="4" s="1"/>
  <c r="P31" i="2"/>
  <c r="P31" i="5" s="1"/>
  <c r="N31" i="2"/>
  <c r="N31" i="5" s="1"/>
  <c r="Q28" i="1"/>
  <c r="Q28" i="4" s="1"/>
  <c r="P33" i="2"/>
  <c r="P33" i="5" s="1"/>
  <c r="P24" i="2"/>
  <c r="P24" i="5" s="1"/>
  <c r="P25" i="2"/>
  <c r="P25" i="5" s="1"/>
  <c r="Q25" i="2"/>
  <c r="Q25" i="5" s="1"/>
  <c r="N29" i="2"/>
  <c r="N29" i="5" s="1"/>
  <c r="Q27" i="1"/>
  <c r="Q27" i="4" s="1"/>
  <c r="P28" i="1"/>
  <c r="P30" i="2"/>
  <c r="P30" i="5" s="1"/>
  <c r="N32" i="2"/>
  <c r="N32" i="5" s="1"/>
  <c r="P34" i="2"/>
  <c r="P34" i="5" s="1"/>
  <c r="N27" i="1"/>
  <c r="P27"/>
  <c r="N26"/>
  <c r="P26"/>
  <c r="P24"/>
  <c r="P24" i="4" s="1"/>
  <c r="P25" i="1"/>
  <c r="P25" i="4" s="1"/>
  <c r="Q11" i="1"/>
  <c r="Q11" i="4" s="1"/>
  <c r="N28" i="1"/>
  <c r="P29"/>
  <c r="Q7"/>
  <c r="Q7" i="4" s="1"/>
  <c r="Q24" i="1"/>
  <c r="Q24" i="4" s="1"/>
  <c r="Q25" i="1"/>
  <c r="Q25" i="4" s="1"/>
  <c r="Q38" i="2"/>
  <c r="Q38" i="5" s="1"/>
  <c r="P20" i="2"/>
  <c r="P20" i="5" s="1"/>
  <c r="Q20" i="2"/>
  <c r="Q20" i="5" s="1"/>
  <c r="O14" i="2"/>
  <c r="O14" i="5" s="1"/>
  <c r="O19" i="2"/>
  <c r="O19" i="5" s="1"/>
  <c r="N19" i="2"/>
  <c r="N19" i="5" s="1"/>
  <c r="N16" i="2"/>
  <c r="N16" i="5" s="1"/>
  <c r="P11" i="1"/>
  <c r="P11" i="4" s="1"/>
  <c r="N11" i="1"/>
  <c r="P12"/>
  <c r="N7"/>
  <c r="N24" i="2"/>
  <c r="N24" i="5" s="1"/>
  <c r="Q36" i="2"/>
  <c r="Q36" i="5" s="1"/>
  <c r="N21" i="2"/>
  <c r="N21" i="5" s="1"/>
  <c r="O36" i="2"/>
  <c r="O36" i="5" s="1"/>
  <c r="O37" i="2"/>
  <c r="O37" i="5" s="1"/>
  <c r="P36" i="2"/>
  <c r="P36" i="5" s="1"/>
  <c r="O35" i="2"/>
  <c r="O35" i="5" s="1"/>
  <c r="Q35" i="2"/>
  <c r="Q35" i="5" s="1"/>
  <c r="P37" i="2"/>
  <c r="P37" i="5" s="1"/>
  <c r="N37" i="2"/>
  <c r="N37" i="5" s="1"/>
  <c r="P29" i="2" l="1"/>
  <c r="P29" i="5" s="1"/>
  <c r="R257" i="1"/>
  <c r="R257" i="4" s="1"/>
  <c r="R35" i="1"/>
  <c r="R35" i="4" s="1"/>
  <c r="R290" i="1"/>
  <c r="R350"/>
  <c r="R382"/>
  <c r="R382" i="4" s="1"/>
  <c r="R102" i="2"/>
  <c r="R102" i="5" s="1"/>
  <c r="N126" i="2"/>
  <c r="N126" i="5" s="1"/>
  <c r="R204" i="2"/>
  <c r="R204" i="5" s="1"/>
  <c r="R47" i="2"/>
  <c r="R47" i="5" s="1"/>
  <c r="R153" i="2"/>
  <c r="R153" i="5" s="1"/>
  <c r="R180" i="2"/>
  <c r="R180" i="5" s="1"/>
  <c r="N23" i="2"/>
  <c r="N23" i="5" s="1"/>
  <c r="P15" i="2"/>
  <c r="P15" i="5" s="1"/>
  <c r="N27" i="2"/>
  <c r="N27" i="5" s="1"/>
  <c r="R321" i="1"/>
  <c r="R385"/>
  <c r="R358"/>
  <c r="R358" i="4" s="1"/>
  <c r="R400" i="1"/>
  <c r="N274"/>
  <c r="R165" i="2"/>
  <c r="R165" i="5" s="1"/>
  <c r="N90" i="2"/>
  <c r="N90" i="5" s="1"/>
  <c r="R188" i="2"/>
  <c r="R188" i="5" s="1"/>
  <c r="O158" i="2"/>
  <c r="O158" i="5" s="1"/>
  <c r="N128" i="2"/>
  <c r="N128" i="5" s="1"/>
  <c r="R212" i="2"/>
  <c r="R212" i="5" s="1"/>
  <c r="N24" i="1"/>
  <c r="N24" i="4" s="1"/>
  <c r="N25" i="1"/>
  <c r="O15" i="2"/>
  <c r="O15" i="5" s="1"/>
  <c r="P16" i="2"/>
  <c r="P16" i="5" s="1"/>
  <c r="N13" i="1"/>
  <c r="P28" i="2"/>
  <c r="P28" i="5" s="1"/>
  <c r="R40" i="1"/>
  <c r="R54"/>
  <c r="R54" i="4" s="1"/>
  <c r="R72" i="1"/>
  <c r="R104"/>
  <c r="R136"/>
  <c r="R168"/>
  <c r="R168" i="4" s="1"/>
  <c r="R214" i="1"/>
  <c r="R214" i="4" s="1"/>
  <c r="R237" i="1"/>
  <c r="R253"/>
  <c r="R301"/>
  <c r="R301" i="4" s="1"/>
  <c r="R365" i="1"/>
  <c r="R365" i="4" s="1"/>
  <c r="R44" i="1"/>
  <c r="R60"/>
  <c r="R76"/>
  <c r="R76" i="4" s="1"/>
  <c r="R92" i="1"/>
  <c r="R92" i="4" s="1"/>
  <c r="R108" i="1"/>
  <c r="R124"/>
  <c r="R140"/>
  <c r="R140" i="4" s="1"/>
  <c r="R156" i="1"/>
  <c r="R156" i="4" s="1"/>
  <c r="R172" i="1"/>
  <c r="R188"/>
  <c r="R204"/>
  <c r="R204" i="4" s="1"/>
  <c r="R220" i="1"/>
  <c r="R220" i="4" s="1"/>
  <c r="R270" i="1"/>
  <c r="R286"/>
  <c r="R318"/>
  <c r="R318" i="4" s="1"/>
  <c r="R347" i="1"/>
  <c r="R355"/>
  <c r="R371"/>
  <c r="R395"/>
  <c r="R395" i="4" s="1"/>
  <c r="R398" i="1"/>
  <c r="R398" i="4" s="1"/>
  <c r="R252" i="1"/>
  <c r="R316"/>
  <c r="R380"/>
  <c r="R380" i="4" s="1"/>
  <c r="R264" i="1"/>
  <c r="R264" i="4" s="1"/>
  <c r="R328" i="1"/>
  <c r="N14"/>
  <c r="R74"/>
  <c r="R74" i="4" s="1"/>
  <c r="R106" i="1"/>
  <c r="R138"/>
  <c r="R170"/>
  <c r="R202"/>
  <c r="R202" i="4" s="1"/>
  <c r="R235" i="1"/>
  <c r="R239"/>
  <c r="R319"/>
  <c r="R324"/>
  <c r="S324" s="1"/>
  <c r="S324" i="4" s="1"/>
  <c r="N130" i="2"/>
  <c r="N130" i="5" s="1"/>
  <c r="N68" i="2"/>
  <c r="N68" i="5" s="1"/>
  <c r="R121" i="2"/>
  <c r="R121" i="5" s="1"/>
  <c r="R164" i="2"/>
  <c r="R164" i="5" s="1"/>
  <c r="R134" i="2"/>
  <c r="R134" i="5" s="1"/>
  <c r="N164" i="2"/>
  <c r="N164" i="5" s="1"/>
  <c r="N196" i="2"/>
  <c r="N196" i="5" s="1"/>
  <c r="R184" i="2"/>
  <c r="R184" i="5" s="1"/>
  <c r="R51" i="2"/>
  <c r="R51" i="5" s="1"/>
  <c r="R202" i="2"/>
  <c r="R202" i="5" s="1"/>
  <c r="R152" i="2"/>
  <c r="R152" i="5" s="1"/>
  <c r="R157" i="2"/>
  <c r="R157" i="5" s="1"/>
  <c r="N203" i="2"/>
  <c r="N203" i="5" s="1"/>
  <c r="N209" i="2"/>
  <c r="N209" i="5" s="1"/>
  <c r="N201" i="2"/>
  <c r="N201" i="5" s="1"/>
  <c r="P7" i="1"/>
  <c r="P7" i="4" s="1"/>
  <c r="N15" i="2"/>
  <c r="N15" i="5" s="1"/>
  <c r="O16" i="2"/>
  <c r="O16" i="5" s="1"/>
  <c r="P19" i="2"/>
  <c r="P19" i="5" s="1"/>
  <c r="P13" i="1"/>
  <c r="R13" s="1"/>
  <c r="N28" i="2"/>
  <c r="N28" i="5" s="1"/>
  <c r="P32" i="2"/>
  <c r="P32" i="5" s="1"/>
  <c r="R39" i="1"/>
  <c r="R48"/>
  <c r="S48" s="1"/>
  <c r="S48" i="4" s="1"/>
  <c r="R62" i="1"/>
  <c r="R62" i="4" s="1"/>
  <c r="R80" i="1"/>
  <c r="R94"/>
  <c r="R112"/>
  <c r="S112" s="1"/>
  <c r="S112" i="4" s="1"/>
  <c r="R126" i="1"/>
  <c r="R126" i="4" s="1"/>
  <c r="R144" i="1"/>
  <c r="R158"/>
  <c r="R176"/>
  <c r="S176" s="1"/>
  <c r="S176" i="4" s="1"/>
  <c r="R190" i="1"/>
  <c r="R190" i="4" s="1"/>
  <c r="R208" i="1"/>
  <c r="R222"/>
  <c r="R249"/>
  <c r="S249" s="1"/>
  <c r="S249" i="4" s="1"/>
  <c r="R281" i="1"/>
  <c r="S281" s="1"/>
  <c r="S281" i="4" s="1"/>
  <c r="R297" i="1"/>
  <c r="R313"/>
  <c r="R345"/>
  <c r="S345" s="1"/>
  <c r="S345" i="4" s="1"/>
  <c r="R361" i="1"/>
  <c r="R361" i="4" s="1"/>
  <c r="R377" i="1"/>
  <c r="R43"/>
  <c r="R59"/>
  <c r="S59" s="1"/>
  <c r="S59" i="4" s="1"/>
  <c r="R75" i="1"/>
  <c r="S75" s="1"/>
  <c r="S75" i="4" s="1"/>
  <c r="R91" i="1"/>
  <c r="R107"/>
  <c r="R123"/>
  <c r="S123" s="1"/>
  <c r="S123" i="4" s="1"/>
  <c r="R139" i="1"/>
  <c r="S139" s="1"/>
  <c r="S139" i="4" s="1"/>
  <c r="R155" i="1"/>
  <c r="R171"/>
  <c r="R187"/>
  <c r="R187" i="4" s="1"/>
  <c r="R250" i="1"/>
  <c r="R250" i="4" s="1"/>
  <c r="R266" i="1"/>
  <c r="R298"/>
  <c r="R314"/>
  <c r="S314" s="1"/>
  <c r="S314" i="4" s="1"/>
  <c r="R330" i="1"/>
  <c r="S330" s="1"/>
  <c r="S330" i="4" s="1"/>
  <c r="R354" i="1"/>
  <c r="R362"/>
  <c r="R370"/>
  <c r="S370" s="1"/>
  <c r="S370" i="4" s="1"/>
  <c r="R378" i="1"/>
  <c r="S378" s="1"/>
  <c r="S378" i="4" s="1"/>
  <c r="R386" i="1"/>
  <c r="R394"/>
  <c r="R248"/>
  <c r="R248" i="4" s="1"/>
  <c r="R312" i="1"/>
  <c r="S312" s="1"/>
  <c r="S312" i="4" s="1"/>
  <c r="R376" i="1"/>
  <c r="R66"/>
  <c r="R98"/>
  <c r="R98" i="4" s="1"/>
  <c r="R130" i="1"/>
  <c r="R162"/>
  <c r="R194"/>
  <c r="R226"/>
  <c r="R226" i="4" s="1"/>
  <c r="R283" i="1"/>
  <c r="R404"/>
  <c r="R57"/>
  <c r="R89"/>
  <c r="R89" i="4" s="1"/>
  <c r="R121" i="1"/>
  <c r="S121" s="1"/>
  <c r="S121" i="4" s="1"/>
  <c r="R153" i="1"/>
  <c r="R185"/>
  <c r="R234"/>
  <c r="R234" i="4" s="1"/>
  <c r="R303" i="1"/>
  <c r="R193"/>
  <c r="R209"/>
  <c r="R225"/>
  <c r="R225" i="4" s="1"/>
  <c r="R244" i="1"/>
  <c r="R244" i="4" s="1"/>
  <c r="R308" i="1"/>
  <c r="R372"/>
  <c r="N52" i="2"/>
  <c r="N52" i="5" s="1"/>
  <c r="N84" i="2"/>
  <c r="N84" i="5" s="1"/>
  <c r="N92" i="2"/>
  <c r="N92" i="5" s="1"/>
  <c r="R101" i="2"/>
  <c r="R101" i="5" s="1"/>
  <c r="R120" i="2"/>
  <c r="R120" i="5" s="1"/>
  <c r="R171" i="2"/>
  <c r="R171" i="5" s="1"/>
  <c r="N82" i="2"/>
  <c r="N82" i="5" s="1"/>
  <c r="N188" i="2"/>
  <c r="N188" i="5" s="1"/>
  <c r="R210" i="2"/>
  <c r="R210" i="5" s="1"/>
  <c r="N98" i="2"/>
  <c r="N98" i="5" s="1"/>
  <c r="R196" i="2"/>
  <c r="R196" i="5" s="1"/>
  <c r="N40" i="2"/>
  <c r="N40" i="5" s="1"/>
  <c r="R67" i="2"/>
  <c r="R67" i="5" s="1"/>
  <c r="R91" i="2"/>
  <c r="R91" i="5" s="1"/>
  <c r="R147" i="2"/>
  <c r="R147" i="5" s="1"/>
  <c r="R156" i="2"/>
  <c r="R156" i="5" s="1"/>
  <c r="R167" i="2"/>
  <c r="R167" i="5" s="1"/>
  <c r="N178" i="2"/>
  <c r="N178" i="5" s="1"/>
  <c r="N154" i="2"/>
  <c r="N197"/>
  <c r="N197" i="5" s="1"/>
  <c r="N217" i="2"/>
  <c r="L217" i="5"/>
  <c r="N216" i="2"/>
  <c r="L216" i="5"/>
  <c r="N204" i="2"/>
  <c r="L204" i="5"/>
  <c r="N200" i="2"/>
  <c r="L200" i="5"/>
  <c r="N213" i="2"/>
  <c r="L213" i="5"/>
  <c r="N214" i="2"/>
  <c r="L214" i="5"/>
  <c r="N215" i="2"/>
  <c r="L215" i="5"/>
  <c r="N58" i="2"/>
  <c r="R260" i="1"/>
  <c r="R255"/>
  <c r="R255" i="4" s="1"/>
  <c r="R33" i="1"/>
  <c r="S200" i="2"/>
  <c r="S200" i="5" s="1"/>
  <c r="S209" i="2"/>
  <c r="S209" i="5" s="1"/>
  <c r="S217" i="2"/>
  <c r="S217" i="5" s="1"/>
  <c r="S213" i="2"/>
  <c r="S213" i="5" s="1"/>
  <c r="N42" i="2"/>
  <c r="N42" i="5" s="1"/>
  <c r="S212" i="2"/>
  <c r="S212" i="5" s="1"/>
  <c r="N210" i="2"/>
  <c r="N210" i="5" s="1"/>
  <c r="N212" i="2"/>
  <c r="N212" i="5" s="1"/>
  <c r="S207" i="2"/>
  <c r="S207" i="5" s="1"/>
  <c r="S205" i="2"/>
  <c r="S205" i="5" s="1"/>
  <c r="P17" i="2"/>
  <c r="P17" i="5" s="1"/>
  <c r="L17"/>
  <c r="S208" i="2"/>
  <c r="S208" i="5" s="1"/>
  <c r="S216" i="2"/>
  <c r="S216" i="5" s="1"/>
  <c r="S203" i="2"/>
  <c r="S203" i="5" s="1"/>
  <c r="N208" i="2"/>
  <c r="N208" i="5" s="1"/>
  <c r="O205" i="2"/>
  <c r="O205" i="5" s="1"/>
  <c r="O209" i="2"/>
  <c r="O209" i="5" s="1"/>
  <c r="S206" i="2"/>
  <c r="S206" i="5" s="1"/>
  <c r="S204" i="2"/>
  <c r="S204" i="5" s="1"/>
  <c r="S199" i="2"/>
  <c r="S199" i="5" s="1"/>
  <c r="S215" i="2"/>
  <c r="S215" i="5" s="1"/>
  <c r="S202" i="2"/>
  <c r="S202" i="5" s="1"/>
  <c r="O197" i="2"/>
  <c r="O197" i="5" s="1"/>
  <c r="N202" i="2"/>
  <c r="N202" i="5" s="1"/>
  <c r="O207" i="2"/>
  <c r="O207" i="5" s="1"/>
  <c r="O201" i="2"/>
  <c r="O201" i="5" s="1"/>
  <c r="N206" i="2"/>
  <c r="N206" i="5" s="1"/>
  <c r="O211" i="2"/>
  <c r="O211" i="5" s="1"/>
  <c r="S201" i="2"/>
  <c r="S201" i="5" s="1"/>
  <c r="S211" i="2"/>
  <c r="S211" i="5" s="1"/>
  <c r="S198" i="2"/>
  <c r="S198" i="5" s="1"/>
  <c r="S214" i="2"/>
  <c r="S214" i="5" s="1"/>
  <c r="S197" i="2"/>
  <c r="S197" i="5" s="1"/>
  <c r="N76" i="2"/>
  <c r="N76" i="5" s="1"/>
  <c r="N198" i="2"/>
  <c r="N198" i="5" s="1"/>
  <c r="O199" i="2"/>
  <c r="O199" i="5" s="1"/>
  <c r="R105" i="2"/>
  <c r="R105" i="5" s="1"/>
  <c r="R54" i="2"/>
  <c r="R54" i="5" s="1"/>
  <c r="R60" i="2"/>
  <c r="R60" i="5" s="1"/>
  <c r="R94" i="2"/>
  <c r="R94" i="5" s="1"/>
  <c r="R104" i="2"/>
  <c r="R104" i="5" s="1"/>
  <c r="N112" i="2"/>
  <c r="N112" i="5" s="1"/>
  <c r="N192" i="2"/>
  <c r="N192" i="5" s="1"/>
  <c r="R192" i="2"/>
  <c r="R192" i="5" s="1"/>
  <c r="N100" i="2"/>
  <c r="N100" i="5" s="1"/>
  <c r="R48" i="2"/>
  <c r="R48" i="5" s="1"/>
  <c r="R56" i="2"/>
  <c r="R56" i="5" s="1"/>
  <c r="N132" i="2"/>
  <c r="N132" i="5" s="1"/>
  <c r="R150" i="2"/>
  <c r="R150" i="5" s="1"/>
  <c r="N74" i="2"/>
  <c r="N74" i="5" s="1"/>
  <c r="R43" i="2"/>
  <c r="R43" i="5" s="1"/>
  <c r="R79" i="2"/>
  <c r="R79" i="5" s="1"/>
  <c r="R117" i="2"/>
  <c r="R117" i="5" s="1"/>
  <c r="R160" i="2"/>
  <c r="R160" i="5" s="1"/>
  <c r="R166" i="2"/>
  <c r="R166" i="5" s="1"/>
  <c r="N168" i="2"/>
  <c r="N168" i="5" s="1"/>
  <c r="N134" i="2"/>
  <c r="N134" i="5" s="1"/>
  <c r="N46" i="2"/>
  <c r="N46" i="5" s="1"/>
  <c r="O38" i="2"/>
  <c r="O38" i="5" s="1"/>
  <c r="N22" i="2"/>
  <c r="N22" i="5" s="1"/>
  <c r="P14" i="2"/>
  <c r="P14" i="5" s="1"/>
  <c r="N34" i="2"/>
  <c r="N34" i="5" s="1"/>
  <c r="N30" i="2"/>
  <c r="O18"/>
  <c r="O18" i="5" s="1"/>
  <c r="N18" i="2"/>
  <c r="N18" i="5" s="1"/>
  <c r="P26" i="2"/>
  <c r="P26" i="5" s="1"/>
  <c r="R115" i="2"/>
  <c r="R115" i="5" s="1"/>
  <c r="N70" i="2"/>
  <c r="N70" i="5" s="1"/>
  <c r="N184" i="2"/>
  <c r="N184" i="5" s="1"/>
  <c r="R40" i="2"/>
  <c r="R40" i="5" s="1"/>
  <c r="N64" i="2"/>
  <c r="N64" i="5" s="1"/>
  <c r="R71" i="2"/>
  <c r="R71" i="5" s="1"/>
  <c r="N118" i="2"/>
  <c r="N118" i="5" s="1"/>
  <c r="N35" i="2"/>
  <c r="N35" i="5" s="1"/>
  <c r="N38" i="2"/>
  <c r="N38" i="5" s="1"/>
  <c r="P35" i="2"/>
  <c r="P35" i="5" s="1"/>
  <c r="P38" i="2"/>
  <c r="P38" i="5" s="1"/>
  <c r="P18" i="2"/>
  <c r="P18" i="5" s="1"/>
  <c r="N14" i="2"/>
  <c r="N14" i="5" s="1"/>
  <c r="N26" i="2"/>
  <c r="N26" i="5" s="1"/>
  <c r="P22" i="2"/>
  <c r="P22" i="5" s="1"/>
  <c r="R46" i="2"/>
  <c r="R46" i="5" s="1"/>
  <c r="R126" i="2"/>
  <c r="R126" i="5" s="1"/>
  <c r="O13" i="1"/>
  <c r="O13" i="4" s="1"/>
  <c r="N13"/>
  <c r="O26" i="1"/>
  <c r="O26" i="4" s="1"/>
  <c r="N26"/>
  <c r="O28" i="2"/>
  <c r="O28" i="5" s="1"/>
  <c r="O34" i="2"/>
  <c r="O34" i="5" s="1"/>
  <c r="R28" i="1"/>
  <c r="P28" i="4"/>
  <c r="S31" i="1"/>
  <c r="S31" i="4" s="1"/>
  <c r="R31"/>
  <c r="S46" i="1"/>
  <c r="S46" i="4" s="1"/>
  <c r="R46"/>
  <c r="S55" i="1"/>
  <c r="S55" i="4" s="1"/>
  <c r="R55"/>
  <c r="S64" i="1"/>
  <c r="S64" i="4" s="1"/>
  <c r="R64"/>
  <c r="S78" i="1"/>
  <c r="S78" i="4" s="1"/>
  <c r="R78"/>
  <c r="S87" i="1"/>
  <c r="S87" i="4" s="1"/>
  <c r="R87"/>
  <c r="S96" i="1"/>
  <c r="S96" i="4" s="1"/>
  <c r="R96"/>
  <c r="S110" i="1"/>
  <c r="S110" i="4" s="1"/>
  <c r="R110"/>
  <c r="S119" i="1"/>
  <c r="S119" i="4" s="1"/>
  <c r="R119"/>
  <c r="S128" i="1"/>
  <c r="S128" i="4" s="1"/>
  <c r="R128"/>
  <c r="S142" i="1"/>
  <c r="S142" i="4" s="1"/>
  <c r="R142"/>
  <c r="S151" i="1"/>
  <c r="S151" i="4" s="1"/>
  <c r="R151"/>
  <c r="S160" i="1"/>
  <c r="S160" i="4" s="1"/>
  <c r="R160"/>
  <c r="S174" i="1"/>
  <c r="S174" i="4" s="1"/>
  <c r="R174"/>
  <c r="S183" i="1"/>
  <c r="S183" i="4" s="1"/>
  <c r="R183"/>
  <c r="S192" i="1"/>
  <c r="S192" i="4" s="1"/>
  <c r="R192"/>
  <c r="S206" i="1"/>
  <c r="S206" i="4" s="1"/>
  <c r="R206"/>
  <c r="S215" i="1"/>
  <c r="S215" i="4" s="1"/>
  <c r="R215"/>
  <c r="S224" i="1"/>
  <c r="S224" i="4" s="1"/>
  <c r="R224"/>
  <c r="S241" i="1"/>
  <c r="S241" i="4" s="1"/>
  <c r="R241"/>
  <c r="S257" i="1"/>
  <c r="S257" i="4" s="1"/>
  <c r="S273" i="1"/>
  <c r="S273" i="4" s="1"/>
  <c r="R273"/>
  <c r="S289" i="1"/>
  <c r="S289" i="4" s="1"/>
  <c r="R289"/>
  <c r="S305" i="1"/>
  <c r="S305" i="4" s="1"/>
  <c r="R305"/>
  <c r="S321" i="1"/>
  <c r="S321" i="4" s="1"/>
  <c r="R321"/>
  <c r="S337" i="1"/>
  <c r="S337" i="4" s="1"/>
  <c r="R337"/>
  <c r="S353" i="1"/>
  <c r="S353" i="4" s="1"/>
  <c r="R353"/>
  <c r="S369" i="1"/>
  <c r="S369" i="4" s="1"/>
  <c r="R369"/>
  <c r="S385" i="1"/>
  <c r="S385" i="4" s="1"/>
  <c r="R385"/>
  <c r="S51" i="1"/>
  <c r="S51" i="4" s="1"/>
  <c r="R51"/>
  <c r="S67" i="1"/>
  <c r="S67" i="4" s="1"/>
  <c r="R67"/>
  <c r="S83" i="1"/>
  <c r="S83" i="4" s="1"/>
  <c r="R83"/>
  <c r="S99" i="1"/>
  <c r="S99" i="4" s="1"/>
  <c r="R99"/>
  <c r="S115" i="1"/>
  <c r="S115" i="4" s="1"/>
  <c r="R115"/>
  <c r="S131" i="1"/>
  <c r="S131" i="4" s="1"/>
  <c r="R131"/>
  <c r="S147" i="1"/>
  <c r="S147" i="4" s="1"/>
  <c r="R147"/>
  <c r="S163" i="1"/>
  <c r="S163" i="4" s="1"/>
  <c r="R163"/>
  <c r="S179" i="1"/>
  <c r="S179" i="4" s="1"/>
  <c r="R179"/>
  <c r="S195" i="1"/>
  <c r="S195" i="4" s="1"/>
  <c r="R195"/>
  <c r="S211" i="1"/>
  <c r="S211" i="4" s="1"/>
  <c r="R211"/>
  <c r="S227" i="1"/>
  <c r="S227" i="4" s="1"/>
  <c r="R227"/>
  <c r="S242" i="1"/>
  <c r="S242" i="4" s="1"/>
  <c r="R242"/>
  <c r="S258" i="1"/>
  <c r="S258" i="4" s="1"/>
  <c r="R258"/>
  <c r="S274" i="1"/>
  <c r="S274" i="4" s="1"/>
  <c r="R274"/>
  <c r="S290" i="1"/>
  <c r="S290" i="4" s="1"/>
  <c r="R290"/>
  <c r="S306" i="1"/>
  <c r="S306" i="4" s="1"/>
  <c r="R306"/>
  <c r="S322" i="1"/>
  <c r="S322" i="4" s="1"/>
  <c r="R322"/>
  <c r="S334" i="1"/>
  <c r="S334" i="4" s="1"/>
  <c r="R334"/>
  <c r="S342" i="1"/>
  <c r="S342" i="4" s="1"/>
  <c r="R342"/>
  <c r="S350" i="1"/>
  <c r="S350" i="4" s="1"/>
  <c r="R350"/>
  <c r="S366" i="1"/>
  <c r="S366" i="4" s="1"/>
  <c r="R366"/>
  <c r="S374" i="1"/>
  <c r="S374" i="4" s="1"/>
  <c r="R374"/>
  <c r="S382" i="1"/>
  <c r="S382" i="4" s="1"/>
  <c r="S390" i="1"/>
  <c r="S390" i="4" s="1"/>
  <c r="R390"/>
  <c r="S49" i="1"/>
  <c r="S49" i="4" s="1"/>
  <c r="R49"/>
  <c r="S288" i="1"/>
  <c r="S288" i="4" s="1"/>
  <c r="R288"/>
  <c r="S352" i="1"/>
  <c r="S352" i="4" s="1"/>
  <c r="R352"/>
  <c r="S401" i="1"/>
  <c r="S401" i="4" s="1"/>
  <c r="R401"/>
  <c r="S268" i="1"/>
  <c r="S268" i="4" s="1"/>
  <c r="R268"/>
  <c r="S332" i="1"/>
  <c r="S332" i="4" s="1"/>
  <c r="R332"/>
  <c r="S399" i="1"/>
  <c r="S399" i="4" s="1"/>
  <c r="R399"/>
  <c r="S280" i="1"/>
  <c r="S280" i="4" s="1"/>
  <c r="R280"/>
  <c r="S344" i="1"/>
  <c r="S344" i="4" s="1"/>
  <c r="R344"/>
  <c r="S405" i="1"/>
  <c r="S405" i="4" s="1"/>
  <c r="R405"/>
  <c r="O14" i="1"/>
  <c r="O14" i="4" s="1"/>
  <c r="N14"/>
  <c r="S106" i="1"/>
  <c r="S106" i="4" s="1"/>
  <c r="R106"/>
  <c r="S138" i="1"/>
  <c r="S138" i="4" s="1"/>
  <c r="R138"/>
  <c r="S170" i="1"/>
  <c r="S170" i="4" s="1"/>
  <c r="R170"/>
  <c r="S235" i="1"/>
  <c r="S235" i="4" s="1"/>
  <c r="R235"/>
  <c r="S299" i="1"/>
  <c r="S299" i="4" s="1"/>
  <c r="R299"/>
  <c r="R16" i="2"/>
  <c r="R16" i="5" s="1"/>
  <c r="O24" i="1"/>
  <c r="O24" i="4" s="1"/>
  <c r="P13"/>
  <c r="O28" i="1"/>
  <c r="O28" i="4" s="1"/>
  <c r="N28"/>
  <c r="R26" i="1"/>
  <c r="P26" i="4"/>
  <c r="R26" i="2"/>
  <c r="R26" i="5" s="1"/>
  <c r="R32" i="2"/>
  <c r="R32" i="5" s="1"/>
  <c r="R33" i="2"/>
  <c r="R33" i="5" s="1"/>
  <c r="S40" i="1"/>
  <c r="S40" i="4" s="1"/>
  <c r="R40"/>
  <c r="S54" i="1"/>
  <c r="S54" i="4" s="1"/>
  <c r="S63" i="1"/>
  <c r="S63" i="4" s="1"/>
  <c r="R63"/>
  <c r="S72" i="1"/>
  <c r="S72" i="4" s="1"/>
  <c r="R72"/>
  <c r="S86" i="1"/>
  <c r="S86" i="4" s="1"/>
  <c r="R86"/>
  <c r="S95" i="1"/>
  <c r="S95" i="4" s="1"/>
  <c r="R95"/>
  <c r="S104" i="1"/>
  <c r="S104" i="4" s="1"/>
  <c r="R104"/>
  <c r="S118" i="1"/>
  <c r="S118" i="4" s="1"/>
  <c r="R118"/>
  <c r="S127" i="1"/>
  <c r="S127" i="4" s="1"/>
  <c r="R127"/>
  <c r="S136" i="1"/>
  <c r="S136" i="4" s="1"/>
  <c r="R136"/>
  <c r="S150" i="1"/>
  <c r="S150" i="4" s="1"/>
  <c r="R150"/>
  <c r="S159" i="1"/>
  <c r="S159" i="4" s="1"/>
  <c r="R159"/>
  <c r="S182" i="1"/>
  <c r="S182" i="4" s="1"/>
  <c r="R182"/>
  <c r="S191" i="1"/>
  <c r="S191" i="4" s="1"/>
  <c r="R191"/>
  <c r="S200" i="1"/>
  <c r="S200" i="4" s="1"/>
  <c r="R200"/>
  <c r="S223" i="1"/>
  <c r="S223" i="4" s="1"/>
  <c r="R223"/>
  <c r="S237" i="1"/>
  <c r="S237" i="4" s="1"/>
  <c r="R237"/>
  <c r="S253" i="1"/>
  <c r="S253" i="4" s="1"/>
  <c r="R253"/>
  <c r="S269" i="1"/>
  <c r="S269" i="4" s="1"/>
  <c r="R269"/>
  <c r="S285" i="1"/>
  <c r="S285" i="4" s="1"/>
  <c r="R285"/>
  <c r="S317" i="1"/>
  <c r="S317" i="4" s="1"/>
  <c r="R317"/>
  <c r="S333" i="1"/>
  <c r="S333" i="4" s="1"/>
  <c r="R333"/>
  <c r="S349" i="1"/>
  <c r="S349" i="4" s="1"/>
  <c r="R349"/>
  <c r="S381" i="1"/>
  <c r="S381" i="4" s="1"/>
  <c r="R381"/>
  <c r="S397" i="1"/>
  <c r="S397" i="4" s="1"/>
  <c r="R397"/>
  <c r="S44" i="1"/>
  <c r="S44" i="4" s="1"/>
  <c r="R44"/>
  <c r="S60" i="1"/>
  <c r="S60" i="4" s="1"/>
  <c r="R60"/>
  <c r="S76" i="1"/>
  <c r="S76" i="4" s="1"/>
  <c r="S108" i="1"/>
  <c r="S108" i="4" s="1"/>
  <c r="R108"/>
  <c r="S124" i="1"/>
  <c r="S124" i="4" s="1"/>
  <c r="R124"/>
  <c r="S140" i="1"/>
  <c r="S140" i="4" s="1"/>
  <c r="O23" i="2"/>
  <c r="O23" i="5" s="1"/>
  <c r="O7" i="1"/>
  <c r="O7" i="4" s="1"/>
  <c r="N7"/>
  <c r="O11" i="1"/>
  <c r="O11" i="4" s="1"/>
  <c r="N11"/>
  <c r="R19" i="2"/>
  <c r="R19" i="5" s="1"/>
  <c r="R37" i="2"/>
  <c r="R37" i="5" s="1"/>
  <c r="O24" i="2"/>
  <c r="O24" i="5" s="1"/>
  <c r="R12" i="1"/>
  <c r="P12" i="4"/>
  <c r="R29" i="1"/>
  <c r="P29" i="4"/>
  <c r="O27" i="1"/>
  <c r="O27" i="4" s="1"/>
  <c r="N27"/>
  <c r="O32" i="2"/>
  <c r="O32" i="5" s="1"/>
  <c r="O29" i="2"/>
  <c r="O29" i="5" s="1"/>
  <c r="O21" i="2"/>
  <c r="O21" i="5" s="1"/>
  <c r="O25" i="1"/>
  <c r="O25" i="4" s="1"/>
  <c r="N25"/>
  <c r="R17" i="2"/>
  <c r="R17" i="5" s="1"/>
  <c r="R18" i="2"/>
  <c r="R18" i="5" s="1"/>
  <c r="R27" i="1"/>
  <c r="P27" i="4"/>
  <c r="R28" i="2"/>
  <c r="R28" i="5" s="1"/>
  <c r="R34" i="2"/>
  <c r="R34" i="5" s="1"/>
  <c r="R30" i="2"/>
  <c r="R30" i="5" s="1"/>
  <c r="O31" i="2"/>
  <c r="O31" i="5" s="1"/>
  <c r="S32" i="1"/>
  <c r="S32" i="4" s="1"/>
  <c r="R32"/>
  <c r="S47" i="1"/>
  <c r="S47" i="4" s="1"/>
  <c r="R47"/>
  <c r="S56" i="1"/>
  <c r="S56" i="4" s="1"/>
  <c r="R56"/>
  <c r="S70" i="1"/>
  <c r="S70" i="4" s="1"/>
  <c r="R70"/>
  <c r="S79" i="1"/>
  <c r="S79" i="4" s="1"/>
  <c r="R79"/>
  <c r="S88" i="1"/>
  <c r="S88" i="4" s="1"/>
  <c r="R88"/>
  <c r="S102" i="1"/>
  <c r="S102" i="4" s="1"/>
  <c r="R102"/>
  <c r="S111" i="1"/>
  <c r="S111" i="4" s="1"/>
  <c r="R111"/>
  <c r="S120" i="1"/>
  <c r="S120" i="4" s="1"/>
  <c r="R120"/>
  <c r="S134" i="1"/>
  <c r="S134" i="4" s="1"/>
  <c r="R134"/>
  <c r="S143" i="1"/>
  <c r="S143" i="4" s="1"/>
  <c r="R143"/>
  <c r="S152" i="1"/>
  <c r="S152" i="4" s="1"/>
  <c r="R152"/>
  <c r="S166" i="1"/>
  <c r="S166" i="4" s="1"/>
  <c r="R166"/>
  <c r="S175" i="1"/>
  <c r="S175" i="4" s="1"/>
  <c r="R175"/>
  <c r="S184" i="1"/>
  <c r="S184" i="4" s="1"/>
  <c r="R184"/>
  <c r="S198" i="1"/>
  <c r="S198" i="4" s="1"/>
  <c r="R198"/>
  <c r="S207" i="1"/>
  <c r="S207" i="4" s="1"/>
  <c r="R207"/>
  <c r="S216" i="1"/>
  <c r="S216" i="4" s="1"/>
  <c r="R216"/>
  <c r="S230" i="1"/>
  <c r="S230" i="4" s="1"/>
  <c r="R230"/>
  <c r="S245" i="1"/>
  <c r="S245" i="4" s="1"/>
  <c r="R245"/>
  <c r="S261" i="1"/>
  <c r="S261" i="4" s="1"/>
  <c r="R261"/>
  <c r="S277" i="1"/>
  <c r="S277" i="4" s="1"/>
  <c r="R277"/>
  <c r="S293" i="1"/>
  <c r="S293" i="4" s="1"/>
  <c r="R293"/>
  <c r="S309" i="1"/>
  <c r="S309" i="4" s="1"/>
  <c r="R309"/>
  <c r="S325" i="1"/>
  <c r="S325" i="4" s="1"/>
  <c r="R325"/>
  <c r="S341" i="1"/>
  <c r="S341" i="4" s="1"/>
  <c r="R341"/>
  <c r="S357" i="1"/>
  <c r="S357" i="4" s="1"/>
  <c r="R357"/>
  <c r="S373" i="1"/>
  <c r="S373" i="4" s="1"/>
  <c r="R373"/>
  <c r="S389" i="1"/>
  <c r="S389" i="4" s="1"/>
  <c r="R389"/>
  <c r="S36" i="1"/>
  <c r="S36" i="4" s="1"/>
  <c r="R36"/>
  <c r="S52" i="1"/>
  <c r="S52" i="4" s="1"/>
  <c r="R52"/>
  <c r="S68" i="1"/>
  <c r="S68" i="4" s="1"/>
  <c r="R68"/>
  <c r="S84" i="1"/>
  <c r="S84" i="4" s="1"/>
  <c r="R84"/>
  <c r="S100" i="1"/>
  <c r="S100" i="4" s="1"/>
  <c r="R100"/>
  <c r="S116" i="1"/>
  <c r="S116" i="4" s="1"/>
  <c r="R116"/>
  <c r="S132" i="1"/>
  <c r="S132" i="4" s="1"/>
  <c r="R132"/>
  <c r="S148" i="1"/>
  <c r="S148" i="4" s="1"/>
  <c r="R148"/>
  <c r="S164" i="1"/>
  <c r="S164" i="4" s="1"/>
  <c r="R164"/>
  <c r="S180" i="1"/>
  <c r="S180" i="4" s="1"/>
  <c r="R180"/>
  <c r="S196" i="1"/>
  <c r="S196" i="4" s="1"/>
  <c r="R196"/>
  <c r="S212" i="1"/>
  <c r="S212" i="4" s="1"/>
  <c r="R212"/>
  <c r="S228" i="1"/>
  <c r="S228" i="4" s="1"/>
  <c r="R228"/>
  <c r="S246" i="1"/>
  <c r="S246" i="4" s="1"/>
  <c r="R246"/>
  <c r="S262" i="1"/>
  <c r="S262" i="4" s="1"/>
  <c r="R262"/>
  <c r="S278" i="1"/>
  <c r="S278" i="4" s="1"/>
  <c r="R278"/>
  <c r="S294" i="1"/>
  <c r="S294" i="4" s="1"/>
  <c r="R294"/>
  <c r="S310" i="1"/>
  <c r="S310" i="4" s="1"/>
  <c r="R310"/>
  <c r="S326" i="1"/>
  <c r="S326" i="4" s="1"/>
  <c r="R326"/>
  <c r="S335" i="1"/>
  <c r="S335" i="4" s="1"/>
  <c r="R335"/>
  <c r="S343" i="1"/>
  <c r="S343" i="4" s="1"/>
  <c r="R343"/>
  <c r="S351" i="1"/>
  <c r="S351" i="4" s="1"/>
  <c r="R351"/>
  <c r="S359" i="1"/>
  <c r="S359" i="4" s="1"/>
  <c r="R359"/>
  <c r="S367" i="1"/>
  <c r="S367" i="4" s="1"/>
  <c r="R367"/>
  <c r="S375" i="1"/>
  <c r="S375" i="4" s="1"/>
  <c r="R375"/>
  <c r="S383" i="1"/>
  <c r="S383" i="4" s="1"/>
  <c r="R383"/>
  <c r="S391" i="1"/>
  <c r="S391" i="4" s="1"/>
  <c r="R391"/>
  <c r="S240" i="1"/>
  <c r="S240" i="4" s="1"/>
  <c r="R240"/>
  <c r="S304" i="1"/>
  <c r="S304" i="4" s="1"/>
  <c r="R304"/>
  <c r="S368" i="1"/>
  <c r="S368" i="4" s="1"/>
  <c r="R368"/>
  <c r="S403" i="1"/>
  <c r="S403" i="4" s="1"/>
  <c r="R403"/>
  <c r="S41" i="1"/>
  <c r="S41" i="4" s="1"/>
  <c r="R41"/>
  <c r="S284" i="1"/>
  <c r="S284" i="4" s="1"/>
  <c r="R284"/>
  <c r="S348" i="1"/>
  <c r="S348" i="4" s="1"/>
  <c r="R348"/>
  <c r="S406" i="1"/>
  <c r="S406" i="4" s="1"/>
  <c r="R406"/>
  <c r="S233" i="1"/>
  <c r="S233" i="4" s="1"/>
  <c r="R233"/>
  <c r="S296" i="1"/>
  <c r="S296" i="4" s="1"/>
  <c r="R296"/>
  <c r="S360" i="1"/>
  <c r="S360" i="4" s="1"/>
  <c r="R360"/>
  <c r="R19" i="1"/>
  <c r="Q19" i="4"/>
  <c r="R16" i="1"/>
  <c r="P16" i="4"/>
  <c r="S34" i="1"/>
  <c r="S34" i="4" s="1"/>
  <c r="R34"/>
  <c r="S82" i="1"/>
  <c r="S82" i="4" s="1"/>
  <c r="R82"/>
  <c r="S114" i="1"/>
  <c r="S114" i="4" s="1"/>
  <c r="R114"/>
  <c r="S146" i="1"/>
  <c r="S146" i="4" s="1"/>
  <c r="R146"/>
  <c r="S178" i="1"/>
  <c r="S178" i="4" s="1"/>
  <c r="R178"/>
  <c r="S210" i="1"/>
  <c r="S210" i="4" s="1"/>
  <c r="R210"/>
  <c r="S251" i="1"/>
  <c r="S251" i="4" s="1"/>
  <c r="R251"/>
  <c r="S315" i="1"/>
  <c r="S315" i="4" s="1"/>
  <c r="R315"/>
  <c r="S33" i="1"/>
  <c r="S33" i="4" s="1"/>
  <c r="R33"/>
  <c r="S65" i="1"/>
  <c r="S65" i="4" s="1"/>
  <c r="R65"/>
  <c r="S97" i="1"/>
  <c r="S97" i="4" s="1"/>
  <c r="R97"/>
  <c r="S129" i="1"/>
  <c r="S129" i="4" s="1"/>
  <c r="R129"/>
  <c r="S161" i="1"/>
  <c r="S161" i="4" s="1"/>
  <c r="R161"/>
  <c r="S239" i="1"/>
  <c r="S239" i="4" s="1"/>
  <c r="R239"/>
  <c r="S303" i="1"/>
  <c r="S303" i="4" s="1"/>
  <c r="R303"/>
  <c r="N258" i="1"/>
  <c r="L258" i="4"/>
  <c r="N386" i="1"/>
  <c r="L386" i="4"/>
  <c r="N318" i="1"/>
  <c r="L318" i="4"/>
  <c r="N15" i="1"/>
  <c r="L15" i="4"/>
  <c r="N40" i="1"/>
  <c r="L40" i="4"/>
  <c r="N44" i="1"/>
  <c r="L44" i="4"/>
  <c r="N48" i="1"/>
  <c r="L48" i="4"/>
  <c r="N54" i="1"/>
  <c r="L54" i="4"/>
  <c r="N58" i="1"/>
  <c r="L58" i="4"/>
  <c r="N66" i="1"/>
  <c r="L66" i="4"/>
  <c r="N74" i="1"/>
  <c r="L74" i="4"/>
  <c r="N82" i="1"/>
  <c r="L82" i="4"/>
  <c r="N90" i="1"/>
  <c r="L90" i="4"/>
  <c r="N98" i="1"/>
  <c r="L98" i="4"/>
  <c r="N106" i="1"/>
  <c r="L106" i="4"/>
  <c r="N114" i="1"/>
  <c r="L114" i="4"/>
  <c r="N122" i="1"/>
  <c r="L122" i="4"/>
  <c r="N130" i="1"/>
  <c r="L130" i="4"/>
  <c r="N138" i="1"/>
  <c r="L138" i="4"/>
  <c r="N146" i="1"/>
  <c r="L146" i="4"/>
  <c r="N154" i="1"/>
  <c r="L154" i="4"/>
  <c r="N162" i="1"/>
  <c r="L162" i="4"/>
  <c r="N170" i="1"/>
  <c r="L170" i="4"/>
  <c r="N178" i="1"/>
  <c r="L178" i="4"/>
  <c r="N186" i="1"/>
  <c r="L186" i="4"/>
  <c r="N194" i="1"/>
  <c r="L194" i="4"/>
  <c r="N198" i="1"/>
  <c r="L198" i="4"/>
  <c r="N202" i="1"/>
  <c r="L202" i="4"/>
  <c r="N206" i="1"/>
  <c r="L206" i="4"/>
  <c r="N210" i="1"/>
  <c r="L210" i="4"/>
  <c r="N214" i="1"/>
  <c r="L214" i="4"/>
  <c r="N218" i="1"/>
  <c r="L218" i="4"/>
  <c r="N222" i="1"/>
  <c r="L222" i="4"/>
  <c r="N226" i="1"/>
  <c r="L226" i="4"/>
  <c r="N230" i="1"/>
  <c r="L230" i="4"/>
  <c r="N235" i="1"/>
  <c r="L235" i="4"/>
  <c r="N240" i="1"/>
  <c r="L240" i="4"/>
  <c r="N277" i="1"/>
  <c r="L277" i="4"/>
  <c r="N281" i="1"/>
  <c r="L281" i="4"/>
  <c r="N285" i="1"/>
  <c r="L285" i="4"/>
  <c r="N291" i="1"/>
  <c r="L291" i="4"/>
  <c r="N295" i="1"/>
  <c r="L295" i="4"/>
  <c r="N299" i="1"/>
  <c r="L299" i="4"/>
  <c r="N304" i="1"/>
  <c r="L304" i="4"/>
  <c r="N341" i="1"/>
  <c r="L341" i="4"/>
  <c r="N345" i="1"/>
  <c r="L345" i="4"/>
  <c r="N349" i="1"/>
  <c r="L349" i="4"/>
  <c r="N355" i="1"/>
  <c r="L355" i="4"/>
  <c r="N359" i="1"/>
  <c r="L359" i="4"/>
  <c r="N363" i="1"/>
  <c r="L363" i="4"/>
  <c r="N368" i="1"/>
  <c r="L368" i="4"/>
  <c r="N387" i="1"/>
  <c r="L387" i="4"/>
  <c r="N391" i="1"/>
  <c r="L391" i="4"/>
  <c r="N395" i="1"/>
  <c r="L395" i="4"/>
  <c r="N400" i="1"/>
  <c r="L400" i="4"/>
  <c r="N405" i="1"/>
  <c r="L405" i="4"/>
  <c r="R50" i="1"/>
  <c r="Q50" i="4"/>
  <c r="N60" i="1"/>
  <c r="L60" i="4"/>
  <c r="N62" i="1"/>
  <c r="L62" i="4"/>
  <c r="N68" i="1"/>
  <c r="L68" i="4"/>
  <c r="N70" i="1"/>
  <c r="L70" i="4"/>
  <c r="N76" i="1"/>
  <c r="L76" i="4"/>
  <c r="N78" i="1"/>
  <c r="L78" i="4"/>
  <c r="N84" i="1"/>
  <c r="L84" i="4"/>
  <c r="N86" i="1"/>
  <c r="L86" i="4"/>
  <c r="N92" i="1"/>
  <c r="L92" i="4"/>
  <c r="N94" i="1"/>
  <c r="L94" i="4"/>
  <c r="N100" i="1"/>
  <c r="L100" i="4"/>
  <c r="N102" i="1"/>
  <c r="L102" i="4"/>
  <c r="N108" i="1"/>
  <c r="L108" i="4"/>
  <c r="N110" i="1"/>
  <c r="L110" i="4"/>
  <c r="N116" i="1"/>
  <c r="L116" i="4"/>
  <c r="N118" i="1"/>
  <c r="L118" i="4"/>
  <c r="N124" i="1"/>
  <c r="L124" i="4"/>
  <c r="N126" i="1"/>
  <c r="L126" i="4"/>
  <c r="N132" i="1"/>
  <c r="L132" i="4"/>
  <c r="N134" i="1"/>
  <c r="L134" i="4"/>
  <c r="N140" i="1"/>
  <c r="L140" i="4"/>
  <c r="N142" i="1"/>
  <c r="L142" i="4"/>
  <c r="N148" i="1"/>
  <c r="L148" i="4"/>
  <c r="N150" i="1"/>
  <c r="L150" i="4"/>
  <c r="N156" i="1"/>
  <c r="L156" i="4"/>
  <c r="N158" i="1"/>
  <c r="L158" i="4"/>
  <c r="N164" i="1"/>
  <c r="L164" i="4"/>
  <c r="N166" i="1"/>
  <c r="L166" i="4"/>
  <c r="N172" i="1"/>
  <c r="L172" i="4"/>
  <c r="N174" i="1"/>
  <c r="L174" i="4"/>
  <c r="N180" i="1"/>
  <c r="L180" i="4"/>
  <c r="N182" i="1"/>
  <c r="L182" i="4"/>
  <c r="N188" i="1"/>
  <c r="L188" i="4"/>
  <c r="N190" i="1"/>
  <c r="L190" i="4"/>
  <c r="N195" i="1"/>
  <c r="L195" i="4"/>
  <c r="N199" i="1"/>
  <c r="L199" i="4"/>
  <c r="S201" i="1"/>
  <c r="S201" i="4" s="1"/>
  <c r="R201"/>
  <c r="N211" i="1"/>
  <c r="L211" i="4"/>
  <c r="N215" i="1"/>
  <c r="L215" i="4"/>
  <c r="S217" i="1"/>
  <c r="S217" i="4" s="1"/>
  <c r="R217"/>
  <c r="N227" i="1"/>
  <c r="L227" i="4"/>
  <c r="N231" i="1"/>
  <c r="L231" i="4"/>
  <c r="N241" i="1"/>
  <c r="L241" i="4"/>
  <c r="R243" i="1"/>
  <c r="Q243" i="4"/>
  <c r="N246" i="1"/>
  <c r="L246" i="4"/>
  <c r="N250" i="1"/>
  <c r="L250" i="4"/>
  <c r="N255" i="1"/>
  <c r="L255" i="4"/>
  <c r="N260" i="1"/>
  <c r="L260" i="4"/>
  <c r="N264" i="1"/>
  <c r="L264" i="4"/>
  <c r="N268" i="1"/>
  <c r="L268" i="4"/>
  <c r="O274" i="1"/>
  <c r="O274" i="4" s="1"/>
  <c r="N274"/>
  <c r="S276" i="1"/>
  <c r="S276" i="4" s="1"/>
  <c r="R276"/>
  <c r="R279" i="1"/>
  <c r="Q279" i="4"/>
  <c r="N305" i="1"/>
  <c r="L305" i="4"/>
  <c r="R307" i="1"/>
  <c r="Q307" i="4"/>
  <c r="N310" i="1"/>
  <c r="L310" i="4"/>
  <c r="N314" i="1"/>
  <c r="L314" i="4"/>
  <c r="N319" i="1"/>
  <c r="L319" i="4"/>
  <c r="N324" i="1"/>
  <c r="L324" i="4"/>
  <c r="N328" i="1"/>
  <c r="L328" i="4"/>
  <c r="N332" i="1"/>
  <c r="L332" i="4"/>
  <c r="O338" i="1"/>
  <c r="O338" i="4" s="1"/>
  <c r="N338"/>
  <c r="S340" i="1"/>
  <c r="S340" i="4" s="1"/>
  <c r="R340"/>
  <c r="O369" i="1"/>
  <c r="O369" i="4" s="1"/>
  <c r="N369"/>
  <c r="N374" i="1"/>
  <c r="L374" i="4"/>
  <c r="N378" i="1"/>
  <c r="L378" i="4"/>
  <c r="N383" i="1"/>
  <c r="L383" i="4"/>
  <c r="N388" i="1"/>
  <c r="L388" i="4"/>
  <c r="N392" i="1"/>
  <c r="L392" i="4"/>
  <c r="O396" i="1"/>
  <c r="O396" i="4" s="1"/>
  <c r="N396"/>
  <c r="N402" i="1"/>
  <c r="L402" i="4"/>
  <c r="N238" i="1"/>
  <c r="L238" i="4"/>
  <c r="N366" i="1"/>
  <c r="L366" i="4"/>
  <c r="O110" i="2"/>
  <c r="O110" i="5" s="1"/>
  <c r="O126" i="2"/>
  <c r="O126" i="5" s="1"/>
  <c r="N41" i="2"/>
  <c r="N41" i="5" s="1"/>
  <c r="N43" i="2"/>
  <c r="N43" i="5" s="1"/>
  <c r="N53" i="2"/>
  <c r="N53" i="5" s="1"/>
  <c r="S55" i="2"/>
  <c r="S55" i="5" s="1"/>
  <c r="S61" i="2"/>
  <c r="S61" i="5" s="1"/>
  <c r="O68" i="2"/>
  <c r="O68" i="5" s="1"/>
  <c r="O72" i="2"/>
  <c r="O72" i="5" s="1"/>
  <c r="O76" i="2"/>
  <c r="O76" i="5" s="1"/>
  <c r="O80" i="2"/>
  <c r="O80" i="5" s="1"/>
  <c r="O88" i="2"/>
  <c r="O88" i="5" s="1"/>
  <c r="O92" i="2"/>
  <c r="O92" i="5" s="1"/>
  <c r="S100" i="2"/>
  <c r="S100" i="5" s="1"/>
  <c r="O112" i="2"/>
  <c r="O112" i="5" s="1"/>
  <c r="S114" i="2"/>
  <c r="S114" i="5" s="1"/>
  <c r="N123" i="2"/>
  <c r="N123" i="5" s="1"/>
  <c r="N131" i="2"/>
  <c r="N131" i="5" s="1"/>
  <c r="N139" i="2"/>
  <c r="N139" i="5" s="1"/>
  <c r="O148" i="2"/>
  <c r="O148" i="5" s="1"/>
  <c r="O162" i="2"/>
  <c r="O162" i="5" s="1"/>
  <c r="S164" i="2"/>
  <c r="S164" i="5" s="1"/>
  <c r="S170" i="2"/>
  <c r="S170" i="5" s="1"/>
  <c r="N173" i="2"/>
  <c r="N173" i="5" s="1"/>
  <c r="O182" i="2"/>
  <c r="O182" i="5" s="1"/>
  <c r="O186" i="2"/>
  <c r="O186" i="5" s="1"/>
  <c r="O190" i="2"/>
  <c r="O190" i="5" s="1"/>
  <c r="O194" i="2"/>
  <c r="O194" i="5" s="1"/>
  <c r="R39" i="2"/>
  <c r="R39" i="5" s="1"/>
  <c r="O46" i="2"/>
  <c r="O46" i="5" s="1"/>
  <c r="O54" i="2"/>
  <c r="O54" i="5" s="1"/>
  <c r="O82" i="2"/>
  <c r="O82" i="5" s="1"/>
  <c r="N106" i="2"/>
  <c r="N106" i="5" s="1"/>
  <c r="S130" i="2"/>
  <c r="S130" i="5" s="1"/>
  <c r="S138" i="2"/>
  <c r="S138" i="5" s="1"/>
  <c r="N172" i="2"/>
  <c r="N172" i="5" s="1"/>
  <c r="O196" i="2"/>
  <c r="O196" i="5" s="1"/>
  <c r="N50" i="2"/>
  <c r="N50" i="5" s="1"/>
  <c r="N138" i="2"/>
  <c r="N138" i="5" s="1"/>
  <c r="N160" i="2"/>
  <c r="N160" i="5" s="1"/>
  <c r="S196" i="2"/>
  <c r="S196" i="5" s="1"/>
  <c r="R78" i="2"/>
  <c r="R78" i="5" s="1"/>
  <c r="N94" i="2"/>
  <c r="N94" i="5" s="1"/>
  <c r="N124" i="2"/>
  <c r="N124" i="5" s="1"/>
  <c r="S48" i="2"/>
  <c r="S48" i="5" s="1"/>
  <c r="S56" i="2"/>
  <c r="S56" i="5" s="1"/>
  <c r="N59" i="2"/>
  <c r="N59" i="5" s="1"/>
  <c r="N65" i="2"/>
  <c r="N65" i="5" s="1"/>
  <c r="S67" i="2"/>
  <c r="S67" i="5" s="1"/>
  <c r="S75" i="2"/>
  <c r="S75" i="5" s="1"/>
  <c r="S83" i="2"/>
  <c r="S83" i="5" s="1"/>
  <c r="N99" i="2"/>
  <c r="N99" i="5" s="1"/>
  <c r="S105" i="2"/>
  <c r="S105" i="5" s="1"/>
  <c r="S110" i="2"/>
  <c r="S110" i="5" s="1"/>
  <c r="S116" i="2"/>
  <c r="S116" i="5" s="1"/>
  <c r="N119" i="2"/>
  <c r="N119" i="5" s="1"/>
  <c r="O128" i="2"/>
  <c r="O128" i="5" s="1"/>
  <c r="O136" i="2"/>
  <c r="O136" i="5" s="1"/>
  <c r="O140" i="2"/>
  <c r="O140" i="5" s="1"/>
  <c r="O144" i="2"/>
  <c r="O144" i="5" s="1"/>
  <c r="S146" i="2"/>
  <c r="S146" i="5" s="1"/>
  <c r="S152" i="2"/>
  <c r="S152" i="5" s="1"/>
  <c r="N155" i="2"/>
  <c r="N155" i="5" s="1"/>
  <c r="S157" i="2"/>
  <c r="S157" i="5" s="1"/>
  <c r="S160" i="2"/>
  <c r="S160" i="5" s="1"/>
  <c r="S166" i="2"/>
  <c r="S166" i="5" s="1"/>
  <c r="N169" i="2"/>
  <c r="N169" i="5" s="1"/>
  <c r="N175" i="2"/>
  <c r="N175" i="5" s="1"/>
  <c r="N179" i="2"/>
  <c r="N179" i="5" s="1"/>
  <c r="S181" i="2"/>
  <c r="S181" i="5" s="1"/>
  <c r="S189" i="2"/>
  <c r="S189" i="5" s="1"/>
  <c r="P21" i="2"/>
  <c r="P21" i="5" s="1"/>
  <c r="N25" i="2"/>
  <c r="N25" i="5" s="1"/>
  <c r="N33" i="2"/>
  <c r="N33" i="5" s="1"/>
  <c r="S57" i="1"/>
  <c r="S57" i="4" s="1"/>
  <c r="R57"/>
  <c r="R121"/>
  <c r="S153" i="1"/>
  <c r="S153" i="4" s="1"/>
  <c r="R153"/>
  <c r="S185" i="1"/>
  <c r="S185" i="4" s="1"/>
  <c r="R185"/>
  <c r="S287" i="1"/>
  <c r="S287" i="4" s="1"/>
  <c r="R287"/>
  <c r="N354" i="1"/>
  <c r="L354" i="4"/>
  <c r="N16" i="1"/>
  <c r="L16" i="4"/>
  <c r="N36" i="1"/>
  <c r="L36" i="4"/>
  <c r="N38" i="1"/>
  <c r="L38" i="4"/>
  <c r="N52" i="1"/>
  <c r="L52" i="4"/>
  <c r="N257" i="1"/>
  <c r="L257" i="4"/>
  <c r="S260" i="1"/>
  <c r="S260" i="4" s="1"/>
  <c r="R260"/>
  <c r="R263" i="1"/>
  <c r="Q263" i="4"/>
  <c r="N289" i="1"/>
  <c r="L289" i="4"/>
  <c r="S292" i="1"/>
  <c r="S292" i="4" s="1"/>
  <c r="R292"/>
  <c r="R295" i="1"/>
  <c r="Q295" i="4"/>
  <c r="N321" i="1"/>
  <c r="L321" i="4"/>
  <c r="R327" i="1"/>
  <c r="Q327" i="4"/>
  <c r="N353" i="1"/>
  <c r="L353" i="4"/>
  <c r="S356" i="1"/>
  <c r="S356" i="4" s="1"/>
  <c r="R356"/>
  <c r="N385" i="1"/>
  <c r="L385" i="4"/>
  <c r="N390" i="1"/>
  <c r="L390" i="4"/>
  <c r="N394" i="1"/>
  <c r="L394" i="4"/>
  <c r="N399" i="1"/>
  <c r="L399" i="4"/>
  <c r="S402" i="1"/>
  <c r="S402" i="4" s="1"/>
  <c r="R402"/>
  <c r="N30" i="1"/>
  <c r="L30" i="4"/>
  <c r="N286" i="1"/>
  <c r="L286" i="4"/>
  <c r="N334" i="1"/>
  <c r="L334" i="4"/>
  <c r="R53" i="1"/>
  <c r="Q53" i="4"/>
  <c r="R197" i="1"/>
  <c r="Q197" i="4"/>
  <c r="R205" i="1"/>
  <c r="Q205" i="4"/>
  <c r="R213" i="1"/>
  <c r="Q213" i="4"/>
  <c r="R221" i="1"/>
  <c r="Q221" i="4"/>
  <c r="R229" i="1"/>
  <c r="Q229" i="4"/>
  <c r="N233" i="1"/>
  <c r="L233" i="4"/>
  <c r="N237" i="1"/>
  <c r="L237" i="4"/>
  <c r="N243" i="1"/>
  <c r="L243" i="4"/>
  <c r="N247" i="1"/>
  <c r="L247" i="4"/>
  <c r="N251" i="1"/>
  <c r="L251" i="4"/>
  <c r="N256" i="1"/>
  <c r="L256" i="4"/>
  <c r="N293" i="1"/>
  <c r="L293" i="4"/>
  <c r="N297" i="1"/>
  <c r="L297" i="4"/>
  <c r="N301" i="1"/>
  <c r="L301" i="4"/>
  <c r="N307" i="1"/>
  <c r="L307" i="4"/>
  <c r="N311" i="1"/>
  <c r="L311" i="4"/>
  <c r="N315" i="1"/>
  <c r="L315" i="4"/>
  <c r="N320" i="1"/>
  <c r="L320" i="4"/>
  <c r="N357" i="1"/>
  <c r="L357" i="4"/>
  <c r="N361" i="1"/>
  <c r="L361" i="4"/>
  <c r="N365" i="1"/>
  <c r="L365" i="4"/>
  <c r="N371" i="1"/>
  <c r="L371" i="4"/>
  <c r="N375" i="1"/>
  <c r="L375" i="4"/>
  <c r="N379" i="1"/>
  <c r="L379" i="4"/>
  <c r="O384" i="1"/>
  <c r="O384" i="4" s="1"/>
  <c r="N384"/>
  <c r="N45" i="2"/>
  <c r="N45" i="5" s="1"/>
  <c r="O86" i="2"/>
  <c r="O86" i="5" s="1"/>
  <c r="N122" i="2"/>
  <c r="N122" i="5" s="1"/>
  <c r="N152" i="2"/>
  <c r="N152" i="5" s="1"/>
  <c r="N166" i="2"/>
  <c r="N166" i="5" s="1"/>
  <c r="S176" i="2"/>
  <c r="S176" i="5" s="1"/>
  <c r="O184" i="2"/>
  <c r="O184" i="5" s="1"/>
  <c r="N49" i="2"/>
  <c r="N49" i="5" s="1"/>
  <c r="N51" i="2"/>
  <c r="N51" i="5" s="1"/>
  <c r="N67" i="2"/>
  <c r="N67" i="5" s="1"/>
  <c r="N75" i="2"/>
  <c r="N75" i="5" s="1"/>
  <c r="N83" i="2"/>
  <c r="N83" i="5" s="1"/>
  <c r="N91" i="2"/>
  <c r="N91" i="5" s="1"/>
  <c r="S98" i="2"/>
  <c r="S98" i="5" s="1"/>
  <c r="N117" i="2"/>
  <c r="N117" i="5" s="1"/>
  <c r="N153" i="2"/>
  <c r="N153" i="5" s="1"/>
  <c r="N161" i="2"/>
  <c r="N161" i="5" s="1"/>
  <c r="N181" i="2"/>
  <c r="N181" i="5" s="1"/>
  <c r="N189" i="2"/>
  <c r="N189" i="5" s="1"/>
  <c r="N12" i="1"/>
  <c r="L12" i="4"/>
  <c r="N156" i="2"/>
  <c r="N156" i="5" s="1"/>
  <c r="N180" i="2"/>
  <c r="N180" i="5" s="1"/>
  <c r="S41" i="2"/>
  <c r="S41" i="5" s="1"/>
  <c r="N47" i="2"/>
  <c r="N47" i="5" s="1"/>
  <c r="S51" i="2"/>
  <c r="S51" i="5" s="1"/>
  <c r="N61" i="2"/>
  <c r="N61" i="5" s="1"/>
  <c r="O104" i="2"/>
  <c r="O104" i="5" s="1"/>
  <c r="N115" i="2"/>
  <c r="N115" i="5" s="1"/>
  <c r="O120" i="2"/>
  <c r="O120" i="5" s="1"/>
  <c r="N165" i="2"/>
  <c r="N165" i="5" s="1"/>
  <c r="N171" i="2"/>
  <c r="N171" i="5" s="1"/>
  <c r="N20" i="2"/>
  <c r="N20" i="5" s="1"/>
  <c r="R74" i="2"/>
  <c r="R74" i="5" s="1"/>
  <c r="R90" i="2"/>
  <c r="R90" i="5" s="1"/>
  <c r="R58" i="2"/>
  <c r="R58" i="5" s="1"/>
  <c r="R64" i="2"/>
  <c r="R64" i="5" s="1"/>
  <c r="R103" i="2"/>
  <c r="R103" i="5" s="1"/>
  <c r="R109" i="2"/>
  <c r="R109" i="5" s="1"/>
  <c r="R119" i="2"/>
  <c r="R119" i="5" s="1"/>
  <c r="R125" i="2"/>
  <c r="R125" i="5" s="1"/>
  <c r="R129" i="2"/>
  <c r="R129" i="5" s="1"/>
  <c r="R133" i="2"/>
  <c r="R133" i="5" s="1"/>
  <c r="R137" i="2"/>
  <c r="R137" i="5" s="1"/>
  <c r="R141" i="2"/>
  <c r="R141" i="5" s="1"/>
  <c r="R145" i="2"/>
  <c r="R145" i="5" s="1"/>
  <c r="R155" i="2"/>
  <c r="R155" i="5" s="1"/>
  <c r="R158" i="2"/>
  <c r="R158" i="5" s="1"/>
  <c r="R168" i="2"/>
  <c r="R168" i="5" s="1"/>
  <c r="R174" i="2"/>
  <c r="R174" i="5" s="1"/>
  <c r="R178" i="2"/>
  <c r="R178" i="5" s="1"/>
  <c r="R44" i="2"/>
  <c r="R44" i="5" s="1"/>
  <c r="R53" i="2"/>
  <c r="R53" i="5" s="1"/>
  <c r="R63" i="2"/>
  <c r="R63" i="5" s="1"/>
  <c r="R69" i="2"/>
  <c r="R69" i="5" s="1"/>
  <c r="R73" i="2"/>
  <c r="R73" i="5" s="1"/>
  <c r="R77" i="2"/>
  <c r="R77" i="5" s="1"/>
  <c r="R81" i="2"/>
  <c r="R81" i="5" s="1"/>
  <c r="R85" i="2"/>
  <c r="R85" i="5" s="1"/>
  <c r="R89" i="2"/>
  <c r="R89" i="5" s="1"/>
  <c r="R93" i="2"/>
  <c r="R93" i="5" s="1"/>
  <c r="R106" i="2"/>
  <c r="R106" i="5" s="1"/>
  <c r="R112" i="2"/>
  <c r="R112" i="5" s="1"/>
  <c r="R122" i="2"/>
  <c r="R122" i="5" s="1"/>
  <c r="R127" i="2"/>
  <c r="R127" i="5" s="1"/>
  <c r="R135" i="2"/>
  <c r="R135" i="5" s="1"/>
  <c r="R143" i="2"/>
  <c r="R143" i="5" s="1"/>
  <c r="R149" i="2"/>
  <c r="R149" i="5" s="1"/>
  <c r="R162" i="2"/>
  <c r="R162" i="5" s="1"/>
  <c r="R173" i="2"/>
  <c r="R173" i="5" s="1"/>
  <c r="R182" i="2"/>
  <c r="R182" i="5" s="1"/>
  <c r="R186" i="2"/>
  <c r="R186" i="5" s="1"/>
  <c r="R190" i="2"/>
  <c r="R190" i="5" s="1"/>
  <c r="R194" i="2"/>
  <c r="R194" i="5" s="1"/>
  <c r="S172" i="1"/>
  <c r="S172" i="4" s="1"/>
  <c r="R172"/>
  <c r="S188" i="1"/>
  <c r="S188" i="4" s="1"/>
  <c r="R188"/>
  <c r="S204" i="1"/>
  <c r="S204" i="4" s="1"/>
  <c r="S238" i="1"/>
  <c r="S238" i="4" s="1"/>
  <c r="R238"/>
  <c r="S254" i="1"/>
  <c r="S254" i="4" s="1"/>
  <c r="R254"/>
  <c r="S270" i="1"/>
  <c r="S270" i="4" s="1"/>
  <c r="R270"/>
  <c r="S286" i="1"/>
  <c r="S286" i="4" s="1"/>
  <c r="R286"/>
  <c r="S302" i="1"/>
  <c r="S302" i="4" s="1"/>
  <c r="R302"/>
  <c r="S331" i="1"/>
  <c r="S331" i="4" s="1"/>
  <c r="R331"/>
  <c r="S339" i="1"/>
  <c r="S339" i="4" s="1"/>
  <c r="R339"/>
  <c r="S347" i="1"/>
  <c r="S347" i="4" s="1"/>
  <c r="R347"/>
  <c r="S355" i="1"/>
  <c r="S355" i="4" s="1"/>
  <c r="R355"/>
  <c r="S363" i="1"/>
  <c r="S363" i="4" s="1"/>
  <c r="R363"/>
  <c r="S371" i="1"/>
  <c r="S371" i="4" s="1"/>
  <c r="R371"/>
  <c r="S379" i="1"/>
  <c r="S379" i="4" s="1"/>
  <c r="R379"/>
  <c r="S387" i="1"/>
  <c r="S387" i="4" s="1"/>
  <c r="R387"/>
  <c r="S395" i="1"/>
  <c r="S395" i="4" s="1"/>
  <c r="S272" i="1"/>
  <c r="S272" i="4" s="1"/>
  <c r="R272"/>
  <c r="S336" i="1"/>
  <c r="S336" i="4" s="1"/>
  <c r="R336"/>
  <c r="S252" i="1"/>
  <c r="S252" i="4" s="1"/>
  <c r="R252"/>
  <c r="S316" i="1"/>
  <c r="S316" i="4" s="1"/>
  <c r="R316"/>
  <c r="S380" i="1"/>
  <c r="S380" i="4" s="1"/>
  <c r="S328" i="1"/>
  <c r="S328" i="4" s="1"/>
  <c r="R328"/>
  <c r="S392" i="1"/>
  <c r="S392" i="4" s="1"/>
  <c r="R392"/>
  <c r="S66" i="1"/>
  <c r="S66" i="4" s="1"/>
  <c r="R66"/>
  <c r="S130" i="1"/>
  <c r="S130" i="4" s="1"/>
  <c r="R130"/>
  <c r="S162" i="1"/>
  <c r="S162" i="4" s="1"/>
  <c r="R162"/>
  <c r="S194" i="1"/>
  <c r="S194" i="4" s="1"/>
  <c r="R194"/>
  <c r="S283" i="1"/>
  <c r="S283" i="4" s="1"/>
  <c r="R283"/>
  <c r="S404" i="1"/>
  <c r="S404" i="4" s="1"/>
  <c r="R404"/>
  <c r="S42" i="1"/>
  <c r="S42" i="4" s="1"/>
  <c r="R42"/>
  <c r="S81" i="1"/>
  <c r="S81" i="4" s="1"/>
  <c r="R81"/>
  <c r="S113" i="1"/>
  <c r="S113" i="4" s="1"/>
  <c r="R113"/>
  <c r="S145" i="1"/>
  <c r="S145" i="4" s="1"/>
  <c r="R145"/>
  <c r="S177" i="1"/>
  <c r="S177" i="4" s="1"/>
  <c r="R177"/>
  <c r="S271" i="1"/>
  <c r="S271" i="4" s="1"/>
  <c r="R271"/>
  <c r="S400" i="1"/>
  <c r="S400" i="4" s="1"/>
  <c r="R400"/>
  <c r="O29" i="1"/>
  <c r="O29" i="4" s="1"/>
  <c r="N29"/>
  <c r="N322" i="1"/>
  <c r="L322" i="4"/>
  <c r="N254" i="1"/>
  <c r="L254" i="4"/>
  <c r="N32" i="1"/>
  <c r="L32" i="4"/>
  <c r="S37" i="1"/>
  <c r="S37" i="4" s="1"/>
  <c r="R37"/>
  <c r="R45" i="1"/>
  <c r="Q45" i="4"/>
  <c r="N245" i="1"/>
  <c r="L245" i="4"/>
  <c r="N249" i="1"/>
  <c r="L249" i="4"/>
  <c r="N253" i="1"/>
  <c r="L253" i="4"/>
  <c r="N259" i="1"/>
  <c r="L259" i="4"/>
  <c r="N263" i="1"/>
  <c r="L263" i="4"/>
  <c r="N267" i="1"/>
  <c r="L267" i="4"/>
  <c r="N272" i="1"/>
  <c r="L272" i="4"/>
  <c r="N309" i="1"/>
  <c r="L309" i="4"/>
  <c r="N313" i="1"/>
  <c r="L313" i="4"/>
  <c r="N317" i="1"/>
  <c r="L317" i="4"/>
  <c r="N323" i="1"/>
  <c r="L323" i="4"/>
  <c r="N327" i="1"/>
  <c r="L327" i="4"/>
  <c r="N331" i="1"/>
  <c r="L331" i="4"/>
  <c r="N336" i="1"/>
  <c r="L336" i="4"/>
  <c r="N373" i="1"/>
  <c r="L373" i="4"/>
  <c r="N377" i="1"/>
  <c r="L377" i="4"/>
  <c r="N381" i="1"/>
  <c r="L381" i="4"/>
  <c r="O406" i="1"/>
  <c r="O406" i="4" s="1"/>
  <c r="N406"/>
  <c r="N19" i="1"/>
  <c r="L19" i="4"/>
  <c r="N33" i="1"/>
  <c r="L33" i="4"/>
  <c r="N41" i="1"/>
  <c r="L41" i="4"/>
  <c r="N45" i="1"/>
  <c r="L45" i="4"/>
  <c r="N49" i="1"/>
  <c r="L49" i="4"/>
  <c r="N55" i="1"/>
  <c r="L55" i="4"/>
  <c r="N59" i="1"/>
  <c r="L59" i="4"/>
  <c r="N61" i="1"/>
  <c r="L61" i="4"/>
  <c r="N63" i="1"/>
  <c r="L63" i="4"/>
  <c r="N67" i="1"/>
  <c r="L67" i="4"/>
  <c r="N69" i="1"/>
  <c r="L69" i="4"/>
  <c r="N71" i="1"/>
  <c r="L71" i="4"/>
  <c r="N75" i="1"/>
  <c r="L75" i="4"/>
  <c r="N77" i="1"/>
  <c r="L77" i="4"/>
  <c r="N79" i="1"/>
  <c r="L79" i="4"/>
  <c r="N83" i="1"/>
  <c r="L83" i="4"/>
  <c r="N85" i="1"/>
  <c r="L85" i="4"/>
  <c r="N87" i="1"/>
  <c r="L87" i="4"/>
  <c r="N91" i="1"/>
  <c r="L91" i="4"/>
  <c r="N93" i="1"/>
  <c r="L93" i="4"/>
  <c r="N95" i="1"/>
  <c r="L95" i="4"/>
  <c r="N99" i="1"/>
  <c r="L99" i="4"/>
  <c r="N101" i="1"/>
  <c r="L101" i="4"/>
  <c r="N103" i="1"/>
  <c r="L103" i="4"/>
  <c r="N107" i="1"/>
  <c r="L107" i="4"/>
  <c r="N109" i="1"/>
  <c r="L109" i="4"/>
  <c r="N111" i="1"/>
  <c r="L111" i="4"/>
  <c r="N115" i="1"/>
  <c r="L115" i="4"/>
  <c r="N117" i="1"/>
  <c r="L117" i="4"/>
  <c r="N119" i="1"/>
  <c r="L119" i="4"/>
  <c r="N123" i="1"/>
  <c r="L123" i="4"/>
  <c r="N125" i="1"/>
  <c r="L125" i="4"/>
  <c r="N127" i="1"/>
  <c r="L127" i="4"/>
  <c r="N131" i="1"/>
  <c r="L131" i="4"/>
  <c r="N133" i="1"/>
  <c r="L133" i="4"/>
  <c r="N135" i="1"/>
  <c r="L135" i="4"/>
  <c r="N139" i="1"/>
  <c r="L139" i="4"/>
  <c r="N141" i="1"/>
  <c r="L141" i="4"/>
  <c r="N143" i="1"/>
  <c r="L143" i="4"/>
  <c r="N147" i="1"/>
  <c r="L147" i="4"/>
  <c r="N149" i="1"/>
  <c r="L149" i="4"/>
  <c r="N151" i="1"/>
  <c r="L151" i="4"/>
  <c r="N155" i="1"/>
  <c r="L155" i="4"/>
  <c r="N157" i="1"/>
  <c r="L157" i="4"/>
  <c r="N159" i="1"/>
  <c r="L159" i="4"/>
  <c r="N163" i="1"/>
  <c r="L163" i="4"/>
  <c r="N165" i="1"/>
  <c r="L165" i="4"/>
  <c r="N167" i="1"/>
  <c r="L167" i="4"/>
  <c r="N171" i="1"/>
  <c r="L171" i="4"/>
  <c r="N173" i="1"/>
  <c r="L173" i="4"/>
  <c r="N175" i="1"/>
  <c r="L175" i="4"/>
  <c r="N179" i="1"/>
  <c r="L179" i="4"/>
  <c r="N181" i="1"/>
  <c r="L181" i="4"/>
  <c r="N183" i="1"/>
  <c r="L183" i="4"/>
  <c r="N187" i="1"/>
  <c r="L187" i="4"/>
  <c r="N189" i="1"/>
  <c r="L189" i="4"/>
  <c r="N191" i="1"/>
  <c r="L191" i="4"/>
  <c r="S193" i="1"/>
  <c r="S193" i="4" s="1"/>
  <c r="R193"/>
  <c r="N203" i="1"/>
  <c r="L203" i="4"/>
  <c r="N207" i="1"/>
  <c r="L207" i="4"/>
  <c r="S209" i="1"/>
  <c r="S209" i="4" s="1"/>
  <c r="R209"/>
  <c r="N219" i="1"/>
  <c r="L219" i="4"/>
  <c r="N223" i="1"/>
  <c r="L223" i="4"/>
  <c r="S225" i="1"/>
  <c r="S225" i="4" s="1"/>
  <c r="N236" i="1"/>
  <c r="L236" i="4"/>
  <c r="O242" i="1"/>
  <c r="O242" i="4" s="1"/>
  <c r="N242"/>
  <c r="R247" i="1"/>
  <c r="Q247" i="4"/>
  <c r="N273" i="1"/>
  <c r="L273" i="4"/>
  <c r="R275" i="1"/>
  <c r="Q275" i="4"/>
  <c r="N278" i="1"/>
  <c r="L278" i="4"/>
  <c r="N282" i="1"/>
  <c r="L282" i="4"/>
  <c r="N287" i="1"/>
  <c r="L287" i="4"/>
  <c r="N292" i="1"/>
  <c r="L292" i="4"/>
  <c r="N296" i="1"/>
  <c r="L296" i="4"/>
  <c r="N300" i="1"/>
  <c r="L300" i="4"/>
  <c r="O306" i="1"/>
  <c r="O306" i="4" s="1"/>
  <c r="N306"/>
  <c r="S308" i="1"/>
  <c r="S308" i="4" s="1"/>
  <c r="R308"/>
  <c r="R311" i="1"/>
  <c r="Q311" i="4"/>
  <c r="N337" i="1"/>
  <c r="L337" i="4"/>
  <c r="N342" i="1"/>
  <c r="L342" i="4"/>
  <c r="N346" i="1"/>
  <c r="L346" i="4"/>
  <c r="N351" i="1"/>
  <c r="L351" i="4"/>
  <c r="N356" i="1"/>
  <c r="L356" i="4"/>
  <c r="N360" i="1"/>
  <c r="L360" i="4"/>
  <c r="O364" i="1"/>
  <c r="O364" i="4" s="1"/>
  <c r="N364"/>
  <c r="O370" i="1"/>
  <c r="O370" i="4" s="1"/>
  <c r="N370"/>
  <c r="S372" i="1"/>
  <c r="S372" i="4" s="1"/>
  <c r="R372"/>
  <c r="O401" i="1"/>
  <c r="O401" i="4" s="1"/>
  <c r="N401"/>
  <c r="R61" i="1"/>
  <c r="Q61" i="4"/>
  <c r="R69" i="1"/>
  <c r="Q69" i="4"/>
  <c r="R77" i="1"/>
  <c r="Q77" i="4"/>
  <c r="R85" i="1"/>
  <c r="Q85" i="4"/>
  <c r="R93" i="1"/>
  <c r="Q93" i="4"/>
  <c r="R101" i="1"/>
  <c r="Q101" i="4"/>
  <c r="R109" i="1"/>
  <c r="Q109" i="4"/>
  <c r="R117" i="1"/>
  <c r="Q117" i="4"/>
  <c r="R125" i="1"/>
  <c r="Q125" i="4"/>
  <c r="R133" i="1"/>
  <c r="Q133" i="4"/>
  <c r="R141" i="1"/>
  <c r="Q141" i="4"/>
  <c r="R149" i="1"/>
  <c r="Q149" i="4"/>
  <c r="R157" i="1"/>
  <c r="Q157" i="4"/>
  <c r="R165" i="1"/>
  <c r="Q165" i="4"/>
  <c r="R173" i="1"/>
  <c r="Q173" i="4"/>
  <c r="R181" i="1"/>
  <c r="Q181" i="4"/>
  <c r="R189" i="1"/>
  <c r="Q189" i="4"/>
  <c r="N302" i="1"/>
  <c r="L302" i="4"/>
  <c r="O66" i="2"/>
  <c r="O66" i="5" s="1"/>
  <c r="O134" i="2"/>
  <c r="O134" i="5" s="1"/>
  <c r="S54" i="2"/>
  <c r="S54" i="5" s="1"/>
  <c r="S60" i="2"/>
  <c r="S60" i="5" s="1"/>
  <c r="N63" i="2"/>
  <c r="N63" i="5" s="1"/>
  <c r="N69" i="2"/>
  <c r="N69" i="5" s="1"/>
  <c r="N73" i="2"/>
  <c r="N73" i="5" s="1"/>
  <c r="N77" i="2"/>
  <c r="N77" i="5" s="1"/>
  <c r="N81" i="2"/>
  <c r="N81" i="5" s="1"/>
  <c r="N85" i="2"/>
  <c r="N85" i="5" s="1"/>
  <c r="N89" i="2"/>
  <c r="N89" i="5" s="1"/>
  <c r="N93" i="2"/>
  <c r="N93" i="5" s="1"/>
  <c r="S95" i="2"/>
  <c r="S95" i="5" s="1"/>
  <c r="S101" i="2"/>
  <c r="S101" i="5" s="1"/>
  <c r="N107" i="2"/>
  <c r="N107" i="5" s="1"/>
  <c r="N113" i="2"/>
  <c r="N113" i="5" s="1"/>
  <c r="S115" i="2"/>
  <c r="S115" i="5" s="1"/>
  <c r="S121" i="2"/>
  <c r="S121" i="5" s="1"/>
  <c r="N127" i="2"/>
  <c r="N127" i="5" s="1"/>
  <c r="N135" i="2"/>
  <c r="N135" i="5" s="1"/>
  <c r="N143" i="2"/>
  <c r="N143" i="5" s="1"/>
  <c r="N149" i="2"/>
  <c r="N149" i="5" s="1"/>
  <c r="S151" i="2"/>
  <c r="S151" i="5" s="1"/>
  <c r="N163" i="2"/>
  <c r="N163" i="5" s="1"/>
  <c r="S165" i="2"/>
  <c r="S165" i="5" s="1"/>
  <c r="N177" i="2"/>
  <c r="N177" i="5" s="1"/>
  <c r="N183" i="2"/>
  <c r="N183" i="5" s="1"/>
  <c r="N187" i="2"/>
  <c r="N187" i="5" s="1"/>
  <c r="N191" i="2"/>
  <c r="N191" i="5" s="1"/>
  <c r="N195" i="2"/>
  <c r="N195" i="5" s="1"/>
  <c r="N62" i="2"/>
  <c r="N62" i="5" s="1"/>
  <c r="O74" i="2"/>
  <c r="O74" i="5" s="1"/>
  <c r="N102" i="2"/>
  <c r="N102" i="5" s="1"/>
  <c r="N116" i="2"/>
  <c r="N116" i="5" s="1"/>
  <c r="S126" i="2"/>
  <c r="S126" i="5" s="1"/>
  <c r="S142" i="2"/>
  <c r="S142" i="5" s="1"/>
  <c r="O150" i="2"/>
  <c r="O150" i="5" s="1"/>
  <c r="O164" i="2"/>
  <c r="O164" i="5" s="1"/>
  <c r="O188" i="2"/>
  <c r="O188" i="5" s="1"/>
  <c r="R97" i="2"/>
  <c r="R97" i="5" s="1"/>
  <c r="N146" i="2"/>
  <c r="N146" i="5" s="1"/>
  <c r="N176" i="2"/>
  <c r="N176" i="5" s="1"/>
  <c r="R70" i="2"/>
  <c r="R70" i="5" s="1"/>
  <c r="R86" i="2"/>
  <c r="R86" i="5" s="1"/>
  <c r="N108" i="2"/>
  <c r="N108" i="5" s="1"/>
  <c r="O40" i="2"/>
  <c r="O40" i="5" s="1"/>
  <c r="S49" i="2"/>
  <c r="S49" i="5" s="1"/>
  <c r="S57" i="2"/>
  <c r="S57" i="5" s="1"/>
  <c r="O64" i="2"/>
  <c r="O64" i="5" s="1"/>
  <c r="S66" i="2"/>
  <c r="S66" i="5" s="1"/>
  <c r="S87" i="2"/>
  <c r="S87" i="5" s="1"/>
  <c r="S96" i="2"/>
  <c r="S96" i="5" s="1"/>
  <c r="N103" i="2"/>
  <c r="N103" i="5" s="1"/>
  <c r="N109" i="2"/>
  <c r="N109" i="5" s="1"/>
  <c r="S111" i="2"/>
  <c r="S111" i="5" s="1"/>
  <c r="S117" i="2"/>
  <c r="S117" i="5" s="1"/>
  <c r="N125" i="2"/>
  <c r="N125" i="5" s="1"/>
  <c r="N129" i="2"/>
  <c r="N129" i="5" s="1"/>
  <c r="N133" i="2"/>
  <c r="N133" i="5" s="1"/>
  <c r="N137" i="2"/>
  <c r="N137" i="5" s="1"/>
  <c r="N141" i="2"/>
  <c r="N141" i="5" s="1"/>
  <c r="N145" i="2"/>
  <c r="N145" i="5" s="1"/>
  <c r="S147" i="2"/>
  <c r="S147" i="5" s="1"/>
  <c r="S153" i="2"/>
  <c r="S153" i="5" s="1"/>
  <c r="S156" i="2"/>
  <c r="S156" i="5" s="1"/>
  <c r="N159" i="2"/>
  <c r="N159" i="5" s="1"/>
  <c r="S161" i="2"/>
  <c r="S161" i="5" s="1"/>
  <c r="S167" i="2"/>
  <c r="S167" i="5" s="1"/>
  <c r="O174" i="2"/>
  <c r="O174" i="5" s="1"/>
  <c r="S180" i="2"/>
  <c r="S180" i="5" s="1"/>
  <c r="S185" i="2"/>
  <c r="S185" i="5" s="1"/>
  <c r="P23" i="2"/>
  <c r="P23" i="5" s="1"/>
  <c r="R193" i="2"/>
  <c r="R193" i="5" s="1"/>
  <c r="R24" i="2"/>
  <c r="R24" i="5" s="1"/>
  <c r="R31" i="2"/>
  <c r="R31" i="5" s="1"/>
  <c r="S39" i="1"/>
  <c r="S39" i="4" s="1"/>
  <c r="R39"/>
  <c r="R48"/>
  <c r="S62" i="1"/>
  <c r="S62" i="4" s="1"/>
  <c r="S71" i="1"/>
  <c r="S71" i="4" s="1"/>
  <c r="R71"/>
  <c r="S80" i="1"/>
  <c r="S80" i="4" s="1"/>
  <c r="R80"/>
  <c r="S94" i="1"/>
  <c r="S94" i="4" s="1"/>
  <c r="R94"/>
  <c r="S103" i="1"/>
  <c r="S103" i="4" s="1"/>
  <c r="R103"/>
  <c r="R112"/>
  <c r="S126" i="1"/>
  <c r="S126" i="4" s="1"/>
  <c r="S135" i="1"/>
  <c r="S135" i="4" s="1"/>
  <c r="R135"/>
  <c r="S144" i="1"/>
  <c r="S144" i="4" s="1"/>
  <c r="R144"/>
  <c r="S158" i="1"/>
  <c r="S158" i="4" s="1"/>
  <c r="R158"/>
  <c r="S167" i="1"/>
  <c r="S167" i="4" s="1"/>
  <c r="R167"/>
  <c r="R176"/>
  <c r="S190" i="1"/>
  <c r="S190" i="4" s="1"/>
  <c r="S199" i="1"/>
  <c r="S199" i="4" s="1"/>
  <c r="R199"/>
  <c r="S208" i="1"/>
  <c r="S208" i="4" s="1"/>
  <c r="R208"/>
  <c r="S222" i="1"/>
  <c r="S222" i="4" s="1"/>
  <c r="R222"/>
  <c r="S231" i="1"/>
  <c r="S231" i="4" s="1"/>
  <c r="R231"/>
  <c r="R249"/>
  <c r="S265" i="1"/>
  <c r="S265" i="4" s="1"/>
  <c r="R265"/>
  <c r="R281"/>
  <c r="S297" i="1"/>
  <c r="S297" i="4" s="1"/>
  <c r="R297"/>
  <c r="S313" i="1"/>
  <c r="S313" i="4" s="1"/>
  <c r="R313"/>
  <c r="S329" i="1"/>
  <c r="S329" i="4" s="1"/>
  <c r="R329"/>
  <c r="R345"/>
  <c r="S361" i="1"/>
  <c r="S361" i="4" s="1"/>
  <c r="S377" i="1"/>
  <c r="S377" i="4" s="1"/>
  <c r="R377"/>
  <c r="S393" i="1"/>
  <c r="S393" i="4" s="1"/>
  <c r="R393"/>
  <c r="S43" i="1"/>
  <c r="S43" i="4" s="1"/>
  <c r="R43"/>
  <c r="R75"/>
  <c r="S91" i="1"/>
  <c r="S91" i="4" s="1"/>
  <c r="R91"/>
  <c r="S107" i="1"/>
  <c r="S107" i="4" s="1"/>
  <c r="R107"/>
  <c r="R139"/>
  <c r="S155" i="1"/>
  <c r="S155" i="4" s="1"/>
  <c r="R155"/>
  <c r="S171" i="1"/>
  <c r="S171" i="4" s="1"/>
  <c r="R171"/>
  <c r="S203" i="1"/>
  <c r="S203" i="4" s="1"/>
  <c r="R203"/>
  <c r="S219" i="1"/>
  <c r="S219" i="4" s="1"/>
  <c r="R219"/>
  <c r="S232" i="1"/>
  <c r="S232" i="4" s="1"/>
  <c r="R232"/>
  <c r="S250" i="1"/>
  <c r="S250" i="4" s="1"/>
  <c r="S266" i="1"/>
  <c r="S266" i="4" s="1"/>
  <c r="R266"/>
  <c r="S282" i="1"/>
  <c r="S282" i="4" s="1"/>
  <c r="R282"/>
  <c r="S298" i="1"/>
  <c r="S298" i="4" s="1"/>
  <c r="R298"/>
  <c r="R330"/>
  <c r="S338" i="1"/>
  <c r="S338" i="4" s="1"/>
  <c r="R338"/>
  <c r="S346" i="1"/>
  <c r="S346" i="4" s="1"/>
  <c r="R346"/>
  <c r="S354" i="1"/>
  <c r="S354" i="4" s="1"/>
  <c r="R354"/>
  <c r="S362" i="1"/>
  <c r="S362" i="4" s="1"/>
  <c r="R362"/>
  <c r="R378"/>
  <c r="S386" i="1"/>
  <c r="S386" i="4" s="1"/>
  <c r="R386"/>
  <c r="S394" i="1"/>
  <c r="S394" i="4" s="1"/>
  <c r="R394"/>
  <c r="S256" i="1"/>
  <c r="S256" i="4" s="1"/>
  <c r="R256"/>
  <c r="S320" i="1"/>
  <c r="S320" i="4" s="1"/>
  <c r="R320"/>
  <c r="S384" i="1"/>
  <c r="S384" i="4" s="1"/>
  <c r="R384"/>
  <c r="S236" i="1"/>
  <c r="S236" i="4" s="1"/>
  <c r="R236"/>
  <c r="S300" i="1"/>
  <c r="S300" i="4" s="1"/>
  <c r="R300"/>
  <c r="S364" i="1"/>
  <c r="S364" i="4" s="1"/>
  <c r="R364"/>
  <c r="R312"/>
  <c r="S376" i="1"/>
  <c r="S376" i="4" s="1"/>
  <c r="R376"/>
  <c r="R17" i="1"/>
  <c r="Q17" i="4"/>
  <c r="S14" i="1"/>
  <c r="S14" i="4" s="1"/>
  <c r="R14"/>
  <c r="T14" s="1"/>
  <c r="S58" i="1"/>
  <c r="S58" i="4" s="1"/>
  <c r="R58"/>
  <c r="S90" i="1"/>
  <c r="S90" i="4" s="1"/>
  <c r="R90"/>
  <c r="S122" i="1"/>
  <c r="S122" i="4" s="1"/>
  <c r="R122"/>
  <c r="S154" i="1"/>
  <c r="S154" i="4" s="1"/>
  <c r="R154"/>
  <c r="S186" i="1"/>
  <c r="S186" i="4" s="1"/>
  <c r="R186"/>
  <c r="S218" i="1"/>
  <c r="S218" i="4" s="1"/>
  <c r="R218"/>
  <c r="S267" i="1"/>
  <c r="S267" i="4" s="1"/>
  <c r="R267"/>
  <c r="S396" i="1"/>
  <c r="S396" i="4" s="1"/>
  <c r="R396"/>
  <c r="S38" i="1"/>
  <c r="S38" i="4" s="1"/>
  <c r="R38"/>
  <c r="S73" i="1"/>
  <c r="S73" i="4" s="1"/>
  <c r="R73"/>
  <c r="S105" i="1"/>
  <c r="S105" i="4" s="1"/>
  <c r="R105"/>
  <c r="S137" i="1"/>
  <c r="S137" i="4" s="1"/>
  <c r="R137"/>
  <c r="S169" i="1"/>
  <c r="S169" i="4" s="1"/>
  <c r="R169"/>
  <c r="S319" i="1"/>
  <c r="S319" i="4" s="1"/>
  <c r="R319"/>
  <c r="N18" i="1"/>
  <c r="L18" i="4"/>
  <c r="N34" i="1"/>
  <c r="L34" i="4"/>
  <c r="N290" i="1"/>
  <c r="L290" i="4"/>
  <c r="O17" i="1"/>
  <c r="O17" i="4" s="1"/>
  <c r="N17"/>
  <c r="N31" i="1"/>
  <c r="L31" i="4"/>
  <c r="N35" i="1"/>
  <c r="L35" i="4"/>
  <c r="N37" i="1"/>
  <c r="L37" i="4"/>
  <c r="N39" i="1"/>
  <c r="L39" i="4"/>
  <c r="N43" i="1"/>
  <c r="L43" i="4"/>
  <c r="N47" i="1"/>
  <c r="L47" i="4"/>
  <c r="N51" i="1"/>
  <c r="L51" i="4"/>
  <c r="N53" i="1"/>
  <c r="L53" i="4"/>
  <c r="N57" i="1"/>
  <c r="L57" i="4"/>
  <c r="N65" i="1"/>
  <c r="L65" i="4"/>
  <c r="N73" i="1"/>
  <c r="L73" i="4"/>
  <c r="N81" i="1"/>
  <c r="L81" i="4"/>
  <c r="N89" i="1"/>
  <c r="L89" i="4"/>
  <c r="N97" i="1"/>
  <c r="L97" i="4"/>
  <c r="N105" i="1"/>
  <c r="L105" i="4"/>
  <c r="N113" i="1"/>
  <c r="L113" i="4"/>
  <c r="N121" i="1"/>
  <c r="L121" i="4"/>
  <c r="N129" i="1"/>
  <c r="L129" i="4"/>
  <c r="N137" i="1"/>
  <c r="L137" i="4"/>
  <c r="N145" i="1"/>
  <c r="L145" i="4"/>
  <c r="N153" i="1"/>
  <c r="L153" i="4"/>
  <c r="N161" i="1"/>
  <c r="L161" i="4"/>
  <c r="N169" i="1"/>
  <c r="L169" i="4"/>
  <c r="N177" i="1"/>
  <c r="L177" i="4"/>
  <c r="N185" i="1"/>
  <c r="L185" i="4"/>
  <c r="N193" i="1"/>
  <c r="L193" i="4"/>
  <c r="N197" i="1"/>
  <c r="L197" i="4"/>
  <c r="N201" i="1"/>
  <c r="L201" i="4"/>
  <c r="N205" i="1"/>
  <c r="L205" i="4"/>
  <c r="N209" i="1"/>
  <c r="L209" i="4"/>
  <c r="N213" i="1"/>
  <c r="L213" i="4"/>
  <c r="N217" i="1"/>
  <c r="L217" i="4"/>
  <c r="N221" i="1"/>
  <c r="L221" i="4"/>
  <c r="N225" i="1"/>
  <c r="L225" i="4"/>
  <c r="N229" i="1"/>
  <c r="L229" i="4"/>
  <c r="N234" i="1"/>
  <c r="L234" i="4"/>
  <c r="N239" i="1"/>
  <c r="L239" i="4"/>
  <c r="N244" i="1"/>
  <c r="L244" i="4"/>
  <c r="N248" i="1"/>
  <c r="L248" i="4"/>
  <c r="N252" i="1"/>
  <c r="L252" i="4"/>
  <c r="R259" i="1"/>
  <c r="Q259" i="4"/>
  <c r="N262" i="1"/>
  <c r="L262" i="4"/>
  <c r="N266" i="1"/>
  <c r="L266" i="4"/>
  <c r="N271" i="1"/>
  <c r="L271" i="4"/>
  <c r="N276" i="1"/>
  <c r="L276" i="4"/>
  <c r="N280" i="1"/>
  <c r="L280" i="4"/>
  <c r="N284" i="1"/>
  <c r="L284" i="4"/>
  <c r="R291" i="1"/>
  <c r="Q291" i="4"/>
  <c r="N294" i="1"/>
  <c r="L294" i="4"/>
  <c r="N298" i="1"/>
  <c r="L298" i="4"/>
  <c r="N303" i="1"/>
  <c r="L303" i="4"/>
  <c r="N308" i="1"/>
  <c r="L308" i="4"/>
  <c r="N312" i="1"/>
  <c r="L312" i="4"/>
  <c r="N316" i="1"/>
  <c r="L316" i="4"/>
  <c r="R323" i="1"/>
  <c r="Q323" i="4"/>
  <c r="N326" i="1"/>
  <c r="L326" i="4"/>
  <c r="N330" i="1"/>
  <c r="L330" i="4"/>
  <c r="N335" i="1"/>
  <c r="L335" i="4"/>
  <c r="N340" i="1"/>
  <c r="L340" i="4"/>
  <c r="N344" i="1"/>
  <c r="L344" i="4"/>
  <c r="N348" i="1"/>
  <c r="L348" i="4"/>
  <c r="N358" i="1"/>
  <c r="L358" i="4"/>
  <c r="N362" i="1"/>
  <c r="L362" i="4"/>
  <c r="N367" i="1"/>
  <c r="L367" i="4"/>
  <c r="N372" i="1"/>
  <c r="L372" i="4"/>
  <c r="N376" i="1"/>
  <c r="L376" i="4"/>
  <c r="N380" i="1"/>
  <c r="L380" i="4"/>
  <c r="S388" i="1"/>
  <c r="S388" i="4" s="1"/>
  <c r="R388"/>
  <c r="N404" i="1"/>
  <c r="L404" i="4"/>
  <c r="N350" i="1"/>
  <c r="L350" i="4"/>
  <c r="N270" i="1"/>
  <c r="L270" i="4"/>
  <c r="N398" i="1"/>
  <c r="L398" i="4"/>
  <c r="N42" i="1"/>
  <c r="L42" i="4"/>
  <c r="N46" i="1"/>
  <c r="L46" i="4"/>
  <c r="N50" i="1"/>
  <c r="L50" i="4"/>
  <c r="N56" i="1"/>
  <c r="L56" i="4"/>
  <c r="N64" i="1"/>
  <c r="L64" i="4"/>
  <c r="N72" i="1"/>
  <c r="L72" i="4"/>
  <c r="N80" i="1"/>
  <c r="L80" i="4"/>
  <c r="N88" i="1"/>
  <c r="L88" i="4"/>
  <c r="N96" i="1"/>
  <c r="L96" i="4"/>
  <c r="N104" i="1"/>
  <c r="L104" i="4"/>
  <c r="N112" i="1"/>
  <c r="L112" i="4"/>
  <c r="N120" i="1"/>
  <c r="L120" i="4"/>
  <c r="N128" i="1"/>
  <c r="L128" i="4"/>
  <c r="N136" i="1"/>
  <c r="L136" i="4"/>
  <c r="N144" i="1"/>
  <c r="L144" i="4"/>
  <c r="N152" i="1"/>
  <c r="L152" i="4"/>
  <c r="N160" i="1"/>
  <c r="L160" i="4"/>
  <c r="N168" i="1"/>
  <c r="L168" i="4"/>
  <c r="N176" i="1"/>
  <c r="L176" i="4"/>
  <c r="N184" i="1"/>
  <c r="L184" i="4"/>
  <c r="N192" i="1"/>
  <c r="L192" i="4"/>
  <c r="N196" i="1"/>
  <c r="L196" i="4"/>
  <c r="N200" i="1"/>
  <c r="L200" i="4"/>
  <c r="N204" i="1"/>
  <c r="L204" i="4"/>
  <c r="N208" i="1"/>
  <c r="L208" i="4"/>
  <c r="N212" i="1"/>
  <c r="L212" i="4"/>
  <c r="N216" i="1"/>
  <c r="L216" i="4"/>
  <c r="N220" i="1"/>
  <c r="L220" i="4"/>
  <c r="N224" i="1"/>
  <c r="L224" i="4"/>
  <c r="N228" i="1"/>
  <c r="L228" i="4"/>
  <c r="N232" i="1"/>
  <c r="L232" i="4"/>
  <c r="N261" i="1"/>
  <c r="L261" i="4"/>
  <c r="N265" i="1"/>
  <c r="L265" i="4"/>
  <c r="N269" i="1"/>
  <c r="L269" i="4"/>
  <c r="N275" i="1"/>
  <c r="L275" i="4"/>
  <c r="N279" i="1"/>
  <c r="L279" i="4"/>
  <c r="N283" i="1"/>
  <c r="L283" i="4"/>
  <c r="N288" i="1"/>
  <c r="L288" i="4"/>
  <c r="N325" i="1"/>
  <c r="L325" i="4"/>
  <c r="N329" i="1"/>
  <c r="L329" i="4"/>
  <c r="N333" i="1"/>
  <c r="L333" i="4"/>
  <c r="N339" i="1"/>
  <c r="L339" i="4"/>
  <c r="N343" i="1"/>
  <c r="L343" i="4"/>
  <c r="N347" i="1"/>
  <c r="L347" i="4"/>
  <c r="N352" i="1"/>
  <c r="L352" i="4"/>
  <c r="N389" i="1"/>
  <c r="L389" i="4"/>
  <c r="N393" i="1"/>
  <c r="L393" i="4"/>
  <c r="N397" i="1"/>
  <c r="L397" i="4"/>
  <c r="N403" i="1"/>
  <c r="L403" i="4"/>
  <c r="N39" i="2"/>
  <c r="N39" i="5" s="1"/>
  <c r="S46" i="2"/>
  <c r="S46" i="5" s="1"/>
  <c r="O42" i="2"/>
  <c r="O42" i="5" s="1"/>
  <c r="N44" i="2"/>
  <c r="N44" i="5" s="1"/>
  <c r="N48" i="2"/>
  <c r="N48" i="5" s="1"/>
  <c r="N56" i="2"/>
  <c r="N56" i="5" s="1"/>
  <c r="O78" i="2"/>
  <c r="O78" i="5" s="1"/>
  <c r="N96" i="2"/>
  <c r="N96" i="5" s="1"/>
  <c r="O114" i="2"/>
  <c r="O114" i="5" s="1"/>
  <c r="O192" i="2"/>
  <c r="O192" i="5" s="1"/>
  <c r="S43" i="2"/>
  <c r="S43" i="5" s="1"/>
  <c r="N57" i="2"/>
  <c r="N57" i="5" s="1"/>
  <c r="N71" i="2"/>
  <c r="N71" i="5" s="1"/>
  <c r="N79" i="2"/>
  <c r="N79" i="5" s="1"/>
  <c r="N87" i="2"/>
  <c r="N87" i="5" s="1"/>
  <c r="N97" i="2"/>
  <c r="N97" i="5" s="1"/>
  <c r="N111" i="2"/>
  <c r="N111" i="5" s="1"/>
  <c r="S118" i="2"/>
  <c r="S118" i="5" s="1"/>
  <c r="N147" i="2"/>
  <c r="N147" i="5" s="1"/>
  <c r="N157" i="2"/>
  <c r="N157" i="5" s="1"/>
  <c r="N167" i="2"/>
  <c r="N167" i="5" s="1"/>
  <c r="N185" i="2"/>
  <c r="N185" i="5" s="1"/>
  <c r="N193" i="2"/>
  <c r="N193" i="5" s="1"/>
  <c r="N17" i="2"/>
  <c r="N17" i="5" s="1"/>
  <c r="N142" i="2"/>
  <c r="N142" i="5" s="1"/>
  <c r="N170" i="2"/>
  <c r="N170" i="5" s="1"/>
  <c r="N55" i="2"/>
  <c r="N55" i="5" s="1"/>
  <c r="O60" i="2"/>
  <c r="O60" i="5" s="1"/>
  <c r="N95" i="2"/>
  <c r="N95" i="5" s="1"/>
  <c r="N101" i="2"/>
  <c r="N101" i="5" s="1"/>
  <c r="N105" i="2"/>
  <c r="N105" i="5" s="1"/>
  <c r="N121" i="2"/>
  <c r="N121" i="5" s="1"/>
  <c r="N151" i="2"/>
  <c r="N151" i="5" s="1"/>
  <c r="P27" i="2"/>
  <c r="P27" i="5" s="1"/>
  <c r="N36" i="2"/>
  <c r="N36" i="5" s="1"/>
  <c r="R82" i="2"/>
  <c r="R82" i="5" s="1"/>
  <c r="R59" i="2"/>
  <c r="R59" i="5" s="1"/>
  <c r="R65" i="2"/>
  <c r="R65" i="5" s="1"/>
  <c r="R99" i="2"/>
  <c r="R99" i="5" s="1"/>
  <c r="R108" i="2"/>
  <c r="R108" i="5" s="1"/>
  <c r="R124" i="2"/>
  <c r="R124" i="5" s="1"/>
  <c r="R128" i="2"/>
  <c r="R128" i="5" s="1"/>
  <c r="R132" i="2"/>
  <c r="R132" i="5" s="1"/>
  <c r="R136" i="2"/>
  <c r="R136" i="5" s="1"/>
  <c r="R140" i="2"/>
  <c r="R140" i="5" s="1"/>
  <c r="R144" i="2"/>
  <c r="R144" i="5" s="1"/>
  <c r="R154" i="2"/>
  <c r="R154" i="5" s="1"/>
  <c r="R159" i="2"/>
  <c r="R159" i="5" s="1"/>
  <c r="R169" i="2"/>
  <c r="R169" i="5" s="1"/>
  <c r="R175" i="2"/>
  <c r="R175" i="5" s="1"/>
  <c r="R179" i="2"/>
  <c r="R179" i="5" s="1"/>
  <c r="R42" i="2"/>
  <c r="R42" i="5" s="1"/>
  <c r="R45" i="2"/>
  <c r="R45" i="5" s="1"/>
  <c r="R50" i="2"/>
  <c r="R50" i="5" s="1"/>
  <c r="R52" i="2"/>
  <c r="R52" i="5" s="1"/>
  <c r="R62" i="2"/>
  <c r="R62" i="5" s="1"/>
  <c r="R68" i="2"/>
  <c r="R68" i="5" s="1"/>
  <c r="R72" i="2"/>
  <c r="R72" i="5" s="1"/>
  <c r="R76" i="2"/>
  <c r="R76" i="5" s="1"/>
  <c r="R80" i="2"/>
  <c r="R80" i="5" s="1"/>
  <c r="R84" i="2"/>
  <c r="R84" i="5" s="1"/>
  <c r="R88" i="2"/>
  <c r="R88" i="5" s="1"/>
  <c r="R92" i="2"/>
  <c r="R92" i="5" s="1"/>
  <c r="R107" i="2"/>
  <c r="R107" i="5" s="1"/>
  <c r="R113" i="2"/>
  <c r="R113" i="5" s="1"/>
  <c r="R123" i="2"/>
  <c r="R123" i="5" s="1"/>
  <c r="R131" i="2"/>
  <c r="R131" i="5" s="1"/>
  <c r="R139" i="2"/>
  <c r="R139" i="5" s="1"/>
  <c r="R148" i="2"/>
  <c r="R148" i="5" s="1"/>
  <c r="R163" i="2"/>
  <c r="R163" i="5" s="1"/>
  <c r="R172" i="2"/>
  <c r="R172" i="5" s="1"/>
  <c r="R177" i="2"/>
  <c r="R177" i="5" s="1"/>
  <c r="R183" i="2"/>
  <c r="R183" i="5" s="1"/>
  <c r="R187" i="2"/>
  <c r="R187" i="5" s="1"/>
  <c r="R191" i="2"/>
  <c r="R191" i="5" s="1"/>
  <c r="R195" i="2"/>
  <c r="R195" i="5" s="1"/>
  <c r="R18" i="1"/>
  <c r="R15"/>
  <c r="R30"/>
  <c r="R25" i="2"/>
  <c r="R25" i="5" s="1"/>
  <c r="R25" i="1"/>
  <c r="R11"/>
  <c r="R24"/>
  <c r="R20" i="2"/>
  <c r="R20" i="5" s="1"/>
  <c r="T20" s="1"/>
  <c r="R36" i="2"/>
  <c r="R36" i="5" s="1"/>
  <c r="T36" s="1"/>
  <c r="R29" i="2" l="1"/>
  <c r="R29" i="5" s="1"/>
  <c r="N154"/>
  <c r="O154" i="2"/>
  <c r="O154" i="5" s="1"/>
  <c r="R7" i="1"/>
  <c r="S248"/>
  <c r="S248" i="4" s="1"/>
  <c r="S187" i="1"/>
  <c r="S187" i="4" s="1"/>
  <c r="S234" i="1"/>
  <c r="S234" i="4" s="1"/>
  <c r="S89" i="1"/>
  <c r="S89" i="4" s="1"/>
  <c r="S120" i="2"/>
  <c r="S120" i="5" s="1"/>
  <c r="R370" i="4"/>
  <c r="R314"/>
  <c r="R123"/>
  <c r="R59"/>
  <c r="O178" i="2"/>
  <c r="O178" i="5" s="1"/>
  <c r="S47" i="2"/>
  <c r="S47" i="5" s="1"/>
  <c r="S134" i="2"/>
  <c r="S134" i="5" s="1"/>
  <c r="O90" i="2"/>
  <c r="O90" i="5" s="1"/>
  <c r="S171" i="2"/>
  <c r="S171" i="5" s="1"/>
  <c r="O52" i="2"/>
  <c r="O52" i="5" s="1"/>
  <c r="S244" i="1"/>
  <c r="S244" i="4" s="1"/>
  <c r="S226" i="1"/>
  <c r="S226" i="4" s="1"/>
  <c r="S98" i="1"/>
  <c r="S98" i="4" s="1"/>
  <c r="S264" i="1"/>
  <c r="S264" i="4" s="1"/>
  <c r="S398" i="1"/>
  <c r="S398" i="4" s="1"/>
  <c r="S318" i="1"/>
  <c r="S318" i="4" s="1"/>
  <c r="S220" i="1"/>
  <c r="S220" i="4" s="1"/>
  <c r="S156" i="1"/>
  <c r="S156" i="4" s="1"/>
  <c r="O100" i="2"/>
  <c r="O100" i="5" s="1"/>
  <c r="O130" i="2"/>
  <c r="O130" i="5" s="1"/>
  <c r="R324" i="4"/>
  <c r="S150" i="2"/>
  <c r="S150" i="5" s="1"/>
  <c r="S104" i="2"/>
  <c r="S104" i="5" s="1"/>
  <c r="O84" i="2"/>
  <c r="O84" i="5" s="1"/>
  <c r="S102" i="2"/>
  <c r="S102" i="5" s="1"/>
  <c r="R15" i="2"/>
  <c r="R15" i="5" s="1"/>
  <c r="S92" i="1"/>
  <c r="S92" i="4" s="1"/>
  <c r="S365" i="1"/>
  <c r="S365" i="4" s="1"/>
  <c r="S301" i="1"/>
  <c r="S301" i="4" s="1"/>
  <c r="S214" i="1"/>
  <c r="S214" i="4" s="1"/>
  <c r="S168" i="1"/>
  <c r="S168" i="4" s="1"/>
  <c r="R14" i="2"/>
  <c r="R14" i="5" s="1"/>
  <c r="S202" i="1"/>
  <c r="S202" i="4" s="1"/>
  <c r="S74" i="1"/>
  <c r="S74" i="4" s="1"/>
  <c r="S358" i="1"/>
  <c r="S358" i="4" s="1"/>
  <c r="S35" i="1"/>
  <c r="S35" i="4" s="1"/>
  <c r="S188" i="2"/>
  <c r="S188" i="5" s="1"/>
  <c r="O98" i="2"/>
  <c r="O98" i="5" s="1"/>
  <c r="S91" i="2"/>
  <c r="S91" i="5" s="1"/>
  <c r="S184" i="2"/>
  <c r="S184" i="5" s="1"/>
  <c r="O27" i="2"/>
  <c r="O27" i="5" s="1"/>
  <c r="O203" i="2"/>
  <c r="O203" i="5" s="1"/>
  <c r="S210" i="2"/>
  <c r="S210" i="5" s="1"/>
  <c r="O213" i="2"/>
  <c r="O213" i="5" s="1"/>
  <c r="N213"/>
  <c r="S255" i="1"/>
  <c r="S255" i="4" s="1"/>
  <c r="S71" i="2"/>
  <c r="S71" i="5" s="1"/>
  <c r="O132" i="2"/>
  <c r="O132" i="5" s="1"/>
  <c r="O26" i="2"/>
  <c r="O26" i="5" s="1"/>
  <c r="O22" i="2"/>
  <c r="O22" i="5" s="1"/>
  <c r="O217" i="2"/>
  <c r="O217" i="5" s="1"/>
  <c r="N217"/>
  <c r="N58"/>
  <c r="O58" i="2"/>
  <c r="O58" i="5" s="1"/>
  <c r="O214" i="2"/>
  <c r="O214" i="5" s="1"/>
  <c r="N214"/>
  <c r="O200" i="2"/>
  <c r="O200" i="5" s="1"/>
  <c r="N200"/>
  <c r="O216" i="2"/>
  <c r="O216" i="5" s="1"/>
  <c r="N216"/>
  <c r="S79" i="2"/>
  <c r="S79" i="5" s="1"/>
  <c r="O215" i="2"/>
  <c r="O215" i="5" s="1"/>
  <c r="N215"/>
  <c r="O204" i="2"/>
  <c r="O204" i="5" s="1"/>
  <c r="N204"/>
  <c r="R35" i="2"/>
  <c r="R35" i="5" s="1"/>
  <c r="S192" i="2"/>
  <c r="S192" i="5" s="1"/>
  <c r="O70" i="2"/>
  <c r="O70" i="5" s="1"/>
  <c r="S94" i="2"/>
  <c r="S94" i="5" s="1"/>
  <c r="O202" i="2"/>
  <c r="O202" i="5" s="1"/>
  <c r="O212" i="2"/>
  <c r="O212" i="5" s="1"/>
  <c r="T29"/>
  <c r="S40" i="2"/>
  <c r="S40" i="5" s="1"/>
  <c r="O30" i="2"/>
  <c r="O30" i="5" s="1"/>
  <c r="N30"/>
  <c r="O198" i="2"/>
  <c r="O198" i="5" s="1"/>
  <c r="O206" i="2"/>
  <c r="O206" i="5" s="1"/>
  <c r="O208" i="2"/>
  <c r="O208" i="5" s="1"/>
  <c r="O210" i="2"/>
  <c r="O210" i="5" s="1"/>
  <c r="T32"/>
  <c r="O168" i="2"/>
  <c r="O168" i="5" s="1"/>
  <c r="O118" i="2"/>
  <c r="O118" i="5" s="1"/>
  <c r="R22" i="2"/>
  <c r="R22" i="5" s="1"/>
  <c r="R38" i="2"/>
  <c r="R38" i="5" s="1"/>
  <c r="T37" s="1"/>
  <c r="S148" i="2"/>
  <c r="S148" i="5" s="1"/>
  <c r="S45" i="2"/>
  <c r="S45" i="5" s="1"/>
  <c r="S124" i="2"/>
  <c r="S124" i="5" s="1"/>
  <c r="O151" i="2"/>
  <c r="O151" i="5" s="1"/>
  <c r="O55" i="2"/>
  <c r="O55" i="5" s="1"/>
  <c r="O167" i="2"/>
  <c r="O167" i="5" s="1"/>
  <c r="O147" i="2"/>
  <c r="O147" i="5" s="1"/>
  <c r="O111" i="2"/>
  <c r="O111" i="5" s="1"/>
  <c r="O87" i="2"/>
  <c r="O87" i="5" s="1"/>
  <c r="O71" i="2"/>
  <c r="O71" i="5" s="1"/>
  <c r="O48" i="2"/>
  <c r="O48" i="5" s="1"/>
  <c r="O39" i="2"/>
  <c r="O39" i="5" s="1"/>
  <c r="O403" i="1"/>
  <c r="O403" i="4" s="1"/>
  <c r="N403"/>
  <c r="O393" i="1"/>
  <c r="O393" i="4" s="1"/>
  <c r="N393"/>
  <c r="O352" i="1"/>
  <c r="O352" i="4" s="1"/>
  <c r="N352"/>
  <c r="O343" i="1"/>
  <c r="O343" i="4" s="1"/>
  <c r="N343"/>
  <c r="O333" i="1"/>
  <c r="O333" i="4" s="1"/>
  <c r="N333"/>
  <c r="O325" i="1"/>
  <c r="O325" i="4" s="1"/>
  <c r="N325"/>
  <c r="O283" i="1"/>
  <c r="O283" i="4" s="1"/>
  <c r="N283"/>
  <c r="O275" i="1"/>
  <c r="O275" i="4" s="1"/>
  <c r="N275"/>
  <c r="O265" i="1"/>
  <c r="O265" i="4" s="1"/>
  <c r="N265"/>
  <c r="N232"/>
  <c r="O232" i="1"/>
  <c r="O232" i="4" s="1"/>
  <c r="O224" i="1"/>
  <c r="O224" i="4" s="1"/>
  <c r="N224"/>
  <c r="O216" i="1"/>
  <c r="O216" i="4" s="1"/>
  <c r="N216"/>
  <c r="O208" i="1"/>
  <c r="O208" i="4" s="1"/>
  <c r="N208"/>
  <c r="O200" i="1"/>
  <c r="O200" i="4" s="1"/>
  <c r="N200"/>
  <c r="O192" i="1"/>
  <c r="O192" i="4" s="1"/>
  <c r="N192"/>
  <c r="O176" i="1"/>
  <c r="O176" i="4" s="1"/>
  <c r="N176"/>
  <c r="O160" i="1"/>
  <c r="O160" i="4" s="1"/>
  <c r="N160"/>
  <c r="O144" i="1"/>
  <c r="O144" i="4" s="1"/>
  <c r="N144"/>
  <c r="O128" i="1"/>
  <c r="O128" i="4" s="1"/>
  <c r="N128"/>
  <c r="O112" i="1"/>
  <c r="O112" i="4" s="1"/>
  <c r="N112"/>
  <c r="O96" i="1"/>
  <c r="O96" i="4" s="1"/>
  <c r="N96"/>
  <c r="O80" i="1"/>
  <c r="O80" i="4" s="1"/>
  <c r="N80"/>
  <c r="O64" i="1"/>
  <c r="O64" i="4" s="1"/>
  <c r="N64"/>
  <c r="O50" i="1"/>
  <c r="O50" i="4" s="1"/>
  <c r="N50"/>
  <c r="O42" i="1"/>
  <c r="O42" i="4" s="1"/>
  <c r="N42"/>
  <c r="O270" i="1"/>
  <c r="O270" i="4" s="1"/>
  <c r="N270"/>
  <c r="O404" i="1"/>
  <c r="O404" i="4" s="1"/>
  <c r="N404"/>
  <c r="O380" i="1"/>
  <c r="O380" i="4" s="1"/>
  <c r="N380"/>
  <c r="O372" i="1"/>
  <c r="O372" i="4" s="1"/>
  <c r="N372"/>
  <c r="O362" i="1"/>
  <c r="O362" i="4" s="1"/>
  <c r="N362"/>
  <c r="O348" i="1"/>
  <c r="O348" i="4" s="1"/>
  <c r="N348"/>
  <c r="O340" i="1"/>
  <c r="O340" i="4" s="1"/>
  <c r="N340"/>
  <c r="O330" i="1"/>
  <c r="O330" i="4" s="1"/>
  <c r="N330"/>
  <c r="S323" i="1"/>
  <c r="S323" i="4" s="1"/>
  <c r="R323"/>
  <c r="O312" i="1"/>
  <c r="O312" i="4" s="1"/>
  <c r="N312"/>
  <c r="O303" i="1"/>
  <c r="O303" i="4" s="1"/>
  <c r="N303"/>
  <c r="O294" i="1"/>
  <c r="O294" i="4" s="1"/>
  <c r="N294"/>
  <c r="O284" i="1"/>
  <c r="O284" i="4" s="1"/>
  <c r="N284"/>
  <c r="O276" i="1"/>
  <c r="O276" i="4" s="1"/>
  <c r="N276"/>
  <c r="O266" i="1"/>
  <c r="O266" i="4" s="1"/>
  <c r="N266"/>
  <c r="S259" i="1"/>
  <c r="S259" i="4" s="1"/>
  <c r="R259"/>
  <c r="O248" i="1"/>
  <c r="O248" i="4" s="1"/>
  <c r="N248"/>
  <c r="O239" i="1"/>
  <c r="O239" i="4" s="1"/>
  <c r="N239"/>
  <c r="O229" i="1"/>
  <c r="O229" i="4" s="1"/>
  <c r="N229"/>
  <c r="O221" i="1"/>
  <c r="O221" i="4" s="1"/>
  <c r="N221"/>
  <c r="O213" i="1"/>
  <c r="O213" i="4" s="1"/>
  <c r="N213"/>
  <c r="O205" i="1"/>
  <c r="O205" i="4" s="1"/>
  <c r="N205"/>
  <c r="O197" i="1"/>
  <c r="O197" i="4" s="1"/>
  <c r="N197"/>
  <c r="O185" i="1"/>
  <c r="O185" i="4" s="1"/>
  <c r="N185"/>
  <c r="O169" i="1"/>
  <c r="O169" i="4" s="1"/>
  <c r="N169"/>
  <c r="O153" i="1"/>
  <c r="O153" i="4" s="1"/>
  <c r="N153"/>
  <c r="O137" i="1"/>
  <c r="O137" i="4" s="1"/>
  <c r="N137"/>
  <c r="O121" i="1"/>
  <c r="O121" i="4" s="1"/>
  <c r="N121"/>
  <c r="O105" i="1"/>
  <c r="O105" i="4" s="1"/>
  <c r="N105"/>
  <c r="O89" i="1"/>
  <c r="O89" i="4" s="1"/>
  <c r="N89"/>
  <c r="O73" i="1"/>
  <c r="O73" i="4" s="1"/>
  <c r="N73"/>
  <c r="O57" i="1"/>
  <c r="O57" i="4" s="1"/>
  <c r="N57"/>
  <c r="O51" i="1"/>
  <c r="O51" i="4" s="1"/>
  <c r="N51"/>
  <c r="O43" i="1"/>
  <c r="O43" i="4" s="1"/>
  <c r="N43"/>
  <c r="O37" i="1"/>
  <c r="O37" i="4" s="1"/>
  <c r="N37"/>
  <c r="O31" i="1"/>
  <c r="O31" i="4" s="1"/>
  <c r="N31"/>
  <c r="O290" i="1"/>
  <c r="O290" i="4" s="1"/>
  <c r="N290"/>
  <c r="O18" i="1"/>
  <c r="O18" i="4" s="1"/>
  <c r="N18"/>
  <c r="S24" i="2"/>
  <c r="S24" i="5" s="1"/>
  <c r="S70" i="2"/>
  <c r="S70" i="5" s="1"/>
  <c r="O176" i="2"/>
  <c r="O176" i="5" s="1"/>
  <c r="O102" i="2"/>
  <c r="O102" i="5" s="1"/>
  <c r="S186" i="2"/>
  <c r="S186" i="5" s="1"/>
  <c r="S149" i="2"/>
  <c r="S149" i="5" s="1"/>
  <c r="S122" i="2"/>
  <c r="S122" i="5" s="1"/>
  <c r="S89" i="2"/>
  <c r="S89" i="5" s="1"/>
  <c r="S73" i="2"/>
  <c r="S73" i="5" s="1"/>
  <c r="S44" i="2"/>
  <c r="S44" i="5" s="1"/>
  <c r="S158" i="2"/>
  <c r="S158" i="5" s="1"/>
  <c r="S137" i="2"/>
  <c r="S137" i="5" s="1"/>
  <c r="S119" i="2"/>
  <c r="S119" i="5" s="1"/>
  <c r="S58" i="2"/>
  <c r="S58" i="5" s="1"/>
  <c r="O171" i="2"/>
  <c r="O171" i="5" s="1"/>
  <c r="O61" i="2"/>
  <c r="O61" i="5" s="1"/>
  <c r="O47" i="2"/>
  <c r="O47" i="5" s="1"/>
  <c r="O181" i="2"/>
  <c r="O181" i="5" s="1"/>
  <c r="O153" i="2"/>
  <c r="O153" i="5" s="1"/>
  <c r="O83" i="2"/>
  <c r="O83" i="5" s="1"/>
  <c r="O67" i="2"/>
  <c r="O67" i="5" s="1"/>
  <c r="O49" i="2"/>
  <c r="O49" i="5" s="1"/>
  <c r="O166" i="2"/>
  <c r="O166" i="5" s="1"/>
  <c r="O379" i="1"/>
  <c r="O379" i="4" s="1"/>
  <c r="N379"/>
  <c r="O371" i="1"/>
  <c r="O371" i="4" s="1"/>
  <c r="N371"/>
  <c r="O361" i="1"/>
  <c r="O361" i="4" s="1"/>
  <c r="N361"/>
  <c r="O320" i="1"/>
  <c r="O320" i="4" s="1"/>
  <c r="N320"/>
  <c r="O311" i="1"/>
  <c r="O311" i="4" s="1"/>
  <c r="N311"/>
  <c r="O301" i="1"/>
  <c r="O301" i="4" s="1"/>
  <c r="N301"/>
  <c r="O293" i="1"/>
  <c r="O293" i="4" s="1"/>
  <c r="N293"/>
  <c r="O251" i="1"/>
  <c r="O251" i="4" s="1"/>
  <c r="N251"/>
  <c r="O243" i="1"/>
  <c r="O243" i="4" s="1"/>
  <c r="N243"/>
  <c r="O233" i="1"/>
  <c r="O233" i="4" s="1"/>
  <c r="N233"/>
  <c r="S221" i="1"/>
  <c r="S221" i="4" s="1"/>
  <c r="R221"/>
  <c r="S205" i="1"/>
  <c r="S205" i="4" s="1"/>
  <c r="R205"/>
  <c r="S53" i="1"/>
  <c r="S53" i="4" s="1"/>
  <c r="R53"/>
  <c r="O286" i="1"/>
  <c r="O286" i="4" s="1"/>
  <c r="N286"/>
  <c r="O394" i="1"/>
  <c r="O394" i="4" s="1"/>
  <c r="N394"/>
  <c r="O385" i="1"/>
  <c r="O385" i="4" s="1"/>
  <c r="N385"/>
  <c r="O353" i="1"/>
  <c r="O353" i="4" s="1"/>
  <c r="N353"/>
  <c r="S295" i="1"/>
  <c r="S295" i="4" s="1"/>
  <c r="R295"/>
  <c r="O289" i="1"/>
  <c r="O289" i="4" s="1"/>
  <c r="N289"/>
  <c r="O52" i="1"/>
  <c r="O52" i="4" s="1"/>
  <c r="N52"/>
  <c r="O36" i="1"/>
  <c r="O36" i="4" s="1"/>
  <c r="N36"/>
  <c r="O354" i="1"/>
  <c r="O354" i="4" s="1"/>
  <c r="N354"/>
  <c r="O33" i="2"/>
  <c r="O33" i="5" s="1"/>
  <c r="R21" i="2"/>
  <c r="R21" i="5" s="1"/>
  <c r="T21" s="1"/>
  <c r="O175" i="2"/>
  <c r="O175" i="5" s="1"/>
  <c r="O65" i="2"/>
  <c r="O65" i="5" s="1"/>
  <c r="O124" i="2"/>
  <c r="O124" i="5" s="1"/>
  <c r="S39" i="2"/>
  <c r="S39" i="5" s="1"/>
  <c r="O131" i="2"/>
  <c r="O131" i="5" s="1"/>
  <c r="O43" i="2"/>
  <c r="O43" i="5" s="1"/>
  <c r="O238" i="1"/>
  <c r="O238" i="4" s="1"/>
  <c r="N238"/>
  <c r="O388" i="1"/>
  <c r="O388" i="4" s="1"/>
  <c r="N388"/>
  <c r="O378" i="1"/>
  <c r="O378" i="4" s="1"/>
  <c r="N378"/>
  <c r="O328" i="1"/>
  <c r="O328" i="4" s="1"/>
  <c r="N328"/>
  <c r="O319" i="1"/>
  <c r="O319" i="4" s="1"/>
  <c r="N319"/>
  <c r="O310" i="1"/>
  <c r="O310" i="4" s="1"/>
  <c r="N310"/>
  <c r="O305" i="1"/>
  <c r="O305" i="4" s="1"/>
  <c r="N305"/>
  <c r="O268" i="1"/>
  <c r="O268" i="4" s="1"/>
  <c r="N268"/>
  <c r="O260" i="1"/>
  <c r="O260" i="4" s="1"/>
  <c r="N260"/>
  <c r="O250" i="1"/>
  <c r="O250" i="4" s="1"/>
  <c r="N250"/>
  <c r="S243" i="1"/>
  <c r="S243" i="4" s="1"/>
  <c r="R243"/>
  <c r="O231" i="1"/>
  <c r="O231" i="4" s="1"/>
  <c r="N231"/>
  <c r="O211" i="1"/>
  <c r="O211" i="4" s="1"/>
  <c r="N211"/>
  <c r="O199" i="1"/>
  <c r="O199" i="4" s="1"/>
  <c r="N199"/>
  <c r="O190" i="1"/>
  <c r="O190" i="4" s="1"/>
  <c r="N190"/>
  <c r="O182" i="1"/>
  <c r="O182" i="4" s="1"/>
  <c r="N182"/>
  <c r="O174" i="1"/>
  <c r="O174" i="4" s="1"/>
  <c r="N174"/>
  <c r="O166" i="1"/>
  <c r="O166" i="4" s="1"/>
  <c r="N166"/>
  <c r="O158" i="1"/>
  <c r="O158" i="4" s="1"/>
  <c r="N158"/>
  <c r="O150" i="1"/>
  <c r="O150" i="4" s="1"/>
  <c r="N150"/>
  <c r="O142" i="1"/>
  <c r="O142" i="4" s="1"/>
  <c r="N142"/>
  <c r="O134" i="1"/>
  <c r="O134" i="4" s="1"/>
  <c r="N134"/>
  <c r="O126" i="1"/>
  <c r="O126" i="4" s="1"/>
  <c r="N126"/>
  <c r="O118" i="1"/>
  <c r="O118" i="4" s="1"/>
  <c r="N118"/>
  <c r="O110" i="1"/>
  <c r="O110" i="4" s="1"/>
  <c r="N110"/>
  <c r="O102" i="1"/>
  <c r="O102" i="4" s="1"/>
  <c r="N102"/>
  <c r="O94" i="1"/>
  <c r="O94" i="4" s="1"/>
  <c r="N94"/>
  <c r="O86" i="1"/>
  <c r="O86" i="4" s="1"/>
  <c r="N86"/>
  <c r="O78" i="1"/>
  <c r="O78" i="4" s="1"/>
  <c r="N78"/>
  <c r="O70" i="1"/>
  <c r="O70" i="4" s="1"/>
  <c r="N70"/>
  <c r="O62" i="1"/>
  <c r="O62" i="4" s="1"/>
  <c r="N62"/>
  <c r="S50" i="1"/>
  <c r="S50" i="4" s="1"/>
  <c r="R50"/>
  <c r="O400" i="1"/>
  <c r="O400" i="4" s="1"/>
  <c r="N400"/>
  <c r="O391" i="1"/>
  <c r="O391" i="4" s="1"/>
  <c r="N391"/>
  <c r="O368" i="1"/>
  <c r="O368" i="4" s="1"/>
  <c r="N368"/>
  <c r="O359" i="1"/>
  <c r="O359" i="4" s="1"/>
  <c r="N359"/>
  <c r="O349" i="1"/>
  <c r="O349" i="4" s="1"/>
  <c r="N349"/>
  <c r="O341" i="1"/>
  <c r="O341" i="4" s="1"/>
  <c r="N341"/>
  <c r="O299" i="1"/>
  <c r="O299" i="4" s="1"/>
  <c r="N299"/>
  <c r="O291" i="1"/>
  <c r="O291" i="4" s="1"/>
  <c r="N291"/>
  <c r="O281" i="1"/>
  <c r="O281" i="4" s="1"/>
  <c r="N281"/>
  <c r="O240" i="1"/>
  <c r="O240" i="4" s="1"/>
  <c r="N240"/>
  <c r="O230" i="1"/>
  <c r="O230" i="4" s="1"/>
  <c r="N230"/>
  <c r="O222" i="1"/>
  <c r="O222" i="4" s="1"/>
  <c r="N222"/>
  <c r="O214" i="1"/>
  <c r="O214" i="4" s="1"/>
  <c r="N214"/>
  <c r="O206" i="1"/>
  <c r="O206" i="4" s="1"/>
  <c r="N206"/>
  <c r="O198" i="1"/>
  <c r="O198" i="4" s="1"/>
  <c r="N198"/>
  <c r="O186" i="1"/>
  <c r="O186" i="4" s="1"/>
  <c r="N186"/>
  <c r="O170" i="1"/>
  <c r="O170" i="4" s="1"/>
  <c r="N170"/>
  <c r="O154" i="1"/>
  <c r="O154" i="4" s="1"/>
  <c r="N154"/>
  <c r="O138" i="1"/>
  <c r="O138" i="4" s="1"/>
  <c r="N138"/>
  <c r="O122" i="1"/>
  <c r="O122" i="4" s="1"/>
  <c r="N122"/>
  <c r="O106" i="1"/>
  <c r="O106" i="4" s="1"/>
  <c r="N106"/>
  <c r="O90" i="1"/>
  <c r="O90" i="4" s="1"/>
  <c r="N90"/>
  <c r="O74" i="1"/>
  <c r="O74" i="4" s="1"/>
  <c r="N74"/>
  <c r="O58" i="1"/>
  <c r="O58" i="4" s="1"/>
  <c r="N58"/>
  <c r="O48" i="1"/>
  <c r="O48" i="4" s="1"/>
  <c r="N48"/>
  <c r="O40" i="1"/>
  <c r="O40" i="4" s="1"/>
  <c r="N40"/>
  <c r="O318" i="1"/>
  <c r="O318" i="4" s="1"/>
  <c r="N318"/>
  <c r="O258" i="1"/>
  <c r="O258" i="4" s="1"/>
  <c r="N258"/>
  <c r="S16" i="1"/>
  <c r="S16" i="4" s="1"/>
  <c r="R16"/>
  <c r="S30" i="2"/>
  <c r="S30" i="5" s="1"/>
  <c r="S28" i="2"/>
  <c r="S28" i="5" s="1"/>
  <c r="S18" i="2"/>
  <c r="S18" i="5" s="1"/>
  <c r="S17" i="2"/>
  <c r="S17" i="5" s="1"/>
  <c r="S22" i="2"/>
  <c r="S22" i="5" s="1"/>
  <c r="S29" i="1"/>
  <c r="S29" i="4" s="1"/>
  <c r="R29"/>
  <c r="S19" i="2"/>
  <c r="S19" i="5" s="1"/>
  <c r="S29" i="2"/>
  <c r="S29" i="5" s="1"/>
  <c r="S32" i="2"/>
  <c r="S32" i="5" s="1"/>
  <c r="S26" i="1"/>
  <c r="S26" i="4" s="1"/>
  <c r="R26"/>
  <c r="S13" i="1"/>
  <c r="S13" i="4" s="1"/>
  <c r="R13"/>
  <c r="T13" s="1"/>
  <c r="S18" i="1"/>
  <c r="S18" i="4" s="1"/>
  <c r="R18"/>
  <c r="S68" i="2"/>
  <c r="S68" i="5" s="1"/>
  <c r="S128" i="2"/>
  <c r="S128" i="5" s="1"/>
  <c r="R23" i="2"/>
  <c r="R23" i="5" s="1"/>
  <c r="T23" s="1"/>
  <c r="O141" i="2"/>
  <c r="O141" i="5" s="1"/>
  <c r="O133" i="2"/>
  <c r="O133" i="5" s="1"/>
  <c r="O125" i="2"/>
  <c r="O125" i="5" s="1"/>
  <c r="O103" i="2"/>
  <c r="O103" i="5" s="1"/>
  <c r="O116" i="2"/>
  <c r="O116" i="5" s="1"/>
  <c r="O191" i="2"/>
  <c r="O191" i="5" s="1"/>
  <c r="O183" i="2"/>
  <c r="O183" i="5" s="1"/>
  <c r="O163" i="2"/>
  <c r="O163" i="5" s="1"/>
  <c r="O149" i="2"/>
  <c r="O149" i="5" s="1"/>
  <c r="O135" i="2"/>
  <c r="O135" i="5" s="1"/>
  <c r="O113" i="2"/>
  <c r="O113" i="5" s="1"/>
  <c r="O93" i="2"/>
  <c r="O93" i="5" s="1"/>
  <c r="O85" i="2"/>
  <c r="O85" i="5" s="1"/>
  <c r="O77" i="2"/>
  <c r="O77" i="5" s="1"/>
  <c r="O69" i="2"/>
  <c r="O69" i="5" s="1"/>
  <c r="S189" i="1"/>
  <c r="S189" i="4" s="1"/>
  <c r="R189"/>
  <c r="S173" i="1"/>
  <c r="S173" i="4" s="1"/>
  <c r="R173"/>
  <c r="S157" i="1"/>
  <c r="S157" i="4" s="1"/>
  <c r="R157"/>
  <c r="S141" i="1"/>
  <c r="S141" i="4" s="1"/>
  <c r="R141"/>
  <c r="S125" i="1"/>
  <c r="S125" i="4" s="1"/>
  <c r="R125"/>
  <c r="S109" i="1"/>
  <c r="S109" i="4" s="1"/>
  <c r="R109"/>
  <c r="S93" i="1"/>
  <c r="S93" i="4" s="1"/>
  <c r="R93"/>
  <c r="S77" i="1"/>
  <c r="S77" i="4" s="1"/>
  <c r="R77"/>
  <c r="S61" i="1"/>
  <c r="S61" i="4" s="1"/>
  <c r="R61"/>
  <c r="O356" i="1"/>
  <c r="O356" i="4" s="1"/>
  <c r="N356"/>
  <c r="O346" i="1"/>
  <c r="O346" i="4" s="1"/>
  <c r="N346"/>
  <c r="O337" i="1"/>
  <c r="O337" i="4" s="1"/>
  <c r="N337"/>
  <c r="O300" i="1"/>
  <c r="O300" i="4" s="1"/>
  <c r="N300"/>
  <c r="O292" i="1"/>
  <c r="O292" i="4" s="1"/>
  <c r="N292"/>
  <c r="O282" i="1"/>
  <c r="O282" i="4" s="1"/>
  <c r="N282"/>
  <c r="S275" i="1"/>
  <c r="S275" i="4" s="1"/>
  <c r="R275"/>
  <c r="S247" i="1"/>
  <c r="S247" i="4" s="1"/>
  <c r="R247"/>
  <c r="O219" i="1"/>
  <c r="O219" i="4" s="1"/>
  <c r="N219"/>
  <c r="O207" i="1"/>
  <c r="O207" i="4" s="1"/>
  <c r="N207"/>
  <c r="O189" i="1"/>
  <c r="O189" i="4" s="1"/>
  <c r="N189"/>
  <c r="O183" i="1"/>
  <c r="O183" i="4" s="1"/>
  <c r="N183"/>
  <c r="O179" i="1"/>
  <c r="O179" i="4" s="1"/>
  <c r="N179"/>
  <c r="O173" i="1"/>
  <c r="O173" i="4" s="1"/>
  <c r="N173"/>
  <c r="O167" i="1"/>
  <c r="O167" i="4" s="1"/>
  <c r="N167"/>
  <c r="O163" i="1"/>
  <c r="O163" i="4" s="1"/>
  <c r="N163"/>
  <c r="O157" i="1"/>
  <c r="O157" i="4" s="1"/>
  <c r="N157"/>
  <c r="O151" i="1"/>
  <c r="O151" i="4" s="1"/>
  <c r="N151"/>
  <c r="O147" i="1"/>
  <c r="O147" i="4" s="1"/>
  <c r="N147"/>
  <c r="O141" i="1"/>
  <c r="O141" i="4" s="1"/>
  <c r="N141"/>
  <c r="O135" i="1"/>
  <c r="O135" i="4" s="1"/>
  <c r="N135"/>
  <c r="O131" i="1"/>
  <c r="O131" i="4" s="1"/>
  <c r="N131"/>
  <c r="O125" i="1"/>
  <c r="O125" i="4" s="1"/>
  <c r="N125"/>
  <c r="O119" i="1"/>
  <c r="O119" i="4" s="1"/>
  <c r="N119"/>
  <c r="O115" i="1"/>
  <c r="O115" i="4" s="1"/>
  <c r="N115"/>
  <c r="O109" i="1"/>
  <c r="O109" i="4" s="1"/>
  <c r="N109"/>
  <c r="O103" i="1"/>
  <c r="O103" i="4" s="1"/>
  <c r="N103"/>
  <c r="O99" i="1"/>
  <c r="O99" i="4" s="1"/>
  <c r="N99"/>
  <c r="O93" i="1"/>
  <c r="O93" i="4" s="1"/>
  <c r="N93"/>
  <c r="O87" i="1"/>
  <c r="O87" i="4" s="1"/>
  <c r="N87"/>
  <c r="O83" i="1"/>
  <c r="O83" i="4" s="1"/>
  <c r="N83"/>
  <c r="O77" i="1"/>
  <c r="O77" i="4" s="1"/>
  <c r="N77"/>
  <c r="O71" i="1"/>
  <c r="O71" i="4" s="1"/>
  <c r="N71"/>
  <c r="O67" i="1"/>
  <c r="O67" i="4" s="1"/>
  <c r="N67"/>
  <c r="O61" i="1"/>
  <c r="O61" i="4" s="1"/>
  <c r="N61"/>
  <c r="O55" i="1"/>
  <c r="O55" i="4" s="1"/>
  <c r="N55"/>
  <c r="O45" i="1"/>
  <c r="O45" i="4" s="1"/>
  <c r="N45"/>
  <c r="O33" i="1"/>
  <c r="O33" i="4" s="1"/>
  <c r="N33"/>
  <c r="O377" i="1"/>
  <c r="O377" i="4" s="1"/>
  <c r="N377"/>
  <c r="O336" i="1"/>
  <c r="O336" i="4" s="1"/>
  <c r="N336"/>
  <c r="O327" i="1"/>
  <c r="O327" i="4" s="1"/>
  <c r="N327"/>
  <c r="O317" i="1"/>
  <c r="O317" i="4" s="1"/>
  <c r="N317"/>
  <c r="O309" i="1"/>
  <c r="O309" i="4" s="1"/>
  <c r="N309"/>
  <c r="O267" i="1"/>
  <c r="O267" i="4" s="1"/>
  <c r="N267"/>
  <c r="O259" i="1"/>
  <c r="O259" i="4" s="1"/>
  <c r="N259"/>
  <c r="O249" i="1"/>
  <c r="O249" i="4" s="1"/>
  <c r="N249"/>
  <c r="S45" i="1"/>
  <c r="S45" i="4" s="1"/>
  <c r="R45"/>
  <c r="O32" i="1"/>
  <c r="O32" i="4" s="1"/>
  <c r="N32"/>
  <c r="O322" i="1"/>
  <c r="O322" i="4" s="1"/>
  <c r="N322"/>
  <c r="S190" i="2"/>
  <c r="S190" i="5" s="1"/>
  <c r="S162" i="2"/>
  <c r="S162" i="5" s="1"/>
  <c r="S127" i="2"/>
  <c r="S127" i="5" s="1"/>
  <c r="S93" i="2"/>
  <c r="S93" i="5" s="1"/>
  <c r="S77" i="2"/>
  <c r="S77" i="5" s="1"/>
  <c r="S53" i="2"/>
  <c r="S53" i="5" s="1"/>
  <c r="S168" i="2"/>
  <c r="S168" i="5" s="1"/>
  <c r="S141" i="2"/>
  <c r="S141" i="5" s="1"/>
  <c r="S125" i="2"/>
  <c r="S125" i="5" s="1"/>
  <c r="S64" i="2"/>
  <c r="S64" i="5" s="1"/>
  <c r="S74" i="2"/>
  <c r="S74" i="5" s="1"/>
  <c r="O180" i="2"/>
  <c r="O180" i="5" s="1"/>
  <c r="O122" i="2"/>
  <c r="O122" i="5" s="1"/>
  <c r="S78" i="2"/>
  <c r="S78" i="5" s="1"/>
  <c r="O138" i="2"/>
  <c r="O138" i="5" s="1"/>
  <c r="O106" i="2"/>
  <c r="O106" i="5" s="1"/>
  <c r="S25" i="2"/>
  <c r="S25" i="5" s="1"/>
  <c r="S113" i="2"/>
  <c r="S113" i="5" s="1"/>
  <c r="S169" i="2"/>
  <c r="S169" i="5" s="1"/>
  <c r="S59" i="2"/>
  <c r="S59" i="5" s="1"/>
  <c r="O105" i="2"/>
  <c r="O105" i="5" s="1"/>
  <c r="O193" i="2"/>
  <c r="O193" i="5" s="1"/>
  <c r="S25" i="1"/>
  <c r="S25" i="4" s="1"/>
  <c r="R25"/>
  <c r="S187" i="2"/>
  <c r="S187" i="5" s="1"/>
  <c r="S123" i="2"/>
  <c r="S123" i="5" s="1"/>
  <c r="S72" i="2"/>
  <c r="S72" i="5" s="1"/>
  <c r="S175" i="2"/>
  <c r="S175" i="5" s="1"/>
  <c r="S65" i="2"/>
  <c r="S65" i="5" s="1"/>
  <c r="R27" i="2"/>
  <c r="R27" i="5" s="1"/>
  <c r="T25" s="1"/>
  <c r="O121" i="2"/>
  <c r="O121" i="5" s="1"/>
  <c r="O101" i="2"/>
  <c r="O101" i="5" s="1"/>
  <c r="O170" i="2"/>
  <c r="O170" i="5" s="1"/>
  <c r="O185" i="2"/>
  <c r="O185" i="5" s="1"/>
  <c r="O157" i="2"/>
  <c r="O157" i="5" s="1"/>
  <c r="O97" i="2"/>
  <c r="O97" i="5" s="1"/>
  <c r="O79" i="2"/>
  <c r="O79" i="5" s="1"/>
  <c r="O57" i="2"/>
  <c r="O57" i="5" s="1"/>
  <c r="O96" i="2"/>
  <c r="O96" i="5" s="1"/>
  <c r="O56" i="2"/>
  <c r="O56" i="5" s="1"/>
  <c r="O44" i="2"/>
  <c r="O44" i="5" s="1"/>
  <c r="O397" i="1"/>
  <c r="O397" i="4" s="1"/>
  <c r="N397"/>
  <c r="O389" i="1"/>
  <c r="O389" i="4" s="1"/>
  <c r="N389"/>
  <c r="O347" i="1"/>
  <c r="O347" i="4" s="1"/>
  <c r="N347"/>
  <c r="O339" i="1"/>
  <c r="O339" i="4" s="1"/>
  <c r="N339"/>
  <c r="O329" i="1"/>
  <c r="O329" i="4" s="1"/>
  <c r="N329"/>
  <c r="O288" i="1"/>
  <c r="O288" i="4" s="1"/>
  <c r="N288"/>
  <c r="O279" i="1"/>
  <c r="O279" i="4" s="1"/>
  <c r="N279"/>
  <c r="O269" i="1"/>
  <c r="O269" i="4" s="1"/>
  <c r="N269"/>
  <c r="O261" i="1"/>
  <c r="O261" i="4" s="1"/>
  <c r="N261"/>
  <c r="O228" i="1"/>
  <c r="O228" i="4" s="1"/>
  <c r="N228"/>
  <c r="O220" i="1"/>
  <c r="O220" i="4" s="1"/>
  <c r="N220"/>
  <c r="O212" i="1"/>
  <c r="O212" i="4" s="1"/>
  <c r="N212"/>
  <c r="O204" i="1"/>
  <c r="O204" i="4" s="1"/>
  <c r="N204"/>
  <c r="O196" i="1"/>
  <c r="O196" i="4" s="1"/>
  <c r="N196"/>
  <c r="O184" i="1"/>
  <c r="O184" i="4" s="1"/>
  <c r="N184"/>
  <c r="O168" i="1"/>
  <c r="O168" i="4" s="1"/>
  <c r="N168"/>
  <c r="O152" i="1"/>
  <c r="O152" i="4" s="1"/>
  <c r="N152"/>
  <c r="O136" i="1"/>
  <c r="O136" i="4" s="1"/>
  <c r="N136"/>
  <c r="O120" i="1"/>
  <c r="O120" i="4" s="1"/>
  <c r="N120"/>
  <c r="O104" i="1"/>
  <c r="O104" i="4" s="1"/>
  <c r="N104"/>
  <c r="O88" i="1"/>
  <c r="O88" i="4" s="1"/>
  <c r="N88"/>
  <c r="O72" i="1"/>
  <c r="O72" i="4" s="1"/>
  <c r="N72"/>
  <c r="O56" i="1"/>
  <c r="O56" i="4" s="1"/>
  <c r="N56"/>
  <c r="O46" i="1"/>
  <c r="O46" i="4" s="1"/>
  <c r="N46"/>
  <c r="O398" i="1"/>
  <c r="O398" i="4" s="1"/>
  <c r="N398"/>
  <c r="O350" i="1"/>
  <c r="O350" i="4" s="1"/>
  <c r="N350"/>
  <c r="O376" i="1"/>
  <c r="O376" i="4" s="1"/>
  <c r="N376"/>
  <c r="O367" i="1"/>
  <c r="O367" i="4" s="1"/>
  <c r="N367"/>
  <c r="O358" i="1"/>
  <c r="O358" i="4" s="1"/>
  <c r="N358"/>
  <c r="O344" i="1"/>
  <c r="O344" i="4" s="1"/>
  <c r="N344"/>
  <c r="O335" i="1"/>
  <c r="O335" i="4" s="1"/>
  <c r="N335"/>
  <c r="O326" i="1"/>
  <c r="O326" i="4" s="1"/>
  <c r="N326"/>
  <c r="O316" i="1"/>
  <c r="O316" i="4" s="1"/>
  <c r="N316"/>
  <c r="O308" i="1"/>
  <c r="O308" i="4" s="1"/>
  <c r="N308"/>
  <c r="O298" i="1"/>
  <c r="O298" i="4" s="1"/>
  <c r="N298"/>
  <c r="S291" i="1"/>
  <c r="S291" i="4" s="1"/>
  <c r="R291"/>
  <c r="O280" i="1"/>
  <c r="O280" i="4" s="1"/>
  <c r="N280"/>
  <c r="O271" i="1"/>
  <c r="O271" i="4" s="1"/>
  <c r="N271"/>
  <c r="O262" i="1"/>
  <c r="O262" i="4" s="1"/>
  <c r="N262"/>
  <c r="O252" i="1"/>
  <c r="O252" i="4" s="1"/>
  <c r="N252"/>
  <c r="O244" i="1"/>
  <c r="O244" i="4" s="1"/>
  <c r="N244"/>
  <c r="O234" i="1"/>
  <c r="O234" i="4" s="1"/>
  <c r="N234"/>
  <c r="O225" i="1"/>
  <c r="O225" i="4" s="1"/>
  <c r="N225"/>
  <c r="O217" i="1"/>
  <c r="O217" i="4" s="1"/>
  <c r="N217"/>
  <c r="O209" i="1"/>
  <c r="O209" i="4" s="1"/>
  <c r="N209"/>
  <c r="O201" i="1"/>
  <c r="O201" i="4" s="1"/>
  <c r="N201"/>
  <c r="O193" i="1"/>
  <c r="O193" i="4" s="1"/>
  <c r="N193"/>
  <c r="O177" i="1"/>
  <c r="O177" i="4" s="1"/>
  <c r="N177"/>
  <c r="O161" i="1"/>
  <c r="O161" i="4" s="1"/>
  <c r="N161"/>
  <c r="O145" i="1"/>
  <c r="O145" i="4" s="1"/>
  <c r="N145"/>
  <c r="O129" i="1"/>
  <c r="O129" i="4" s="1"/>
  <c r="N129"/>
  <c r="O113" i="1"/>
  <c r="O113" i="4" s="1"/>
  <c r="N113"/>
  <c r="O97" i="1"/>
  <c r="O97" i="4" s="1"/>
  <c r="N97"/>
  <c r="O81" i="1"/>
  <c r="O81" i="4" s="1"/>
  <c r="N81"/>
  <c r="O65" i="1"/>
  <c r="O65" i="4" s="1"/>
  <c r="N65"/>
  <c r="O53" i="1"/>
  <c r="O53" i="4" s="1"/>
  <c r="N53"/>
  <c r="O47" i="1"/>
  <c r="O47" i="4" s="1"/>
  <c r="N47"/>
  <c r="O39" i="1"/>
  <c r="O39" i="4" s="1"/>
  <c r="N39"/>
  <c r="O35" i="1"/>
  <c r="O35" i="4" s="1"/>
  <c r="N35"/>
  <c r="O34" i="1"/>
  <c r="O34" i="4" s="1"/>
  <c r="N34"/>
  <c r="S17" i="1"/>
  <c r="S17" i="4" s="1"/>
  <c r="R17"/>
  <c r="S31" i="2"/>
  <c r="S31" i="5" s="1"/>
  <c r="S86" i="2"/>
  <c r="S86" i="5" s="1"/>
  <c r="O146" i="2"/>
  <c r="O146" i="5" s="1"/>
  <c r="O62" i="2"/>
  <c r="O62" i="5" s="1"/>
  <c r="S194" i="2"/>
  <c r="S194" i="5" s="1"/>
  <c r="S173" i="2"/>
  <c r="S173" i="5" s="1"/>
  <c r="S135" i="2"/>
  <c r="S135" i="5" s="1"/>
  <c r="S106" i="2"/>
  <c r="S106" i="5" s="1"/>
  <c r="S81" i="2"/>
  <c r="S81" i="5" s="1"/>
  <c r="S63" i="2"/>
  <c r="S63" i="5" s="1"/>
  <c r="S174" i="2"/>
  <c r="S174" i="5" s="1"/>
  <c r="S145" i="2"/>
  <c r="S145" i="5" s="1"/>
  <c r="S129" i="2"/>
  <c r="S129" i="5" s="1"/>
  <c r="S103" i="2"/>
  <c r="S103" i="5" s="1"/>
  <c r="O20" i="2"/>
  <c r="O20" i="5" s="1"/>
  <c r="O165" i="2"/>
  <c r="O165" i="5" s="1"/>
  <c r="O115" i="2"/>
  <c r="O115" i="5" s="1"/>
  <c r="O12" i="1"/>
  <c r="O12" i="4" s="1"/>
  <c r="N12"/>
  <c r="O189" i="2"/>
  <c r="O189" i="5" s="1"/>
  <c r="O161" i="2"/>
  <c r="O161" i="5" s="1"/>
  <c r="O117" i="2"/>
  <c r="O117" i="5" s="1"/>
  <c r="O91" i="2"/>
  <c r="O91" i="5" s="1"/>
  <c r="O75" i="2"/>
  <c r="O75" i="5" s="1"/>
  <c r="O51" i="2"/>
  <c r="O51" i="5" s="1"/>
  <c r="O152" i="2"/>
  <c r="O152" i="5" s="1"/>
  <c r="O45" i="2"/>
  <c r="O45" i="5" s="1"/>
  <c r="O375" i="1"/>
  <c r="O375" i="4" s="1"/>
  <c r="N375"/>
  <c r="O365" i="1"/>
  <c r="O365" i="4" s="1"/>
  <c r="N365"/>
  <c r="O357" i="1"/>
  <c r="O357" i="4" s="1"/>
  <c r="N357"/>
  <c r="O315" i="1"/>
  <c r="O315" i="4" s="1"/>
  <c r="N315"/>
  <c r="O307" i="1"/>
  <c r="O307" i="4" s="1"/>
  <c r="N307"/>
  <c r="O297" i="1"/>
  <c r="O297" i="4" s="1"/>
  <c r="N297"/>
  <c r="O256" i="1"/>
  <c r="O256" i="4" s="1"/>
  <c r="N256"/>
  <c r="O247" i="1"/>
  <c r="O247" i="4" s="1"/>
  <c r="N247"/>
  <c r="O237" i="1"/>
  <c r="O237" i="4" s="1"/>
  <c r="N237"/>
  <c r="S229" i="1"/>
  <c r="S229" i="4" s="1"/>
  <c r="R229"/>
  <c r="S213" i="1"/>
  <c r="S213" i="4" s="1"/>
  <c r="R213"/>
  <c r="S197" i="1"/>
  <c r="S197" i="4" s="1"/>
  <c r="R197"/>
  <c r="O334" i="1"/>
  <c r="O334" i="4" s="1"/>
  <c r="N334"/>
  <c r="O30" i="1"/>
  <c r="O30" i="4" s="1"/>
  <c r="N30"/>
  <c r="O399" i="1"/>
  <c r="O399" i="4" s="1"/>
  <c r="N399"/>
  <c r="O390" i="1"/>
  <c r="O390" i="4" s="1"/>
  <c r="N390"/>
  <c r="S327" i="1"/>
  <c r="S327" i="4" s="1"/>
  <c r="R327"/>
  <c r="O321" i="1"/>
  <c r="O321" i="4" s="1"/>
  <c r="N321"/>
  <c r="S263" i="1"/>
  <c r="S263" i="4" s="1"/>
  <c r="R263"/>
  <c r="O257" i="1"/>
  <c r="O257" i="4" s="1"/>
  <c r="N257"/>
  <c r="O38" i="1"/>
  <c r="O38" i="4" s="1"/>
  <c r="N38"/>
  <c r="O16" i="1"/>
  <c r="O16" i="4" s="1"/>
  <c r="N16"/>
  <c r="O25" i="2"/>
  <c r="O25" i="5" s="1"/>
  <c r="O179" i="2"/>
  <c r="O179" i="5" s="1"/>
  <c r="O169" i="2"/>
  <c r="O169" i="5" s="1"/>
  <c r="O155" i="2"/>
  <c r="O155" i="5" s="1"/>
  <c r="O119" i="2"/>
  <c r="O119" i="5" s="1"/>
  <c r="O99" i="2"/>
  <c r="O99" i="5" s="1"/>
  <c r="O59" i="2"/>
  <c r="O59" i="5" s="1"/>
  <c r="O173" i="2"/>
  <c r="O173" i="5" s="1"/>
  <c r="O139" i="2"/>
  <c r="O139" i="5" s="1"/>
  <c r="O123" i="2"/>
  <c r="O123" i="5" s="1"/>
  <c r="O53" i="2"/>
  <c r="O53" i="5" s="1"/>
  <c r="O41" i="2"/>
  <c r="O41" i="5" s="1"/>
  <c r="O366" i="1"/>
  <c r="O366" i="4" s="1"/>
  <c r="N366"/>
  <c r="O402" i="1"/>
  <c r="O402" i="4" s="1"/>
  <c r="N402"/>
  <c r="O392" i="1"/>
  <c r="O392" i="4" s="1"/>
  <c r="N392"/>
  <c r="O383" i="1"/>
  <c r="O383" i="4" s="1"/>
  <c r="N383"/>
  <c r="O374" i="1"/>
  <c r="O374" i="4" s="1"/>
  <c r="N374"/>
  <c r="O332" i="1"/>
  <c r="O332" i="4" s="1"/>
  <c r="N332"/>
  <c r="O324" i="1"/>
  <c r="O324" i="4" s="1"/>
  <c r="N324"/>
  <c r="O314" i="1"/>
  <c r="O314" i="4" s="1"/>
  <c r="N314"/>
  <c r="S307" i="1"/>
  <c r="S307" i="4" s="1"/>
  <c r="R307"/>
  <c r="S279" i="1"/>
  <c r="S279" i="4" s="1"/>
  <c r="R279"/>
  <c r="O264" i="1"/>
  <c r="O264" i="4" s="1"/>
  <c r="N264"/>
  <c r="O255" i="1"/>
  <c r="O255" i="4" s="1"/>
  <c r="N255"/>
  <c r="O246" i="1"/>
  <c r="O246" i="4" s="1"/>
  <c r="N246"/>
  <c r="O241" i="1"/>
  <c r="O241" i="4" s="1"/>
  <c r="N241"/>
  <c r="O227" i="1"/>
  <c r="O227" i="4" s="1"/>
  <c r="N227"/>
  <c r="O215" i="1"/>
  <c r="O215" i="4" s="1"/>
  <c r="N215"/>
  <c r="O195" i="1"/>
  <c r="O195" i="4" s="1"/>
  <c r="N195"/>
  <c r="O188" i="1"/>
  <c r="O188" i="4" s="1"/>
  <c r="N188"/>
  <c r="O180" i="1"/>
  <c r="O180" i="4" s="1"/>
  <c r="N180"/>
  <c r="O172" i="1"/>
  <c r="O172" i="4" s="1"/>
  <c r="N172"/>
  <c r="O164" i="1"/>
  <c r="O164" i="4" s="1"/>
  <c r="N164"/>
  <c r="O156" i="1"/>
  <c r="O156" i="4" s="1"/>
  <c r="N156"/>
  <c r="O148" i="1"/>
  <c r="O148" i="4" s="1"/>
  <c r="N148"/>
  <c r="O140" i="1"/>
  <c r="O140" i="4" s="1"/>
  <c r="N140"/>
  <c r="O132" i="1"/>
  <c r="O132" i="4" s="1"/>
  <c r="N132"/>
  <c r="O124" i="1"/>
  <c r="O124" i="4" s="1"/>
  <c r="N124"/>
  <c r="O116" i="1"/>
  <c r="O116" i="4" s="1"/>
  <c r="N116"/>
  <c r="O108" i="1"/>
  <c r="O108" i="4" s="1"/>
  <c r="N108"/>
  <c r="O100" i="1"/>
  <c r="O100" i="4" s="1"/>
  <c r="N100"/>
  <c r="O92" i="1"/>
  <c r="O92" i="4" s="1"/>
  <c r="N92"/>
  <c r="O84" i="1"/>
  <c r="O84" i="4" s="1"/>
  <c r="N84"/>
  <c r="O76" i="1"/>
  <c r="O76" i="4" s="1"/>
  <c r="N76"/>
  <c r="O68" i="1"/>
  <c r="O68" i="4" s="1"/>
  <c r="N68"/>
  <c r="O60" i="1"/>
  <c r="O60" i="4" s="1"/>
  <c r="N60"/>
  <c r="O405" i="1"/>
  <c r="O405" i="4" s="1"/>
  <c r="N405"/>
  <c r="O395" i="1"/>
  <c r="O395" i="4" s="1"/>
  <c r="N395"/>
  <c r="O387" i="1"/>
  <c r="O387" i="4" s="1"/>
  <c r="N387"/>
  <c r="O363" i="1"/>
  <c r="O363" i="4" s="1"/>
  <c r="N363"/>
  <c r="O355" i="1"/>
  <c r="O355" i="4" s="1"/>
  <c r="N355"/>
  <c r="O345" i="1"/>
  <c r="O345" i="4" s="1"/>
  <c r="N345"/>
  <c r="O304" i="1"/>
  <c r="O304" i="4" s="1"/>
  <c r="N304"/>
  <c r="O295" i="1"/>
  <c r="O295" i="4" s="1"/>
  <c r="N295"/>
  <c r="O285" i="1"/>
  <c r="O285" i="4" s="1"/>
  <c r="N285"/>
  <c r="O277" i="1"/>
  <c r="O277" i="4" s="1"/>
  <c r="N277"/>
  <c r="O235" i="1"/>
  <c r="O235" i="4" s="1"/>
  <c r="N235"/>
  <c r="O226" i="1"/>
  <c r="O226" i="4" s="1"/>
  <c r="N226"/>
  <c r="O218" i="1"/>
  <c r="O218" i="4" s="1"/>
  <c r="N218"/>
  <c r="O210" i="1"/>
  <c r="O210" i="4" s="1"/>
  <c r="N210"/>
  <c r="O202" i="1"/>
  <c r="O202" i="4" s="1"/>
  <c r="N202"/>
  <c r="O194" i="1"/>
  <c r="O194" i="4" s="1"/>
  <c r="N194"/>
  <c r="O178" i="1"/>
  <c r="O178" i="4" s="1"/>
  <c r="N178"/>
  <c r="O162" i="1"/>
  <c r="O162" i="4" s="1"/>
  <c r="N162"/>
  <c r="O146" i="1"/>
  <c r="O146" i="4" s="1"/>
  <c r="N146"/>
  <c r="O130" i="1"/>
  <c r="O130" i="4" s="1"/>
  <c r="N130"/>
  <c r="O114" i="1"/>
  <c r="O114" i="4" s="1"/>
  <c r="N114"/>
  <c r="O98" i="1"/>
  <c r="O98" i="4" s="1"/>
  <c r="N98"/>
  <c r="O82" i="1"/>
  <c r="O82" i="4" s="1"/>
  <c r="N82"/>
  <c r="O66" i="1"/>
  <c r="O66" i="4" s="1"/>
  <c r="N66"/>
  <c r="O54" i="1"/>
  <c r="O54" i="4" s="1"/>
  <c r="N54"/>
  <c r="O44" i="1"/>
  <c r="O44" i="4" s="1"/>
  <c r="N44"/>
  <c r="O15" i="1"/>
  <c r="O15" i="4" s="1"/>
  <c r="N15"/>
  <c r="O386" i="1"/>
  <c r="O386" i="4" s="1"/>
  <c r="N386"/>
  <c r="S19" i="1"/>
  <c r="S19" i="4" s="1"/>
  <c r="R19"/>
  <c r="S34" i="2"/>
  <c r="S34" i="5" s="1"/>
  <c r="S27" i="1"/>
  <c r="S27" i="4" s="1"/>
  <c r="R27"/>
  <c r="S15" i="2"/>
  <c r="S15" i="5" s="1"/>
  <c r="S12" i="1"/>
  <c r="S12" i="4" s="1"/>
  <c r="R12"/>
  <c r="S37" i="2"/>
  <c r="S37" i="5" s="1"/>
  <c r="S33" i="2"/>
  <c r="S33" i="5" s="1"/>
  <c r="S26" i="2"/>
  <c r="S26" i="5" s="1"/>
  <c r="S14" i="2"/>
  <c r="S14" i="5" s="1"/>
  <c r="S16" i="2"/>
  <c r="S16" i="5" s="1"/>
  <c r="S28" i="1"/>
  <c r="S28" i="4" s="1"/>
  <c r="R28"/>
  <c r="S183" i="2"/>
  <c r="S183" i="5" s="1"/>
  <c r="S84" i="2"/>
  <c r="S84" i="5" s="1"/>
  <c r="S140" i="2"/>
  <c r="S140" i="5" s="1"/>
  <c r="O95" i="2"/>
  <c r="O95" i="5" s="1"/>
  <c r="S20" i="2"/>
  <c r="S20" i="5" s="1"/>
  <c r="S15" i="1"/>
  <c r="S15" i="4" s="1"/>
  <c r="R15"/>
  <c r="T15" s="1"/>
  <c r="S163" i="2"/>
  <c r="S163" i="5" s="1"/>
  <c r="S88" i="2"/>
  <c r="S88" i="5" s="1"/>
  <c r="S50" i="2"/>
  <c r="S50" i="5" s="1"/>
  <c r="S144" i="2"/>
  <c r="S144" i="5" s="1"/>
  <c r="O142" i="2"/>
  <c r="O142" i="5" s="1"/>
  <c r="S36" i="2"/>
  <c r="S36" i="5" s="1"/>
  <c r="S11" i="1"/>
  <c r="S11" i="4" s="1"/>
  <c r="R11"/>
  <c r="S30" i="1"/>
  <c r="S30" i="4" s="1"/>
  <c r="R30"/>
  <c r="S191" i="2"/>
  <c r="S191" i="5" s="1"/>
  <c r="S172" i="2"/>
  <c r="S172" i="5" s="1"/>
  <c r="S131" i="2"/>
  <c r="S131" i="5" s="1"/>
  <c r="S92" i="2"/>
  <c r="S92" i="5" s="1"/>
  <c r="S76" i="2"/>
  <c r="S76" i="5" s="1"/>
  <c r="S52" i="2"/>
  <c r="S52" i="5" s="1"/>
  <c r="S179" i="2"/>
  <c r="S179" i="5" s="1"/>
  <c r="S154" i="2"/>
  <c r="S154" i="5" s="1"/>
  <c r="S132" i="2"/>
  <c r="S132" i="5" s="1"/>
  <c r="S99" i="2"/>
  <c r="S99" i="5" s="1"/>
  <c r="S35" i="2"/>
  <c r="S35" i="5" s="1"/>
  <c r="S24" i="1"/>
  <c r="S24" i="4" s="1"/>
  <c r="R24"/>
  <c r="S7" i="1"/>
  <c r="S7" i="4" s="1"/>
  <c r="R7"/>
  <c r="T7" s="1"/>
  <c r="S195" i="2"/>
  <c r="S195" i="5" s="1"/>
  <c r="S177" i="2"/>
  <c r="S177" i="5" s="1"/>
  <c r="S139" i="2"/>
  <c r="S139" i="5" s="1"/>
  <c r="S107" i="2"/>
  <c r="S107" i="5" s="1"/>
  <c r="S80" i="2"/>
  <c r="S80" i="5" s="1"/>
  <c r="S62" i="2"/>
  <c r="S62" i="5" s="1"/>
  <c r="S42" i="2"/>
  <c r="S42" i="5" s="1"/>
  <c r="S159" i="2"/>
  <c r="S159" i="5" s="1"/>
  <c r="S136" i="2"/>
  <c r="S136" i="5" s="1"/>
  <c r="S108" i="2"/>
  <c r="S108" i="5" s="1"/>
  <c r="S82" i="2"/>
  <c r="S82" i="5" s="1"/>
  <c r="S193" i="2"/>
  <c r="S193" i="5" s="1"/>
  <c r="O159" i="2"/>
  <c r="O159" i="5" s="1"/>
  <c r="O145" i="2"/>
  <c r="O145" i="5" s="1"/>
  <c r="O137" i="2"/>
  <c r="O137" i="5" s="1"/>
  <c r="O129" i="2"/>
  <c r="O129" i="5" s="1"/>
  <c r="O109" i="2"/>
  <c r="O109" i="5" s="1"/>
  <c r="O108" i="2"/>
  <c r="O108" i="5" s="1"/>
  <c r="S97" i="2"/>
  <c r="S97" i="5" s="1"/>
  <c r="O195" i="2"/>
  <c r="O195" i="5" s="1"/>
  <c r="O187" i="2"/>
  <c r="O187" i="5" s="1"/>
  <c r="O177" i="2"/>
  <c r="O177" i="5" s="1"/>
  <c r="O143" i="2"/>
  <c r="O143" i="5" s="1"/>
  <c r="O127" i="2"/>
  <c r="O127" i="5" s="1"/>
  <c r="O107" i="2"/>
  <c r="O107" i="5" s="1"/>
  <c r="O89" i="2"/>
  <c r="O89" i="5" s="1"/>
  <c r="O81" i="2"/>
  <c r="O81" i="5" s="1"/>
  <c r="O73" i="2"/>
  <c r="O73" i="5" s="1"/>
  <c r="O63" i="2"/>
  <c r="O63" i="5" s="1"/>
  <c r="O302" i="1"/>
  <c r="O302" i="4" s="1"/>
  <c r="N302"/>
  <c r="S181" i="1"/>
  <c r="S181" i="4" s="1"/>
  <c r="R181"/>
  <c r="S165" i="1"/>
  <c r="S165" i="4" s="1"/>
  <c r="R165"/>
  <c r="S149" i="1"/>
  <c r="S149" i="4" s="1"/>
  <c r="R149"/>
  <c r="S133" i="1"/>
  <c r="S133" i="4" s="1"/>
  <c r="R133"/>
  <c r="S117" i="1"/>
  <c r="S117" i="4" s="1"/>
  <c r="R117"/>
  <c r="S101" i="1"/>
  <c r="S101" i="4" s="1"/>
  <c r="R101"/>
  <c r="S85" i="1"/>
  <c r="S85" i="4" s="1"/>
  <c r="R85"/>
  <c r="S69" i="1"/>
  <c r="S69" i="4" s="1"/>
  <c r="R69"/>
  <c r="O360" i="1"/>
  <c r="O360" i="4" s="1"/>
  <c r="N360"/>
  <c r="O351" i="1"/>
  <c r="O351" i="4" s="1"/>
  <c r="N351"/>
  <c r="O342" i="1"/>
  <c r="O342" i="4" s="1"/>
  <c r="N342"/>
  <c r="S311" i="1"/>
  <c r="S311" i="4" s="1"/>
  <c r="R311"/>
  <c r="O296" i="1"/>
  <c r="O296" i="4" s="1"/>
  <c r="N296"/>
  <c r="O287" i="1"/>
  <c r="O287" i="4" s="1"/>
  <c r="N287"/>
  <c r="O278" i="1"/>
  <c r="O278" i="4" s="1"/>
  <c r="N278"/>
  <c r="O273" i="1"/>
  <c r="O273" i="4" s="1"/>
  <c r="N273"/>
  <c r="O236" i="1"/>
  <c r="O236" i="4" s="1"/>
  <c r="N236"/>
  <c r="O223" i="1"/>
  <c r="O223" i="4" s="1"/>
  <c r="N223"/>
  <c r="O203" i="1"/>
  <c r="O203" i="4" s="1"/>
  <c r="N203"/>
  <c r="O191" i="1"/>
  <c r="O191" i="4" s="1"/>
  <c r="N191"/>
  <c r="O187" i="1"/>
  <c r="O187" i="4" s="1"/>
  <c r="N187"/>
  <c r="O181" i="1"/>
  <c r="O181" i="4" s="1"/>
  <c r="N181"/>
  <c r="O175" i="1"/>
  <c r="O175" i="4" s="1"/>
  <c r="N175"/>
  <c r="O171" i="1"/>
  <c r="O171" i="4" s="1"/>
  <c r="N171"/>
  <c r="O165" i="1"/>
  <c r="O165" i="4" s="1"/>
  <c r="N165"/>
  <c r="O159" i="1"/>
  <c r="O159" i="4" s="1"/>
  <c r="N159"/>
  <c r="O155" i="1"/>
  <c r="O155" i="4" s="1"/>
  <c r="N155"/>
  <c r="O149" i="1"/>
  <c r="O149" i="4" s="1"/>
  <c r="N149"/>
  <c r="O143" i="1"/>
  <c r="O143" i="4" s="1"/>
  <c r="N143"/>
  <c r="O139" i="1"/>
  <c r="O139" i="4" s="1"/>
  <c r="N139"/>
  <c r="O133" i="1"/>
  <c r="O133" i="4" s="1"/>
  <c r="N133"/>
  <c r="O127" i="1"/>
  <c r="O127" i="4" s="1"/>
  <c r="N127"/>
  <c r="O123" i="1"/>
  <c r="O123" i="4" s="1"/>
  <c r="N123"/>
  <c r="O117" i="1"/>
  <c r="O117" i="4" s="1"/>
  <c r="N117"/>
  <c r="O111" i="1"/>
  <c r="O111" i="4" s="1"/>
  <c r="N111"/>
  <c r="O107" i="1"/>
  <c r="O107" i="4" s="1"/>
  <c r="N107"/>
  <c r="O101" i="1"/>
  <c r="O101" i="4" s="1"/>
  <c r="N101"/>
  <c r="O95" i="1"/>
  <c r="O95" i="4" s="1"/>
  <c r="N95"/>
  <c r="O91" i="1"/>
  <c r="O91" i="4" s="1"/>
  <c r="N91"/>
  <c r="O85" i="1"/>
  <c r="O85" i="4" s="1"/>
  <c r="N85"/>
  <c r="O79" i="1"/>
  <c r="O79" i="4" s="1"/>
  <c r="N79"/>
  <c r="O75" i="1"/>
  <c r="O75" i="4" s="1"/>
  <c r="N75"/>
  <c r="O69" i="1"/>
  <c r="O69" i="4" s="1"/>
  <c r="N69"/>
  <c r="O63" i="1"/>
  <c r="O63" i="4" s="1"/>
  <c r="N63"/>
  <c r="O59" i="1"/>
  <c r="O59" i="4" s="1"/>
  <c r="N59"/>
  <c r="O49" i="1"/>
  <c r="O49" i="4" s="1"/>
  <c r="N49"/>
  <c r="O41" i="1"/>
  <c r="O41" i="4" s="1"/>
  <c r="N41"/>
  <c r="O19" i="1"/>
  <c r="O19" i="4" s="1"/>
  <c r="N19"/>
  <c r="O381" i="1"/>
  <c r="O381" i="4" s="1"/>
  <c r="N381"/>
  <c r="O373" i="1"/>
  <c r="O373" i="4" s="1"/>
  <c r="N373"/>
  <c r="O331" i="1"/>
  <c r="O331" i="4" s="1"/>
  <c r="N331"/>
  <c r="O323" i="1"/>
  <c r="O323" i="4" s="1"/>
  <c r="N323"/>
  <c r="O313" i="1"/>
  <c r="O313" i="4" s="1"/>
  <c r="N313"/>
  <c r="O272" i="1"/>
  <c r="O272" i="4" s="1"/>
  <c r="N272"/>
  <c r="O263" i="1"/>
  <c r="O263" i="4" s="1"/>
  <c r="N263"/>
  <c r="O253" i="1"/>
  <c r="O253" i="4" s="1"/>
  <c r="N253"/>
  <c r="O245" i="1"/>
  <c r="O245" i="4" s="1"/>
  <c r="N245"/>
  <c r="O254" i="1"/>
  <c r="O254" i="4" s="1"/>
  <c r="N254"/>
  <c r="S182" i="2"/>
  <c r="S182" i="5" s="1"/>
  <c r="S143" i="2"/>
  <c r="S143" i="5" s="1"/>
  <c r="S112" i="2"/>
  <c r="S112" i="5" s="1"/>
  <c r="S85" i="2"/>
  <c r="S85" i="5" s="1"/>
  <c r="S69" i="2"/>
  <c r="S69" i="5" s="1"/>
  <c r="S178" i="2"/>
  <c r="S178" i="5" s="1"/>
  <c r="S155" i="2"/>
  <c r="S155" i="5" s="1"/>
  <c r="S133" i="2"/>
  <c r="S133" i="5" s="1"/>
  <c r="S109" i="2"/>
  <c r="S109" i="5" s="1"/>
  <c r="S90" i="2"/>
  <c r="S90" i="5" s="1"/>
  <c r="O156" i="2"/>
  <c r="O156" i="5" s="1"/>
  <c r="O94" i="2"/>
  <c r="O94" i="5" s="1"/>
  <c r="O160" i="2"/>
  <c r="O160" i="5" s="1"/>
  <c r="O50" i="2"/>
  <c r="O50" i="5" s="1"/>
  <c r="O172" i="2"/>
  <c r="O172" i="5" s="1"/>
  <c r="L23" i="1"/>
  <c r="L23" i="4" s="1"/>
  <c r="J23" i="1"/>
  <c r="Q23" s="1"/>
  <c r="Q23" i="4" s="1"/>
  <c r="L22" i="1"/>
  <c r="L22" i="4" s="1"/>
  <c r="J22" i="1"/>
  <c r="L21"/>
  <c r="L21" i="4" s="1"/>
  <c r="J21" i="1"/>
  <c r="Q21" s="1"/>
  <c r="Q21" i="4" s="1"/>
  <c r="L20" i="1"/>
  <c r="L20" i="4" s="1"/>
  <c r="J20" i="1"/>
  <c r="Q20" s="1"/>
  <c r="Q20" i="4" s="1"/>
  <c r="L10" i="1"/>
  <c r="L10" i="4" s="1"/>
  <c r="J10" i="1"/>
  <c r="Q10" s="1"/>
  <c r="Q10" i="4" s="1"/>
  <c r="L9" i="1"/>
  <c r="L9" i="4" s="1"/>
  <c r="J9" i="1"/>
  <c r="Q9" s="1"/>
  <c r="Q9" i="4" s="1"/>
  <c r="L8" i="1"/>
  <c r="L8" i="4" s="1"/>
  <c r="J8" i="1"/>
  <c r="L6"/>
  <c r="L6" i="4" s="1"/>
  <c r="I6" i="1"/>
  <c r="J6" s="1"/>
  <c r="L5"/>
  <c r="L5" i="4" s="1"/>
  <c r="J5" i="1"/>
  <c r="L4"/>
  <c r="L4" i="4" s="1"/>
  <c r="J4" i="1"/>
  <c r="L3"/>
  <c r="L3" i="4" s="1"/>
  <c r="J3" i="1"/>
  <c r="L2"/>
  <c r="L2" i="4" s="1"/>
  <c r="J2" i="1"/>
  <c r="AA2" i="4" l="1"/>
  <c r="W2" s="1"/>
  <c r="T35" i="5"/>
  <c r="U35"/>
  <c r="S38" i="2"/>
  <c r="S38" i="5" s="1"/>
  <c r="S21" i="2"/>
  <c r="S21" i="5" s="1"/>
  <c r="T18" i="4"/>
  <c r="S27" i="2"/>
  <c r="S27" i="5" s="1"/>
  <c r="S23" i="2"/>
  <c r="S23" i="5" s="1"/>
  <c r="T16" i="4"/>
  <c r="N9" i="1"/>
  <c r="N22"/>
  <c r="N3"/>
  <c r="P3"/>
  <c r="P3" i="4" s="1"/>
  <c r="N4" i="1"/>
  <c r="N6"/>
  <c r="N8"/>
  <c r="P5"/>
  <c r="P5" i="4" s="1"/>
  <c r="N20" i="1"/>
  <c r="N2"/>
  <c r="P2"/>
  <c r="P2" i="4" s="1"/>
  <c r="P20" i="1"/>
  <c r="P22"/>
  <c r="P22" i="4" s="1"/>
  <c r="N5" i="1"/>
  <c r="Q2"/>
  <c r="Q2" i="4" s="1"/>
  <c r="P4" i="1"/>
  <c r="P4" i="4" s="1"/>
  <c r="Q22" i="1"/>
  <c r="Q22" i="4" s="1"/>
  <c r="P10" i="1"/>
  <c r="N10"/>
  <c r="N21"/>
  <c r="P21"/>
  <c r="Q6"/>
  <c r="Q6" i="4" s="1"/>
  <c r="P6" i="1"/>
  <c r="P6" i="4" s="1"/>
  <c r="N23" i="1"/>
  <c r="P23"/>
  <c r="P8"/>
  <c r="P8" i="4" s="1"/>
  <c r="Q3" i="1"/>
  <c r="Q3" i="4" s="1"/>
  <c r="Q4" i="1"/>
  <c r="Q4" i="4" s="1"/>
  <c r="Q5" i="1"/>
  <c r="Q5" i="4" s="1"/>
  <c r="P9" i="1"/>
  <c r="Q8"/>
  <c r="Q8" i="4" s="1"/>
  <c r="R23" i="1" l="1"/>
  <c r="P23" i="4"/>
  <c r="R21" i="1"/>
  <c r="P21" i="4"/>
  <c r="O20" i="1"/>
  <c r="O20" i="4" s="1"/>
  <c r="N20"/>
  <c r="O4" i="1"/>
  <c r="O4" i="4" s="1"/>
  <c r="N4"/>
  <c r="O9" i="1"/>
  <c r="O9" i="4" s="1"/>
  <c r="N9"/>
  <c r="R9" i="1"/>
  <c r="P9" i="4"/>
  <c r="R10" i="1"/>
  <c r="P10" i="4"/>
  <c r="O5" i="1"/>
  <c r="O5" i="4" s="1"/>
  <c r="N5"/>
  <c r="O2" i="1"/>
  <c r="O2" i="4" s="1"/>
  <c r="N2"/>
  <c r="O6" i="1"/>
  <c r="O6" i="4" s="1"/>
  <c r="N6"/>
  <c r="O22" i="1"/>
  <c r="O22" i="4" s="1"/>
  <c r="N22"/>
  <c r="O10" i="1"/>
  <c r="O10" i="4" s="1"/>
  <c r="N10"/>
  <c r="O8" i="1"/>
  <c r="O8" i="4" s="1"/>
  <c r="N8"/>
  <c r="O3" i="1"/>
  <c r="O3" i="4" s="1"/>
  <c r="N3"/>
  <c r="O23" i="1"/>
  <c r="O23" i="4" s="1"/>
  <c r="N23"/>
  <c r="O21" i="1"/>
  <c r="O21" i="4" s="1"/>
  <c r="N21"/>
  <c r="R20" i="1"/>
  <c r="P20" i="4"/>
  <c r="R5" i="1"/>
  <c r="R2"/>
  <c r="R3"/>
  <c r="R8"/>
  <c r="R6"/>
  <c r="R4"/>
  <c r="R22"/>
  <c r="S3" l="1"/>
  <c r="S3" i="4" s="1"/>
  <c r="R3"/>
  <c r="S10" i="1"/>
  <c r="S10" i="4" s="1"/>
  <c r="R10"/>
  <c r="S8" i="1"/>
  <c r="S8" i="4" s="1"/>
  <c r="R8"/>
  <c r="T8" s="1"/>
  <c r="S6" i="1"/>
  <c r="S6" i="4" s="1"/>
  <c r="R6"/>
  <c r="S5" i="1"/>
  <c r="S5" i="4" s="1"/>
  <c r="R5"/>
  <c r="S9" i="1"/>
  <c r="S9" i="4" s="1"/>
  <c r="R9"/>
  <c r="T9" s="1"/>
  <c r="S21" i="1"/>
  <c r="S21" i="4" s="1"/>
  <c r="R21"/>
  <c r="T21" s="1"/>
  <c r="S22" i="1"/>
  <c r="S22" i="4" s="1"/>
  <c r="R22"/>
  <c r="S20" i="1"/>
  <c r="S20" i="4" s="1"/>
  <c r="R20"/>
  <c r="S23" i="1"/>
  <c r="S23" i="4" s="1"/>
  <c r="R23"/>
  <c r="S4" i="1"/>
  <c r="S4" i="4" s="1"/>
  <c r="R4"/>
  <c r="S2" i="1"/>
  <c r="S2" i="4" s="1"/>
  <c r="R2"/>
  <c r="M3" i="2"/>
  <c r="M3" i="5" s="1"/>
  <c r="M4" i="2"/>
  <c r="M4" i="5" s="1"/>
  <c r="M5" i="2"/>
  <c r="M5" i="5" s="1"/>
  <c r="M6" i="2"/>
  <c r="M6" i="5" s="1"/>
  <c r="M7" i="2"/>
  <c r="M7" i="5" s="1"/>
  <c r="M8" i="2"/>
  <c r="M8" i="5" s="1"/>
  <c r="M9" i="2"/>
  <c r="M9" i="5" s="1"/>
  <c r="M10" i="2"/>
  <c r="M10" i="5" s="1"/>
  <c r="M11" i="2"/>
  <c r="M11" i="5" s="1"/>
  <c r="M12" i="2"/>
  <c r="M12" i="5" s="1"/>
  <c r="M13" i="2"/>
  <c r="M13" i="5" s="1"/>
  <c r="M2" i="2"/>
  <c r="M2" i="5" s="1"/>
  <c r="Q11" i="2" l="1"/>
  <c r="Q11" i="5" s="1"/>
  <c r="Q3" i="2"/>
  <c r="Q3" i="5" s="1"/>
  <c r="Q12" i="2"/>
  <c r="Q12" i="5" s="1"/>
  <c r="Q4" i="2"/>
  <c r="Q4" i="5" s="1"/>
  <c r="U20" i="4"/>
  <c r="T20"/>
  <c r="Q13" i="2"/>
  <c r="Q13" i="5" s="1"/>
  <c r="Q9" i="2"/>
  <c r="Q9" i="5" s="1"/>
  <c r="Q5" i="2"/>
  <c r="Q5" i="5" s="1"/>
  <c r="Q2" i="2"/>
  <c r="Q2" i="5" s="1"/>
  <c r="Q10" i="2"/>
  <c r="Q10" i="5" s="1"/>
  <c r="Q6" i="2"/>
  <c r="Q6" i="5" s="1"/>
  <c r="V2" i="4"/>
  <c r="U2"/>
  <c r="T2"/>
  <c r="T22"/>
  <c r="K3" i="2"/>
  <c r="K3" i="5" s="1"/>
  <c r="K4" i="2"/>
  <c r="K4" i="5" s="1"/>
  <c r="K5" i="2"/>
  <c r="K5" i="5" s="1"/>
  <c r="K6" i="2"/>
  <c r="K6" i="5" s="1"/>
  <c r="K7" i="2"/>
  <c r="K7" i="5" s="1"/>
  <c r="K8" i="2"/>
  <c r="K8" i="5" s="1"/>
  <c r="K9" i="2"/>
  <c r="K9" i="5" s="1"/>
  <c r="K10" i="2"/>
  <c r="K10" i="5" s="1"/>
  <c r="K11" i="2"/>
  <c r="K11" i="5" s="1"/>
  <c r="K12" i="2"/>
  <c r="K12" i="5" s="1"/>
  <c r="K13" i="2"/>
  <c r="K13" i="5" s="1"/>
  <c r="K2" i="2"/>
  <c r="K2" i="5" s="1"/>
  <c r="Q8" i="2"/>
  <c r="Q8" i="5" s="1"/>
  <c r="Q7" i="2"/>
  <c r="Q7" i="5" s="1"/>
  <c r="L13" i="2" l="1"/>
  <c r="L13" i="5" s="1"/>
  <c r="L9" i="2"/>
  <c r="L5"/>
  <c r="L5" i="5" s="1"/>
  <c r="L2" i="2"/>
  <c r="L10"/>
  <c r="L6"/>
  <c r="L6" i="5" s="1"/>
  <c r="L11" i="2"/>
  <c r="N11" s="1"/>
  <c r="N11" i="5" s="1"/>
  <c r="L7" i="2"/>
  <c r="L7" i="5" s="1"/>
  <c r="L3" i="2"/>
  <c r="N3" s="1"/>
  <c r="N3" i="5" s="1"/>
  <c r="L12" i="2"/>
  <c r="L12" i="5" s="1"/>
  <c r="L8" i="2"/>
  <c r="L8" i="5" s="1"/>
  <c r="L4" i="2"/>
  <c r="L4" i="5" s="1"/>
  <c r="P8" i="2"/>
  <c r="P8" i="5" s="1"/>
  <c r="P6" i="2"/>
  <c r="P6" i="5" s="1"/>
  <c r="O7" i="2"/>
  <c r="O7" i="5" s="1"/>
  <c r="N4" i="2"/>
  <c r="N4" i="5" s="1"/>
  <c r="O4" i="2"/>
  <c r="O4" i="5" s="1"/>
  <c r="O5" i="2"/>
  <c r="O5" i="5" s="1"/>
  <c r="O12" i="2" l="1"/>
  <c r="O12" i="5" s="1"/>
  <c r="O3" i="2"/>
  <c r="O3" i="5" s="1"/>
  <c r="L3"/>
  <c r="O10" i="2"/>
  <c r="O10" i="5" s="1"/>
  <c r="L10"/>
  <c r="N9" i="2"/>
  <c r="N9" i="5" s="1"/>
  <c r="L9"/>
  <c r="O11" i="2"/>
  <c r="O11" i="5" s="1"/>
  <c r="L11"/>
  <c r="N10" i="2"/>
  <c r="N10" i="5" s="1"/>
  <c r="O2" i="2"/>
  <c r="O2" i="5" s="1"/>
  <c r="L2"/>
  <c r="O9" i="2"/>
  <c r="O9" i="5" s="1"/>
  <c r="N2" i="2"/>
  <c r="N2" i="5" s="1"/>
  <c r="P12" i="2"/>
  <c r="P12" i="5" s="1"/>
  <c r="O6" i="2"/>
  <c r="O6" i="5" s="1"/>
  <c r="N8" i="2"/>
  <c r="N8" i="5" s="1"/>
  <c r="N7" i="2"/>
  <c r="N7" i="5" s="1"/>
  <c r="N6" i="2"/>
  <c r="N6" i="5" s="1"/>
  <c r="O8" i="2"/>
  <c r="O8" i="5" s="1"/>
  <c r="N5" i="2"/>
  <c r="N5" i="5" s="1"/>
  <c r="P5" i="2"/>
  <c r="O13"/>
  <c r="O13" i="5" s="1"/>
  <c r="N12" i="2"/>
  <c r="N12" i="5" s="1"/>
  <c r="R8" i="2"/>
  <c r="R8" i="5" s="1"/>
  <c r="P3" i="2"/>
  <c r="P3" i="5" s="1"/>
  <c r="P11" i="2"/>
  <c r="P11" i="5" s="1"/>
  <c r="P10" i="2"/>
  <c r="P10" i="5" s="1"/>
  <c r="R6" i="2"/>
  <c r="R6" i="5" s="1"/>
  <c r="P7" i="2"/>
  <c r="P7" i="5" s="1"/>
  <c r="P4" i="2"/>
  <c r="P4" i="5" s="1"/>
  <c r="P2" i="2"/>
  <c r="P2" i="5" s="1"/>
  <c r="P9" i="2"/>
  <c r="P9" i="5" s="1"/>
  <c r="N13" i="2"/>
  <c r="N13" i="5" s="1"/>
  <c r="R12" i="2"/>
  <c r="R12" i="5" s="1"/>
  <c r="P13" i="2"/>
  <c r="P13" i="5" s="1"/>
  <c r="R5" i="2" l="1"/>
  <c r="R5" i="5" s="1"/>
  <c r="P5"/>
  <c r="R9" i="2"/>
  <c r="R9" i="5" s="1"/>
  <c r="T9" s="1"/>
  <c r="S12" i="2"/>
  <c r="S12" i="5" s="1"/>
  <c r="R7" i="2"/>
  <c r="R7" i="5" s="1"/>
  <c r="R11" i="2"/>
  <c r="R11" i="5" s="1"/>
  <c r="S8" i="2"/>
  <c r="S8" i="5" s="1"/>
  <c r="R4" i="2"/>
  <c r="R4" i="5" s="1"/>
  <c r="R13" i="2"/>
  <c r="R13" i="5" s="1"/>
  <c r="S6" i="2"/>
  <c r="S6" i="5" s="1"/>
  <c r="R10" i="2"/>
  <c r="R10" i="5" s="1"/>
  <c r="R3" i="2"/>
  <c r="R3" i="5" s="1"/>
  <c r="R2" i="2"/>
  <c r="R2" i="5" s="1"/>
  <c r="U2" l="1"/>
  <c r="T2"/>
  <c r="V2"/>
  <c r="S5" i="2"/>
  <c r="S5" i="5" s="1"/>
  <c r="T10"/>
  <c r="S4" i="2"/>
  <c r="S4" i="5" s="1"/>
  <c r="S7" i="2"/>
  <c r="S7" i="5" s="1"/>
  <c r="S3" i="2"/>
  <c r="S3" i="5" s="1"/>
  <c r="S11" i="2"/>
  <c r="S11" i="5" s="1"/>
  <c r="S9" i="2"/>
  <c r="S9" i="5" s="1"/>
  <c r="S2" i="2"/>
  <c r="S2" i="5" s="1"/>
  <c r="S10" i="2"/>
  <c r="S10" i="5" s="1"/>
  <c r="S13" i="2"/>
  <c r="S13" i="5" s="1"/>
</calcChain>
</file>

<file path=xl/sharedStrings.xml><?xml version="1.0" encoding="utf-8"?>
<sst xmlns="http://schemas.openxmlformats.org/spreadsheetml/2006/main" count="8177" uniqueCount="86">
  <si>
    <t>18/09/2017</t>
  </si>
  <si>
    <t>11/10/2017</t>
  </si>
  <si>
    <t>14/12/2016</t>
  </si>
  <si>
    <t>08/01/2018</t>
  </si>
  <si>
    <t>Fondo</t>
  </si>
  <si>
    <t>22/06/2012</t>
  </si>
  <si>
    <t>13/05/2014</t>
  </si>
  <si>
    <t>06/07/2016</t>
  </si>
  <si>
    <t>06/03/2018</t>
  </si>
  <si>
    <t>09/08/2016</t>
  </si>
  <si>
    <t>09/05/2014</t>
  </si>
  <si>
    <t>09/01/2015</t>
  </si>
  <si>
    <t>10/04/2015</t>
  </si>
  <si>
    <t>06/10/2015</t>
  </si>
  <si>
    <t>TipInv</t>
  </si>
  <si>
    <t>FI</t>
  </si>
  <si>
    <t>PP</t>
  </si>
  <si>
    <t>Auriga Investors Belgravia Lynx A</t>
  </si>
  <si>
    <t>Iberdrola SA</t>
  </si>
  <si>
    <t>Nordea 1 - Stable Return AP EUR</t>
  </si>
  <si>
    <t>Renta 4 - Renta Fija Internacional R EUR</t>
  </si>
  <si>
    <t>Renta 4 Banco SA</t>
  </si>
  <si>
    <t>Renta 4 Dédalo EPSV</t>
  </si>
  <si>
    <t>Renta 4 Dédalo PP</t>
  </si>
  <si>
    <t>Renta 4 Monetario FI</t>
  </si>
  <si>
    <t>Renta 4 Nexus FI</t>
  </si>
  <si>
    <t>Renta 4 Nexus PP</t>
  </si>
  <si>
    <t>Telefonica SA</t>
  </si>
  <si>
    <t>True Value FI</t>
  </si>
  <si>
    <t>Num_Part</t>
  </si>
  <si>
    <t>Val_Par</t>
  </si>
  <si>
    <t>Imp_Inv</t>
  </si>
  <si>
    <t>Val_Act</t>
  </si>
  <si>
    <t>Ult_Cotiz</t>
  </si>
  <si>
    <t>Ganancia</t>
  </si>
  <si>
    <t>Tasa_Interes</t>
  </si>
  <si>
    <t>Fech_Cotiz</t>
  </si>
  <si>
    <t>TAE</t>
  </si>
  <si>
    <t>Fact_Pond</t>
  </si>
  <si>
    <t>Tot_Pond</t>
  </si>
  <si>
    <t>Int_Medio_Pond</t>
  </si>
  <si>
    <t>Fecha_Inv</t>
  </si>
  <si>
    <t>RV Global Cap. Flexible</t>
  </si>
  <si>
    <t>Mixtos Moderados EUR - Global</t>
  </si>
  <si>
    <t>Categoria</t>
  </si>
  <si>
    <t>Alt - Multiestrategia</t>
  </si>
  <si>
    <t>Mixtos Flexibles EUR</t>
  </si>
  <si>
    <t>Mercado Monetario EUR</t>
  </si>
  <si>
    <t>Plusvalia</t>
  </si>
  <si>
    <t>Especialidad</t>
  </si>
  <si>
    <t>Riesgo</t>
  </si>
  <si>
    <t>Renta Variable</t>
  </si>
  <si>
    <t>Global</t>
  </si>
  <si>
    <t>Retorno Absoluto</t>
  </si>
  <si>
    <t>Alt Multiestrategia</t>
  </si>
  <si>
    <t>Mixto</t>
  </si>
  <si>
    <t>MX Flexible</t>
  </si>
  <si>
    <t>Monetario</t>
  </si>
  <si>
    <t>Mixtos Defensivos EUR</t>
  </si>
  <si>
    <t>Categoria Morningstar</t>
  </si>
  <si>
    <t>Mixto Defensivo</t>
  </si>
  <si>
    <t>Avantage Fund FI</t>
  </si>
  <si>
    <t>G Fund Avenir Europe NC</t>
  </si>
  <si>
    <t>Europa</t>
  </si>
  <si>
    <t>02/05/2018</t>
  </si>
  <si>
    <t>09/07/2018</t>
  </si>
  <si>
    <t>10/07/2018</t>
  </si>
  <si>
    <t>30/04/2018</t>
  </si>
  <si>
    <t>27/04/2018</t>
  </si>
  <si>
    <t>06/07/2018</t>
  </si>
  <si>
    <t>05/07/2012</t>
  </si>
  <si>
    <t>07/11/2013</t>
  </si>
  <si>
    <t>21/03/2014</t>
  </si>
  <si>
    <t>12/05/2014</t>
  </si>
  <si>
    <t>12/01/2015</t>
  </si>
  <si>
    <t>Alt - Long/Short RV RU</t>
  </si>
  <si>
    <t>Mixtos Moderados EUR - Globa</t>
  </si>
  <si>
    <t>Alhaja Inversiones RV Mixto FI</t>
  </si>
  <si>
    <t>Polar Capital UK Absolute Eq R EUR Hdg</t>
  </si>
  <si>
    <t>Renta 4 Pegasus R FI</t>
  </si>
  <si>
    <t>Renta 4 Valor Relativo R FI</t>
  </si>
  <si>
    <t xml:space="preserve"> </t>
  </si>
  <si>
    <t>Interes Medio Ponderado</t>
  </si>
  <si>
    <t>Riesgo Medio</t>
  </si>
  <si>
    <t>Multiestrategia</t>
  </si>
  <si>
    <t>Acatis - Gané Value Event Fonds A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</si>
</sst>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  <charset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AFA06"/>
        <bgColor indexed="64"/>
      </patternFill>
    </fill>
  </fills>
  <borders count="6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theme="0"/>
      </right>
      <top style="medium">
        <color rgb="FF0033CC"/>
      </top>
      <bottom style="medium">
        <color theme="0"/>
      </bottom>
      <diagonal/>
    </border>
    <border>
      <left style="medium">
        <color theme="0"/>
      </left>
      <right style="medium">
        <color rgb="FF0033CC"/>
      </right>
      <top style="medium">
        <color rgb="FF0033CC"/>
      </top>
      <bottom/>
      <diagonal/>
    </border>
    <border>
      <left style="medium">
        <color theme="0"/>
      </left>
      <right style="medium">
        <color rgb="FF0033CC"/>
      </right>
      <top/>
      <bottom/>
      <diagonal/>
    </border>
    <border>
      <left/>
      <right style="medium">
        <color theme="0"/>
      </right>
      <top/>
      <bottom style="medium">
        <color rgb="FF0033CC"/>
      </bottom>
      <diagonal/>
    </border>
    <border>
      <left style="medium">
        <color theme="0"/>
      </left>
      <right style="medium">
        <color rgb="FF0033CC"/>
      </right>
      <top/>
      <bottom style="medium">
        <color rgb="FF0033CC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medium">
        <color rgb="FF0033CC"/>
      </top>
      <bottom/>
      <diagonal/>
    </border>
    <border>
      <left style="medium">
        <color rgb="FF0033CC"/>
      </left>
      <right/>
      <top/>
      <bottom/>
      <diagonal/>
    </border>
    <border>
      <left style="thin">
        <color rgb="FF0033CC"/>
      </left>
      <right/>
      <top style="thin">
        <color rgb="FF0033CC"/>
      </top>
      <bottom/>
      <diagonal/>
    </border>
    <border>
      <left/>
      <right/>
      <top style="thin">
        <color rgb="FF0033CC"/>
      </top>
      <bottom/>
      <diagonal/>
    </border>
    <border>
      <left/>
      <right style="thin">
        <color rgb="FF0033CC"/>
      </right>
      <top style="thin">
        <color rgb="FF0033CC"/>
      </top>
      <bottom/>
      <diagonal/>
    </border>
    <border>
      <left style="thin">
        <color rgb="FF0033CC"/>
      </left>
      <right/>
      <top/>
      <bottom/>
      <diagonal/>
    </border>
    <border>
      <left/>
      <right style="thin">
        <color rgb="FF0033CC"/>
      </right>
      <top/>
      <bottom/>
      <diagonal/>
    </border>
    <border>
      <left style="thin">
        <color rgb="FF0033CC"/>
      </left>
      <right/>
      <top/>
      <bottom style="thin">
        <color rgb="FF0033CC"/>
      </bottom>
      <diagonal/>
    </border>
    <border>
      <left/>
      <right/>
      <top/>
      <bottom style="thin">
        <color rgb="FF0033CC"/>
      </bottom>
      <diagonal/>
    </border>
    <border>
      <left/>
      <right style="thin">
        <color rgb="FF0033CC"/>
      </right>
      <top/>
      <bottom style="thin">
        <color rgb="FF0033CC"/>
      </bottom>
      <diagonal/>
    </border>
    <border>
      <left style="thin">
        <color rgb="FF0033CC"/>
      </left>
      <right/>
      <top style="thin">
        <color rgb="FF0033CC"/>
      </top>
      <bottom style="thin">
        <color rgb="FF0033CC"/>
      </bottom>
      <diagonal/>
    </border>
    <border>
      <left/>
      <right/>
      <top style="thin">
        <color rgb="FF0033CC"/>
      </top>
      <bottom style="thin">
        <color rgb="FF0033CC"/>
      </bottom>
      <diagonal/>
    </border>
    <border>
      <left/>
      <right style="thin">
        <color rgb="FF0033CC"/>
      </right>
      <top style="thin">
        <color rgb="FF0033CC"/>
      </top>
      <bottom style="thin">
        <color rgb="FF0033CC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rgb="FFFF0000"/>
      </right>
      <top/>
      <bottom/>
      <diagonal/>
    </border>
    <border>
      <left style="thin">
        <color theme="0"/>
      </left>
      <right style="thin">
        <color theme="0"/>
      </right>
      <top style="thin">
        <color rgb="FF0033CC"/>
      </top>
      <bottom style="thin">
        <color theme="0"/>
      </bottom>
      <diagonal/>
    </border>
    <border>
      <left style="thin">
        <color theme="0"/>
      </left>
      <right style="thin">
        <color rgb="FF0033CC"/>
      </right>
      <top style="thin">
        <color rgb="FF0033CC"/>
      </top>
      <bottom style="thin">
        <color theme="0"/>
      </bottom>
      <diagonal/>
    </border>
    <border>
      <left style="thin">
        <color theme="0"/>
      </left>
      <right style="thin">
        <color rgb="FF0033CC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33CC"/>
      </bottom>
      <diagonal/>
    </border>
    <border>
      <left style="thin">
        <color theme="0"/>
      </left>
      <right style="thin">
        <color rgb="FF0033CC"/>
      </right>
      <top style="thin">
        <color theme="0"/>
      </top>
      <bottom style="thin">
        <color rgb="FF0033CC"/>
      </bottom>
      <diagonal/>
    </border>
    <border>
      <left style="thin">
        <color theme="0"/>
      </left>
      <right style="thin">
        <color theme="0"/>
      </right>
      <top style="thin">
        <color rgb="FF0033CC"/>
      </top>
      <bottom style="thin">
        <color rgb="FF0033CC"/>
      </bottom>
      <diagonal/>
    </border>
    <border>
      <left style="thin">
        <color theme="0"/>
      </left>
      <right style="thin">
        <color rgb="FF0033CC"/>
      </right>
      <top style="thin">
        <color rgb="FF0033CC"/>
      </top>
      <bottom style="thin">
        <color rgb="FF0033CC"/>
      </bottom>
      <diagonal/>
    </border>
    <border>
      <left style="thin">
        <color theme="0"/>
      </left>
      <right style="medium">
        <color rgb="FFFF000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rgb="FF0033CC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33CC"/>
      </bottom>
      <diagonal/>
    </border>
    <border>
      <left style="medium">
        <color indexed="64"/>
      </left>
      <right style="medium">
        <color indexed="64"/>
      </right>
      <top style="thin">
        <color rgb="FF0033CC"/>
      </top>
      <bottom style="thin">
        <color rgb="FF0033CC"/>
      </bottom>
      <diagonal/>
    </border>
    <border>
      <left style="thin">
        <color rgb="FF0033CC"/>
      </left>
      <right/>
      <top style="medium">
        <color rgb="FFFF0000"/>
      </top>
      <bottom/>
      <diagonal/>
    </border>
    <border>
      <left style="thin">
        <color rgb="FF0033CC"/>
      </left>
      <right/>
      <top style="medium">
        <color rgb="FFFF0000"/>
      </top>
      <bottom style="thin">
        <color rgb="FF0033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/>
    <xf numFmtId="4" fontId="0" fillId="0" borderId="0" xfId="0" applyNumberForma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4" fontId="7" fillId="3" borderId="0" xfId="0" applyNumberFormat="1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0" fontId="4" fillId="2" borderId="0" xfId="1" applyFill="1" applyAlignment="1" applyProtection="1">
      <alignment vertical="center" wrapText="1"/>
    </xf>
    <xf numFmtId="0" fontId="4" fillId="2" borderId="0" xfId="1" applyFill="1" applyAlignment="1" applyProtection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0" fontId="0" fillId="5" borderId="0" xfId="0" applyNumberFormat="1" applyFill="1" applyBorder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7" fillId="3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1" fontId="7" fillId="3" borderId="12" xfId="0" applyNumberFormat="1" applyFont="1" applyFill="1" applyBorder="1" applyAlignment="1">
      <alignment horizontal="center" vertical="center"/>
    </xf>
    <xf numFmtId="4" fontId="7" fillId="3" borderId="12" xfId="0" applyNumberFormat="1" applyFont="1" applyFill="1" applyBorder="1" applyAlignment="1">
      <alignment horizontal="center" vertical="center"/>
    </xf>
    <xf numFmtId="10" fontId="7" fillId="3" borderId="12" xfId="0" applyNumberFormat="1" applyFon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0" fontId="0" fillId="4" borderId="13" xfId="0" applyNumberFormat="1" applyFill="1" applyBorder="1" applyAlignment="1">
      <alignment horizontal="center" vertical="center"/>
    </xf>
    <xf numFmtId="10" fontId="0" fillId="4" borderId="14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10" fontId="0" fillId="5" borderId="15" xfId="0" applyNumberFormat="1" applyFill="1" applyBorder="1" applyAlignment="1">
      <alignment horizontal="center" vertical="center"/>
    </xf>
    <xf numFmtId="14" fontId="0" fillId="2" borderId="0" xfId="0" applyNumberFormat="1" applyFill="1" applyBorder="1"/>
    <xf numFmtId="14" fontId="0" fillId="4" borderId="0" xfId="0" applyNumberFormat="1" applyFill="1" applyBorder="1"/>
    <xf numFmtId="1" fontId="0" fillId="4" borderId="0" xfId="0" applyNumberFormat="1" applyFill="1" applyBorder="1" applyAlignment="1">
      <alignment horizontal="center" vertical="center"/>
    </xf>
    <xf numFmtId="14" fontId="8" fillId="2" borderId="0" xfId="0" applyNumberFormat="1" applyFont="1" applyFill="1"/>
    <xf numFmtId="14" fontId="8" fillId="4" borderId="0" xfId="0" applyNumberFormat="1" applyFont="1" applyFill="1"/>
    <xf numFmtId="1" fontId="8" fillId="4" borderId="17" xfId="0" applyNumberFormat="1" applyFont="1" applyFill="1" applyBorder="1" applyAlignment="1">
      <alignment horizontal="center" vertical="center"/>
    </xf>
    <xf numFmtId="10" fontId="8" fillId="5" borderId="0" xfId="0" applyNumberFormat="1" applyFont="1" applyFill="1" applyAlignment="1">
      <alignment horizontal="center" vertical="center"/>
    </xf>
    <xf numFmtId="0" fontId="8" fillId="0" borderId="0" xfId="0" applyFont="1"/>
    <xf numFmtId="14" fontId="0" fillId="4" borderId="0" xfId="0" applyNumberFormat="1" applyFill="1" applyBorder="1" applyAlignment="1">
      <alignment horizontal="center"/>
    </xf>
    <xf numFmtId="4" fontId="0" fillId="4" borderId="0" xfId="0" applyNumberForma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14" fontId="8" fillId="4" borderId="17" xfId="0" applyNumberFormat="1" applyFont="1" applyFill="1" applyBorder="1" applyAlignment="1">
      <alignment horizontal="center"/>
    </xf>
    <xf numFmtId="4" fontId="8" fillId="4" borderId="17" xfId="0" applyNumberFormat="1" applyFont="1" applyFill="1" applyBorder="1" applyAlignment="1">
      <alignment horizontal="center"/>
    </xf>
    <xf numFmtId="4" fontId="8" fillId="4" borderId="0" xfId="0" applyNumberFormat="1" applyFont="1" applyFill="1" applyAlignment="1">
      <alignment horizontal="center"/>
    </xf>
    <xf numFmtId="14" fontId="8" fillId="4" borderId="0" xfId="0" applyNumberFormat="1" applyFont="1" applyFill="1" applyAlignment="1">
      <alignment horizontal="center"/>
    </xf>
    <xf numFmtId="10" fontId="8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2" borderId="19" xfId="0" applyNumberFormat="1" applyFill="1" applyBorder="1"/>
    <xf numFmtId="14" fontId="0" fillId="2" borderId="20" xfId="0" applyNumberFormat="1" applyFill="1" applyBorder="1"/>
    <xf numFmtId="14" fontId="0" fillId="2" borderId="21" xfId="0" applyNumberFormat="1" applyFill="1" applyBorder="1"/>
    <xf numFmtId="10" fontId="0" fillId="5" borderId="18" xfId="0" applyNumberFormat="1" applyFill="1" applyBorder="1" applyAlignment="1">
      <alignment horizontal="center" vertical="center"/>
    </xf>
    <xf numFmtId="14" fontId="0" fillId="2" borderId="22" xfId="0" applyNumberFormat="1" applyFill="1" applyBorder="1"/>
    <xf numFmtId="14" fontId="7" fillId="3" borderId="0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1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7" fillId="3" borderId="23" xfId="0" applyNumberFormat="1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wrapText="1"/>
    </xf>
    <xf numFmtId="0" fontId="0" fillId="2" borderId="24" xfId="0" applyFill="1" applyBorder="1" applyAlignment="1">
      <alignment wrapText="1"/>
    </xf>
    <xf numFmtId="0" fontId="0" fillId="0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10" fontId="0" fillId="4" borderId="0" xfId="0" applyNumberFormat="1" applyFill="1" applyBorder="1" applyAlignment="1">
      <alignment horizontal="center" vertical="center"/>
    </xf>
    <xf numFmtId="10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14" fontId="0" fillId="2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wrapText="1"/>
    </xf>
    <xf numFmtId="10" fontId="0" fillId="5" borderId="25" xfId="0" applyNumberFormat="1" applyFill="1" applyBorder="1" applyAlignment="1">
      <alignment horizontal="center" vertical="center"/>
    </xf>
    <xf numFmtId="14" fontId="0" fillId="4" borderId="33" xfId="0" applyNumberFormat="1" applyFill="1" applyBorder="1" applyAlignment="1">
      <alignment horizontal="center" vertical="center"/>
    </xf>
    <xf numFmtId="10" fontId="7" fillId="3" borderId="30" xfId="0" applyNumberFormat="1" applyFont="1" applyFill="1" applyBorder="1" applyAlignment="1">
      <alignment horizontal="center" vertical="center"/>
    </xf>
    <xf numFmtId="10" fontId="7" fillId="3" borderId="31" xfId="0" applyNumberFormat="1" applyFont="1" applyFill="1" applyBorder="1" applyAlignment="1">
      <alignment horizontal="center" vertical="center"/>
    </xf>
    <xf numFmtId="10" fontId="7" fillId="3" borderId="8" xfId="0" applyNumberFormat="1" applyFont="1" applyFill="1" applyBorder="1" applyAlignment="1">
      <alignment horizontal="center" vertical="center"/>
    </xf>
    <xf numFmtId="1" fontId="0" fillId="7" borderId="4" xfId="0" applyNumberFormat="1" applyFill="1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0" fontId="0" fillId="5" borderId="32" xfId="0" applyNumberFormat="1" applyFill="1" applyBorder="1" applyAlignment="1">
      <alignment horizontal="center" vertical="center"/>
    </xf>
    <xf numFmtId="10" fontId="0" fillId="5" borderId="10" xfId="0" applyNumberFormat="1" applyFill="1" applyBorder="1" applyAlignment="1">
      <alignment horizontal="center" vertical="center"/>
    </xf>
    <xf numFmtId="10" fontId="0" fillId="5" borderId="11" xfId="0" applyNumberFormat="1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10" fontId="0" fillId="5" borderId="26" xfId="0" applyNumberFormat="1" applyFill="1" applyBorder="1" applyAlignment="1">
      <alignment horizontal="center" vertical="center"/>
    </xf>
    <xf numFmtId="10" fontId="0" fillId="5" borderId="27" xfId="0" applyNumberFormat="1" applyFill="1" applyBorder="1" applyAlignment="1">
      <alignment horizontal="center" vertical="center"/>
    </xf>
    <xf numFmtId="10" fontId="0" fillId="5" borderId="29" xfId="0" applyNumberFormat="1" applyFill="1" applyBorder="1" applyAlignment="1">
      <alignment horizontal="center" vertical="center"/>
    </xf>
    <xf numFmtId="10" fontId="0" fillId="5" borderId="28" xfId="0" applyNumberFormat="1" applyFill="1" applyBorder="1" applyAlignment="1">
      <alignment horizontal="center" vertical="center"/>
    </xf>
    <xf numFmtId="10" fontId="0" fillId="5" borderId="4" xfId="0" applyNumberFormat="1" applyFill="1" applyBorder="1" applyAlignment="1">
      <alignment horizontal="center" vertical="center"/>
    </xf>
    <xf numFmtId="10" fontId="0" fillId="5" borderId="5" xfId="0" applyNumberFormat="1" applyFill="1" applyBorder="1" applyAlignment="1">
      <alignment horizontal="center" vertical="center"/>
    </xf>
    <xf numFmtId="10" fontId="0" fillId="5" borderId="6" xfId="0" applyNumberFormat="1" applyFill="1" applyBorder="1" applyAlignment="1">
      <alignment horizontal="center" vertical="center"/>
    </xf>
    <xf numFmtId="10" fontId="0" fillId="5" borderId="16" xfId="0" applyNumberFormat="1" applyFill="1" applyBorder="1" applyAlignment="1">
      <alignment horizontal="center" vertical="center"/>
    </xf>
    <xf numFmtId="10" fontId="0" fillId="5" borderId="0" xfId="0" applyNumberFormat="1" applyFill="1" applyBorder="1" applyAlignment="1">
      <alignment horizontal="center" vertical="center"/>
    </xf>
    <xf numFmtId="10" fontId="0" fillId="5" borderId="17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4" fontId="0" fillId="2" borderId="34" xfId="0" applyNumberFormat="1" applyFill="1" applyBorder="1"/>
    <xf numFmtId="14" fontId="0" fillId="2" borderId="35" xfId="0" applyNumberFormat="1" applyFill="1" applyBorder="1"/>
    <xf numFmtId="14" fontId="0" fillId="4" borderId="35" xfId="0" applyNumberFormat="1" applyFill="1" applyBorder="1"/>
    <xf numFmtId="1" fontId="0" fillId="4" borderId="35" xfId="0" applyNumberFormat="1" applyFill="1" applyBorder="1" applyAlignment="1">
      <alignment horizontal="center" vertical="center"/>
    </xf>
    <xf numFmtId="14" fontId="0" fillId="4" borderId="35" xfId="0" applyNumberFormat="1" applyFill="1" applyBorder="1" applyAlignment="1">
      <alignment horizontal="center"/>
    </xf>
    <xf numFmtId="4" fontId="0" fillId="4" borderId="35" xfId="0" applyNumberFormat="1" applyFill="1" applyBorder="1" applyAlignment="1">
      <alignment horizontal="center"/>
    </xf>
    <xf numFmtId="10" fontId="0" fillId="4" borderId="35" xfId="0" applyNumberFormat="1" applyFill="1" applyBorder="1" applyAlignment="1">
      <alignment horizontal="center"/>
    </xf>
    <xf numFmtId="10" fontId="0" fillId="4" borderId="36" xfId="0" applyNumberFormat="1" applyFill="1" applyBorder="1" applyAlignment="1">
      <alignment horizontal="center"/>
    </xf>
    <xf numFmtId="14" fontId="0" fillId="2" borderId="37" xfId="0" applyNumberFormat="1" applyFill="1" applyBorder="1"/>
    <xf numFmtId="10" fontId="0" fillId="4" borderId="38" xfId="0" applyNumberFormat="1" applyFill="1" applyBorder="1" applyAlignment="1">
      <alignment horizontal="center"/>
    </xf>
    <xf numFmtId="14" fontId="0" fillId="2" borderId="39" xfId="0" applyNumberFormat="1" applyFill="1" applyBorder="1"/>
    <xf numFmtId="14" fontId="0" fillId="2" borderId="40" xfId="0" applyNumberFormat="1" applyFill="1" applyBorder="1"/>
    <xf numFmtId="14" fontId="0" fillId="4" borderId="40" xfId="0" applyNumberFormat="1" applyFill="1" applyBorder="1"/>
    <xf numFmtId="1" fontId="0" fillId="4" borderId="40" xfId="0" applyNumberFormat="1" applyFill="1" applyBorder="1" applyAlignment="1">
      <alignment horizontal="center" vertical="center"/>
    </xf>
    <xf numFmtId="14" fontId="0" fillId="4" borderId="40" xfId="0" applyNumberFormat="1" applyFill="1" applyBorder="1" applyAlignment="1">
      <alignment horizontal="center"/>
    </xf>
    <xf numFmtId="4" fontId="0" fillId="4" borderId="40" xfId="0" applyNumberFormat="1" applyFill="1" applyBorder="1" applyAlignment="1">
      <alignment horizontal="center"/>
    </xf>
    <xf numFmtId="10" fontId="0" fillId="4" borderId="40" xfId="0" applyNumberFormat="1" applyFill="1" applyBorder="1" applyAlignment="1">
      <alignment horizontal="center"/>
    </xf>
    <xf numFmtId="10" fontId="0" fillId="4" borderId="41" xfId="0" applyNumberFormat="1" applyFill="1" applyBorder="1" applyAlignment="1">
      <alignment horizontal="center"/>
    </xf>
    <xf numFmtId="14" fontId="0" fillId="2" borderId="42" xfId="0" applyNumberFormat="1" applyFill="1" applyBorder="1"/>
    <xf numFmtId="14" fontId="0" fillId="2" borderId="43" xfId="0" applyNumberFormat="1" applyFill="1" applyBorder="1"/>
    <xf numFmtId="14" fontId="0" fillId="4" borderId="43" xfId="0" applyNumberFormat="1" applyFill="1" applyBorder="1"/>
    <xf numFmtId="1" fontId="0" fillId="4" borderId="43" xfId="0" applyNumberFormat="1" applyFill="1" applyBorder="1" applyAlignment="1">
      <alignment horizontal="center" vertical="center"/>
    </xf>
    <xf numFmtId="14" fontId="0" fillId="4" borderId="43" xfId="0" applyNumberFormat="1" applyFill="1" applyBorder="1" applyAlignment="1">
      <alignment horizontal="center"/>
    </xf>
    <xf numFmtId="4" fontId="0" fillId="4" borderId="43" xfId="0" applyNumberFormat="1" applyFill="1" applyBorder="1" applyAlignment="1">
      <alignment horizontal="center"/>
    </xf>
    <xf numFmtId="10" fontId="0" fillId="4" borderId="43" xfId="0" applyNumberFormat="1" applyFill="1" applyBorder="1" applyAlignment="1">
      <alignment horizontal="center"/>
    </xf>
    <xf numFmtId="10" fontId="0" fillId="4" borderId="44" xfId="0" applyNumberFormat="1" applyFill="1" applyBorder="1" applyAlignment="1">
      <alignment horizontal="center"/>
    </xf>
    <xf numFmtId="14" fontId="0" fillId="4" borderId="45" xfId="0" applyNumberFormat="1" applyFill="1" applyBorder="1" applyAlignment="1">
      <alignment horizontal="center" vertical="center"/>
    </xf>
    <xf numFmtId="1" fontId="0" fillId="4" borderId="45" xfId="0" applyNumberFormat="1" applyFill="1" applyBorder="1" applyAlignment="1">
      <alignment horizontal="center" vertical="center"/>
    </xf>
    <xf numFmtId="4" fontId="0" fillId="4" borderId="45" xfId="0" applyNumberFormat="1" applyFill="1" applyBorder="1" applyAlignment="1">
      <alignment horizontal="center" vertical="center"/>
    </xf>
    <xf numFmtId="10" fontId="0" fillId="4" borderId="45" xfId="0" applyNumberFormat="1" applyFill="1" applyBorder="1" applyAlignment="1">
      <alignment horizontal="center" vertical="center"/>
    </xf>
    <xf numFmtId="10" fontId="0" fillId="4" borderId="46" xfId="0" applyNumberFormat="1" applyFill="1" applyBorder="1" applyAlignment="1">
      <alignment horizontal="center" vertical="center"/>
    </xf>
    <xf numFmtId="14" fontId="0" fillId="4" borderId="34" xfId="0" applyNumberFormat="1" applyFill="1" applyBorder="1" applyAlignment="1">
      <alignment horizontal="center" vertical="center"/>
    </xf>
    <xf numFmtId="14" fontId="0" fillId="4" borderId="35" xfId="0" applyNumberFormat="1" applyFill="1" applyBorder="1" applyAlignment="1">
      <alignment horizontal="center" vertical="center"/>
    </xf>
    <xf numFmtId="14" fontId="0" fillId="4" borderId="47" xfId="0" applyNumberFormat="1" applyFill="1" applyBorder="1" applyAlignment="1">
      <alignment horizontal="center" vertical="center"/>
    </xf>
    <xf numFmtId="1" fontId="0" fillId="4" borderId="47" xfId="0" applyNumberFormat="1" applyFill="1" applyBorder="1" applyAlignment="1">
      <alignment horizontal="center" vertical="center"/>
    </xf>
    <xf numFmtId="4" fontId="0" fillId="4" borderId="47" xfId="0" applyNumberFormat="1" applyFill="1" applyBorder="1" applyAlignment="1">
      <alignment horizontal="center" vertical="center"/>
    </xf>
    <xf numFmtId="10" fontId="0" fillId="4" borderId="47" xfId="0" applyNumberFormat="1" applyFill="1" applyBorder="1" applyAlignment="1">
      <alignment horizontal="center" vertical="center"/>
    </xf>
    <xf numFmtId="10" fontId="0" fillId="4" borderId="48" xfId="0" applyNumberFormat="1" applyFill="1" applyBorder="1" applyAlignment="1">
      <alignment horizontal="center" vertical="center"/>
    </xf>
    <xf numFmtId="14" fontId="0" fillId="4" borderId="37" xfId="0" applyNumberFormat="1" applyFill="1" applyBorder="1" applyAlignment="1">
      <alignment horizontal="center" vertical="center"/>
    </xf>
    <xf numFmtId="10" fontId="0" fillId="4" borderId="49" xfId="0" applyNumberFormat="1" applyFill="1" applyBorder="1" applyAlignment="1">
      <alignment horizontal="center" vertical="center"/>
    </xf>
    <xf numFmtId="14" fontId="0" fillId="4" borderId="39" xfId="0" applyNumberFormat="1" applyFill="1" applyBorder="1" applyAlignment="1">
      <alignment horizontal="center" vertical="center"/>
    </xf>
    <xf numFmtId="14" fontId="0" fillId="4" borderId="40" xfId="0" applyNumberFormat="1" applyFill="1" applyBorder="1" applyAlignment="1">
      <alignment horizontal="center" vertical="center"/>
    </xf>
    <xf numFmtId="14" fontId="0" fillId="4" borderId="50" xfId="0" applyNumberFormat="1" applyFill="1" applyBorder="1" applyAlignment="1">
      <alignment horizontal="center" vertical="center"/>
    </xf>
    <xf numFmtId="1" fontId="0" fillId="4" borderId="50" xfId="0" applyNumberFormat="1" applyFill="1" applyBorder="1" applyAlignment="1">
      <alignment horizontal="center" vertical="center"/>
    </xf>
    <xf numFmtId="4" fontId="0" fillId="4" borderId="50" xfId="0" applyNumberFormat="1" applyFill="1" applyBorder="1" applyAlignment="1">
      <alignment horizontal="center" vertical="center"/>
    </xf>
    <xf numFmtId="10" fontId="0" fillId="4" borderId="50" xfId="0" applyNumberFormat="1" applyFill="1" applyBorder="1" applyAlignment="1">
      <alignment horizontal="center" vertical="center"/>
    </xf>
    <xf numFmtId="10" fontId="0" fillId="4" borderId="51" xfId="0" applyNumberFormat="1" applyFill="1" applyBorder="1" applyAlignment="1">
      <alignment horizontal="center" vertical="center"/>
    </xf>
    <xf numFmtId="14" fontId="0" fillId="4" borderId="42" xfId="0" applyNumberFormat="1" applyFill="1" applyBorder="1" applyAlignment="1">
      <alignment horizontal="center" vertical="center"/>
    </xf>
    <xf numFmtId="14" fontId="0" fillId="4" borderId="43" xfId="0" applyNumberFormat="1" applyFill="1" applyBorder="1" applyAlignment="1">
      <alignment horizontal="center" vertical="center"/>
    </xf>
    <xf numFmtId="14" fontId="0" fillId="4" borderId="52" xfId="0" applyNumberFormat="1" applyFill="1" applyBorder="1" applyAlignment="1">
      <alignment horizontal="center" vertical="center"/>
    </xf>
    <xf numFmtId="1" fontId="0" fillId="4" borderId="52" xfId="0" applyNumberFormat="1" applyFill="1" applyBorder="1" applyAlignment="1">
      <alignment horizontal="center" vertical="center"/>
    </xf>
    <xf numFmtId="4" fontId="0" fillId="4" borderId="52" xfId="0" applyNumberFormat="1" applyFill="1" applyBorder="1" applyAlignment="1">
      <alignment horizontal="center" vertical="center"/>
    </xf>
    <xf numFmtId="10" fontId="0" fillId="4" borderId="52" xfId="0" applyNumberFormat="1" applyFill="1" applyBorder="1" applyAlignment="1">
      <alignment horizontal="center" vertical="center"/>
    </xf>
    <xf numFmtId="10" fontId="0" fillId="4" borderId="53" xfId="0" applyNumberFormat="1" applyFill="1" applyBorder="1" applyAlignment="1">
      <alignment horizontal="center" vertical="center"/>
    </xf>
    <xf numFmtId="4" fontId="0" fillId="4" borderId="35" xfId="0" applyNumberFormat="1" applyFill="1" applyBorder="1" applyAlignment="1">
      <alignment horizontal="center" vertical="center"/>
    </xf>
    <xf numFmtId="10" fontId="0" fillId="4" borderId="35" xfId="0" applyNumberFormat="1" applyFill="1" applyBorder="1" applyAlignment="1">
      <alignment horizontal="center" vertical="center"/>
    </xf>
    <xf numFmtId="10" fontId="0" fillId="4" borderId="36" xfId="0" applyNumberFormat="1" applyFill="1" applyBorder="1" applyAlignment="1">
      <alignment horizontal="center" vertical="center"/>
    </xf>
    <xf numFmtId="10" fontId="0" fillId="4" borderId="38" xfId="0" applyNumberFormat="1" applyFill="1" applyBorder="1" applyAlignment="1">
      <alignment horizontal="center" vertical="center"/>
    </xf>
    <xf numFmtId="4" fontId="0" fillId="4" borderId="40" xfId="0" applyNumberFormat="1" applyFill="1" applyBorder="1" applyAlignment="1">
      <alignment horizontal="center" vertical="center"/>
    </xf>
    <xf numFmtId="10" fontId="0" fillId="4" borderId="40" xfId="0" applyNumberFormat="1" applyFill="1" applyBorder="1" applyAlignment="1">
      <alignment horizontal="center" vertical="center"/>
    </xf>
    <xf numFmtId="10" fontId="0" fillId="4" borderId="41" xfId="0" applyNumberFormat="1" applyFill="1" applyBorder="1" applyAlignment="1">
      <alignment horizontal="center" vertical="center"/>
    </xf>
    <xf numFmtId="10" fontId="0" fillId="4" borderId="54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4" fontId="0" fillId="4" borderId="12" xfId="0" applyNumberFormat="1" applyFill="1" applyBorder="1" applyAlignment="1">
      <alignment horizontal="center" vertical="center"/>
    </xf>
    <xf numFmtId="10" fontId="0" fillId="4" borderId="12" xfId="0" applyNumberFormat="1" applyFill="1" applyBorder="1" applyAlignment="1">
      <alignment horizontal="center" vertical="center"/>
    </xf>
    <xf numFmtId="10" fontId="0" fillId="4" borderId="55" xfId="0" applyNumberFormat="1" applyFill="1" applyBorder="1" applyAlignment="1">
      <alignment horizontal="center" vertical="center"/>
    </xf>
    <xf numFmtId="0" fontId="4" fillId="2" borderId="34" xfId="1" applyFill="1" applyBorder="1" applyAlignment="1" applyProtection="1">
      <alignment horizontal="left" wrapText="1"/>
    </xf>
    <xf numFmtId="0" fontId="0" fillId="2" borderId="56" xfId="0" applyFill="1" applyBorder="1" applyAlignment="1">
      <alignment horizontal="left" wrapText="1"/>
    </xf>
    <xf numFmtId="0" fontId="0" fillId="2" borderId="35" xfId="0" applyFill="1" applyBorder="1" applyAlignment="1">
      <alignment horizontal="center"/>
    </xf>
    <xf numFmtId="14" fontId="2" fillId="2" borderId="35" xfId="0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5" fontId="2" fillId="2" borderId="35" xfId="0" applyNumberFormat="1" applyFont="1" applyFill="1" applyBorder="1" applyAlignment="1">
      <alignment horizontal="center" vertical="center"/>
    </xf>
    <xf numFmtId="4" fontId="0" fillId="2" borderId="35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10" fontId="0" fillId="4" borderId="35" xfId="0" applyNumberFormat="1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left" vertical="center" wrapText="1"/>
    </xf>
    <xf numFmtId="10" fontId="0" fillId="4" borderId="36" xfId="0" applyNumberFormat="1" applyFill="1" applyBorder="1" applyAlignment="1">
      <alignment horizontal="center" vertical="center" wrapText="1"/>
    </xf>
    <xf numFmtId="14" fontId="2" fillId="2" borderId="37" xfId="0" applyNumberFormat="1" applyFont="1" applyFill="1" applyBorder="1" applyAlignment="1">
      <alignment horizontal="left" vertical="center" wrapText="1"/>
    </xf>
    <xf numFmtId="10" fontId="0" fillId="4" borderId="38" xfId="0" applyNumberFormat="1" applyFill="1" applyBorder="1" applyAlignment="1">
      <alignment horizontal="center" vertical="center" wrapText="1"/>
    </xf>
    <xf numFmtId="14" fontId="2" fillId="2" borderId="39" xfId="0" applyNumberFormat="1" applyFont="1" applyFill="1" applyBorder="1" applyAlignment="1">
      <alignment horizontal="left" vertical="center" wrapText="1"/>
    </xf>
    <xf numFmtId="0" fontId="0" fillId="2" borderId="57" xfId="0" applyFill="1" applyBorder="1" applyAlignment="1">
      <alignment horizontal="left" wrapText="1"/>
    </xf>
    <xf numFmtId="0" fontId="0" fillId="2" borderId="40" xfId="0" applyFill="1" applyBorder="1" applyAlignment="1">
      <alignment horizontal="center"/>
    </xf>
    <xf numFmtId="14" fontId="2" fillId="2" borderId="40" xfId="0" applyNumberFormat="1" applyFont="1" applyFill="1" applyBorder="1" applyAlignment="1">
      <alignment horizontal="center" vertical="center"/>
    </xf>
    <xf numFmtId="164" fontId="2" fillId="2" borderId="40" xfId="0" applyNumberFormat="1" applyFont="1" applyFill="1" applyBorder="1" applyAlignment="1">
      <alignment horizontal="center" vertical="center"/>
    </xf>
    <xf numFmtId="165" fontId="2" fillId="2" borderId="40" xfId="0" applyNumberFormat="1" applyFont="1" applyFill="1" applyBorder="1" applyAlignment="1">
      <alignment horizontal="center" vertical="center"/>
    </xf>
    <xf numFmtId="4" fontId="0" fillId="2" borderId="40" xfId="0" applyNumberForma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10" fontId="0" fillId="4" borderId="40" xfId="0" applyNumberFormat="1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left" vertical="center" wrapText="1"/>
    </xf>
    <xf numFmtId="10" fontId="0" fillId="4" borderId="41" xfId="0" applyNumberFormat="1" applyFill="1" applyBorder="1" applyAlignment="1">
      <alignment horizontal="center" vertical="center" wrapText="1"/>
    </xf>
    <xf numFmtId="14" fontId="2" fillId="2" borderId="42" xfId="0" applyNumberFormat="1" applyFont="1" applyFill="1" applyBorder="1" applyAlignment="1">
      <alignment horizontal="left" vertical="center" wrapText="1"/>
    </xf>
    <xf numFmtId="0" fontId="0" fillId="2" borderId="58" xfId="0" applyFill="1" applyBorder="1" applyAlignment="1">
      <alignment horizontal="left" wrapText="1"/>
    </xf>
    <xf numFmtId="0" fontId="0" fillId="2" borderId="43" xfId="0" applyFill="1" applyBorder="1" applyAlignment="1">
      <alignment horizontal="center"/>
    </xf>
    <xf numFmtId="14" fontId="2" fillId="2" borderId="43" xfId="0" applyNumberFormat="1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/>
    </xf>
    <xf numFmtId="165" fontId="2" fillId="2" borderId="43" xfId="0" applyNumberFormat="1" applyFont="1" applyFill="1" applyBorder="1" applyAlignment="1">
      <alignment horizontal="center" vertical="center"/>
    </xf>
    <xf numFmtId="4" fontId="0" fillId="2" borderId="43" xfId="0" applyNumberFormat="1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4" fontId="0" fillId="4" borderId="43" xfId="0" applyNumberFormat="1" applyFill="1" applyBorder="1" applyAlignment="1">
      <alignment horizontal="center" vertical="center"/>
    </xf>
    <xf numFmtId="10" fontId="0" fillId="4" borderId="43" xfId="0" applyNumberFormat="1" applyFill="1" applyBorder="1" applyAlignment="1">
      <alignment horizontal="center" vertical="center"/>
    </xf>
    <xf numFmtId="10" fontId="0" fillId="4" borderId="43" xfId="0" applyNumberFormat="1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left" vertical="center" wrapText="1"/>
    </xf>
    <xf numFmtId="10" fontId="0" fillId="4" borderId="44" xfId="0" applyNumberFormat="1" applyFill="1" applyBorder="1" applyAlignment="1">
      <alignment horizontal="center" vertical="center" wrapText="1"/>
    </xf>
    <xf numFmtId="14" fontId="2" fillId="2" borderId="34" xfId="0" applyNumberFormat="1" applyFont="1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wrapText="1"/>
    </xf>
    <xf numFmtId="0" fontId="0" fillId="2" borderId="40" xfId="0" applyFill="1" applyBorder="1" applyAlignment="1">
      <alignment horizontal="left" wrapText="1"/>
    </xf>
    <xf numFmtId="0" fontId="4" fillId="2" borderId="42" xfId="1" applyFill="1" applyBorder="1" applyAlignment="1" applyProtection="1">
      <alignment wrapText="1"/>
    </xf>
    <xf numFmtId="0" fontId="0" fillId="2" borderId="58" xfId="0" applyFill="1" applyBorder="1" applyAlignment="1">
      <alignment wrapText="1"/>
    </xf>
    <xf numFmtId="0" fontId="0" fillId="2" borderId="43" xfId="0" applyFill="1" applyBorder="1" applyAlignment="1">
      <alignment horizontal="center" vertical="center"/>
    </xf>
    <xf numFmtId="14" fontId="0" fillId="2" borderId="43" xfId="0" applyNumberFormat="1" applyFill="1" applyBorder="1" applyAlignment="1">
      <alignment horizontal="center"/>
    </xf>
    <xf numFmtId="0" fontId="4" fillId="2" borderId="34" xfId="1" applyFill="1" applyBorder="1" applyAlignment="1" applyProtection="1">
      <alignment wrapText="1"/>
    </xf>
    <xf numFmtId="0" fontId="0" fillId="2" borderId="56" xfId="0" applyFill="1" applyBorder="1" applyAlignment="1">
      <alignment wrapText="1"/>
    </xf>
    <xf numFmtId="0" fontId="0" fillId="2" borderId="35" xfId="0" applyFill="1" applyBorder="1" applyAlignment="1">
      <alignment horizontal="center" vertical="center"/>
    </xf>
    <xf numFmtId="0" fontId="4" fillId="2" borderId="39" xfId="1" applyFill="1" applyBorder="1" applyAlignment="1" applyProtection="1">
      <alignment wrapText="1"/>
    </xf>
    <xf numFmtId="0" fontId="0" fillId="2" borderId="57" xfId="0" applyFill="1" applyBorder="1" applyAlignment="1">
      <alignment wrapText="1"/>
    </xf>
    <xf numFmtId="0" fontId="0" fillId="2" borderId="40" xfId="0" applyFill="1" applyBorder="1" applyAlignment="1">
      <alignment horizontal="center" vertical="center"/>
    </xf>
    <xf numFmtId="0" fontId="4" fillId="2" borderId="34" xfId="1" applyFill="1" applyBorder="1" applyAlignment="1" applyProtection="1">
      <alignment vertical="center"/>
    </xf>
    <xf numFmtId="0" fontId="0" fillId="2" borderId="35" xfId="0" applyFill="1" applyBorder="1" applyAlignment="1">
      <alignment vertical="center"/>
    </xf>
    <xf numFmtId="4" fontId="2" fillId="2" borderId="35" xfId="0" applyNumberFormat="1" applyFont="1" applyFill="1" applyBorder="1" applyAlignment="1">
      <alignment horizontal="center" vertical="center"/>
    </xf>
    <xf numFmtId="0" fontId="4" fillId="2" borderId="37" xfId="1" applyFill="1" applyBorder="1" applyAlignment="1" applyProtection="1">
      <alignment vertical="center"/>
    </xf>
    <xf numFmtId="0" fontId="4" fillId="2" borderId="39" xfId="1" applyFill="1" applyBorder="1" applyAlignment="1" applyProtection="1">
      <alignment vertical="center"/>
    </xf>
    <xf numFmtId="0" fontId="0" fillId="2" borderId="40" xfId="0" applyFill="1" applyBorder="1" applyAlignment="1">
      <alignment vertical="center"/>
    </xf>
    <xf numFmtId="0" fontId="2" fillId="2" borderId="40" xfId="0" applyFont="1" applyFill="1" applyBorder="1" applyAlignment="1">
      <alignment horizontal="center" vertical="center"/>
    </xf>
    <xf numFmtId="4" fontId="2" fillId="2" borderId="40" xfId="0" applyNumberFormat="1" applyFont="1" applyFill="1" applyBorder="1" applyAlignment="1">
      <alignment horizontal="center" vertical="center"/>
    </xf>
    <xf numFmtId="14" fontId="2" fillId="2" borderId="42" xfId="0" applyNumberFormat="1" applyFont="1" applyFill="1" applyBorder="1" applyAlignment="1">
      <alignment vertical="center"/>
    </xf>
    <xf numFmtId="0" fontId="0" fillId="2" borderId="43" xfId="0" applyFill="1" applyBorder="1" applyAlignment="1">
      <alignment horizontal="left" vertical="center"/>
    </xf>
    <xf numFmtId="4" fontId="2" fillId="2" borderId="43" xfId="0" applyNumberFormat="1" applyFont="1" applyFill="1" applyBorder="1" applyAlignment="1">
      <alignment horizontal="center" vertical="center"/>
    </xf>
    <xf numFmtId="10" fontId="0" fillId="4" borderId="44" xfId="0" applyNumberFormat="1" applyFill="1" applyBorder="1" applyAlignment="1">
      <alignment horizontal="center" vertical="center"/>
    </xf>
    <xf numFmtId="14" fontId="2" fillId="2" borderId="34" xfId="0" applyNumberFormat="1" applyFont="1" applyFill="1" applyBorder="1" applyAlignment="1">
      <alignment vertical="center"/>
    </xf>
    <xf numFmtId="0" fontId="0" fillId="2" borderId="35" xfId="0" applyFill="1" applyBorder="1" applyAlignment="1">
      <alignment horizontal="left" vertical="center"/>
    </xf>
    <xf numFmtId="14" fontId="2" fillId="2" borderId="37" xfId="0" applyNumberFormat="1" applyFont="1" applyFill="1" applyBorder="1" applyAlignment="1">
      <alignment vertical="center"/>
    </xf>
    <xf numFmtId="14" fontId="2" fillId="2" borderId="39" xfId="0" applyNumberFormat="1" applyFont="1" applyFill="1" applyBorder="1" applyAlignment="1">
      <alignment vertical="center"/>
    </xf>
    <xf numFmtId="0" fontId="0" fillId="2" borderId="40" xfId="0" applyFill="1" applyBorder="1" applyAlignment="1">
      <alignment horizontal="left" vertical="center"/>
    </xf>
    <xf numFmtId="14" fontId="2" fillId="2" borderId="42" xfId="0" applyNumberFormat="1" applyFont="1" applyFill="1" applyBorder="1" applyAlignment="1">
      <alignment horizontal="left" vertical="center"/>
    </xf>
    <xf numFmtId="0" fontId="0" fillId="4" borderId="43" xfId="0" applyFill="1" applyBorder="1" applyAlignment="1">
      <alignment horizontal="left" vertical="center"/>
    </xf>
    <xf numFmtId="0" fontId="4" fillId="2" borderId="34" xfId="1" applyFill="1" applyBorder="1" applyAlignment="1" applyProtection="1">
      <alignment vertical="center" wrapText="1"/>
    </xf>
    <xf numFmtId="0" fontId="0" fillId="4" borderId="35" xfId="0" applyFill="1" applyBorder="1" applyAlignment="1">
      <alignment horizontal="left" vertical="center"/>
    </xf>
    <xf numFmtId="0" fontId="4" fillId="2" borderId="39" xfId="1" applyFill="1" applyBorder="1" applyAlignment="1" applyProtection="1">
      <alignment vertical="center" wrapText="1"/>
    </xf>
    <xf numFmtId="0" fontId="0" fillId="4" borderId="40" xfId="0" applyFill="1" applyBorder="1" applyAlignment="1">
      <alignment horizontal="left" vertical="center"/>
    </xf>
    <xf numFmtId="14" fontId="0" fillId="2" borderId="35" xfId="0" applyNumberFormat="1" applyFill="1" applyBorder="1" applyAlignment="1">
      <alignment horizontal="center" vertical="center"/>
    </xf>
    <xf numFmtId="0" fontId="4" fillId="2" borderId="37" xfId="1" applyFill="1" applyBorder="1" applyAlignment="1" applyProtection="1">
      <alignment vertical="center" wrapText="1"/>
    </xf>
    <xf numFmtId="14" fontId="0" fillId="2" borderId="40" xfId="0" applyNumberFormat="1" applyFill="1" applyBorder="1" applyAlignment="1">
      <alignment horizontal="center" vertical="center"/>
    </xf>
    <xf numFmtId="0" fontId="4" fillId="2" borderId="59" xfId="1" applyFill="1" applyBorder="1" applyAlignment="1" applyProtection="1">
      <alignment vertical="center" wrapText="1"/>
    </xf>
    <xf numFmtId="0" fontId="4" fillId="2" borderId="60" xfId="1" applyFill="1" applyBorder="1" applyAlignment="1" applyProtection="1">
      <alignment vertical="center" wrapText="1"/>
    </xf>
    <xf numFmtId="0" fontId="0" fillId="2" borderId="43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  <color rgb="FF7AFA0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Club-60_2018\Gestion-Recursos\RENTA%204\MI_Cartera_2018_re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CE"/>
      <sheetName val="HISTÓRICO COTIZACIONES"/>
      <sheetName val="LINKS a Gráficos de Fondos"/>
      <sheetName val="RESUMEN FINANCIERO"/>
      <sheetName val="RESUMEN FISCAL"/>
      <sheetName val="Gráficos"/>
      <sheetName val="Evolución"/>
      <sheetName val="Fondo1"/>
      <sheetName val="Fondo6"/>
      <sheetName val="True Value"/>
      <sheetName val="Renta 4 Valor Relativo"/>
      <sheetName val="R4 Renta Fija Internacional"/>
      <sheetName val="Renta 4 Nexus"/>
      <sheetName val="Renta 4 Monetario"/>
      <sheetName val="Renta 4 Dedalo Epsv"/>
      <sheetName val="Renta 4 Dedalo Pp"/>
      <sheetName val="Renta 4 Nexus Pp"/>
      <sheetName val="Telefonica"/>
      <sheetName val="Renta 4"/>
      <sheetName val="Iberdrola"/>
      <sheetName val="Gráfica_Indicadores"/>
      <sheetName val="Resumenes Anuales"/>
      <sheetName val="Licencia"/>
      <sheetName val="Traspasos Fondos"/>
      <sheetName val="MORNINGSTAR"/>
      <sheetName val="IBEX35"/>
      <sheetName val="Links Fondos"/>
      <sheetName val="Hoja1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4">
          <cell r="A4" t="str">
            <v>AB FCP I Dynamic Diversified CX Acc</v>
          </cell>
          <cell r="B4">
            <v>18.223500000000001</v>
          </cell>
          <cell r="C4">
            <v>0.34</v>
          </cell>
          <cell r="D4">
            <v>100</v>
          </cell>
          <cell r="E4">
            <v>1822.35</v>
          </cell>
          <cell r="F4">
            <v>0.12</v>
          </cell>
          <cell r="G4">
            <v>43213</v>
          </cell>
        </row>
        <row r="5">
          <cell r="A5" t="str">
            <v>Acatis - Gané Value Event Fonds UI A</v>
          </cell>
          <cell r="B5">
            <v>244.67</v>
          </cell>
          <cell r="C5">
            <v>-0.02</v>
          </cell>
          <cell r="D5">
            <v>100</v>
          </cell>
          <cell r="E5">
            <v>24467</v>
          </cell>
          <cell r="F5">
            <v>1.61</v>
          </cell>
          <cell r="G5">
            <v>43213</v>
          </cell>
        </row>
        <row r="6">
          <cell r="A6" t="str">
            <v>Algar Global Fund FI</v>
          </cell>
          <cell r="B6">
            <v>15.5246</v>
          </cell>
          <cell r="C6">
            <v>0.05</v>
          </cell>
          <cell r="D6">
            <v>100</v>
          </cell>
          <cell r="E6">
            <v>1552.46</v>
          </cell>
          <cell r="F6">
            <v>0.1</v>
          </cell>
          <cell r="G6">
            <v>43213</v>
          </cell>
        </row>
        <row r="7">
          <cell r="A7" t="str">
            <v>Alhaja Inversiones RV Mixto FI</v>
          </cell>
          <cell r="B7">
            <v>11.538600000000001</v>
          </cell>
          <cell r="C7">
            <v>0.16</v>
          </cell>
          <cell r="D7">
            <v>100</v>
          </cell>
          <cell r="E7">
            <v>1153.8599999999999</v>
          </cell>
          <cell r="F7">
            <v>0.08</v>
          </cell>
          <cell r="G7">
            <v>43213</v>
          </cell>
        </row>
        <row r="8">
          <cell r="A8" t="str">
            <v>Alken European Opportunities A</v>
          </cell>
          <cell r="B8">
            <v>219.43</v>
          </cell>
          <cell r="C8">
            <v>0.05</v>
          </cell>
          <cell r="D8">
            <v>100</v>
          </cell>
          <cell r="E8">
            <v>21943</v>
          </cell>
          <cell r="F8">
            <v>1.44</v>
          </cell>
          <cell r="G8">
            <v>43210</v>
          </cell>
        </row>
        <row r="9">
          <cell r="A9" t="str">
            <v>Altair Inversiones II FI</v>
          </cell>
          <cell r="B9">
            <v>1.1000000000000001</v>
          </cell>
          <cell r="C9">
            <v>0.28999999999999998</v>
          </cell>
          <cell r="D9">
            <v>100</v>
          </cell>
          <cell r="E9">
            <v>110</v>
          </cell>
          <cell r="F9">
            <v>0.01</v>
          </cell>
          <cell r="G9">
            <v>43213</v>
          </cell>
        </row>
        <row r="10">
          <cell r="A10" t="str">
            <v>Atrium Portfolio Sicav - Sextant A (EUR)</v>
          </cell>
          <cell r="B10">
            <v>1229.78</v>
          </cell>
          <cell r="C10">
            <v>0.22</v>
          </cell>
          <cell r="D10">
            <v>200</v>
          </cell>
          <cell r="E10">
            <v>245956</v>
          </cell>
          <cell r="F10">
            <v>16.18</v>
          </cell>
          <cell r="G10">
            <v>43213</v>
          </cell>
        </row>
        <row r="11">
          <cell r="A11" t="str">
            <v>Auriga Investors Belgravia Lynx A</v>
          </cell>
          <cell r="B11">
            <v>174.35</v>
          </cell>
          <cell r="C11">
            <v>0.43</v>
          </cell>
          <cell r="D11">
            <v>100</v>
          </cell>
          <cell r="E11">
            <v>17435</v>
          </cell>
          <cell r="F11">
            <v>1.1499999999999999</v>
          </cell>
          <cell r="G11">
            <v>43213</v>
          </cell>
        </row>
        <row r="12">
          <cell r="A12" t="str">
            <v>AXA IM Maturity 2020 AC</v>
          </cell>
          <cell r="B12">
            <v>103.41</v>
          </cell>
          <cell r="C12">
            <v>-0.01</v>
          </cell>
          <cell r="D12">
            <v>100</v>
          </cell>
          <cell r="E12">
            <v>10341</v>
          </cell>
          <cell r="F12">
            <v>0.68</v>
          </cell>
          <cell r="G12">
            <v>43213</v>
          </cell>
        </row>
        <row r="13">
          <cell r="A13" t="str">
            <v>AXAIMFIIS Europe Short Dur HY E Cap EUR</v>
          </cell>
          <cell r="B13">
            <v>128.25</v>
          </cell>
          <cell r="C13">
            <v>-0.01</v>
          </cell>
          <cell r="D13">
            <v>100</v>
          </cell>
          <cell r="E13">
            <v>12825</v>
          </cell>
          <cell r="F13">
            <v>0.84</v>
          </cell>
          <cell r="G13">
            <v>43213</v>
          </cell>
        </row>
        <row r="14">
          <cell r="A14" t="str">
            <v>AXAWF Euro 10 + LT E Cap EUR</v>
          </cell>
          <cell r="B14">
            <v>217.4</v>
          </cell>
          <cell r="C14">
            <v>-0.4</v>
          </cell>
          <cell r="D14">
            <v>100</v>
          </cell>
          <cell r="E14">
            <v>21740</v>
          </cell>
          <cell r="F14">
            <v>1.43</v>
          </cell>
          <cell r="G14">
            <v>43213</v>
          </cell>
        </row>
        <row r="15">
          <cell r="A15" t="str">
            <v>AXAWF Euro 7-10 A Cap EUR</v>
          </cell>
          <cell r="B15">
            <v>177.77</v>
          </cell>
          <cell r="C15">
            <v>-0.2</v>
          </cell>
          <cell r="D15">
            <v>100</v>
          </cell>
          <cell r="E15">
            <v>17777</v>
          </cell>
          <cell r="F15">
            <v>1.17</v>
          </cell>
          <cell r="G15">
            <v>43213</v>
          </cell>
        </row>
        <row r="16">
          <cell r="A16" t="str">
            <v>azValor Internacional FI</v>
          </cell>
          <cell r="B16">
            <v>123.9787</v>
          </cell>
          <cell r="C16">
            <v>0.18</v>
          </cell>
          <cell r="D16">
            <v>100</v>
          </cell>
          <cell r="E16">
            <v>12397.87</v>
          </cell>
          <cell r="F16">
            <v>0.82</v>
          </cell>
          <cell r="G16">
            <v>43213</v>
          </cell>
        </row>
        <row r="17">
          <cell r="A17" t="str">
            <v>Bellevue(Lux) BB Entrepr. Eur. Sm B</v>
          </cell>
          <cell r="B17">
            <v>327.05</v>
          </cell>
          <cell r="C17">
            <v>0.52</v>
          </cell>
          <cell r="D17">
            <v>100</v>
          </cell>
          <cell r="E17">
            <v>32705</v>
          </cell>
          <cell r="F17">
            <v>2.15</v>
          </cell>
          <cell r="G17">
            <v>43213</v>
          </cell>
        </row>
        <row r="18">
          <cell r="A18" t="str">
            <v>Bestinfond FI</v>
          </cell>
          <cell r="B18">
            <v>211.8357</v>
          </cell>
          <cell r="C18">
            <v>0.33</v>
          </cell>
          <cell r="D18">
            <v>100</v>
          </cell>
          <cell r="E18">
            <v>21183.57</v>
          </cell>
          <cell r="F18">
            <v>1.39</v>
          </cell>
          <cell r="G18">
            <v>43213</v>
          </cell>
        </row>
        <row r="19">
          <cell r="A19" t="str">
            <v>Bestinver Global PP</v>
          </cell>
          <cell r="B19">
            <v>32.9617</v>
          </cell>
          <cell r="C19">
            <v>0.33</v>
          </cell>
          <cell r="D19">
            <v>100</v>
          </cell>
          <cell r="E19">
            <v>3296.17</v>
          </cell>
          <cell r="F19">
            <v>0.22</v>
          </cell>
          <cell r="G19">
            <v>43213</v>
          </cell>
        </row>
        <row r="20">
          <cell r="A20" t="str">
            <v>BGF Euro Bond A2</v>
          </cell>
          <cell r="B20">
            <v>28.81</v>
          </cell>
          <cell r="C20">
            <v>-7.0000000000000007E-2</v>
          </cell>
          <cell r="D20">
            <v>100</v>
          </cell>
          <cell r="E20">
            <v>2881</v>
          </cell>
          <cell r="F20">
            <v>0.19</v>
          </cell>
          <cell r="G20">
            <v>43214</v>
          </cell>
        </row>
        <row r="21">
          <cell r="A21" t="str">
            <v>BGF World Gold A2 EUR Hedged</v>
          </cell>
          <cell r="B21">
            <v>4.4400000000000004</v>
          </cell>
          <cell r="C21">
            <v>0.68</v>
          </cell>
          <cell r="D21">
            <v>100</v>
          </cell>
          <cell r="E21">
            <v>444</v>
          </cell>
          <cell r="F21">
            <v>0.03</v>
          </cell>
          <cell r="G21">
            <v>43214</v>
          </cell>
        </row>
        <row r="22">
          <cell r="A22" t="str">
            <v>BL-Equities Dividend B EUR</v>
          </cell>
          <cell r="B22">
            <v>159.43</v>
          </cell>
          <cell r="C22">
            <v>-0.14000000000000001</v>
          </cell>
          <cell r="D22">
            <v>100</v>
          </cell>
          <cell r="E22">
            <v>15943</v>
          </cell>
          <cell r="F22">
            <v>1.05</v>
          </cell>
          <cell r="G22">
            <v>43213</v>
          </cell>
        </row>
        <row r="23">
          <cell r="A23" t="str">
            <v>BL-Global 75 B EUR</v>
          </cell>
          <cell r="B23">
            <v>2390.4299999999998</v>
          </cell>
          <cell r="C23">
            <v>-0.21</v>
          </cell>
          <cell r="D23">
            <v>100</v>
          </cell>
          <cell r="E23">
            <v>239043</v>
          </cell>
          <cell r="F23">
            <v>15.72</v>
          </cell>
          <cell r="G23">
            <v>43213</v>
          </cell>
        </row>
        <row r="24">
          <cell r="A24" t="str">
            <v>BSF European Opps Extension E2 EUR</v>
          </cell>
          <cell r="B24">
            <v>335.14</v>
          </cell>
          <cell r="C24">
            <v>0.15</v>
          </cell>
          <cell r="D24">
            <v>200</v>
          </cell>
          <cell r="E24">
            <v>67028</v>
          </cell>
          <cell r="F24">
            <v>4.41</v>
          </cell>
          <cell r="G24">
            <v>43214</v>
          </cell>
        </row>
        <row r="25">
          <cell r="A25" t="str">
            <v>Candriam Eqs L Europe Convct C EUR Cap</v>
          </cell>
          <cell r="B25">
            <v>161.59</v>
          </cell>
          <cell r="C25">
            <v>0</v>
          </cell>
          <cell r="D25">
            <v>100</v>
          </cell>
          <cell r="E25">
            <v>16159</v>
          </cell>
          <cell r="F25">
            <v>1.06</v>
          </cell>
          <cell r="G25">
            <v>43213</v>
          </cell>
        </row>
        <row r="26">
          <cell r="A26" t="str">
            <v>Carmignac Patrimoine A EUR Acc</v>
          </cell>
          <cell r="B26">
            <v>649.1</v>
          </cell>
          <cell r="C26">
            <v>-0.04</v>
          </cell>
          <cell r="D26">
            <v>100</v>
          </cell>
          <cell r="E26">
            <v>64910</v>
          </cell>
          <cell r="F26">
            <v>4.2699999999999996</v>
          </cell>
          <cell r="G26">
            <v>43213</v>
          </cell>
        </row>
        <row r="27">
          <cell r="A27" t="str">
            <v>Carmignac Pf Capital Plus A EUR Acc</v>
          </cell>
          <cell r="B27">
            <v>1166.8800000000001</v>
          </cell>
          <cell r="C27">
            <v>-0.01</v>
          </cell>
          <cell r="D27">
            <v>100</v>
          </cell>
          <cell r="E27">
            <v>116688</v>
          </cell>
          <cell r="F27">
            <v>7.68</v>
          </cell>
          <cell r="G27">
            <v>43213</v>
          </cell>
        </row>
        <row r="28">
          <cell r="A28" t="str">
            <v>Carmignac Sécurité A EUR Acc</v>
          </cell>
          <cell r="B28">
            <v>1767.42</v>
          </cell>
          <cell r="C28">
            <v>0.01</v>
          </cell>
          <cell r="D28">
            <v>100</v>
          </cell>
          <cell r="E28">
            <v>176742</v>
          </cell>
          <cell r="F28">
            <v>11.63</v>
          </cell>
          <cell r="G28">
            <v>43213</v>
          </cell>
        </row>
        <row r="29">
          <cell r="A29" t="str">
            <v>Cobas Selección FI</v>
          </cell>
          <cell r="B29">
            <v>107.6485</v>
          </cell>
          <cell r="C29">
            <v>0.18</v>
          </cell>
          <cell r="D29">
            <v>100</v>
          </cell>
          <cell r="E29">
            <v>10764.85</v>
          </cell>
          <cell r="F29">
            <v>0.71</v>
          </cell>
          <cell r="G29">
            <v>43213</v>
          </cell>
        </row>
        <row r="30">
          <cell r="A30" t="str">
            <v>Deutsche Concept Kaldemorgen NC</v>
          </cell>
          <cell r="B30">
            <v>131.18</v>
          </cell>
          <cell r="C30">
            <v>0.05</v>
          </cell>
          <cell r="D30">
            <v>100</v>
          </cell>
          <cell r="E30">
            <v>13118</v>
          </cell>
          <cell r="F30">
            <v>0.86</v>
          </cell>
          <cell r="G30">
            <v>43213</v>
          </cell>
        </row>
        <row r="31">
          <cell r="A31" t="str">
            <v>GAM Star Credit Opps (EUR) Ord EUR Acc</v>
          </cell>
          <cell r="B31">
            <v>18.604900000000001</v>
          </cell>
          <cell r="C31">
            <v>-0.06</v>
          </cell>
          <cell r="D31">
            <v>100</v>
          </cell>
          <cell r="E31">
            <v>1860.49</v>
          </cell>
          <cell r="F31">
            <v>0.12</v>
          </cell>
          <cell r="G31">
            <v>43213</v>
          </cell>
        </row>
        <row r="32">
          <cell r="A32" t="str">
            <v>ING Direct FN S&amp;P 500 FI</v>
          </cell>
          <cell r="B32">
            <v>14.231</v>
          </cell>
          <cell r="C32">
            <v>0.65</v>
          </cell>
          <cell r="D32">
            <v>100</v>
          </cell>
          <cell r="E32">
            <v>1423.1</v>
          </cell>
          <cell r="F32">
            <v>0.09</v>
          </cell>
          <cell r="G32">
            <v>43213</v>
          </cell>
        </row>
        <row r="33">
          <cell r="A33" t="str">
            <v>Janus Henderson Glb Life Scn A USD Acc</v>
          </cell>
          <cell r="B33">
            <v>25.3918</v>
          </cell>
          <cell r="C33">
            <v>0.73</v>
          </cell>
          <cell r="D33">
            <v>100</v>
          </cell>
          <cell r="E33">
            <v>2539.1799999999998</v>
          </cell>
          <cell r="F33">
            <v>0.17</v>
          </cell>
          <cell r="G33">
            <v>43213</v>
          </cell>
        </row>
        <row r="34">
          <cell r="A34" t="str">
            <v>Japan Deep Value Fund FI</v>
          </cell>
          <cell r="B34">
            <v>14.9259</v>
          </cell>
          <cell r="C34">
            <v>-0.32</v>
          </cell>
          <cell r="D34">
            <v>100</v>
          </cell>
          <cell r="E34">
            <v>1492.59</v>
          </cell>
          <cell r="F34">
            <v>0.1</v>
          </cell>
          <cell r="G34">
            <v>43213</v>
          </cell>
        </row>
        <row r="35">
          <cell r="A35" t="str">
            <v>Kutxa 2019 PP</v>
          </cell>
          <cell r="B35">
            <v>7.8910999999999998</v>
          </cell>
          <cell r="C35">
            <v>0</v>
          </cell>
          <cell r="D35">
            <v>100</v>
          </cell>
          <cell r="E35">
            <v>789.11</v>
          </cell>
          <cell r="F35">
            <v>0.05</v>
          </cell>
          <cell r="G35">
            <v>43213</v>
          </cell>
        </row>
        <row r="36">
          <cell r="A36" t="str">
            <v>Magallanes European Equity M FI</v>
          </cell>
          <cell r="B36">
            <v>137.78210000000001</v>
          </cell>
          <cell r="C36">
            <v>-0.4</v>
          </cell>
          <cell r="D36">
            <v>100</v>
          </cell>
          <cell r="E36">
            <v>13778.21</v>
          </cell>
          <cell r="F36">
            <v>0.91</v>
          </cell>
          <cell r="G36">
            <v>43213</v>
          </cell>
        </row>
        <row r="37">
          <cell r="A37" t="str">
            <v>Magallanes Microcaps Europe B FI</v>
          </cell>
          <cell r="B37">
            <v>110.8456</v>
          </cell>
          <cell r="C37">
            <v>-0.4</v>
          </cell>
          <cell r="D37">
            <v>100</v>
          </cell>
          <cell r="E37">
            <v>11084.56</v>
          </cell>
          <cell r="F37">
            <v>0.73</v>
          </cell>
          <cell r="G37">
            <v>43213</v>
          </cell>
        </row>
        <row r="38">
          <cell r="A38" t="str">
            <v>Metavalor FI</v>
          </cell>
          <cell r="B38">
            <v>634.71640000000002</v>
          </cell>
          <cell r="C38">
            <v>-0.39</v>
          </cell>
          <cell r="D38">
            <v>200</v>
          </cell>
          <cell r="E38">
            <v>126943.27</v>
          </cell>
          <cell r="F38">
            <v>8.35</v>
          </cell>
          <cell r="G38">
            <v>43213</v>
          </cell>
        </row>
        <row r="39">
          <cell r="A39" t="str">
            <v>Metavalor Global FI</v>
          </cell>
          <cell r="B39">
            <v>86.964799999999997</v>
          </cell>
          <cell r="C39">
            <v>0.28000000000000003</v>
          </cell>
          <cell r="D39">
            <v>100</v>
          </cell>
          <cell r="E39">
            <v>8696.48</v>
          </cell>
          <cell r="F39">
            <v>0.56999999999999995</v>
          </cell>
          <cell r="G39">
            <v>43213</v>
          </cell>
        </row>
        <row r="40">
          <cell r="A40" t="str">
            <v>Naranja 2040 PP</v>
          </cell>
          <cell r="B40">
            <v>14.187200000000001</v>
          </cell>
          <cell r="C40">
            <v>-0.13</v>
          </cell>
          <cell r="D40">
            <v>100</v>
          </cell>
          <cell r="E40">
            <v>1418.72</v>
          </cell>
          <cell r="F40">
            <v>0.09</v>
          </cell>
          <cell r="G40">
            <v>43210</v>
          </cell>
        </row>
        <row r="41">
          <cell r="A41" t="str">
            <v>Renta 4 Acciones Globales FI</v>
          </cell>
          <cell r="B41">
            <v>10.839700000000001</v>
          </cell>
          <cell r="C41">
            <v>0.43</v>
          </cell>
          <cell r="D41">
            <v>100</v>
          </cell>
          <cell r="E41">
            <v>1083.97</v>
          </cell>
          <cell r="F41">
            <v>7.0000000000000007E-2</v>
          </cell>
          <cell r="G41">
            <v>43213</v>
          </cell>
        </row>
        <row r="42">
          <cell r="A42" t="str">
            <v>Renta 4 Bolsa R FI</v>
          </cell>
          <cell r="B42">
            <v>35.115000000000002</v>
          </cell>
          <cell r="C42">
            <v>0.15</v>
          </cell>
          <cell r="D42">
            <v>100</v>
          </cell>
          <cell r="E42">
            <v>3511.5</v>
          </cell>
          <cell r="F42">
            <v>0.23</v>
          </cell>
          <cell r="G42">
            <v>43213</v>
          </cell>
        </row>
        <row r="43">
          <cell r="A43" t="str">
            <v>Renta 4 Cartera Selección Dividendo FI</v>
          </cell>
          <cell r="B43">
            <v>0</v>
          </cell>
          <cell r="C43" t="str">
            <v>-</v>
          </cell>
          <cell r="D43">
            <v>100</v>
          </cell>
          <cell r="E43">
            <v>0</v>
          </cell>
          <cell r="F43">
            <v>0</v>
          </cell>
          <cell r="G43">
            <v>43214</v>
          </cell>
        </row>
        <row r="44">
          <cell r="A44" t="str">
            <v>Renta 4 Valor Europa FI</v>
          </cell>
          <cell r="B44">
            <v>17.488900000000001</v>
          </cell>
          <cell r="C44">
            <v>7.0000000000000007E-2</v>
          </cell>
          <cell r="D44">
            <v>100</v>
          </cell>
          <cell r="E44">
            <v>1748.89</v>
          </cell>
          <cell r="F44">
            <v>0.12</v>
          </cell>
          <cell r="G44">
            <v>43213</v>
          </cell>
        </row>
        <row r="45">
          <cell r="A45" t="str">
            <v>Renta 4 Wertefinder FI</v>
          </cell>
          <cell r="B45">
            <v>14.669700000000001</v>
          </cell>
          <cell r="C45">
            <v>-0.13</v>
          </cell>
          <cell r="D45">
            <v>100</v>
          </cell>
          <cell r="E45">
            <v>1466.97</v>
          </cell>
          <cell r="F45">
            <v>0.1</v>
          </cell>
          <cell r="G45">
            <v>43213</v>
          </cell>
        </row>
        <row r="46">
          <cell r="A46" t="str">
            <v>Santalucía Espabolsa A FI</v>
          </cell>
          <cell r="B46">
            <v>33.433700000000002</v>
          </cell>
          <cell r="C46">
            <v>0.18</v>
          </cell>
          <cell r="D46">
            <v>100</v>
          </cell>
          <cell r="E46">
            <v>3343.37</v>
          </cell>
          <cell r="F46">
            <v>0.22</v>
          </cell>
          <cell r="G46">
            <v>43213</v>
          </cell>
        </row>
        <row r="47">
          <cell r="A47" t="str">
            <v>Santalucía Fonvalor Euro B FI</v>
          </cell>
          <cell r="B47">
            <v>16.2514</v>
          </cell>
          <cell r="C47">
            <v>7.0000000000000007E-2</v>
          </cell>
          <cell r="D47">
            <v>100</v>
          </cell>
          <cell r="E47">
            <v>1625.14</v>
          </cell>
          <cell r="F47">
            <v>0.11</v>
          </cell>
          <cell r="G47">
            <v>43213</v>
          </cell>
        </row>
        <row r="48">
          <cell r="A48" t="str">
            <v>Sycomore Partners R</v>
          </cell>
          <cell r="B48">
            <v>1651.74</v>
          </cell>
          <cell r="C48">
            <v>0.06</v>
          </cell>
          <cell r="D48">
            <v>100</v>
          </cell>
          <cell r="E48">
            <v>165174</v>
          </cell>
          <cell r="F48">
            <v>10.86</v>
          </cell>
          <cell r="G48">
            <v>43213</v>
          </cell>
        </row>
        <row r="49">
          <cell r="A49" t="str">
            <v>Valentum FI</v>
          </cell>
          <cell r="B49">
            <v>18.351299999999998</v>
          </cell>
          <cell r="C49">
            <v>0.31</v>
          </cell>
          <cell r="D49">
            <v>100</v>
          </cell>
          <cell r="E49">
            <v>1835.13</v>
          </cell>
          <cell r="F49">
            <v>0.12</v>
          </cell>
          <cell r="G49">
            <v>43213</v>
          </cell>
        </row>
        <row r="50">
          <cell r="A50" t="str">
            <v>Auriga Investors Belgravia Lynx A</v>
          </cell>
          <cell r="B50">
            <v>174.35</v>
          </cell>
          <cell r="C50">
            <v>0.43</v>
          </cell>
          <cell r="D50">
            <v>120</v>
          </cell>
          <cell r="E50">
            <v>20921.3</v>
          </cell>
          <cell r="F50">
            <v>3.7</v>
          </cell>
          <cell r="G50">
            <v>43213</v>
          </cell>
        </row>
        <row r="51">
          <cell r="A51" t="str">
            <v>Iberdrola SA</v>
          </cell>
          <cell r="B51">
            <v>6.3</v>
          </cell>
          <cell r="C51">
            <v>0.54</v>
          </cell>
          <cell r="D51">
            <v>10039</v>
          </cell>
          <cell r="E51">
            <v>63245.7</v>
          </cell>
          <cell r="F51">
            <v>11.2</v>
          </cell>
          <cell r="G51">
            <v>43214</v>
          </cell>
        </row>
        <row r="52">
          <cell r="A52" t="str">
            <v>Nordea 1 - Stable Return AP EUR</v>
          </cell>
          <cell r="B52">
            <v>14.7</v>
          </cell>
          <cell r="C52">
            <v>0.14000000000000001</v>
          </cell>
          <cell r="D52">
            <v>3590.65</v>
          </cell>
          <cell r="E52">
            <v>52782.58</v>
          </cell>
          <cell r="F52">
            <v>9.34</v>
          </cell>
          <cell r="G52">
            <v>43214</v>
          </cell>
        </row>
        <row r="53">
          <cell r="A53" t="str">
            <v>Renta 4 - Renta Fija Internacional R EUR</v>
          </cell>
          <cell r="B53">
            <v>100.49</v>
          </cell>
          <cell r="C53">
            <v>-0.23</v>
          </cell>
          <cell r="D53">
            <v>105.52</v>
          </cell>
          <cell r="E53">
            <v>10604.11</v>
          </cell>
          <cell r="F53">
            <v>1.88</v>
          </cell>
          <cell r="G53">
            <v>43213</v>
          </cell>
        </row>
        <row r="54">
          <cell r="A54" t="str">
            <v>Renta 4 Banco SA</v>
          </cell>
          <cell r="B54">
            <v>7.36</v>
          </cell>
          <cell r="C54">
            <v>-0.54</v>
          </cell>
          <cell r="D54">
            <v>1263</v>
          </cell>
          <cell r="E54">
            <v>9295.68</v>
          </cell>
          <cell r="F54">
            <v>1.65</v>
          </cell>
          <cell r="G54">
            <v>43214</v>
          </cell>
        </row>
        <row r="55">
          <cell r="A55" t="str">
            <v>Renta 4 Dédalo EPSV</v>
          </cell>
          <cell r="B55">
            <v>12.6153</v>
          </cell>
          <cell r="C55">
            <v>-0.04</v>
          </cell>
          <cell r="D55">
            <v>4496.58</v>
          </cell>
          <cell r="E55">
            <v>56725.66</v>
          </cell>
          <cell r="F55">
            <v>10.039999999999999</v>
          </cell>
          <cell r="G55">
            <v>43210</v>
          </cell>
        </row>
        <row r="56">
          <cell r="A56" t="str">
            <v>Renta 4 Dédalo PP</v>
          </cell>
          <cell r="B56">
            <v>14.6233</v>
          </cell>
          <cell r="C56">
            <v>-0.08</v>
          </cell>
          <cell r="D56">
            <v>10525.47</v>
          </cell>
          <cell r="E56">
            <v>153917.04999999999</v>
          </cell>
          <cell r="F56">
            <v>27.25</v>
          </cell>
          <cell r="G56">
            <v>43210</v>
          </cell>
        </row>
        <row r="57">
          <cell r="A57" t="str">
            <v>Renta 4 Monetario FI</v>
          </cell>
          <cell r="B57">
            <v>11.571199999999999</v>
          </cell>
          <cell r="C57">
            <v>0</v>
          </cell>
          <cell r="D57">
            <v>1</v>
          </cell>
          <cell r="E57">
            <v>11.57</v>
          </cell>
          <cell r="F57">
            <v>0</v>
          </cell>
          <cell r="G57">
            <v>43213</v>
          </cell>
        </row>
        <row r="58">
          <cell r="A58" t="str">
            <v>Renta 4 Nexus FI</v>
          </cell>
          <cell r="B58">
            <v>14.6236</v>
          </cell>
          <cell r="C58">
            <v>-0.05</v>
          </cell>
          <cell r="D58">
            <v>1481.35</v>
          </cell>
          <cell r="E58">
            <v>21662.53</v>
          </cell>
          <cell r="F58">
            <v>3.83</v>
          </cell>
          <cell r="G58">
            <v>43213</v>
          </cell>
        </row>
        <row r="59">
          <cell r="A59" t="str">
            <v>Renta 4 Nexus PP</v>
          </cell>
          <cell r="B59">
            <v>11.9755</v>
          </cell>
          <cell r="C59">
            <v>-0.12</v>
          </cell>
          <cell r="D59">
            <v>1393.81</v>
          </cell>
          <cell r="E59">
            <v>16691.62</v>
          </cell>
          <cell r="F59">
            <v>2.95</v>
          </cell>
          <cell r="G59">
            <v>43210</v>
          </cell>
        </row>
        <row r="60">
          <cell r="A60" t="str">
            <v>Renta 4 Pegasus FI</v>
          </cell>
          <cell r="B60">
            <v>15.780200000000001</v>
          </cell>
          <cell r="C60">
            <v>-0.05</v>
          </cell>
          <cell r="D60">
            <v>12.96</v>
          </cell>
          <cell r="E60">
            <v>204.44</v>
          </cell>
          <cell r="F60">
            <v>0.04</v>
          </cell>
          <cell r="G60">
            <v>43213</v>
          </cell>
        </row>
        <row r="61">
          <cell r="A61" t="str">
            <v>Renta 4 Valor Relativo FI</v>
          </cell>
          <cell r="B61">
            <v>13.773999999999999</v>
          </cell>
          <cell r="C61">
            <v>0.03</v>
          </cell>
          <cell r="D61">
            <v>7237.2</v>
          </cell>
          <cell r="E61">
            <v>99685.45</v>
          </cell>
          <cell r="F61">
            <v>17.649999999999999</v>
          </cell>
          <cell r="G61">
            <v>43213</v>
          </cell>
        </row>
        <row r="62">
          <cell r="A62" t="str">
            <v>Telefonica SA</v>
          </cell>
          <cell r="B62">
            <v>8.3040000000000003</v>
          </cell>
          <cell r="C62">
            <v>-0.35</v>
          </cell>
          <cell r="D62">
            <v>1862</v>
          </cell>
          <cell r="E62">
            <v>15462.05</v>
          </cell>
          <cell r="F62">
            <v>2.74</v>
          </cell>
          <cell r="G62">
            <v>43214</v>
          </cell>
        </row>
        <row r="63">
          <cell r="A63" t="str">
            <v>True Value FI</v>
          </cell>
          <cell r="B63">
            <v>17.904299999999999</v>
          </cell>
          <cell r="C63">
            <v>0.34</v>
          </cell>
          <cell r="D63">
            <v>2441.98</v>
          </cell>
          <cell r="E63">
            <v>43721.81</v>
          </cell>
          <cell r="F63">
            <v>7.74</v>
          </cell>
          <cell r="G63">
            <v>43213</v>
          </cell>
        </row>
        <row r="64">
          <cell r="A64" t="str">
            <v>AB FCP I Dynamic Diversified CX Acc</v>
          </cell>
          <cell r="B64">
            <v>18.223500000000001</v>
          </cell>
          <cell r="C64">
            <v>0.34</v>
          </cell>
          <cell r="D64">
            <v>100</v>
          </cell>
          <cell r="E64">
            <v>1822.35</v>
          </cell>
          <cell r="F64">
            <v>0.06</v>
          </cell>
          <cell r="G64">
            <v>43213</v>
          </cell>
        </row>
        <row r="65">
          <cell r="A65" t="str">
            <v>Alken European Opportunities A</v>
          </cell>
          <cell r="B65">
            <v>219.43</v>
          </cell>
          <cell r="C65">
            <v>0.05</v>
          </cell>
          <cell r="D65">
            <v>171.47</v>
          </cell>
          <cell r="E65">
            <v>37625.22</v>
          </cell>
          <cell r="F65">
            <v>1.24</v>
          </cell>
          <cell r="G65">
            <v>43210</v>
          </cell>
        </row>
        <row r="66">
          <cell r="A66" t="str">
            <v>Altair Patrimonio II FI</v>
          </cell>
          <cell r="B66">
            <v>1.0558000000000001</v>
          </cell>
          <cell r="C66">
            <v>7.0000000000000007E-2</v>
          </cell>
          <cell r="D66">
            <v>300</v>
          </cell>
          <cell r="E66">
            <v>316.73</v>
          </cell>
          <cell r="F66">
            <v>0.01</v>
          </cell>
          <cell r="G66">
            <v>43213</v>
          </cell>
        </row>
        <row r="67">
          <cell r="A67" t="str">
            <v>Amundi Fds II Abs Ret Europ Eq E EUR ND</v>
          </cell>
          <cell r="B67">
            <v>106.208</v>
          </cell>
          <cell r="C67">
            <v>-0.03</v>
          </cell>
          <cell r="D67">
            <v>100</v>
          </cell>
          <cell r="E67">
            <v>10620.8</v>
          </cell>
          <cell r="F67">
            <v>0.35</v>
          </cell>
          <cell r="G67">
            <v>43213</v>
          </cell>
        </row>
        <row r="68">
          <cell r="A68" t="str">
            <v>Amundi FS Conservative E EUR ND</v>
          </cell>
          <cell r="B68">
            <v>8.58</v>
          </cell>
          <cell r="C68">
            <v>-0.06</v>
          </cell>
          <cell r="D68">
            <v>100</v>
          </cell>
          <cell r="E68">
            <v>858</v>
          </cell>
          <cell r="F68">
            <v>0.03</v>
          </cell>
          <cell r="G68">
            <v>43213</v>
          </cell>
        </row>
        <row r="69">
          <cell r="A69" t="str">
            <v>AXA IM Maturity 2020 AC</v>
          </cell>
          <cell r="B69">
            <v>103.41</v>
          </cell>
          <cell r="C69">
            <v>-0.01</v>
          </cell>
          <cell r="D69">
            <v>100</v>
          </cell>
          <cell r="E69">
            <v>10341</v>
          </cell>
          <cell r="F69">
            <v>0.34</v>
          </cell>
          <cell r="G69">
            <v>43213</v>
          </cell>
        </row>
        <row r="70">
          <cell r="A70" t="str">
            <v>BGF World Gold A2 EUR Hedged</v>
          </cell>
          <cell r="B70">
            <v>4.4400000000000004</v>
          </cell>
          <cell r="C70">
            <v>0.68</v>
          </cell>
          <cell r="D70">
            <v>100</v>
          </cell>
          <cell r="E70">
            <v>444</v>
          </cell>
          <cell r="F70">
            <v>0.01</v>
          </cell>
          <cell r="G70">
            <v>43214</v>
          </cell>
        </row>
        <row r="71">
          <cell r="A71" t="str">
            <v>BL-Equities Dividend B EUR</v>
          </cell>
          <cell r="B71">
            <v>159.43</v>
          </cell>
          <cell r="C71">
            <v>-0.14000000000000001</v>
          </cell>
          <cell r="D71">
            <v>100</v>
          </cell>
          <cell r="E71">
            <v>15943</v>
          </cell>
          <cell r="F71">
            <v>0.53</v>
          </cell>
          <cell r="G71">
            <v>43213</v>
          </cell>
        </row>
        <row r="72">
          <cell r="A72" t="str">
            <v>BL-Global 75 B EUR</v>
          </cell>
          <cell r="B72">
            <v>2390.4299999999998</v>
          </cell>
          <cell r="C72">
            <v>-0.21</v>
          </cell>
          <cell r="D72">
            <v>200</v>
          </cell>
          <cell r="E72">
            <v>478086</v>
          </cell>
          <cell r="F72">
            <v>15.78</v>
          </cell>
          <cell r="G72">
            <v>43213</v>
          </cell>
        </row>
        <row r="73">
          <cell r="A73" t="str">
            <v>Candriam Eqs L Europe Convct C EUR Cap</v>
          </cell>
          <cell r="B73">
            <v>161.59</v>
          </cell>
          <cell r="C73">
            <v>0</v>
          </cell>
          <cell r="D73">
            <v>100</v>
          </cell>
          <cell r="E73">
            <v>16159</v>
          </cell>
          <cell r="F73">
            <v>0.53</v>
          </cell>
          <cell r="G73">
            <v>43213</v>
          </cell>
        </row>
        <row r="74">
          <cell r="A74" t="str">
            <v>Carmignac Pf Capital Plus A EUR Acc</v>
          </cell>
          <cell r="B74">
            <v>1166.8800000000001</v>
          </cell>
          <cell r="C74">
            <v>-0.01</v>
          </cell>
          <cell r="D74">
            <v>100</v>
          </cell>
          <cell r="E74">
            <v>116688</v>
          </cell>
          <cell r="F74">
            <v>3.85</v>
          </cell>
          <cell r="G74">
            <v>43213</v>
          </cell>
        </row>
        <row r="75">
          <cell r="A75" t="str">
            <v>Cartesio X FI</v>
          </cell>
          <cell r="B75">
            <v>1871.1405</v>
          </cell>
          <cell r="C75">
            <v>0.02</v>
          </cell>
          <cell r="D75">
            <v>100</v>
          </cell>
          <cell r="E75">
            <v>187114.05</v>
          </cell>
          <cell r="F75">
            <v>6.17</v>
          </cell>
          <cell r="G75">
            <v>43213</v>
          </cell>
        </row>
        <row r="76">
          <cell r="A76" t="str">
            <v>Comgest Growth Europe EUR Acc</v>
          </cell>
          <cell r="B76">
            <v>22.59</v>
          </cell>
          <cell r="C76">
            <v>0</v>
          </cell>
          <cell r="D76">
            <v>100</v>
          </cell>
          <cell r="E76">
            <v>2259</v>
          </cell>
          <cell r="F76">
            <v>7.0000000000000007E-2</v>
          </cell>
          <cell r="G76">
            <v>43213</v>
          </cell>
        </row>
        <row r="77">
          <cell r="A77" t="str">
            <v>Crediinvest SICAV Eurp Val A EUR</v>
          </cell>
          <cell r="B77">
            <v>235.60890000000001</v>
          </cell>
          <cell r="C77">
            <v>0.31</v>
          </cell>
          <cell r="D77">
            <v>200</v>
          </cell>
          <cell r="E77">
            <v>47121.78</v>
          </cell>
          <cell r="F77">
            <v>1.55</v>
          </cell>
          <cell r="G77">
            <v>43214</v>
          </cell>
        </row>
        <row r="78">
          <cell r="A78" t="str">
            <v>Deutsche Invest I Eu Hi Yld Corp NC</v>
          </cell>
          <cell r="B78">
            <v>137.88</v>
          </cell>
          <cell r="C78">
            <v>-0.02</v>
          </cell>
          <cell r="D78">
            <v>300</v>
          </cell>
          <cell r="E78">
            <v>41364</v>
          </cell>
          <cell r="F78">
            <v>1.36</v>
          </cell>
          <cell r="G78">
            <v>43213</v>
          </cell>
        </row>
        <row r="79">
          <cell r="A79" t="str">
            <v>DNCA Invest Eurose A EUR</v>
          </cell>
          <cell r="B79">
            <v>160.52000000000001</v>
          </cell>
          <cell r="C79">
            <v>0.02</v>
          </cell>
          <cell r="D79">
            <v>195.59</v>
          </cell>
          <cell r="E79">
            <v>31396.06</v>
          </cell>
          <cell r="F79">
            <v>1.04</v>
          </cell>
          <cell r="G79">
            <v>43213</v>
          </cell>
        </row>
        <row r="80">
          <cell r="A80" t="str">
            <v>DNCA Invest Miura A EUR</v>
          </cell>
          <cell r="B80">
            <v>124.68</v>
          </cell>
          <cell r="C80">
            <v>0.18</v>
          </cell>
          <cell r="D80">
            <v>100</v>
          </cell>
          <cell r="E80">
            <v>12468</v>
          </cell>
          <cell r="F80">
            <v>0.41</v>
          </cell>
          <cell r="G80">
            <v>43213</v>
          </cell>
        </row>
        <row r="81">
          <cell r="A81" t="str">
            <v>DPAM INVEST B Bonds Eur B Cap</v>
          </cell>
          <cell r="B81">
            <v>82.45</v>
          </cell>
          <cell r="C81">
            <v>-0.17</v>
          </cell>
          <cell r="D81">
            <v>100</v>
          </cell>
          <cell r="E81">
            <v>8245</v>
          </cell>
          <cell r="F81">
            <v>0.27</v>
          </cell>
          <cell r="G81">
            <v>43213</v>
          </cell>
        </row>
        <row r="82">
          <cell r="A82" t="str">
            <v>DPAM INVEST B Real Estate Eurp Div B Cap</v>
          </cell>
          <cell r="B82">
            <v>197.4</v>
          </cell>
          <cell r="C82">
            <v>-0.05</v>
          </cell>
          <cell r="D82">
            <v>400</v>
          </cell>
          <cell r="E82">
            <v>78960</v>
          </cell>
          <cell r="F82">
            <v>2.61</v>
          </cell>
          <cell r="G82">
            <v>43213</v>
          </cell>
        </row>
        <row r="83">
          <cell r="A83" t="str">
            <v>EDM-Inversión R FI</v>
          </cell>
          <cell r="B83">
            <v>68.685000000000002</v>
          </cell>
          <cell r="C83">
            <v>0.22</v>
          </cell>
          <cell r="D83">
            <v>100</v>
          </cell>
          <cell r="E83">
            <v>6868.5</v>
          </cell>
          <cell r="F83">
            <v>0.23</v>
          </cell>
          <cell r="G83">
            <v>43213</v>
          </cell>
        </row>
        <row r="84">
          <cell r="A84" t="str">
            <v>Fidelity Euro Bond A-Acc-EUR</v>
          </cell>
          <cell r="B84">
            <v>15.77</v>
          </cell>
          <cell r="C84">
            <v>-0.13</v>
          </cell>
          <cell r="D84">
            <v>100</v>
          </cell>
          <cell r="E84">
            <v>1577</v>
          </cell>
          <cell r="F84">
            <v>0.05</v>
          </cell>
          <cell r="G84">
            <v>43213</v>
          </cell>
        </row>
        <row r="85">
          <cell r="A85" t="str">
            <v>Fidelity European Dynamic Gr A-Acc-EUR</v>
          </cell>
          <cell r="B85">
            <v>22.23</v>
          </cell>
          <cell r="C85">
            <v>0.23</v>
          </cell>
          <cell r="D85">
            <v>100</v>
          </cell>
          <cell r="E85">
            <v>2223</v>
          </cell>
          <cell r="F85">
            <v>7.0000000000000007E-2</v>
          </cell>
          <cell r="G85">
            <v>43213</v>
          </cell>
        </row>
        <row r="86">
          <cell r="A86" t="str">
            <v>Fidelity Global Property E-Acc-EUR</v>
          </cell>
          <cell r="B86">
            <v>13.47</v>
          </cell>
          <cell r="C86">
            <v>0.15</v>
          </cell>
          <cell r="D86">
            <v>100</v>
          </cell>
          <cell r="E86">
            <v>1347</v>
          </cell>
          <cell r="F86">
            <v>0.04</v>
          </cell>
          <cell r="G86">
            <v>43213</v>
          </cell>
        </row>
        <row r="87">
          <cell r="A87" t="str">
            <v>Fidelity Iberia A-Dis-EUR</v>
          </cell>
          <cell r="B87">
            <v>73.400000000000006</v>
          </cell>
          <cell r="C87">
            <v>0.23</v>
          </cell>
          <cell r="D87">
            <v>100</v>
          </cell>
          <cell r="E87">
            <v>7340</v>
          </cell>
          <cell r="F87">
            <v>0.24</v>
          </cell>
          <cell r="G87">
            <v>43213</v>
          </cell>
        </row>
        <row r="88">
          <cell r="A88" t="str">
            <v>G Fund Alpha Fixed Income NC EUR</v>
          </cell>
          <cell r="B88">
            <v>105.51</v>
          </cell>
          <cell r="C88">
            <v>-0.03</v>
          </cell>
          <cell r="D88">
            <v>100</v>
          </cell>
          <cell r="E88">
            <v>10551</v>
          </cell>
          <cell r="F88">
            <v>0.35</v>
          </cell>
          <cell r="G88">
            <v>43213</v>
          </cell>
        </row>
        <row r="89">
          <cell r="A89" t="str">
            <v>Gestión del Ciclo FI</v>
          </cell>
          <cell r="B89">
            <v>10.108700000000001</v>
          </cell>
          <cell r="C89">
            <v>0.09</v>
          </cell>
          <cell r="D89">
            <v>200</v>
          </cell>
          <cell r="E89">
            <v>2021.73</v>
          </cell>
          <cell r="F89">
            <v>7.0000000000000007E-2</v>
          </cell>
          <cell r="G89">
            <v>43213</v>
          </cell>
        </row>
        <row r="90">
          <cell r="A90" t="str">
            <v>Global Allocation FI</v>
          </cell>
          <cell r="B90">
            <v>15.5465</v>
          </cell>
          <cell r="C90">
            <v>-0.3</v>
          </cell>
          <cell r="D90">
            <v>200</v>
          </cell>
          <cell r="E90">
            <v>3109.3</v>
          </cell>
          <cell r="F90">
            <v>0.1</v>
          </cell>
          <cell r="G90">
            <v>43213</v>
          </cell>
        </row>
        <row r="91">
          <cell r="A91" t="str">
            <v>Groupama Avenir Euro N</v>
          </cell>
          <cell r="B91">
            <v>1588.62</v>
          </cell>
          <cell r="C91">
            <v>0.43</v>
          </cell>
          <cell r="D91">
            <v>100</v>
          </cell>
          <cell r="E91">
            <v>158862</v>
          </cell>
          <cell r="F91">
            <v>5.24</v>
          </cell>
          <cell r="G91">
            <v>43213</v>
          </cell>
        </row>
        <row r="92">
          <cell r="A92" t="str">
            <v>Iberdrola SA</v>
          </cell>
          <cell r="B92">
            <v>6.3</v>
          </cell>
          <cell r="C92">
            <v>0.54</v>
          </cell>
          <cell r="D92">
            <v>9607</v>
          </cell>
          <cell r="E92">
            <v>60524.1</v>
          </cell>
          <cell r="F92">
            <v>2</v>
          </cell>
          <cell r="G92">
            <v>43214</v>
          </cell>
        </row>
        <row r="93">
          <cell r="A93" t="str">
            <v>Iberian Value FI</v>
          </cell>
          <cell r="B93">
            <v>12.988300000000001</v>
          </cell>
          <cell r="C93">
            <v>0.3</v>
          </cell>
          <cell r="D93">
            <v>100</v>
          </cell>
          <cell r="E93">
            <v>1298.83</v>
          </cell>
          <cell r="F93">
            <v>0.04</v>
          </cell>
          <cell r="G93">
            <v>43213</v>
          </cell>
        </row>
        <row r="94">
          <cell r="A94" t="str">
            <v>Invesco Global Equity Income R USD Acc</v>
          </cell>
          <cell r="B94">
            <v>49.9407</v>
          </cell>
          <cell r="C94">
            <v>0.43</v>
          </cell>
          <cell r="D94">
            <v>100</v>
          </cell>
          <cell r="E94">
            <v>4994.07</v>
          </cell>
          <cell r="F94">
            <v>0.16</v>
          </cell>
          <cell r="G94">
            <v>43214</v>
          </cell>
        </row>
        <row r="95">
          <cell r="A95" t="str">
            <v>Invesco Pan European Hi Inc E EUR Acc</v>
          </cell>
          <cell r="B95">
            <v>20.52</v>
          </cell>
          <cell r="C95">
            <v>0.05</v>
          </cell>
          <cell r="D95">
            <v>200</v>
          </cell>
          <cell r="E95">
            <v>4104</v>
          </cell>
          <cell r="F95">
            <v>0.14000000000000001</v>
          </cell>
          <cell r="G95">
            <v>43214</v>
          </cell>
        </row>
        <row r="96">
          <cell r="A96" t="str">
            <v>Invesco Pan European StructEq C EUR Acc</v>
          </cell>
          <cell r="B96">
            <v>20.86</v>
          </cell>
          <cell r="C96">
            <v>0.24</v>
          </cell>
          <cell r="D96">
            <v>100</v>
          </cell>
          <cell r="E96">
            <v>2086</v>
          </cell>
          <cell r="F96">
            <v>7.0000000000000007E-2</v>
          </cell>
          <cell r="G96">
            <v>43214</v>
          </cell>
        </row>
        <row r="97">
          <cell r="A97" t="str">
            <v>Janus Henderson Glb Life Scn A USD Acc</v>
          </cell>
          <cell r="B97">
            <v>25.3918</v>
          </cell>
          <cell r="C97">
            <v>0.73</v>
          </cell>
          <cell r="D97">
            <v>100</v>
          </cell>
          <cell r="E97">
            <v>2539.1799999999998</v>
          </cell>
          <cell r="F97">
            <v>0.08</v>
          </cell>
          <cell r="G97">
            <v>43213</v>
          </cell>
        </row>
        <row r="98">
          <cell r="A98" t="str">
            <v>Janus Henderson Hrzn Euroland A2 EUR</v>
          </cell>
          <cell r="B98">
            <v>50.52</v>
          </cell>
          <cell r="C98">
            <v>0.36</v>
          </cell>
          <cell r="D98">
            <v>100</v>
          </cell>
          <cell r="E98">
            <v>5052</v>
          </cell>
          <cell r="F98">
            <v>0.17</v>
          </cell>
          <cell r="G98">
            <v>43214</v>
          </cell>
        </row>
        <row r="99">
          <cell r="A99" t="str">
            <v>JPM Global Healthcare A (acc) USD</v>
          </cell>
          <cell r="B99">
            <v>246.1446</v>
          </cell>
          <cell r="C99">
            <v>0.16</v>
          </cell>
          <cell r="D99">
            <v>200</v>
          </cell>
          <cell r="E99">
            <v>49228.93</v>
          </cell>
          <cell r="F99">
            <v>1.62</v>
          </cell>
          <cell r="G99">
            <v>43213</v>
          </cell>
        </row>
        <row r="100">
          <cell r="A100" t="str">
            <v>JPM Global Macro Opps A (acc) EUR</v>
          </cell>
          <cell r="B100">
            <v>195.92</v>
          </cell>
          <cell r="C100">
            <v>-0.1</v>
          </cell>
          <cell r="D100">
            <v>200</v>
          </cell>
          <cell r="E100">
            <v>39184</v>
          </cell>
          <cell r="F100">
            <v>1.29</v>
          </cell>
          <cell r="G100">
            <v>43213</v>
          </cell>
        </row>
        <row r="101">
          <cell r="A101" t="str">
            <v>JPM Global Macro Opps D (acc) EUR</v>
          </cell>
          <cell r="B101">
            <v>153.41999999999999</v>
          </cell>
          <cell r="C101">
            <v>-0.1</v>
          </cell>
          <cell r="D101">
            <v>200</v>
          </cell>
          <cell r="E101">
            <v>30684</v>
          </cell>
          <cell r="F101">
            <v>1.01</v>
          </cell>
          <cell r="G101">
            <v>43213</v>
          </cell>
        </row>
        <row r="102">
          <cell r="A102" t="str">
            <v>Loomis Sayles Global Opp Bd R/A EUR</v>
          </cell>
          <cell r="B102">
            <v>15.92</v>
          </cell>
          <cell r="C102">
            <v>0.06</v>
          </cell>
          <cell r="D102">
            <v>100</v>
          </cell>
          <cell r="E102">
            <v>1592</v>
          </cell>
          <cell r="F102">
            <v>0.05</v>
          </cell>
          <cell r="G102">
            <v>43213</v>
          </cell>
        </row>
        <row r="103">
          <cell r="A103" t="str">
            <v>Loomis Sayles Multisector Inc RE/A EUR</v>
          </cell>
          <cell r="B103">
            <v>17.37</v>
          </cell>
          <cell r="C103">
            <v>0.23</v>
          </cell>
          <cell r="D103">
            <v>100</v>
          </cell>
          <cell r="E103">
            <v>1737</v>
          </cell>
          <cell r="F103">
            <v>0.06</v>
          </cell>
          <cell r="G103">
            <v>43213</v>
          </cell>
        </row>
        <row r="104">
          <cell r="A104" t="str">
            <v>M&amp;G Optimal Income Euro A-H Acc</v>
          </cell>
          <cell r="B104">
            <v>20.148599999999998</v>
          </cell>
          <cell r="C104">
            <v>-0.46</v>
          </cell>
          <cell r="D104">
            <v>100</v>
          </cell>
          <cell r="E104">
            <v>2014.86</v>
          </cell>
          <cell r="F104">
            <v>7.0000000000000007E-2</v>
          </cell>
          <cell r="G104">
            <v>43214</v>
          </cell>
        </row>
        <row r="105">
          <cell r="A105" t="str">
            <v>Magallanes V.I. UCITS European Eq R EUR</v>
          </cell>
          <cell r="B105">
            <v>131.26609999999999</v>
          </cell>
          <cell r="C105">
            <v>-0.41</v>
          </cell>
          <cell r="D105">
            <v>200</v>
          </cell>
          <cell r="E105">
            <v>26253.22</v>
          </cell>
          <cell r="F105">
            <v>0.87</v>
          </cell>
          <cell r="G105">
            <v>43213</v>
          </cell>
        </row>
        <row r="106">
          <cell r="A106" t="str">
            <v>MFS® Meridian European Research A1 EUR</v>
          </cell>
          <cell r="B106">
            <v>35.729999999999997</v>
          </cell>
          <cell r="C106">
            <v>0.31</v>
          </cell>
          <cell r="D106">
            <v>100</v>
          </cell>
          <cell r="E106">
            <v>3573</v>
          </cell>
          <cell r="F106">
            <v>0.12</v>
          </cell>
          <cell r="G106">
            <v>43213</v>
          </cell>
        </row>
        <row r="107">
          <cell r="A107" t="str">
            <v>MFS® Meridian Global Concntr A1 EUR</v>
          </cell>
          <cell r="B107">
            <v>24.03</v>
          </cell>
          <cell r="C107">
            <v>0.54</v>
          </cell>
          <cell r="D107">
            <v>100</v>
          </cell>
          <cell r="E107">
            <v>2403</v>
          </cell>
          <cell r="F107">
            <v>0.08</v>
          </cell>
          <cell r="G107">
            <v>43213</v>
          </cell>
        </row>
        <row r="108">
          <cell r="A108" t="str">
            <v>MFS® Meridian Prudent Wealth A1 EUR</v>
          </cell>
          <cell r="B108">
            <v>17.84</v>
          </cell>
          <cell r="C108">
            <v>0.39</v>
          </cell>
          <cell r="D108">
            <v>100</v>
          </cell>
          <cell r="E108">
            <v>1784</v>
          </cell>
          <cell r="F108">
            <v>0.06</v>
          </cell>
          <cell r="G108">
            <v>43213</v>
          </cell>
        </row>
        <row r="109">
          <cell r="A109" t="str">
            <v>Millésima 2021 C</v>
          </cell>
          <cell r="B109">
            <v>110.16</v>
          </cell>
          <cell r="C109">
            <v>-0.03</v>
          </cell>
          <cell r="D109">
            <v>100</v>
          </cell>
          <cell r="E109">
            <v>11016</v>
          </cell>
          <cell r="F109">
            <v>0.36</v>
          </cell>
          <cell r="G109">
            <v>43213</v>
          </cell>
        </row>
        <row r="110">
          <cell r="A110" t="str">
            <v>Mirabaud Eqs Swiss Sm &amp; Mid A CHF Acc</v>
          </cell>
          <cell r="B110">
            <v>401.08260000000001</v>
          </cell>
          <cell r="C110">
            <v>0.81</v>
          </cell>
          <cell r="D110">
            <v>100</v>
          </cell>
          <cell r="E110">
            <v>40108.26</v>
          </cell>
          <cell r="F110">
            <v>1.32</v>
          </cell>
          <cell r="G110">
            <v>43210</v>
          </cell>
        </row>
        <row r="111">
          <cell r="A111" t="str">
            <v>MLIS Marshall Wce Tps UCITS MN EUR C Acc</v>
          </cell>
          <cell r="B111">
            <v>137.68</v>
          </cell>
          <cell r="C111">
            <v>0.25</v>
          </cell>
          <cell r="D111">
            <v>100</v>
          </cell>
          <cell r="E111">
            <v>13768</v>
          </cell>
          <cell r="F111">
            <v>0.45</v>
          </cell>
          <cell r="G111">
            <v>43213</v>
          </cell>
        </row>
        <row r="112">
          <cell r="A112" t="str">
            <v>MS INVF Global Infrastructure A</v>
          </cell>
          <cell r="B112">
            <v>44.733800000000002</v>
          </cell>
          <cell r="C112">
            <v>0.31</v>
          </cell>
          <cell r="D112">
            <v>200</v>
          </cell>
          <cell r="E112">
            <v>8946.75</v>
          </cell>
          <cell r="F112">
            <v>0.3</v>
          </cell>
          <cell r="G112">
            <v>43214</v>
          </cell>
        </row>
        <row r="113">
          <cell r="A113" t="str">
            <v>NB Euro Bond</v>
          </cell>
          <cell r="B113">
            <v>2289.0700000000002</v>
          </cell>
          <cell r="C113">
            <v>-0.01</v>
          </cell>
          <cell r="D113">
            <v>200</v>
          </cell>
          <cell r="E113">
            <v>457814</v>
          </cell>
          <cell r="F113">
            <v>15.11</v>
          </cell>
          <cell r="G113">
            <v>43213</v>
          </cell>
        </row>
        <row r="114">
          <cell r="A114" t="str">
            <v>Nordea 1 - Alpha 15 MA BP EUR</v>
          </cell>
          <cell r="B114">
            <v>70.27</v>
          </cell>
          <cell r="C114">
            <v>0.4</v>
          </cell>
          <cell r="D114">
            <v>100</v>
          </cell>
          <cell r="E114">
            <v>7027</v>
          </cell>
          <cell r="F114">
            <v>0.23</v>
          </cell>
          <cell r="G114">
            <v>43214</v>
          </cell>
        </row>
        <row r="115">
          <cell r="A115" t="str">
            <v>Nordea 1 - European Sm&amp;Mid Cp Eq BP EUR</v>
          </cell>
          <cell r="B115">
            <v>674.09</v>
          </cell>
          <cell r="C115">
            <v>0.35</v>
          </cell>
          <cell r="D115">
            <v>200</v>
          </cell>
          <cell r="E115">
            <v>134818</v>
          </cell>
          <cell r="F115">
            <v>4.45</v>
          </cell>
          <cell r="G115">
            <v>43214</v>
          </cell>
        </row>
        <row r="116">
          <cell r="A116" t="str">
            <v>Nordea 1 - Nordic Equity Small Cp BP EUR</v>
          </cell>
          <cell r="B116">
            <v>24.25</v>
          </cell>
          <cell r="C116">
            <v>-0.28999999999999998</v>
          </cell>
          <cell r="D116">
            <v>100</v>
          </cell>
          <cell r="E116">
            <v>2425</v>
          </cell>
          <cell r="F116">
            <v>0.08</v>
          </cell>
          <cell r="G116">
            <v>43214</v>
          </cell>
        </row>
        <row r="117">
          <cell r="A117" t="str">
            <v>Nordea 1 - Stable Eq L/S EUR H BP EUR</v>
          </cell>
          <cell r="B117">
            <v>98.64</v>
          </cell>
          <cell r="C117">
            <v>0.35</v>
          </cell>
          <cell r="D117">
            <v>100</v>
          </cell>
          <cell r="E117">
            <v>9864</v>
          </cell>
          <cell r="F117">
            <v>0.33</v>
          </cell>
          <cell r="G117">
            <v>43214</v>
          </cell>
        </row>
        <row r="118">
          <cell r="A118" t="str">
            <v>Nordea 1 - Stable Return AP EUR</v>
          </cell>
          <cell r="B118">
            <v>14.7</v>
          </cell>
          <cell r="C118">
            <v>0.14000000000000001</v>
          </cell>
          <cell r="D118">
            <v>100</v>
          </cell>
          <cell r="E118">
            <v>1470</v>
          </cell>
          <cell r="F118">
            <v>0.05</v>
          </cell>
          <cell r="G118">
            <v>43214</v>
          </cell>
        </row>
        <row r="119">
          <cell r="A119" t="str">
            <v>Nordea 1 - Stable Return E EUR</v>
          </cell>
          <cell r="B119">
            <v>14.88</v>
          </cell>
          <cell r="C119">
            <v>7.0000000000000007E-2</v>
          </cell>
          <cell r="D119">
            <v>300</v>
          </cell>
          <cell r="E119">
            <v>4464</v>
          </cell>
          <cell r="F119">
            <v>0.15</v>
          </cell>
          <cell r="G119">
            <v>43214</v>
          </cell>
        </row>
        <row r="120">
          <cell r="A120" t="str">
            <v>Old Mutual Glb Eq Abs Rt A EUR Hdg Acc</v>
          </cell>
          <cell r="B120">
            <v>1.4315</v>
          </cell>
          <cell r="C120">
            <v>0.1</v>
          </cell>
          <cell r="D120">
            <v>300</v>
          </cell>
          <cell r="E120">
            <v>429.45</v>
          </cell>
          <cell r="F120">
            <v>0.01</v>
          </cell>
          <cell r="G120">
            <v>43214</v>
          </cell>
        </row>
        <row r="121">
          <cell r="A121" t="str">
            <v>Pareturn Cartesio Income I</v>
          </cell>
          <cell r="B121">
            <v>130.06</v>
          </cell>
          <cell r="C121">
            <v>0.01</v>
          </cell>
          <cell r="D121">
            <v>171.47</v>
          </cell>
          <cell r="E121">
            <v>22301.13</v>
          </cell>
          <cell r="F121">
            <v>0.74</v>
          </cell>
          <cell r="G121">
            <v>43213</v>
          </cell>
        </row>
        <row r="122">
          <cell r="A122" t="str">
            <v>Pictet-EUR Short Term High Yield R dmEUR</v>
          </cell>
          <cell r="B122">
            <v>97.13</v>
          </cell>
          <cell r="C122">
            <v>-0.34</v>
          </cell>
          <cell r="D122">
            <v>100</v>
          </cell>
          <cell r="E122">
            <v>9713</v>
          </cell>
          <cell r="F122">
            <v>0.32</v>
          </cell>
          <cell r="G122">
            <v>43213</v>
          </cell>
        </row>
        <row r="123">
          <cell r="A123" t="str">
            <v>Pictet-Water P dy EUR</v>
          </cell>
          <cell r="B123">
            <v>279.74</v>
          </cell>
          <cell r="C123">
            <v>0.47</v>
          </cell>
          <cell r="D123">
            <v>200</v>
          </cell>
          <cell r="E123">
            <v>55948</v>
          </cell>
          <cell r="F123">
            <v>1.85</v>
          </cell>
          <cell r="G123">
            <v>43213</v>
          </cell>
        </row>
        <row r="124">
          <cell r="A124" t="str">
            <v>PIMCO GIS Divers Inc E USD Acc</v>
          </cell>
          <cell r="B124">
            <v>16.775200000000002</v>
          </cell>
          <cell r="C124">
            <v>0.33</v>
          </cell>
          <cell r="D124">
            <v>100</v>
          </cell>
          <cell r="E124">
            <v>1677.52</v>
          </cell>
          <cell r="F124">
            <v>0.06</v>
          </cell>
          <cell r="G124">
            <v>43213</v>
          </cell>
        </row>
        <row r="125">
          <cell r="A125" t="str">
            <v>Renta 4 Acciones Globales FI</v>
          </cell>
          <cell r="B125">
            <v>10.839700000000001</v>
          </cell>
          <cell r="C125">
            <v>0.43</v>
          </cell>
          <cell r="D125">
            <v>100</v>
          </cell>
          <cell r="E125">
            <v>1083.97</v>
          </cell>
          <cell r="F125">
            <v>0.04</v>
          </cell>
          <cell r="G125">
            <v>43213</v>
          </cell>
        </row>
        <row r="126">
          <cell r="A126" t="str">
            <v>Renta 4 Banco SA</v>
          </cell>
          <cell r="B126">
            <v>7.36</v>
          </cell>
          <cell r="C126">
            <v>-0.54</v>
          </cell>
          <cell r="D126">
            <v>459</v>
          </cell>
          <cell r="E126">
            <v>3378.24</v>
          </cell>
          <cell r="F126">
            <v>0.11</v>
          </cell>
          <cell r="G126">
            <v>43214</v>
          </cell>
        </row>
        <row r="127">
          <cell r="A127" t="str">
            <v>Renta 4 Cartera Selección Dividendo FI</v>
          </cell>
          <cell r="B127">
            <v>0</v>
          </cell>
          <cell r="C127" t="str">
            <v>-</v>
          </cell>
          <cell r="D127">
            <v>100</v>
          </cell>
          <cell r="E127">
            <v>0</v>
          </cell>
          <cell r="F127">
            <v>0</v>
          </cell>
          <cell r="G127">
            <v>43214</v>
          </cell>
        </row>
        <row r="128">
          <cell r="A128" t="str">
            <v>Renta 4 Dédalo EPSV</v>
          </cell>
          <cell r="B128">
            <v>12.6153</v>
          </cell>
          <cell r="C128">
            <v>-0.04</v>
          </cell>
          <cell r="D128">
            <v>4740.1499999999996</v>
          </cell>
          <cell r="E128">
            <v>59798.44</v>
          </cell>
          <cell r="F128">
            <v>1.97</v>
          </cell>
          <cell r="G128">
            <v>43210</v>
          </cell>
        </row>
        <row r="129">
          <cell r="A129" t="str">
            <v>Renta 4 Dédalo PP</v>
          </cell>
          <cell r="B129">
            <v>14.6233</v>
          </cell>
          <cell r="C129">
            <v>-0.08</v>
          </cell>
          <cell r="D129">
            <v>17485.78</v>
          </cell>
          <cell r="E129">
            <v>255699.81</v>
          </cell>
          <cell r="F129">
            <v>8.44</v>
          </cell>
          <cell r="G129">
            <v>43210</v>
          </cell>
        </row>
        <row r="130">
          <cell r="A130" t="str">
            <v>Renta 4 Nexus FI</v>
          </cell>
          <cell r="B130">
            <v>14.6236</v>
          </cell>
          <cell r="C130">
            <v>-0.05</v>
          </cell>
          <cell r="D130">
            <v>352.66</v>
          </cell>
          <cell r="E130">
            <v>5157.17</v>
          </cell>
          <cell r="F130">
            <v>0.17</v>
          </cell>
          <cell r="G130">
            <v>43213</v>
          </cell>
        </row>
        <row r="131">
          <cell r="A131" t="str">
            <v>Renta 4 Nexus PP</v>
          </cell>
          <cell r="B131">
            <v>11.9755</v>
          </cell>
          <cell r="C131">
            <v>-0.12</v>
          </cell>
          <cell r="D131">
            <v>1393.81</v>
          </cell>
          <cell r="E131">
            <v>16691.62</v>
          </cell>
          <cell r="F131">
            <v>0.55000000000000004</v>
          </cell>
          <cell r="G131">
            <v>43210</v>
          </cell>
        </row>
        <row r="132">
          <cell r="A132" t="str">
            <v>Renta 4 Pegasus FI</v>
          </cell>
          <cell r="B132">
            <v>15.780200000000001</v>
          </cell>
          <cell r="C132">
            <v>-0.05</v>
          </cell>
          <cell r="D132">
            <v>503.95</v>
          </cell>
          <cell r="E132">
            <v>7952.36</v>
          </cell>
          <cell r="F132">
            <v>0.26</v>
          </cell>
          <cell r="G132">
            <v>43213</v>
          </cell>
        </row>
        <row r="133">
          <cell r="A133" t="str">
            <v>Renta 4 Renta Fija Corto Plazo R FI</v>
          </cell>
          <cell r="B133">
            <v>11.2525</v>
          </cell>
          <cell r="C133">
            <v>-0.01</v>
          </cell>
          <cell r="D133">
            <v>300</v>
          </cell>
          <cell r="E133">
            <v>3375.75</v>
          </cell>
          <cell r="F133">
            <v>0.11</v>
          </cell>
          <cell r="G133">
            <v>43213</v>
          </cell>
        </row>
        <row r="134">
          <cell r="A134" t="str">
            <v>Renta 4 Renta Fija Internacional FI</v>
          </cell>
          <cell r="B134">
            <v>0</v>
          </cell>
          <cell r="C134" t="str">
            <v>-</v>
          </cell>
          <cell r="D134">
            <v>100</v>
          </cell>
          <cell r="E134">
            <v>0</v>
          </cell>
          <cell r="F134">
            <v>0</v>
          </cell>
          <cell r="G134">
            <v>43214</v>
          </cell>
        </row>
        <row r="135">
          <cell r="A135" t="str">
            <v>Renta 4 Retorno Dinámico FI</v>
          </cell>
          <cell r="B135">
            <v>0</v>
          </cell>
          <cell r="C135" t="str">
            <v>-</v>
          </cell>
          <cell r="D135">
            <v>100</v>
          </cell>
          <cell r="E135">
            <v>0</v>
          </cell>
          <cell r="F135">
            <v>0</v>
          </cell>
          <cell r="G135">
            <v>43214</v>
          </cell>
        </row>
        <row r="136">
          <cell r="A136" t="str">
            <v>Renta 4 USA FI</v>
          </cell>
          <cell r="B136">
            <v>3.9897</v>
          </cell>
          <cell r="C136">
            <v>0.8</v>
          </cell>
          <cell r="D136">
            <v>100</v>
          </cell>
          <cell r="E136">
            <v>398.97</v>
          </cell>
          <cell r="F136">
            <v>0.01</v>
          </cell>
          <cell r="G136">
            <v>43213</v>
          </cell>
        </row>
        <row r="137">
          <cell r="A137" t="str">
            <v>Renta 4 Valor Europa FI</v>
          </cell>
          <cell r="B137">
            <v>17.488900000000001</v>
          </cell>
          <cell r="C137">
            <v>7.0000000000000007E-2</v>
          </cell>
          <cell r="D137">
            <v>100</v>
          </cell>
          <cell r="E137">
            <v>1748.89</v>
          </cell>
          <cell r="F137">
            <v>0.06</v>
          </cell>
          <cell r="G137">
            <v>43213</v>
          </cell>
        </row>
        <row r="138">
          <cell r="A138" t="str">
            <v>Renta 4 Valor Relativo FI</v>
          </cell>
          <cell r="B138">
            <v>13.773999999999999</v>
          </cell>
          <cell r="C138">
            <v>0.03</v>
          </cell>
          <cell r="D138">
            <v>4315.93</v>
          </cell>
          <cell r="E138">
            <v>59447.73</v>
          </cell>
          <cell r="F138">
            <v>1.96</v>
          </cell>
          <cell r="G138">
            <v>43213</v>
          </cell>
        </row>
        <row r="139">
          <cell r="A139" t="str">
            <v>Robeco European High Yield Bonds DH €</v>
          </cell>
          <cell r="B139">
            <v>215.19</v>
          </cell>
          <cell r="C139">
            <v>-0.02</v>
          </cell>
          <cell r="D139">
            <v>100</v>
          </cell>
          <cell r="E139">
            <v>21519</v>
          </cell>
          <cell r="F139">
            <v>0.71</v>
          </cell>
          <cell r="G139">
            <v>43213</v>
          </cell>
        </row>
        <row r="140">
          <cell r="A140" t="str">
            <v>Schroder ISF EURO Bond A Acc EUR</v>
          </cell>
          <cell r="B140">
            <v>21.487500000000001</v>
          </cell>
          <cell r="C140">
            <v>0.02</v>
          </cell>
          <cell r="D140">
            <v>100</v>
          </cell>
          <cell r="E140">
            <v>2148.75</v>
          </cell>
          <cell r="F140">
            <v>7.0000000000000007E-2</v>
          </cell>
          <cell r="G140">
            <v>43214</v>
          </cell>
        </row>
        <row r="141">
          <cell r="A141" t="str">
            <v>Schroder ISF EURO Corp Bd A Acc EUR</v>
          </cell>
          <cell r="B141">
            <v>22.266300000000001</v>
          </cell>
          <cell r="C141">
            <v>-0.02</v>
          </cell>
          <cell r="D141">
            <v>100</v>
          </cell>
          <cell r="E141">
            <v>2226.63</v>
          </cell>
          <cell r="F141">
            <v>7.0000000000000007E-2</v>
          </cell>
          <cell r="G141">
            <v>43214</v>
          </cell>
        </row>
        <row r="142">
          <cell r="A142" t="str">
            <v>Schroder ISF EURO Hi Yld A Acc EUR</v>
          </cell>
          <cell r="B142">
            <v>142.30199999999999</v>
          </cell>
          <cell r="C142">
            <v>0.02</v>
          </cell>
          <cell r="D142">
            <v>100</v>
          </cell>
          <cell r="E142">
            <v>14230.2</v>
          </cell>
          <cell r="F142">
            <v>0.47</v>
          </cell>
          <cell r="G142">
            <v>43214</v>
          </cell>
        </row>
        <row r="143">
          <cell r="A143" t="str">
            <v>Schroder ISF Frntr Mkts Eq A Acc USD</v>
          </cell>
          <cell r="B143">
            <v>142.17449999999999</v>
          </cell>
          <cell r="C143">
            <v>0.12</v>
          </cell>
          <cell r="D143">
            <v>100</v>
          </cell>
          <cell r="E143">
            <v>14217.45</v>
          </cell>
          <cell r="F143">
            <v>0.47</v>
          </cell>
          <cell r="G143">
            <v>43214</v>
          </cell>
        </row>
        <row r="144">
          <cell r="A144" t="str">
            <v>Sextant Grand Large A</v>
          </cell>
          <cell r="B144">
            <v>449.79</v>
          </cell>
          <cell r="C144">
            <v>-0.01</v>
          </cell>
          <cell r="D144">
            <v>100</v>
          </cell>
          <cell r="E144">
            <v>44979</v>
          </cell>
          <cell r="F144">
            <v>1.48</v>
          </cell>
          <cell r="G144">
            <v>43213</v>
          </cell>
        </row>
        <row r="145">
          <cell r="A145" t="str">
            <v>Sycomore Partners R</v>
          </cell>
          <cell r="B145">
            <v>1651.74</v>
          </cell>
          <cell r="C145">
            <v>0.06</v>
          </cell>
          <cell r="D145">
            <v>100</v>
          </cell>
          <cell r="E145">
            <v>165174</v>
          </cell>
          <cell r="F145">
            <v>5.45</v>
          </cell>
          <cell r="G145">
            <v>43213</v>
          </cell>
        </row>
        <row r="146">
          <cell r="A146" t="str">
            <v>T. Rowe Price European Hi Yld Bd A EUR</v>
          </cell>
          <cell r="B146">
            <v>17.25</v>
          </cell>
          <cell r="C146">
            <v>-0.06</v>
          </cell>
          <cell r="D146">
            <v>100</v>
          </cell>
          <cell r="E146">
            <v>1725</v>
          </cell>
          <cell r="F146">
            <v>0.06</v>
          </cell>
          <cell r="G146">
            <v>43214</v>
          </cell>
        </row>
        <row r="147">
          <cell r="A147" t="str">
            <v>Telefonica SA</v>
          </cell>
          <cell r="B147">
            <v>8.3040000000000003</v>
          </cell>
          <cell r="C147">
            <v>-0.35</v>
          </cell>
          <cell r="D147">
            <v>1791</v>
          </cell>
          <cell r="E147">
            <v>14872.46</v>
          </cell>
          <cell r="F147">
            <v>0.49</v>
          </cell>
          <cell r="G147">
            <v>43214</v>
          </cell>
        </row>
        <row r="148">
          <cell r="A148" t="str">
            <v>Vontobel Global Equity B USD</v>
          </cell>
          <cell r="B148">
            <v>221.84110000000001</v>
          </cell>
          <cell r="C148">
            <v>0.14000000000000001</v>
          </cell>
          <cell r="D148">
            <v>100</v>
          </cell>
          <cell r="E148">
            <v>22184.11</v>
          </cell>
          <cell r="F148">
            <v>0.73</v>
          </cell>
          <cell r="G148">
            <v>43213</v>
          </cell>
        </row>
        <row r="149">
          <cell r="A149" t="str">
            <v>W4I European Dividend B FI</v>
          </cell>
          <cell r="B149">
            <v>0</v>
          </cell>
          <cell r="C149" t="str">
            <v>-</v>
          </cell>
          <cell r="D149">
            <v>100</v>
          </cell>
          <cell r="E149">
            <v>0</v>
          </cell>
          <cell r="F149">
            <v>0</v>
          </cell>
          <cell r="G149">
            <v>43214</v>
          </cell>
        </row>
        <row r="150">
          <cell r="A150" t="str">
            <v>W4I Iberia Opportunities B FI</v>
          </cell>
          <cell r="B150">
            <v>0</v>
          </cell>
          <cell r="C150" t="str">
            <v>-</v>
          </cell>
          <cell r="D150">
            <v>200</v>
          </cell>
          <cell r="E150">
            <v>0</v>
          </cell>
          <cell r="F150">
            <v>0</v>
          </cell>
          <cell r="G150">
            <v>43214</v>
          </cell>
        </row>
        <row r="151">
          <cell r="A151" t="str">
            <v>Altair Patrimonio II FI</v>
          </cell>
          <cell r="B151">
            <v>1.0558000000000001</v>
          </cell>
          <cell r="C151" t="str">
            <v>EUR</v>
          </cell>
          <cell r="D151">
            <v>7.0000000000000007E-2</v>
          </cell>
          <cell r="E151" t="str">
            <v>-</v>
          </cell>
          <cell r="F151">
            <v>43213</v>
          </cell>
        </row>
        <row r="152">
          <cell r="A152" t="str">
            <v>Belgravia Épsilon R FI</v>
          </cell>
          <cell r="B152">
            <v>2396.2307000000001</v>
          </cell>
          <cell r="C152" t="str">
            <v>EUR</v>
          </cell>
          <cell r="D152">
            <v>0.4</v>
          </cell>
          <cell r="E152" t="str">
            <v>-</v>
          </cell>
          <cell r="F152">
            <v>43213</v>
          </cell>
        </row>
        <row r="153">
          <cell r="A153" t="str">
            <v>Bestinfond FI</v>
          </cell>
          <cell r="B153">
            <v>211.8357</v>
          </cell>
          <cell r="C153" t="str">
            <v>EUR</v>
          </cell>
          <cell r="D153">
            <v>0.33</v>
          </cell>
          <cell r="E153" t="str">
            <v>-</v>
          </cell>
          <cell r="F153">
            <v>43213</v>
          </cell>
        </row>
        <row r="154">
          <cell r="A154" t="str">
            <v>Bestinver Mixto Internacional FI</v>
          </cell>
          <cell r="B154">
            <v>10.292</v>
          </cell>
          <cell r="C154" t="str">
            <v>EUR</v>
          </cell>
          <cell r="D154">
            <v>0.23</v>
          </cell>
          <cell r="E154" t="str">
            <v>-</v>
          </cell>
          <cell r="F154">
            <v>43213</v>
          </cell>
        </row>
        <row r="155">
          <cell r="A155" t="str">
            <v>Bestinver Mixto Internacional FI</v>
          </cell>
          <cell r="B155">
            <v>10.292</v>
          </cell>
          <cell r="C155" t="str">
            <v>EUR</v>
          </cell>
          <cell r="D155">
            <v>0.23</v>
          </cell>
          <cell r="E155" t="str">
            <v>-</v>
          </cell>
          <cell r="F155">
            <v>43213</v>
          </cell>
        </row>
        <row r="156">
          <cell r="A156" t="str">
            <v>Cartesio X FI</v>
          </cell>
          <cell r="B156">
            <v>1871.1405</v>
          </cell>
          <cell r="C156" t="str">
            <v>EUR</v>
          </cell>
          <cell r="D156">
            <v>0.02</v>
          </cell>
          <cell r="E156" t="str">
            <v>-</v>
          </cell>
          <cell r="F156">
            <v>43213</v>
          </cell>
        </row>
        <row r="157">
          <cell r="A157" t="str">
            <v>Cartesio Y FI</v>
          </cell>
          <cell r="B157">
            <v>2262.6929</v>
          </cell>
          <cell r="C157" t="str">
            <v>EUR</v>
          </cell>
          <cell r="D157">
            <v>0.04</v>
          </cell>
          <cell r="E157" t="str">
            <v>-</v>
          </cell>
          <cell r="F157">
            <v>43213</v>
          </cell>
        </row>
        <row r="158">
          <cell r="A158" t="str">
            <v>Groupama Avenir Euro MC</v>
          </cell>
          <cell r="B158">
            <v>358.53</v>
          </cell>
          <cell r="C158" t="str">
            <v>EUR</v>
          </cell>
          <cell r="D158">
            <v>0.43</v>
          </cell>
          <cell r="E158" t="str">
            <v>-</v>
          </cell>
          <cell r="F158">
            <v>43213</v>
          </cell>
        </row>
        <row r="159">
          <cell r="A159" t="str">
            <v>Invesco Pan European Hi Inc A EUR Acc</v>
          </cell>
          <cell r="B159">
            <v>21.83</v>
          </cell>
          <cell r="C159" t="str">
            <v>EUR</v>
          </cell>
          <cell r="D159">
            <v>0.05</v>
          </cell>
          <cell r="E159" t="str">
            <v>-</v>
          </cell>
          <cell r="F159">
            <v>43214</v>
          </cell>
        </row>
        <row r="160">
          <cell r="A160" t="str">
            <v>Invesco Pan European StructEq A EUR Acc</v>
          </cell>
          <cell r="B160">
            <v>19.14</v>
          </cell>
          <cell r="C160" t="str">
            <v>EUR</v>
          </cell>
          <cell r="D160">
            <v>0.26</v>
          </cell>
          <cell r="E160" t="str">
            <v>-</v>
          </cell>
          <cell r="F160">
            <v>43214</v>
          </cell>
        </row>
        <row r="161">
          <cell r="A161" t="str">
            <v>Jupiter Dynamic Bond L EUR Acc</v>
          </cell>
          <cell r="B161">
            <v>11.46</v>
          </cell>
          <cell r="C161" t="str">
            <v>EUR</v>
          </cell>
          <cell r="D161">
            <v>0.09</v>
          </cell>
          <cell r="E161" t="str">
            <v>-</v>
          </cell>
          <cell r="F161">
            <v>43214</v>
          </cell>
        </row>
        <row r="162">
          <cell r="A162" t="str">
            <v>M&amp;G Optimal Income Euro A-H Inc</v>
          </cell>
          <cell r="B162">
            <v>17.733599999999999</v>
          </cell>
          <cell r="C162" t="str">
            <v>EUR</v>
          </cell>
          <cell r="D162">
            <v>-0.46</v>
          </cell>
          <cell r="E162" t="str">
            <v>-</v>
          </cell>
          <cell r="F162">
            <v>43214</v>
          </cell>
        </row>
        <row r="163">
          <cell r="A163" t="str">
            <v>Metavalor Global FI</v>
          </cell>
          <cell r="B163">
            <v>86.964799999999997</v>
          </cell>
          <cell r="C163" t="str">
            <v>EUR</v>
          </cell>
          <cell r="D163">
            <v>0.28000000000000003</v>
          </cell>
          <cell r="E163" t="str">
            <v>-</v>
          </cell>
          <cell r="F163">
            <v>43213</v>
          </cell>
        </row>
        <row r="164">
          <cell r="A164" t="str">
            <v>Nordea 1 - Stable Return BP EUR</v>
          </cell>
          <cell r="B164">
            <v>16.27</v>
          </cell>
          <cell r="C164" t="str">
            <v>EUR</v>
          </cell>
          <cell r="D164">
            <v>0.06</v>
          </cell>
          <cell r="E164" t="str">
            <v>-</v>
          </cell>
          <cell r="F164">
            <v>43214</v>
          </cell>
        </row>
        <row r="165">
          <cell r="A165" t="str">
            <v>Pareturn Cartesio Equity I</v>
          </cell>
          <cell r="B165">
            <v>163.33000000000001</v>
          </cell>
          <cell r="C165" t="str">
            <v>EUR</v>
          </cell>
          <cell r="D165">
            <v>0.02</v>
          </cell>
          <cell r="E165" t="str">
            <v>-</v>
          </cell>
          <cell r="F165">
            <v>43213</v>
          </cell>
        </row>
        <row r="166">
          <cell r="A166" t="str">
            <v>Pareturn Cartesio Income I</v>
          </cell>
          <cell r="B166">
            <v>130.06</v>
          </cell>
          <cell r="C166" t="str">
            <v>EUR</v>
          </cell>
          <cell r="D166">
            <v>0.01</v>
          </cell>
          <cell r="E166" t="str">
            <v>-</v>
          </cell>
          <cell r="F166">
            <v>43213</v>
          </cell>
        </row>
        <row r="167">
          <cell r="A167" t="str">
            <v>Pareturn Cartesio Income I</v>
          </cell>
          <cell r="B167">
            <v>130.06</v>
          </cell>
          <cell r="C167" t="str">
            <v>EUR</v>
          </cell>
          <cell r="D167">
            <v>0.01</v>
          </cell>
          <cell r="E167" t="str">
            <v>-</v>
          </cell>
          <cell r="F167">
            <v>43213</v>
          </cell>
        </row>
        <row r="168">
          <cell r="A168" t="str">
            <v>PIMCO GIS Income E EUR Hedged Acc</v>
          </cell>
          <cell r="B168">
            <v>12.88</v>
          </cell>
          <cell r="C168" t="str">
            <v>EUR</v>
          </cell>
          <cell r="D168">
            <v>-0.08</v>
          </cell>
          <cell r="E168" t="str">
            <v>-</v>
          </cell>
          <cell r="F168">
            <v>43213</v>
          </cell>
        </row>
        <row r="169">
          <cell r="A169" t="str">
            <v>Renta 4 Pegasus FI</v>
          </cell>
          <cell r="B169">
            <v>15.780200000000001</v>
          </cell>
          <cell r="C169" t="str">
            <v>EUR</v>
          </cell>
          <cell r="D169">
            <v>-0.05</v>
          </cell>
          <cell r="E169" t="str">
            <v>-</v>
          </cell>
          <cell r="F169">
            <v>43213</v>
          </cell>
        </row>
        <row r="170">
          <cell r="A170" t="str">
            <v>Robeco BP Global Premium Equities D €</v>
          </cell>
          <cell r="B170">
            <v>262.73</v>
          </cell>
          <cell r="C170" t="str">
            <v>EUR</v>
          </cell>
          <cell r="D170">
            <v>0.42</v>
          </cell>
          <cell r="E170" t="str">
            <v>-</v>
          </cell>
          <cell r="F170">
            <v>43213</v>
          </cell>
        </row>
        <row r="171">
          <cell r="A171" t="str">
            <v>Santalucía Espabolsa A FI</v>
          </cell>
          <cell r="B171">
            <v>33.433700000000002</v>
          </cell>
          <cell r="C171" t="str">
            <v>EUR</v>
          </cell>
          <cell r="D171">
            <v>0.18</v>
          </cell>
          <cell r="E171" t="str">
            <v>-</v>
          </cell>
          <cell r="F171">
            <v>43213</v>
          </cell>
        </row>
        <row r="172">
          <cell r="A172" t="str">
            <v>Sextant Grand Large A</v>
          </cell>
          <cell r="B172">
            <v>449.79</v>
          </cell>
          <cell r="C172" t="str">
            <v>EUR</v>
          </cell>
          <cell r="D172">
            <v>-0.01</v>
          </cell>
          <cell r="E172" t="str">
            <v>-</v>
          </cell>
          <cell r="F172">
            <v>43213</v>
          </cell>
        </row>
        <row r="173">
          <cell r="A173" t="str">
            <v>Sycomore Partners R</v>
          </cell>
          <cell r="B173">
            <v>1651.74</v>
          </cell>
          <cell r="C173" t="str">
            <v>EUR</v>
          </cell>
          <cell r="D173">
            <v>0.06</v>
          </cell>
          <cell r="E173" t="str">
            <v>-</v>
          </cell>
          <cell r="F173">
            <v>43213</v>
          </cell>
        </row>
        <row r="174">
          <cell r="A174" t="str">
            <v>True Value FI</v>
          </cell>
          <cell r="B174">
            <v>17.904299999999999</v>
          </cell>
          <cell r="C174" t="str">
            <v>EUR</v>
          </cell>
          <cell r="D174">
            <v>0.34</v>
          </cell>
          <cell r="E174" t="str">
            <v>-</v>
          </cell>
          <cell r="F174">
            <v>43213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rningstar.es/es/snapshot/snapshot.aspx?id=F00000H5PN" TargetMode="External"/><Relationship Id="rId13" Type="http://schemas.openxmlformats.org/officeDocument/2006/relationships/hyperlink" Target="http://www.morningstar.es/es/snapshot/snapshot.aspx?id=F0000025HB" TargetMode="External"/><Relationship Id="rId18" Type="http://schemas.openxmlformats.org/officeDocument/2006/relationships/hyperlink" Target="http://www.morningstar.es/es/snapshot/snapshot.aspx?id=F00000LXSB" TargetMode="External"/><Relationship Id="rId3" Type="http://schemas.openxmlformats.org/officeDocument/2006/relationships/hyperlink" Target="http://www.morningstar.es/es/snapshot/snapshot.aspx?id=F00000SC7Y" TargetMode="External"/><Relationship Id="rId21" Type="http://schemas.openxmlformats.org/officeDocument/2006/relationships/hyperlink" Target="http://www.morningstar.es/es/snapshot/snapshot.aspx?id=F00000LXSB" TargetMode="External"/><Relationship Id="rId7" Type="http://schemas.openxmlformats.org/officeDocument/2006/relationships/hyperlink" Target="http://www.morningstar.es/es/snapshot/snapshot.aspx?id=F00000SC7Y" TargetMode="External"/><Relationship Id="rId12" Type="http://schemas.openxmlformats.org/officeDocument/2006/relationships/hyperlink" Target="http://www.morningstar.es/es/snapshot/snapshot.aspx?id=F000002L35" TargetMode="External"/><Relationship Id="rId17" Type="http://schemas.openxmlformats.org/officeDocument/2006/relationships/hyperlink" Target="http://www.morningstar.es/es/snapshot/snapshot.aspx?id=F00000LXSB" TargetMode="External"/><Relationship Id="rId2" Type="http://schemas.openxmlformats.org/officeDocument/2006/relationships/hyperlink" Target="http://www.morningstar.es/es/snapshot/snapshot.aspx?id=F00000SC7Y" TargetMode="External"/><Relationship Id="rId16" Type="http://schemas.openxmlformats.org/officeDocument/2006/relationships/hyperlink" Target="http://www.morningstar.es/es/snapshot/snapshot.aspx?id=F00000LXSB" TargetMode="External"/><Relationship Id="rId20" Type="http://schemas.openxmlformats.org/officeDocument/2006/relationships/hyperlink" Target="http://www.morningstar.es/es/snapshot/snapshot.aspx?id=F00000LXSB" TargetMode="External"/><Relationship Id="rId1" Type="http://schemas.openxmlformats.org/officeDocument/2006/relationships/hyperlink" Target="http://www.morningstar.es/es/snapshot/snapshot.aspx?id=F00000SC7Y" TargetMode="External"/><Relationship Id="rId6" Type="http://schemas.openxmlformats.org/officeDocument/2006/relationships/hyperlink" Target="http://www.morningstar.es/es/snapshot/snapshot.aspx?id=F00000SC7Y" TargetMode="External"/><Relationship Id="rId11" Type="http://schemas.openxmlformats.org/officeDocument/2006/relationships/hyperlink" Target="http://www.morningstar.es/es/snapshot/snapshot.aspx?id=F00000410P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://www.morningstar.es/es/snapshot/snapshot.aspx?id=F00000SC7Y" TargetMode="External"/><Relationship Id="rId15" Type="http://schemas.openxmlformats.org/officeDocument/2006/relationships/hyperlink" Target="http://www.morningstar.es/es/snapshot/snapshot.aspx?id=F00000S8UX" TargetMode="External"/><Relationship Id="rId23" Type="http://schemas.openxmlformats.org/officeDocument/2006/relationships/hyperlink" Target="http://www.morningstar.es/es/snapshot/snapshot.aspx?id=F00000LXSB" TargetMode="External"/><Relationship Id="rId10" Type="http://schemas.openxmlformats.org/officeDocument/2006/relationships/hyperlink" Target="http://www.morningstar.es/es/snapshot/snapshot.aspx?id=F00000LXSB" TargetMode="External"/><Relationship Id="rId19" Type="http://schemas.openxmlformats.org/officeDocument/2006/relationships/hyperlink" Target="http://www.morningstar.es/es/snapshot/snapshot.aspx?id=F00000LXSB" TargetMode="External"/><Relationship Id="rId4" Type="http://schemas.openxmlformats.org/officeDocument/2006/relationships/hyperlink" Target="http://www.morningstar.es/es/snapshot/snapshot.aspx?id=F00000SC7Y" TargetMode="External"/><Relationship Id="rId9" Type="http://schemas.openxmlformats.org/officeDocument/2006/relationships/hyperlink" Target="http://www.morningstar.es/es/snapshot/snapshot.aspx?id=F00000LXSB" TargetMode="External"/><Relationship Id="rId14" Type="http://schemas.openxmlformats.org/officeDocument/2006/relationships/hyperlink" Target="http://www.morningstar.es/es/snapshot/snapshot.aspx?id=F00000S8UX" TargetMode="External"/><Relationship Id="rId22" Type="http://schemas.openxmlformats.org/officeDocument/2006/relationships/hyperlink" Target="http://www.morningstar.es/es/snapshot/snapshot.aspx?id=F00000LXSB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rningstar.es/es/snapshot/snapshot.aspx?id=F00000UHT1" TargetMode="External"/><Relationship Id="rId13" Type="http://schemas.openxmlformats.org/officeDocument/2006/relationships/hyperlink" Target="http://www.morningstar.es/es/snapshot/snapshot.aspx?id=F00000410P" TargetMode="External"/><Relationship Id="rId18" Type="http://schemas.openxmlformats.org/officeDocument/2006/relationships/hyperlink" Target="http://www.morningstar.es/es/stockquicktake/default.aspx?id=0P0000A5SI" TargetMode="External"/><Relationship Id="rId3" Type="http://schemas.openxmlformats.org/officeDocument/2006/relationships/hyperlink" Target="http://www.morningstar.es/es/snapshot/snapshot.aspx?id=F00000OZ0C" TargetMode="External"/><Relationship Id="rId7" Type="http://schemas.openxmlformats.org/officeDocument/2006/relationships/hyperlink" Target="http://www.morningstar.es/es/snapshot/snapshot.aspx?id=F0GBR06UHJ" TargetMode="External"/><Relationship Id="rId12" Type="http://schemas.openxmlformats.org/officeDocument/2006/relationships/hyperlink" Target="http://www.morningstar.es/es/snapshot/snapshot.aspx?id=F0000025HB" TargetMode="External"/><Relationship Id="rId17" Type="http://schemas.openxmlformats.org/officeDocument/2006/relationships/hyperlink" Target="http://www.morningstar.es/es/snapshot/snapshot.aspx?id=F00000H5PN" TargetMode="External"/><Relationship Id="rId2" Type="http://schemas.openxmlformats.org/officeDocument/2006/relationships/hyperlink" Target="http://www.morningstar.es/es/snapshot/snapshot.aspx?id=F00000V7S5" TargetMode="External"/><Relationship Id="rId16" Type="http://schemas.openxmlformats.org/officeDocument/2006/relationships/hyperlink" Target="http://www.morningstar.es/es/snapshot/snapshot.aspx?id=F000000F20" TargetMode="External"/><Relationship Id="rId1" Type="http://schemas.openxmlformats.org/officeDocument/2006/relationships/hyperlink" Target="http://www.morningstar.es/es/snapshot/snapshot.aspx?id=F000002EX0" TargetMode="External"/><Relationship Id="rId6" Type="http://schemas.openxmlformats.org/officeDocument/2006/relationships/hyperlink" Target="http://www.morningstar.es/es/stockquicktake/default.aspx?id=0P0000A4Z3" TargetMode="External"/><Relationship Id="rId11" Type="http://schemas.openxmlformats.org/officeDocument/2006/relationships/hyperlink" Target="http://www.morningstar.es/es/snapshot/snapshot.aspx?id=F000002L35" TargetMode="External"/><Relationship Id="rId5" Type="http://schemas.openxmlformats.org/officeDocument/2006/relationships/hyperlink" Target="http://www.morningstar.es/es/snapshot/snapshot.aspx?id=F00000VD4O" TargetMode="External"/><Relationship Id="rId15" Type="http://schemas.openxmlformats.org/officeDocument/2006/relationships/hyperlink" Target="http://www.morningstar.es/es/snapshot/snapshot.aspx?id=F00000S8UX" TargetMode="External"/><Relationship Id="rId10" Type="http://schemas.openxmlformats.org/officeDocument/2006/relationships/hyperlink" Target="http://www.morningstar.es/es/stockquicktake/default.aspx?id=0P0000J32T" TargetMode="External"/><Relationship Id="rId19" Type="http://schemas.openxmlformats.org/officeDocument/2006/relationships/hyperlink" Target="http://www.morningstar.es/es/snapshot/snapshot.aspx?id=F00000SC7Y" TargetMode="External"/><Relationship Id="rId4" Type="http://schemas.openxmlformats.org/officeDocument/2006/relationships/hyperlink" Target="http://www.morningstar.es/es/snapshot/snapshot.aspx?id=F00000U28B" TargetMode="External"/><Relationship Id="rId9" Type="http://schemas.openxmlformats.org/officeDocument/2006/relationships/hyperlink" Target="http://www.morningstar.es/es/snapshot/snapshot.aspx?id=F00000XY9M" TargetMode="External"/><Relationship Id="rId14" Type="http://schemas.openxmlformats.org/officeDocument/2006/relationships/hyperlink" Target="http://www.morningstar.es/es/snapshot/snapshot.aspx?id=F00000LX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A407"/>
  <sheetViews>
    <sheetView workbookViewId="0">
      <selection activeCell="D17" sqref="D17"/>
    </sheetView>
  </sheetViews>
  <sheetFormatPr baseColWidth="10" defaultRowHeight="15"/>
  <cols>
    <col min="1" max="1" width="11.42578125" style="1"/>
    <col min="2" max="2" width="22.85546875" style="1" customWidth="1"/>
    <col min="3" max="3" width="20.85546875" style="1" customWidth="1"/>
    <col min="4" max="4" width="30.85546875" style="1" customWidth="1"/>
    <col min="5" max="5" width="26" style="1" customWidth="1"/>
    <col min="6" max="6" width="11.42578125" style="46" customWidth="1"/>
    <col min="7" max="7" width="11.42578125" style="11" customWidth="1"/>
    <col min="8" max="9" width="11.42578125" style="4" hidden="1" customWidth="1"/>
    <col min="10" max="12" width="0" style="4" hidden="1" customWidth="1"/>
    <col min="13" max="13" width="0" style="11" hidden="1" customWidth="1"/>
    <col min="14" max="14" width="11.42578125" style="4"/>
    <col min="15" max="16" width="11.42578125" style="12"/>
    <col min="17" max="17" width="13.7109375" style="4" hidden="1" customWidth="1"/>
    <col min="18" max="18" width="11.7109375" style="4" hidden="1" customWidth="1"/>
    <col min="19" max="19" width="17.5703125" style="12" customWidth="1"/>
    <col min="20" max="21" width="17.85546875" style="12" customWidth="1"/>
    <col min="22" max="22" width="17.5703125" style="12" customWidth="1"/>
    <col min="23" max="23" width="17.85546875" style="46" customWidth="1"/>
    <col min="24" max="26" width="11.42578125" style="1"/>
    <col min="27" max="27" width="0" style="1" hidden="1" customWidth="1"/>
    <col min="28" max="16384" width="11.42578125" style="1"/>
  </cols>
  <sheetData>
    <row r="1" spans="1:27" s="37" customFormat="1" ht="27.75" customHeight="1" thickBot="1">
      <c r="A1" s="26" t="str">
        <f>Financiera!A1</f>
        <v>TipInv</v>
      </c>
      <c r="B1" s="26" t="str">
        <f>Financiera!B1</f>
        <v>Categoria</v>
      </c>
      <c r="C1" s="63" t="str">
        <f>Financiera!C1</f>
        <v>Especialidad</v>
      </c>
      <c r="D1" s="63" t="str">
        <f>Financiera!D1</f>
        <v>Fondo</v>
      </c>
      <c r="E1" s="63" t="str">
        <f>Financiera!E1</f>
        <v>Categoria Morningstar</v>
      </c>
      <c r="F1" s="64" t="str">
        <f>Financiera!F1</f>
        <v>Riesgo</v>
      </c>
      <c r="G1" s="63" t="str">
        <f>Financiera!G1</f>
        <v>Fecha_Inv</v>
      </c>
      <c r="H1" s="65" t="str">
        <f>Financiera!H1</f>
        <v>Num_Part</v>
      </c>
      <c r="I1" s="65" t="str">
        <f>Financiera!I1</f>
        <v>Val_Par</v>
      </c>
      <c r="J1" s="65" t="str">
        <f>Financiera!J1</f>
        <v>Imp_Inv</v>
      </c>
      <c r="K1" s="65" t="str">
        <f>Financiera!K1</f>
        <v>Ult_Cotiz</v>
      </c>
      <c r="L1" s="65" t="str">
        <f>Financiera!L1</f>
        <v>Val_Act</v>
      </c>
      <c r="M1" s="63" t="str">
        <f>Financiera!M1</f>
        <v>Fech_Cotiz</v>
      </c>
      <c r="N1" s="65" t="str">
        <f>Financiera!N1</f>
        <v>Ganancia</v>
      </c>
      <c r="O1" s="66" t="str">
        <f>Financiera!O1</f>
        <v>Plusvalia</v>
      </c>
      <c r="P1" s="66" t="str">
        <f>Financiera!P1</f>
        <v>Tasa_Interes</v>
      </c>
      <c r="Q1" s="65" t="str">
        <f>Financiera!Q1</f>
        <v>Fact_Pond</v>
      </c>
      <c r="R1" s="65" t="str">
        <f>Financiera!R1</f>
        <v>Tot_Pond</v>
      </c>
      <c r="S1" s="66" t="str">
        <f>Financiera!S1</f>
        <v>Int_Medio_Pond</v>
      </c>
      <c r="T1" s="126" t="s">
        <v>82</v>
      </c>
      <c r="U1" s="127"/>
      <c r="V1" s="128"/>
      <c r="W1" s="59" t="s">
        <v>83</v>
      </c>
      <c r="X1" s="60"/>
      <c r="Y1" s="60"/>
      <c r="Z1" s="60"/>
      <c r="AA1" s="60"/>
    </row>
    <row r="2" spans="1:27" ht="23.25" customHeight="1">
      <c r="A2" s="178" t="str">
        <f>Financiera!A2</f>
        <v>FI</v>
      </c>
      <c r="B2" s="179" t="str">
        <f>Financiera!B2</f>
        <v>Renta Variable</v>
      </c>
      <c r="C2" s="180" t="str">
        <f>Financiera!C2</f>
        <v>Global</v>
      </c>
      <c r="D2" s="180" t="str">
        <f>Financiera!D2</f>
        <v>True Value FI</v>
      </c>
      <c r="E2" s="180" t="str">
        <f>Financiera!E2</f>
        <v>RV Global Cap. Flexible</v>
      </c>
      <c r="F2" s="181">
        <f>Financiera!F2</f>
        <v>7</v>
      </c>
      <c r="G2" s="180" t="str">
        <f>Financiera!G2</f>
        <v>18/09/2017</v>
      </c>
      <c r="H2" s="182">
        <f>Financiera!H2</f>
        <v>240.56891100000001</v>
      </c>
      <c r="I2" s="182">
        <f>Financiera!I2</f>
        <v>17.458615000000002</v>
      </c>
      <c r="J2" s="182">
        <f>Financiera!J2</f>
        <v>4199.9999981182655</v>
      </c>
      <c r="K2" s="182">
        <f>Financiera!K2</f>
        <v>16.720099999999999</v>
      </c>
      <c r="L2" s="182">
        <f>Financiera!L2</f>
        <v>4022.3362488110997</v>
      </c>
      <c r="M2" s="180">
        <f>Financiera!M2</f>
        <v>43388</v>
      </c>
      <c r="N2" s="182">
        <f>Financiera!N2</f>
        <v>-177.66374930716574</v>
      </c>
      <c r="O2" s="183">
        <f>Financiera!O2</f>
        <v>-4.2300892711134477E-2</v>
      </c>
      <c r="P2" s="183">
        <f>Financiera!P2</f>
        <v>-3.9349667638264627E-2</v>
      </c>
      <c r="Q2" s="182">
        <f>Financiera!Q2</f>
        <v>1646399.9992623602</v>
      </c>
      <c r="R2" s="182">
        <f>Financiera!R2</f>
        <v>-64785.292770612999</v>
      </c>
      <c r="S2" s="184">
        <f>Financiera!S2</f>
        <v>-3.9349667638264627E-2</v>
      </c>
      <c r="T2" s="132">
        <f>SUM(R2:R6)/SUM(Q2:Q6)</f>
        <v>1.0648757299017155E-2</v>
      </c>
      <c r="U2" s="136">
        <f>SUM(R2:R19)/SUM(Q2:Q19)</f>
        <v>-2.375444609734766E-2</v>
      </c>
      <c r="V2" s="135">
        <f>SUM(R2:R23)/SUM(Q2:Q23)</f>
        <v>1.5538058719950325E-2</v>
      </c>
      <c r="W2" s="129">
        <f>AA2/SUM(L2:L23)</f>
        <v>4.9062607158773037</v>
      </c>
      <c r="X2" s="52"/>
      <c r="Y2" s="50"/>
      <c r="Z2" s="50"/>
      <c r="AA2" s="58">
        <f t="array" ref="AA2">SUM(F2:F23*L2:L23)</f>
        <v>2126222.8534675958</v>
      </c>
    </row>
    <row r="3" spans="1:27" ht="23.25" customHeight="1">
      <c r="A3" s="185" t="str">
        <f>Financiera!A3</f>
        <v>FI</v>
      </c>
      <c r="B3" s="72" t="str">
        <f>Financiera!B3</f>
        <v>Renta Variable</v>
      </c>
      <c r="C3" s="48" t="str">
        <f>Financiera!C3</f>
        <v>Global</v>
      </c>
      <c r="D3" s="48" t="str">
        <f>Financiera!D3</f>
        <v>True Value FI</v>
      </c>
      <c r="E3" s="48" t="str">
        <f>Financiera!E3</f>
        <v>RV Global Cap. Flexible</v>
      </c>
      <c r="F3" s="55">
        <f>Financiera!F3</f>
        <v>7</v>
      </c>
      <c r="G3" s="48" t="str">
        <f>Financiera!G3</f>
        <v>11/10/2017</v>
      </c>
      <c r="H3" s="47">
        <f>Financiera!H3</f>
        <v>777.97458900000004</v>
      </c>
      <c r="I3" s="47">
        <f>Financiera!I3</f>
        <v>17.830967999999999</v>
      </c>
      <c r="J3" s="47">
        <f>Financiera!J3</f>
        <v>13872.040001272151</v>
      </c>
      <c r="K3" s="47">
        <f>Financiera!K3</f>
        <v>16.720099999999999</v>
      </c>
      <c r="L3" s="47">
        <f>Financiera!L3</f>
        <v>13007.812925538899</v>
      </c>
      <c r="M3" s="48">
        <f>Financiera!M3</f>
        <v>43388</v>
      </c>
      <c r="N3" s="47">
        <f>Financiera!N3</f>
        <v>-864.2270757332517</v>
      </c>
      <c r="O3" s="49">
        <f>Financiera!O3</f>
        <v>-6.2299926734207568E-2</v>
      </c>
      <c r="P3" s="49">
        <f>Financiera!P3</f>
        <v>-6.1615312154710784E-2</v>
      </c>
      <c r="Q3" s="47">
        <f>Financiera!Q3</f>
        <v>5118782.7604694236</v>
      </c>
      <c r="R3" s="47">
        <f>Financiera!R3</f>
        <v>-315395.3976384757</v>
      </c>
      <c r="S3" s="186">
        <f>Financiera!S3</f>
        <v>-6.1615312154710784E-2</v>
      </c>
      <c r="T3" s="133"/>
      <c r="U3" s="137"/>
      <c r="V3" s="133"/>
      <c r="W3" s="130"/>
      <c r="X3" s="52"/>
      <c r="Y3" s="50"/>
      <c r="Z3" s="50"/>
      <c r="AA3" s="50"/>
    </row>
    <row r="4" spans="1:27" ht="23.25" customHeight="1">
      <c r="A4" s="185" t="str">
        <f>Financiera!A4</f>
        <v>FI</v>
      </c>
      <c r="B4" s="72" t="str">
        <f>Financiera!B4</f>
        <v>Renta Variable</v>
      </c>
      <c r="C4" s="48" t="str">
        <f>Financiera!C4</f>
        <v>Global</v>
      </c>
      <c r="D4" s="48" t="str">
        <f>Financiera!D4</f>
        <v>True Value FI</v>
      </c>
      <c r="E4" s="48" t="str">
        <f>Financiera!E4</f>
        <v>RV Global Cap. Flexible</v>
      </c>
      <c r="F4" s="55">
        <f>Financiera!F4</f>
        <v>7</v>
      </c>
      <c r="G4" s="48" t="str">
        <f>Financiera!G4</f>
        <v>14/12/2016</v>
      </c>
      <c r="H4" s="47">
        <f>Financiera!H4</f>
        <v>1423.435739</v>
      </c>
      <c r="I4" s="47">
        <f>Financiera!I4</f>
        <v>14.656537999999999</v>
      </c>
      <c r="J4" s="47">
        <f>Financiera!J4</f>
        <v>20862.63999921158</v>
      </c>
      <c r="K4" s="47">
        <f>Financiera!K4</f>
        <v>16.720099999999999</v>
      </c>
      <c r="L4" s="47">
        <f>Financiera!L4</f>
        <v>23799.987899653897</v>
      </c>
      <c r="M4" s="48">
        <f>Financiera!M4</f>
        <v>43388</v>
      </c>
      <c r="N4" s="47">
        <f>Financiera!N4</f>
        <v>2937.347900442317</v>
      </c>
      <c r="O4" s="49">
        <f>Financiera!O4</f>
        <v>0.14079464058974905</v>
      </c>
      <c r="P4" s="49">
        <f>Financiera!P4</f>
        <v>7.6680893513327769E-2</v>
      </c>
      <c r="Q4" s="47">
        <f>Financiera!Q4</f>
        <v>13977968.799471758</v>
      </c>
      <c r="R4" s="47">
        <f>Financiera!R4</f>
        <v>1071843.137044912</v>
      </c>
      <c r="S4" s="186">
        <f>Financiera!S4</f>
        <v>7.6680893513327769E-2</v>
      </c>
      <c r="T4" s="133"/>
      <c r="U4" s="137"/>
      <c r="V4" s="133"/>
      <c r="W4" s="130"/>
      <c r="X4" s="52"/>
      <c r="Y4" s="50"/>
      <c r="Z4" s="50"/>
      <c r="AA4" s="50"/>
    </row>
    <row r="5" spans="1:27" ht="23.25" customHeight="1">
      <c r="A5" s="185" t="str">
        <f>Financiera!A5</f>
        <v>FI</v>
      </c>
      <c r="B5" s="72" t="str">
        <f>Financiera!B5</f>
        <v>Renta Variable</v>
      </c>
      <c r="C5" s="48" t="str">
        <f>Financiera!C5</f>
        <v>Global</v>
      </c>
      <c r="D5" s="48" t="str">
        <f>Financiera!D5</f>
        <v>True Value FI</v>
      </c>
      <c r="E5" s="48" t="str">
        <f>Financiera!E5</f>
        <v>RV Global Cap. Flexible</v>
      </c>
      <c r="F5" s="55">
        <f>Financiera!F5</f>
        <v>7</v>
      </c>
      <c r="G5" s="48" t="str">
        <f>Financiera!G5</f>
        <v>08/01/2018</v>
      </c>
      <c r="H5" s="47">
        <f>Financiera!H5</f>
        <v>219.24284599999999</v>
      </c>
      <c r="I5" s="47">
        <f>Financiera!I5</f>
        <v>18.244609000000001</v>
      </c>
      <c r="J5" s="47">
        <f>Financiera!J5</f>
        <v>4000.0000013172139</v>
      </c>
      <c r="K5" s="47">
        <f>Financiera!K5</f>
        <v>16.720099999999999</v>
      </c>
      <c r="L5" s="47">
        <f>Financiera!L5</f>
        <v>3665.7623094045994</v>
      </c>
      <c r="M5" s="48">
        <f>Financiera!M5</f>
        <v>43388</v>
      </c>
      <c r="N5" s="47">
        <f>Financiera!N5</f>
        <v>-334.23769191261454</v>
      </c>
      <c r="O5" s="49">
        <f>Financiera!O5</f>
        <v>-8.355942295063723E-2</v>
      </c>
      <c r="P5" s="49">
        <f>Financiera!P5</f>
        <v>-0.10859708397916752</v>
      </c>
      <c r="Q5" s="47">
        <f>Financiera!Q5</f>
        <v>1120000.0003688198</v>
      </c>
      <c r="R5" s="47">
        <f>Financiera!R5</f>
        <v>-121628.73409672038</v>
      </c>
      <c r="S5" s="186">
        <f>Financiera!S5</f>
        <v>-0.10859708397916752</v>
      </c>
      <c r="T5" s="133"/>
      <c r="U5" s="137"/>
      <c r="V5" s="133"/>
      <c r="W5" s="130"/>
      <c r="X5" s="52"/>
      <c r="Y5" s="50"/>
      <c r="Z5" s="50"/>
      <c r="AA5" s="50"/>
    </row>
    <row r="6" spans="1:27" ht="23.25" customHeight="1" thickBot="1">
      <c r="A6" s="187" t="str">
        <f>Financiera!A6</f>
        <v>FI</v>
      </c>
      <c r="B6" s="188" t="str">
        <f>Financiera!B6</f>
        <v>Renta Variable</v>
      </c>
      <c r="C6" s="189" t="str">
        <f>Financiera!C6</f>
        <v>Global</v>
      </c>
      <c r="D6" s="189" t="str">
        <f>Financiera!D6</f>
        <v>True Value FI</v>
      </c>
      <c r="E6" s="189" t="str">
        <f>Financiera!E6</f>
        <v>RV Global Cap. Flexible</v>
      </c>
      <c r="F6" s="190">
        <f>Financiera!F6</f>
        <v>7</v>
      </c>
      <c r="G6" s="189">
        <f>Financiera!G6</f>
        <v>43165</v>
      </c>
      <c r="H6" s="191">
        <f>Financiera!H6</f>
        <v>667.32977000000005</v>
      </c>
      <c r="I6" s="191">
        <f>Financiera!I6</f>
        <v>17.982114000398933</v>
      </c>
      <c r="J6" s="191">
        <f>Financiera!J6</f>
        <v>12000.000000000002</v>
      </c>
      <c r="K6" s="191">
        <f>Financiera!K6</f>
        <v>16.720099999999999</v>
      </c>
      <c r="L6" s="191">
        <f>Financiera!L6</f>
        <v>11157.820487376999</v>
      </c>
      <c r="M6" s="189">
        <f>Financiera!M6</f>
        <v>43388</v>
      </c>
      <c r="N6" s="191">
        <f>Financiera!N6</f>
        <v>-842.17951262300267</v>
      </c>
      <c r="O6" s="192">
        <f>Financiera!O6</f>
        <v>-7.0181626051916884E-2</v>
      </c>
      <c r="P6" s="192">
        <f>Financiera!P6</f>
        <v>-0.11536705652369898</v>
      </c>
      <c r="Q6" s="191">
        <f>Financiera!Q6</f>
        <v>2676000.0000000005</v>
      </c>
      <c r="R6" s="191">
        <f>Financiera!R6</f>
        <v>-308722.24325741851</v>
      </c>
      <c r="S6" s="193">
        <f>Financiera!S6</f>
        <v>-0.11536705652369897</v>
      </c>
      <c r="T6" s="134"/>
      <c r="U6" s="137"/>
      <c r="V6" s="133"/>
      <c r="W6" s="130"/>
      <c r="X6" s="52"/>
      <c r="Y6" s="50"/>
      <c r="Z6" s="50"/>
      <c r="AA6" s="50"/>
    </row>
    <row r="7" spans="1:27" ht="23.25" customHeight="1" thickBot="1">
      <c r="A7" s="194" t="str">
        <f>Financiera!A7</f>
        <v>FI</v>
      </c>
      <c r="B7" s="195" t="s">
        <v>84</v>
      </c>
      <c r="C7" s="196">
        <f>Financiera!C7</f>
        <v>0</v>
      </c>
      <c r="D7" s="196" t="str">
        <f>Financiera!D7</f>
        <v>Renta 4 Valor Relativo R FI</v>
      </c>
      <c r="E7" s="196" t="str">
        <f>Financiera!E7</f>
        <v>Alt - Multiestrategia</v>
      </c>
      <c r="F7" s="197">
        <f>Financiera!F7</f>
        <v>4</v>
      </c>
      <c r="G7" s="196" t="str">
        <f>Financiera!G7</f>
        <v>27/04/2018</v>
      </c>
      <c r="H7" s="198">
        <f>Financiera!H7</f>
        <v>733.27266399999996</v>
      </c>
      <c r="I7" s="198">
        <f>Financiera!I7</f>
        <v>13.764339</v>
      </c>
      <c r="J7" s="198">
        <f>Financiera!J7</f>
        <v>10093.013526729095</v>
      </c>
      <c r="K7" s="198">
        <f>Financiera!K7</f>
        <v>13.652699999999999</v>
      </c>
      <c r="L7" s="198">
        <f>Financiera!L7</f>
        <v>10011.151699792799</v>
      </c>
      <c r="M7" s="196">
        <f>Financiera!M7</f>
        <v>43388</v>
      </c>
      <c r="N7" s="198">
        <f>Financiera!N7</f>
        <v>-81.861826936295984</v>
      </c>
      <c r="O7" s="199">
        <f>Financiera!O7</f>
        <v>-8.1107418234903968E-3</v>
      </c>
      <c r="P7" s="199">
        <f>Financiera!P7</f>
        <v>-1.7380161050336563E-2</v>
      </c>
      <c r="Q7" s="198">
        <f>Financiera!Q7</f>
        <v>1725905.3130706754</v>
      </c>
      <c r="R7" s="198">
        <f>Financiera!R7</f>
        <v>-29996.512298799884</v>
      </c>
      <c r="S7" s="200">
        <f>Financiera!S7</f>
        <v>-1.7380161050336563E-2</v>
      </c>
      <c r="T7" s="73">
        <f>R7/Q7</f>
        <v>-1.7380161050336563E-2</v>
      </c>
      <c r="U7" s="137"/>
      <c r="V7" s="133"/>
      <c r="W7" s="130"/>
      <c r="X7" s="52"/>
      <c r="Y7" s="50"/>
      <c r="Z7" s="50"/>
      <c r="AA7" s="50"/>
    </row>
    <row r="8" spans="1:27" ht="23.25" customHeight="1" thickBot="1">
      <c r="A8" s="178" t="str">
        <f>Financiera!A8</f>
        <v>FI</v>
      </c>
      <c r="B8" s="179" t="str">
        <f>Financiera!B8</f>
        <v>Mixto</v>
      </c>
      <c r="C8" s="179" t="str">
        <f>Financiera!C8</f>
        <v>MX Flexible</v>
      </c>
      <c r="D8" s="179" t="str">
        <f>Financiera!D8</f>
        <v>Renta 4 Nexus FI</v>
      </c>
      <c r="E8" s="179" t="str">
        <f>Financiera!E8</f>
        <v>Mixtos Flexibles EUR</v>
      </c>
      <c r="F8" s="150">
        <f>Financiera!F8</f>
        <v>5</v>
      </c>
      <c r="G8" s="179">
        <f>Financiera!G8</f>
        <v>42104</v>
      </c>
      <c r="H8" s="201">
        <f>Financiera!H8</f>
        <v>172.25936400000001</v>
      </c>
      <c r="I8" s="201">
        <f>Financiera!I8</f>
        <v>13.607388</v>
      </c>
      <c r="J8" s="201">
        <f>Financiera!J8</f>
        <v>2344.0000025812319</v>
      </c>
      <c r="K8" s="201">
        <f>Financiera!K8</f>
        <v>14.3736</v>
      </c>
      <c r="L8" s="201">
        <f>Financiera!L8</f>
        <v>2475.9871943904</v>
      </c>
      <c r="M8" s="179">
        <f>Financiera!M8</f>
        <v>43388</v>
      </c>
      <c r="N8" s="201">
        <f>Financiera!N8</f>
        <v>131.98719180916805</v>
      </c>
      <c r="O8" s="202">
        <f>Financiera!O8</f>
        <v>5.6308528866818551E-2</v>
      </c>
      <c r="P8" s="202">
        <f>Financiera!P8</f>
        <v>1.6024561574746781E-2</v>
      </c>
      <c r="Q8" s="201">
        <f>Financiera!Q8</f>
        <v>3009696.0033143018</v>
      </c>
      <c r="R8" s="201">
        <f>Financiera!R8</f>
        <v>48229.058926379323</v>
      </c>
      <c r="S8" s="203">
        <f>Financiera!S8</f>
        <v>1.6024561574746781E-2</v>
      </c>
      <c r="T8" s="73">
        <f>R8/Q8</f>
        <v>1.6024561574746781E-2</v>
      </c>
      <c r="U8" s="137"/>
      <c r="V8" s="133"/>
      <c r="W8" s="130"/>
      <c r="X8" s="52"/>
      <c r="Y8" s="50"/>
      <c r="Z8" s="50"/>
      <c r="AA8" s="50"/>
    </row>
    <row r="9" spans="1:27" ht="23.25" customHeight="1">
      <c r="A9" s="185" t="str">
        <f>Financiera!A9</f>
        <v>FI</v>
      </c>
      <c r="B9" s="72" t="str">
        <f>Financiera!B9</f>
        <v>Mixto</v>
      </c>
      <c r="C9" s="72" t="str">
        <f>Financiera!C9</f>
        <v>MX Flexible</v>
      </c>
      <c r="D9" s="72" t="str">
        <f>Financiera!D9</f>
        <v>Renta 4 Nexus FI</v>
      </c>
      <c r="E9" s="72" t="str">
        <f>Financiera!E9</f>
        <v>Mixtos Flexibles EUR</v>
      </c>
      <c r="F9" s="76">
        <f>Financiera!F9</f>
        <v>5</v>
      </c>
      <c r="G9" s="72">
        <f>Financiera!G9</f>
        <v>42283</v>
      </c>
      <c r="H9" s="115">
        <f>Financiera!H9</f>
        <v>180.402434</v>
      </c>
      <c r="I9" s="115">
        <f>Financiera!I9</f>
        <v>13.137295</v>
      </c>
      <c r="J9" s="115">
        <f>Financiera!J9</f>
        <v>2369.9999941760298</v>
      </c>
      <c r="K9" s="115">
        <f>Financiera!K9</f>
        <v>14.3736</v>
      </c>
      <c r="L9" s="115">
        <f>Financiera!L9</f>
        <v>2593.0324253424001</v>
      </c>
      <c r="M9" s="72">
        <f>Financiera!M9</f>
        <v>43388</v>
      </c>
      <c r="N9" s="115">
        <f>Financiera!N9</f>
        <v>223.03243116637032</v>
      </c>
      <c r="O9" s="116">
        <f>Financiera!O9</f>
        <v>9.4106511271917229E-2</v>
      </c>
      <c r="P9" s="116">
        <f>Financiera!P9</f>
        <v>3.1109590503113134E-2</v>
      </c>
      <c r="Q9" s="115">
        <f>Financiera!Q9</f>
        <v>2618849.993564513</v>
      </c>
      <c r="R9" s="115">
        <f>Financiera!R9</f>
        <v>81471.350888872461</v>
      </c>
      <c r="S9" s="204">
        <f>Financiera!S9</f>
        <v>3.110959050311313E-2</v>
      </c>
      <c r="T9" s="135">
        <f>SUM(R9:R12)/SUM(Q9:Q12)</f>
        <v>-1.2071290876562491E-2</v>
      </c>
      <c r="U9" s="137"/>
      <c r="V9" s="133"/>
      <c r="W9" s="130"/>
      <c r="X9" s="52"/>
      <c r="Y9" s="50"/>
      <c r="Z9" s="50"/>
      <c r="AA9" s="50"/>
    </row>
    <row r="10" spans="1:27" ht="23.25" customHeight="1">
      <c r="A10" s="185" t="str">
        <f>Financiera!A10</f>
        <v>FI</v>
      </c>
      <c r="B10" s="72" t="str">
        <f>Financiera!B10</f>
        <v>Mixto</v>
      </c>
      <c r="C10" s="72" t="str">
        <f>Financiera!C10</f>
        <v>MX Flexible</v>
      </c>
      <c r="D10" s="72" t="str">
        <f>Financiera!D10</f>
        <v>Renta 4 Nexus FI</v>
      </c>
      <c r="E10" s="72" t="str">
        <f>Financiera!E10</f>
        <v>Mixtos Flexibles EUR</v>
      </c>
      <c r="F10" s="76">
        <f>Financiera!F10</f>
        <v>5</v>
      </c>
      <c r="G10" s="72">
        <f>Financiera!G10</f>
        <v>42891</v>
      </c>
      <c r="H10" s="115">
        <f>Financiera!H10</f>
        <v>1128.683442</v>
      </c>
      <c r="I10" s="115">
        <f>Financiera!I10</f>
        <v>14.370255999999999</v>
      </c>
      <c r="J10" s="115">
        <f>Financiera!J10</f>
        <v>16219.470004501152</v>
      </c>
      <c r="K10" s="115">
        <f>Financiera!K10</f>
        <v>14.3736</v>
      </c>
      <c r="L10" s="115">
        <f>Financiera!L10</f>
        <v>16223.244321931199</v>
      </c>
      <c r="M10" s="72">
        <f>Financiera!M10</f>
        <v>43388</v>
      </c>
      <c r="N10" s="115">
        <f>Financiera!N10</f>
        <v>3.7743174300467217</v>
      </c>
      <c r="O10" s="116">
        <f>Financiera!O10</f>
        <v>2.327028829548247E-4</v>
      </c>
      <c r="P10" s="116">
        <f>Financiera!P10</f>
        <v>1.7096538339538142E-4</v>
      </c>
      <c r="Q10" s="115">
        <f>Financiera!Q10</f>
        <v>8061076.592237073</v>
      </c>
      <c r="R10" s="115">
        <f>Financiera!R10</f>
        <v>1378.1650501713459</v>
      </c>
      <c r="S10" s="204">
        <f>Financiera!S10</f>
        <v>1.7096538339538142E-4</v>
      </c>
      <c r="T10" s="133"/>
      <c r="U10" s="137"/>
      <c r="V10" s="133"/>
      <c r="W10" s="130"/>
      <c r="X10" s="52"/>
      <c r="Y10" s="50"/>
      <c r="Z10" s="50"/>
      <c r="AA10" s="50"/>
    </row>
    <row r="11" spans="1:27" ht="23.25" customHeight="1">
      <c r="A11" s="185" t="str">
        <f>Financiera!A11</f>
        <v>FI</v>
      </c>
      <c r="B11" s="72" t="str">
        <f>Financiera!B11</f>
        <v>Mixto</v>
      </c>
      <c r="C11" s="72" t="str">
        <f>Financiera!C11</f>
        <v>MX Flexible</v>
      </c>
      <c r="D11" s="72" t="str">
        <f>Financiera!D11</f>
        <v>Renta 4 Nexus FI</v>
      </c>
      <c r="E11" s="72" t="str">
        <f>Financiera!E11</f>
        <v>Mixtos Flexibles EUR</v>
      </c>
      <c r="F11" s="76">
        <f>Financiera!F11</f>
        <v>5</v>
      </c>
      <c r="G11" s="72" t="str">
        <f>Financiera!G11</f>
        <v>02/05/2018</v>
      </c>
      <c r="H11" s="115">
        <f>Financiera!H11</f>
        <v>718.99555499999997</v>
      </c>
      <c r="I11" s="115">
        <f>Financiera!I11</f>
        <v>14.704472000000001</v>
      </c>
      <c r="J11" s="115">
        <f>Financiera!J11</f>
        <v>10572.450006621961</v>
      </c>
      <c r="K11" s="115">
        <f>Financiera!K11</f>
        <v>14.3736</v>
      </c>
      <c r="L11" s="115">
        <f>Financiera!L11</f>
        <v>10334.554509348</v>
      </c>
      <c r="M11" s="72">
        <f>Financiera!M11</f>
        <v>43388</v>
      </c>
      <c r="N11" s="115">
        <f>Financiera!N11</f>
        <v>-237.89549727396115</v>
      </c>
      <c r="O11" s="116">
        <f>Financiera!O11</f>
        <v>-2.2501453979442552E-2</v>
      </c>
      <c r="P11" s="116">
        <f>Financiera!P11</f>
        <v>-4.9696462776682944E-2</v>
      </c>
      <c r="Q11" s="115">
        <f>Financiera!Q11</f>
        <v>1755026.7010992456</v>
      </c>
      <c r="R11" s="115">
        <f>Financiera!R11</f>
        <v>-87218.619123263314</v>
      </c>
      <c r="S11" s="204">
        <f>Financiera!S11</f>
        <v>-4.9696462776682937E-2</v>
      </c>
      <c r="T11" s="133"/>
      <c r="U11" s="137"/>
      <c r="V11" s="133"/>
      <c r="W11" s="130"/>
      <c r="X11" s="52"/>
      <c r="Y11" s="50"/>
      <c r="Z11" s="50"/>
      <c r="AA11" s="50"/>
    </row>
    <row r="12" spans="1:27" ht="23.25" customHeight="1" thickBot="1">
      <c r="A12" s="187" t="str">
        <f>Financiera!A12</f>
        <v>FI</v>
      </c>
      <c r="B12" s="188" t="str">
        <f>Financiera!B12</f>
        <v>Mixto</v>
      </c>
      <c r="C12" s="188" t="str">
        <f>Financiera!C12</f>
        <v>MX Flexible</v>
      </c>
      <c r="D12" s="188" t="str">
        <f>Financiera!D12</f>
        <v>Renta 4 Nexus FI</v>
      </c>
      <c r="E12" s="188" t="str">
        <f>Financiera!E12</f>
        <v>Mixtos Flexibles EUR</v>
      </c>
      <c r="F12" s="160">
        <f>Financiera!F12</f>
        <v>5</v>
      </c>
      <c r="G12" s="188" t="str">
        <f>Financiera!G12</f>
        <v>09/07/2018</v>
      </c>
      <c r="H12" s="205">
        <f>Financiera!H12</f>
        <v>1515.531827</v>
      </c>
      <c r="I12" s="205">
        <f>Financiera!I12</f>
        <v>14.682529000000001</v>
      </c>
      <c r="J12" s="205">
        <f>Financiera!J12</f>
        <v>22251.840000350483</v>
      </c>
      <c r="K12" s="205">
        <f>Financiera!K12</f>
        <v>14.3736</v>
      </c>
      <c r="L12" s="205">
        <f>Financiera!L12</f>
        <v>21783.648268567198</v>
      </c>
      <c r="M12" s="188">
        <f>Financiera!M12</f>
        <v>43388</v>
      </c>
      <c r="N12" s="205">
        <f>Financiera!N12</f>
        <v>-468.19173178328492</v>
      </c>
      <c r="O12" s="206">
        <f>Financiera!O12</f>
        <v>-2.1040585038177094E-2</v>
      </c>
      <c r="P12" s="206">
        <f>Financiera!P12</f>
        <v>-7.8902193893164108E-2</v>
      </c>
      <c r="Q12" s="205">
        <f>Financiera!Q12</f>
        <v>2180680.3200343475</v>
      </c>
      <c r="R12" s="205">
        <f>Financiera!R12</f>
        <v>-172060.46143035725</v>
      </c>
      <c r="S12" s="207">
        <f>Financiera!S12</f>
        <v>-7.8902193893164108E-2</v>
      </c>
      <c r="T12" s="134"/>
      <c r="U12" s="137"/>
      <c r="V12" s="133"/>
      <c r="W12" s="130"/>
      <c r="X12" s="52"/>
      <c r="Y12" s="50"/>
      <c r="Z12" s="50"/>
      <c r="AA12" s="50"/>
    </row>
    <row r="13" spans="1:27" ht="23.25" customHeight="1" thickBot="1">
      <c r="A13" s="194" t="str">
        <f>Financiera!A13</f>
        <v>FI</v>
      </c>
      <c r="B13" s="195" t="str">
        <f>Financiera!B13</f>
        <v>Monetario</v>
      </c>
      <c r="C13" s="196" t="str">
        <f>Financiera!C13</f>
        <v>Monetario</v>
      </c>
      <c r="D13" s="196" t="str">
        <f>Financiera!D13</f>
        <v>Renta 4 Monetario FI</v>
      </c>
      <c r="E13" s="196" t="str">
        <f>Financiera!E13</f>
        <v>Mercado Monetario EUR</v>
      </c>
      <c r="F13" s="197">
        <f>Financiera!F13</f>
        <v>1</v>
      </c>
      <c r="G13" s="196">
        <f>Financiera!G13</f>
        <v>43101</v>
      </c>
      <c r="H13" s="198">
        <f>Financiera!H13</f>
        <v>0</v>
      </c>
      <c r="I13" s="198">
        <f>Financiera!I13</f>
        <v>0</v>
      </c>
      <c r="J13" s="198">
        <f>Financiera!J13</f>
        <v>0</v>
      </c>
      <c r="K13" s="198">
        <f>Financiera!K13</f>
        <v>11.5556</v>
      </c>
      <c r="L13" s="198">
        <f>Financiera!L13</f>
        <v>0</v>
      </c>
      <c r="M13" s="196">
        <f>Financiera!M13</f>
        <v>43388</v>
      </c>
      <c r="N13" s="198">
        <f>Financiera!N13</f>
        <v>0</v>
      </c>
      <c r="O13" s="199">
        <f>Financiera!O13</f>
        <v>0</v>
      </c>
      <c r="P13" s="199">
        <f>Financiera!P13</f>
        <v>0</v>
      </c>
      <c r="Q13" s="198">
        <f>Financiera!Q13</f>
        <v>0</v>
      </c>
      <c r="R13" s="198">
        <f>Financiera!R13</f>
        <v>0</v>
      </c>
      <c r="S13" s="200">
        <f>Financiera!S13</f>
        <v>0</v>
      </c>
      <c r="T13" s="73">
        <f>IFERROR(R13/Q13,0)</f>
        <v>0</v>
      </c>
      <c r="U13" s="137"/>
      <c r="V13" s="133"/>
      <c r="W13" s="130"/>
      <c r="X13" s="52"/>
      <c r="Y13" s="50"/>
      <c r="Z13" s="50"/>
      <c r="AA13" s="50"/>
    </row>
    <row r="14" spans="1:27" ht="23.25" customHeight="1" thickBot="1">
      <c r="A14" s="194" t="str">
        <f>Financiera!A14</f>
        <v>FI</v>
      </c>
      <c r="B14" s="195" t="str">
        <f>Financiera!B14</f>
        <v>Mixto</v>
      </c>
      <c r="C14" s="196" t="str">
        <f>Financiera!C14</f>
        <v>Global</v>
      </c>
      <c r="D14" s="196" t="str">
        <f>Financiera!D14</f>
        <v>Avantage Fund FI</v>
      </c>
      <c r="E14" s="196" t="str">
        <f>Financiera!E14</f>
        <v>Mixtos Flexibles EUR</v>
      </c>
      <c r="F14" s="197">
        <f>Financiera!F14</f>
        <v>7</v>
      </c>
      <c r="G14" s="196" t="str">
        <f>Financiera!G14</f>
        <v>27/04/2018</v>
      </c>
      <c r="H14" s="198">
        <f>Financiera!H14</f>
        <v>1411.7005979999999</v>
      </c>
      <c r="I14" s="198">
        <f>Financiera!I14</f>
        <v>14.167310000000001</v>
      </c>
      <c r="J14" s="198">
        <f>Financiera!J14</f>
        <v>19999.999999051379</v>
      </c>
      <c r="K14" s="198">
        <f>Financiera!K14</f>
        <v>13.527200000000001</v>
      </c>
      <c r="L14" s="198">
        <f>Financiera!L14</f>
        <v>19096.3563292656</v>
      </c>
      <c r="M14" s="196">
        <f>Financiera!M14</f>
        <v>43388</v>
      </c>
      <c r="N14" s="198">
        <f>Financiera!N14</f>
        <v>-903.64366978577891</v>
      </c>
      <c r="O14" s="199">
        <f>Financiera!O14</f>
        <v>-4.5182183491431986E-2</v>
      </c>
      <c r="P14" s="199">
        <f>Financiera!P14</f>
        <v>-9.6818964624497114E-2</v>
      </c>
      <c r="Q14" s="198">
        <f>Financiera!Q14</f>
        <v>3419999.999837786</v>
      </c>
      <c r="R14" s="198">
        <f>Financiera!R14</f>
        <v>-331120.85900007474</v>
      </c>
      <c r="S14" s="200">
        <f>Financiera!S14</f>
        <v>-9.6818964624497114E-2</v>
      </c>
      <c r="T14" s="73">
        <f>+R14/Q14</f>
        <v>-9.6818964624497114E-2</v>
      </c>
      <c r="U14" s="137"/>
      <c r="V14" s="133"/>
      <c r="W14" s="130"/>
      <c r="X14" s="52"/>
      <c r="Y14" s="50"/>
      <c r="Z14" s="50"/>
      <c r="AA14" s="50"/>
    </row>
    <row r="15" spans="1:27" ht="23.25" customHeight="1" thickBot="1">
      <c r="A15" s="194" t="str">
        <f>Financiera!A15</f>
        <v>FI</v>
      </c>
      <c r="B15" s="195" t="str">
        <f>Financiera!B15</f>
        <v>Renta Variable</v>
      </c>
      <c r="C15" s="196" t="str">
        <f>Financiera!C15</f>
        <v>Europa</v>
      </c>
      <c r="D15" s="196" t="str">
        <f>Financiera!D15</f>
        <v>G Fund Avenir Europe NC</v>
      </c>
      <c r="E15" s="196" t="str">
        <f>Financiera!E15</f>
        <v>G Fund Avenir Europe NC</v>
      </c>
      <c r="F15" s="197">
        <f>Financiera!F15</f>
        <v>6</v>
      </c>
      <c r="G15" s="196" t="str">
        <f>Financiera!G15</f>
        <v>30/04/2018</v>
      </c>
      <c r="H15" s="198">
        <f>Financiera!H15</f>
        <v>105.36199999999999</v>
      </c>
      <c r="I15" s="198">
        <f>Financiera!I15</f>
        <v>189.82</v>
      </c>
      <c r="J15" s="198">
        <f>Financiera!J15</f>
        <v>19999.814839999999</v>
      </c>
      <c r="K15" s="198">
        <f>Financiera!K15</f>
        <v>178.38</v>
      </c>
      <c r="L15" s="198">
        <f>Financiera!L15</f>
        <v>18794.473559999999</v>
      </c>
      <c r="M15" s="196">
        <f>Financiera!M15</f>
        <v>43388</v>
      </c>
      <c r="N15" s="198">
        <f>Financiera!N15</f>
        <v>-1205.3412800000006</v>
      </c>
      <c r="O15" s="199">
        <f>Financiera!O15</f>
        <v>-6.0267621957644117E-2</v>
      </c>
      <c r="P15" s="199">
        <f>Financiera!P15</f>
        <v>-0.1314929933621326</v>
      </c>
      <c r="Q15" s="198">
        <f>Financiera!Q15</f>
        <v>3359968.8931199997</v>
      </c>
      <c r="R15" s="198">
        <f>Financiera!R15</f>
        <v>-441812.36736000015</v>
      </c>
      <c r="S15" s="200">
        <f>Financiera!S15</f>
        <v>-0.1314929933621326</v>
      </c>
      <c r="T15" s="73">
        <f>+R15/Q15</f>
        <v>-0.1314929933621326</v>
      </c>
      <c r="U15" s="137"/>
      <c r="V15" s="133"/>
      <c r="W15" s="130"/>
      <c r="X15" s="52"/>
      <c r="Y15" s="50"/>
      <c r="Z15" s="50"/>
      <c r="AA15" s="50"/>
    </row>
    <row r="16" spans="1:27" ht="23.25" customHeight="1">
      <c r="A16" s="125" t="str">
        <f>Financiera!A16</f>
        <v>FI</v>
      </c>
      <c r="B16" s="72">
        <f>Financiera!B16</f>
        <v>0</v>
      </c>
      <c r="C16" s="173">
        <f>Financiera!C16</f>
        <v>0</v>
      </c>
      <c r="D16" s="173" t="str">
        <f>Financiera!D16</f>
        <v>Polar Capital UK Absolute Eq R EUR Hdg</v>
      </c>
      <c r="E16" s="173" t="str">
        <f>Financiera!E16</f>
        <v>Alt - Long/Short RV RU</v>
      </c>
      <c r="F16" s="174">
        <f>Financiera!F16</f>
        <v>7</v>
      </c>
      <c r="G16" s="173">
        <f>Financiera!G16</f>
        <v>43291</v>
      </c>
      <c r="H16" s="175">
        <f>Financiera!H16</f>
        <v>879.76599999999996</v>
      </c>
      <c r="I16" s="175">
        <f>Financiera!I16</f>
        <v>27.28</v>
      </c>
      <c r="J16" s="175">
        <f>Financiera!J16</f>
        <v>24000.016479999998</v>
      </c>
      <c r="K16" s="175">
        <f>Financiera!K16</f>
        <v>26.45</v>
      </c>
      <c r="L16" s="175">
        <f>Financiera!L16</f>
        <v>23269.810699999998</v>
      </c>
      <c r="M16" s="173">
        <f>Financiera!M16</f>
        <v>43389</v>
      </c>
      <c r="N16" s="175">
        <f>Financiera!N16</f>
        <v>-730.20578000000023</v>
      </c>
      <c r="O16" s="176">
        <f>Financiera!O16</f>
        <v>-3.0425219941348985E-2</v>
      </c>
      <c r="P16" s="176">
        <f>Financiera!P16</f>
        <v>-0.11409457478005869</v>
      </c>
      <c r="Q16" s="175">
        <f>Financiera!Q16</f>
        <v>2352001.6150400001</v>
      </c>
      <c r="R16" s="175">
        <f>Financiera!R16</f>
        <v>-268350.62415000011</v>
      </c>
      <c r="S16" s="177">
        <f>Financiera!S16</f>
        <v>-0.11409457478005869</v>
      </c>
      <c r="T16" s="135">
        <f>SUM(R16:R17)/SUM(Q16:Q17)</f>
        <v>-7.6119704809436889E-2</v>
      </c>
      <c r="U16" s="137"/>
      <c r="V16" s="133"/>
      <c r="W16" s="130"/>
      <c r="X16" s="52"/>
      <c r="Y16" s="50"/>
      <c r="Z16" s="50"/>
      <c r="AA16" s="50"/>
    </row>
    <row r="17" spans="1:27" ht="23.25" customHeight="1" thickBot="1">
      <c r="A17" s="194" t="str">
        <f>Financiera!A17</f>
        <v>FI</v>
      </c>
      <c r="B17" s="195" t="str">
        <f>Financiera!B17</f>
        <v>Mixto</v>
      </c>
      <c r="C17" s="196" t="str">
        <f>Financiera!C17</f>
        <v>Global</v>
      </c>
      <c r="D17" s="196" t="str">
        <f>Financiera!D17</f>
        <v>Acatis - Gané Value Event Fonds A</v>
      </c>
      <c r="E17" s="196" t="str">
        <f>Financiera!E17</f>
        <v>Mixtos Moderados EUR - Global</v>
      </c>
      <c r="F17" s="197">
        <f>Financiera!F17</f>
        <v>4</v>
      </c>
      <c r="G17" s="196" t="str">
        <f>Financiera!G17</f>
        <v>10/07/2018</v>
      </c>
      <c r="H17" s="198">
        <f>Financiera!H17</f>
        <v>98.177000000000007</v>
      </c>
      <c r="I17" s="198">
        <f>Financiera!I17</f>
        <v>254.64</v>
      </c>
      <c r="J17" s="198">
        <f>Financiera!J17</f>
        <v>24999.791280000001</v>
      </c>
      <c r="K17" s="198">
        <f>Financiera!K17</f>
        <v>252</v>
      </c>
      <c r="L17" s="198">
        <f>Financiera!L17</f>
        <v>24740.604000000003</v>
      </c>
      <c r="M17" s="196">
        <f>Financiera!M17</f>
        <v>43388</v>
      </c>
      <c r="N17" s="198">
        <f>Financiera!N17</f>
        <v>-259.18727999999828</v>
      </c>
      <c r="O17" s="199">
        <f>Financiera!O17</f>
        <v>-1.0367577756833108E-2</v>
      </c>
      <c r="P17" s="199">
        <f>Financiera!P17</f>
        <v>-3.9287663078525457E-2</v>
      </c>
      <c r="Q17" s="198">
        <f>Financiera!Q17</f>
        <v>2424979.75416</v>
      </c>
      <c r="R17" s="198">
        <f>Financiera!R17</f>
        <v>-95271.787553683578</v>
      </c>
      <c r="S17" s="200">
        <f>Financiera!S17</f>
        <v>-3.9287663078525457E-2</v>
      </c>
      <c r="T17" s="134"/>
      <c r="U17" s="137"/>
      <c r="V17" s="133"/>
      <c r="W17" s="130"/>
      <c r="X17" s="52"/>
      <c r="Y17" s="50"/>
      <c r="Z17" s="50"/>
      <c r="AA17" s="50"/>
    </row>
    <row r="18" spans="1:27" ht="23.25" customHeight="1">
      <c r="A18" s="125" t="str">
        <f>Financiera!A18</f>
        <v>FI</v>
      </c>
      <c r="B18" s="72" t="str">
        <f>Financiera!B18</f>
        <v>Mixto</v>
      </c>
      <c r="C18" s="67" t="str">
        <f>Financiera!C18</f>
        <v>Global</v>
      </c>
      <c r="D18" s="67" t="str">
        <f>Financiera!D18</f>
        <v>Alhaja Inversiones RV Mixto FI</v>
      </c>
      <c r="E18" s="67" t="str">
        <f>Financiera!E18</f>
        <v>Mixtos Moderados EUR - Global</v>
      </c>
      <c r="F18" s="68">
        <f>Financiera!F18</f>
        <v>7</v>
      </c>
      <c r="G18" s="67" t="str">
        <f>Financiera!G18</f>
        <v>06/07/2018</v>
      </c>
      <c r="H18" s="69">
        <f>Financiera!H18</f>
        <v>102.031559</v>
      </c>
      <c r="I18" s="69">
        <f>Financiera!I18</f>
        <v>11.661588</v>
      </c>
      <c r="J18" s="69">
        <f>Financiera!J18</f>
        <v>1189.8500040556921</v>
      </c>
      <c r="K18" s="69">
        <f>Financiera!K18</f>
        <v>11.096</v>
      </c>
      <c r="L18" s="69">
        <f>Financiera!L18</f>
        <v>1132.1421786640001</v>
      </c>
      <c r="M18" s="67">
        <f>Financiera!M18</f>
        <v>43388</v>
      </c>
      <c r="N18" s="69">
        <f>Financiera!N18</f>
        <v>-57.70782539169204</v>
      </c>
      <c r="O18" s="70">
        <f>Financiera!O18</f>
        <v>-4.8500084208085582E-2</v>
      </c>
      <c r="P18" s="70">
        <f>Financiera!P18</f>
        <v>-0.17636394257485666</v>
      </c>
      <c r="Q18" s="69">
        <f>Financiera!Q18</f>
        <v>120174.85040962491</v>
      </c>
      <c r="R18" s="69">
        <f>Financiera!R18</f>
        <v>-21194.510416585075</v>
      </c>
      <c r="S18" s="208">
        <f>Financiera!S18</f>
        <v>-0.17636394257485666</v>
      </c>
      <c r="T18" s="135">
        <f>SUM(R18:R19)/SUM(Q18:Q19)</f>
        <v>-0.19179366620297589</v>
      </c>
      <c r="U18" s="137"/>
      <c r="V18" s="133"/>
      <c r="W18" s="130"/>
      <c r="X18" s="52"/>
      <c r="Y18" s="50"/>
      <c r="Z18" s="50"/>
      <c r="AA18" s="50"/>
    </row>
    <row r="19" spans="1:27" ht="23.25" customHeight="1" thickBot="1">
      <c r="A19" s="125" t="str">
        <f>Financiera!A19</f>
        <v>FI</v>
      </c>
      <c r="B19" s="72" t="str">
        <f>Financiera!B19</f>
        <v>Mixto</v>
      </c>
      <c r="C19" s="209" t="str">
        <f>Financiera!C19</f>
        <v>Global</v>
      </c>
      <c r="D19" s="209" t="str">
        <f>Financiera!D19</f>
        <v>Alhaja Inversiones RV Mixto FI</v>
      </c>
      <c r="E19" s="209" t="str">
        <f>Financiera!E19</f>
        <v>Mixtos Moderados EUR - Global</v>
      </c>
      <c r="F19" s="210">
        <f>Financiera!F19</f>
        <v>7</v>
      </c>
      <c r="G19" s="209" t="str">
        <f>Financiera!G19</f>
        <v>09/07/2018</v>
      </c>
      <c r="H19" s="211">
        <f>Financiera!H19</f>
        <v>1367.757276</v>
      </c>
      <c r="I19" s="211">
        <f>Financiera!I19</f>
        <v>11.697982</v>
      </c>
      <c r="J19" s="211">
        <f>Financiera!J19</f>
        <v>15999.999995017031</v>
      </c>
      <c r="K19" s="211">
        <f>Financiera!K19</f>
        <v>11.096</v>
      </c>
      <c r="L19" s="211">
        <f>Financiera!L19</f>
        <v>15176.634734496001</v>
      </c>
      <c r="M19" s="209">
        <f>Financiera!M19</f>
        <v>43388</v>
      </c>
      <c r="N19" s="211">
        <f>Financiera!N19</f>
        <v>-823.36526052103</v>
      </c>
      <c r="O19" s="212">
        <f>Financiera!O19</f>
        <v>-5.146032879859095E-2</v>
      </c>
      <c r="P19" s="212">
        <f>Financiera!P19</f>
        <v>-0.19297623299471606</v>
      </c>
      <c r="Q19" s="211">
        <f>Financiera!Q19</f>
        <v>1567999.9995116692</v>
      </c>
      <c r="R19" s="211">
        <f>Financiera!R19</f>
        <v>-302586.73324147851</v>
      </c>
      <c r="S19" s="213">
        <f>Financiera!S19</f>
        <v>-0.19297623299471603</v>
      </c>
      <c r="T19" s="139"/>
      <c r="U19" s="138"/>
      <c r="V19" s="133"/>
      <c r="W19" s="130"/>
      <c r="X19" s="52"/>
      <c r="Y19" s="50"/>
      <c r="Z19" s="50"/>
      <c r="AA19" s="50"/>
    </row>
    <row r="20" spans="1:27" ht="23.25" customHeight="1" thickBot="1">
      <c r="A20" s="194" t="str">
        <f>Financiera!A20</f>
        <v>PP</v>
      </c>
      <c r="B20" s="195" t="str">
        <f>Financiera!B20</f>
        <v>Mixto Defensivo</v>
      </c>
      <c r="C20" s="196" t="str">
        <f>Financiera!C20</f>
        <v>Mixtos Defensivos EUR</v>
      </c>
      <c r="D20" s="196" t="str">
        <f>Financiera!D20</f>
        <v>Renta 4 Dédalo EPSV</v>
      </c>
      <c r="E20" s="196" t="str">
        <f>Financiera!E20</f>
        <v>Mixtos Defensivos EUR</v>
      </c>
      <c r="F20" s="197">
        <f>Financiera!F20</f>
        <v>3</v>
      </c>
      <c r="G20" s="196">
        <f>Financiera!G20</f>
        <v>41131</v>
      </c>
      <c r="H20" s="198">
        <f>Financiera!H20</f>
        <v>4496.5761499999999</v>
      </c>
      <c r="I20" s="198">
        <f>Financiera!I20</f>
        <v>10.47181</v>
      </c>
      <c r="J20" s="198">
        <f>Financiera!J20</f>
        <v>47087.2910933315</v>
      </c>
      <c r="K20" s="198">
        <f>Financiera!K20</f>
        <v>12.444599999999999</v>
      </c>
      <c r="L20" s="198">
        <f>Financiera!L20</f>
        <v>55958.091556289997</v>
      </c>
      <c r="M20" s="196">
        <f>Financiera!M20</f>
        <v>43385</v>
      </c>
      <c r="N20" s="198">
        <f>Financiera!N20</f>
        <v>8870.8004629584975</v>
      </c>
      <c r="O20" s="199">
        <f>Financiera!O20</f>
        <v>0.18839054566498051</v>
      </c>
      <c r="P20" s="199">
        <f>Financiera!P20</f>
        <v>3.052232062978982E-2</v>
      </c>
      <c r="Q20" s="198">
        <f>Financiera!Q20</f>
        <v>106134754.1243692</v>
      </c>
      <c r="R20" s="198">
        <f>Financiera!R20</f>
        <v>3239478.9953479045</v>
      </c>
      <c r="S20" s="200">
        <f>Financiera!S20</f>
        <v>3.0522320629789823E-2</v>
      </c>
      <c r="T20" s="124">
        <f>R20/Q20</f>
        <v>3.0522320629789823E-2</v>
      </c>
      <c r="U20" s="136">
        <f>SUM(R20:R23)/SUM(Q20:Q23)</f>
        <v>2.3653179037041332E-2</v>
      </c>
      <c r="V20" s="133"/>
      <c r="W20" s="130"/>
      <c r="X20" s="52"/>
      <c r="Y20" s="50"/>
      <c r="Z20" s="50"/>
      <c r="AA20" s="50"/>
    </row>
    <row r="21" spans="1:27" ht="23.25" customHeight="1" thickBot="1">
      <c r="A21" s="194" t="str">
        <f>Financiera!A21</f>
        <v>PP</v>
      </c>
      <c r="B21" s="195" t="str">
        <f>Financiera!B21</f>
        <v>Mixto Defensivo</v>
      </c>
      <c r="C21" s="196" t="str">
        <f>Financiera!C21</f>
        <v>Mixtos Defensivos EUR</v>
      </c>
      <c r="D21" s="196" t="str">
        <f>Financiera!D21</f>
        <v>Renta 4 Dédalo PP</v>
      </c>
      <c r="E21" s="196" t="str">
        <f>Financiera!E21</f>
        <v>Mixtos Defensivos EUR</v>
      </c>
      <c r="F21" s="197">
        <f>Financiera!F21</f>
        <v>3</v>
      </c>
      <c r="G21" s="196">
        <f>Financiera!G21</f>
        <v>41207</v>
      </c>
      <c r="H21" s="198">
        <f>Financiera!H21</f>
        <v>4885.7268379999996</v>
      </c>
      <c r="I21" s="198">
        <f>Financiera!I21</f>
        <v>12.671021</v>
      </c>
      <c r="J21" s="198">
        <f>Financiera!J21</f>
        <v>61907.147364561592</v>
      </c>
      <c r="K21" s="198">
        <f>Financiera!K21</f>
        <v>14.471500000000001</v>
      </c>
      <c r="L21" s="198">
        <f>Financiera!L21</f>
        <v>70703.795936116992</v>
      </c>
      <c r="M21" s="196">
        <f>Financiera!M21</f>
        <v>43385</v>
      </c>
      <c r="N21" s="198">
        <f>Financiera!N21</f>
        <v>8796.6485715554008</v>
      </c>
      <c r="O21" s="199">
        <f>Financiera!O21</f>
        <v>0.14209423218539374</v>
      </c>
      <c r="P21" s="199">
        <f>Financiera!P21</f>
        <v>2.3825767855957965E-2</v>
      </c>
      <c r="Q21" s="198">
        <f>Financiera!Q21</f>
        <v>134833766.96001515</v>
      </c>
      <c r="R21" s="198">
        <f>Financiera!R21</f>
        <v>3212518.0307336561</v>
      </c>
      <c r="S21" s="200">
        <f>Financiera!S21</f>
        <v>2.3825767855957965E-2</v>
      </c>
      <c r="T21" s="73">
        <f>R21/Q21</f>
        <v>2.3825767855957965E-2</v>
      </c>
      <c r="U21" s="137"/>
      <c r="V21" s="133"/>
      <c r="W21" s="130"/>
      <c r="X21" s="52"/>
      <c r="Y21" s="50"/>
      <c r="Z21" s="50"/>
      <c r="AA21" s="50"/>
    </row>
    <row r="22" spans="1:27" ht="23.25" customHeight="1">
      <c r="A22" s="178" t="str">
        <f>Financiera!A22</f>
        <v>PP</v>
      </c>
      <c r="B22" s="179" t="str">
        <f>Financiera!B22</f>
        <v>Mixto</v>
      </c>
      <c r="C22" s="180" t="str">
        <f>Financiera!C22</f>
        <v>MX Flexible</v>
      </c>
      <c r="D22" s="180" t="str">
        <f>Financiera!D22</f>
        <v>Renta 4 Nexus PP</v>
      </c>
      <c r="E22" s="180" t="str">
        <f>Financiera!E22</f>
        <v>Mixtos Flexibles EUR</v>
      </c>
      <c r="F22" s="181">
        <f>Financiera!F22</f>
        <v>5</v>
      </c>
      <c r="G22" s="180">
        <f>Financiera!G22</f>
        <v>42215</v>
      </c>
      <c r="H22" s="182">
        <f>Financiera!H22</f>
        <v>1393.8139699999999</v>
      </c>
      <c r="I22" s="182">
        <f>Financiera!I22</f>
        <v>10.887689999999999</v>
      </c>
      <c r="J22" s="182">
        <f>Financiera!J22</f>
        <v>15175.414423029299</v>
      </c>
      <c r="K22" s="182">
        <f>Financiera!K22</f>
        <v>11.7651</v>
      </c>
      <c r="L22" s="182">
        <f>Financiera!L22</f>
        <v>16398.360738446998</v>
      </c>
      <c r="M22" s="180">
        <f>Financiera!M22</f>
        <v>43385</v>
      </c>
      <c r="N22" s="182">
        <f>Financiera!N22</f>
        <v>1222.9463154176992</v>
      </c>
      <c r="O22" s="183">
        <f>Financiera!O22</f>
        <v>8.0587342218597285E-2</v>
      </c>
      <c r="P22" s="183">
        <f>Financiera!P22</f>
        <v>2.5183544443311653E-2</v>
      </c>
      <c r="Q22" s="182">
        <f>Financiera!Q22</f>
        <v>17755234.874944281</v>
      </c>
      <c r="R22" s="182">
        <f>Financiera!R22</f>
        <v>447139.74657459633</v>
      </c>
      <c r="S22" s="184">
        <f>Financiera!S22</f>
        <v>2.5183544443311653E-2</v>
      </c>
      <c r="T22" s="135">
        <f>SUM(R22:R23)/(Q22:Q23)</f>
        <v>5.1538187895121918E-3</v>
      </c>
      <c r="U22" s="137"/>
      <c r="V22" s="133"/>
      <c r="W22" s="130"/>
      <c r="X22" s="52"/>
      <c r="Y22" s="50"/>
      <c r="Z22" s="50"/>
      <c r="AA22" s="50"/>
    </row>
    <row r="23" spans="1:27" ht="23.25" customHeight="1" thickBot="1">
      <c r="A23" s="187" t="str">
        <f>Financiera!A23</f>
        <v>PP</v>
      </c>
      <c r="B23" s="188" t="str">
        <f>Financiera!B23</f>
        <v>Mixto</v>
      </c>
      <c r="C23" s="189" t="str">
        <f>Financiera!C23</f>
        <v>MX Flexible</v>
      </c>
      <c r="D23" s="189" t="str">
        <f>Financiera!D23</f>
        <v>Renta 4 Nexus PP</v>
      </c>
      <c r="E23" s="189" t="str">
        <f>Financiera!E23</f>
        <v>Mixtos Flexibles EUR</v>
      </c>
      <c r="F23" s="190">
        <f>Financiera!F23</f>
        <v>5</v>
      </c>
      <c r="G23" s="189">
        <f>Financiera!G23</f>
        <v>43129</v>
      </c>
      <c r="H23" s="191">
        <f>Financiera!H23</f>
        <v>5866.8186900000001</v>
      </c>
      <c r="I23" s="191">
        <f>Financiera!I23</f>
        <v>11.931509</v>
      </c>
      <c r="J23" s="191">
        <f>Financiera!J23</f>
        <v>70000.00000110321</v>
      </c>
      <c r="K23" s="191">
        <f>Financiera!K23</f>
        <v>11.7651</v>
      </c>
      <c r="L23" s="191">
        <f>Financiera!L23</f>
        <v>69023.708569719005</v>
      </c>
      <c r="M23" s="189">
        <f>Financiera!M23</f>
        <v>43385</v>
      </c>
      <c r="N23" s="191">
        <f>Financiera!N23</f>
        <v>-976.29143138420477</v>
      </c>
      <c r="O23" s="192">
        <f>Financiera!O23</f>
        <v>-1.3947020448125975E-2</v>
      </c>
      <c r="P23" s="192">
        <f>Financiera!P23</f>
        <v>-1.9845562692985576E-2</v>
      </c>
      <c r="Q23" s="191">
        <f>Financiera!Q23</f>
        <v>17920000.000282422</v>
      </c>
      <c r="R23" s="191">
        <f>Financiera!R23</f>
        <v>-355632.48346390633</v>
      </c>
      <c r="S23" s="193">
        <f>Financiera!S23</f>
        <v>-1.9845562692985576E-2</v>
      </c>
      <c r="T23" s="139"/>
      <c r="U23" s="138"/>
      <c r="V23" s="134"/>
      <c r="W23" s="131"/>
      <c r="X23" s="52"/>
      <c r="Y23" s="50"/>
      <c r="Z23" s="50"/>
      <c r="AA23" s="50"/>
    </row>
    <row r="24" spans="1:27">
      <c r="A24" s="31"/>
      <c r="B24" s="31"/>
      <c r="C24" s="67"/>
      <c r="D24" s="67"/>
      <c r="E24" s="67"/>
      <c r="F24" s="68"/>
      <c r="G24" s="67"/>
      <c r="H24" s="69"/>
      <c r="I24" s="69"/>
      <c r="J24" s="69"/>
      <c r="K24" s="69" t="e">
        <f>Financiera!K24</f>
        <v>#N/A</v>
      </c>
      <c r="L24" s="69" t="e">
        <f>Financiera!L24</f>
        <v>#N/A</v>
      </c>
      <c r="M24" s="67" t="e">
        <f>Financiera!M24</f>
        <v>#N/A</v>
      </c>
      <c r="N24" s="69">
        <f>IFERROR(Financiera!N24,0)</f>
        <v>0</v>
      </c>
      <c r="O24" s="70">
        <f>IFERROR(Financiera!O24,0)</f>
        <v>0</v>
      </c>
      <c r="P24" s="70">
        <f>IFERROR(Financiera!P24,0)</f>
        <v>0</v>
      </c>
      <c r="Q24" s="69">
        <f>Financiera!Q24</f>
        <v>0</v>
      </c>
      <c r="R24" s="69">
        <f>Financiera!R24</f>
        <v>0</v>
      </c>
      <c r="S24" s="71">
        <f>IFERROR(Financiera!S24,0)</f>
        <v>0</v>
      </c>
      <c r="T24" s="53"/>
      <c r="U24" s="53"/>
      <c r="V24" s="53"/>
      <c r="W24" s="56"/>
      <c r="X24" s="52"/>
      <c r="Y24" s="50"/>
      <c r="Z24" s="50"/>
      <c r="AA24" s="50"/>
    </row>
    <row r="25" spans="1:27">
      <c r="A25" s="31"/>
      <c r="B25" s="31"/>
      <c r="C25" s="48"/>
      <c r="D25" s="48"/>
      <c r="E25" s="48"/>
      <c r="F25" s="55"/>
      <c r="G25" s="48"/>
      <c r="H25" s="47"/>
      <c r="I25" s="47"/>
      <c r="J25" s="47"/>
      <c r="K25" s="47" t="e">
        <f>Financiera!K25</f>
        <v>#N/A</v>
      </c>
      <c r="L25" s="47" t="e">
        <f>Financiera!L25</f>
        <v>#N/A</v>
      </c>
      <c r="M25" s="48" t="e">
        <f>Financiera!M25</f>
        <v>#N/A</v>
      </c>
      <c r="N25" s="47" t="e">
        <f>Financiera!N25</f>
        <v>#N/A</v>
      </c>
      <c r="O25" s="49" t="e">
        <f>Financiera!O25</f>
        <v>#N/A</v>
      </c>
      <c r="P25" s="49">
        <f>Financiera!P25</f>
        <v>0</v>
      </c>
      <c r="Q25" s="47">
        <f>Financiera!Q25</f>
        <v>0</v>
      </c>
      <c r="R25" s="47">
        <f>Financiera!R25</f>
        <v>0</v>
      </c>
      <c r="S25" s="51" t="e">
        <f>Financiera!S25</f>
        <v>#DIV/0!</v>
      </c>
      <c r="T25" s="53"/>
      <c r="U25" s="53"/>
      <c r="V25" s="53"/>
      <c r="W25" s="56"/>
      <c r="X25" s="52"/>
      <c r="Y25" s="50"/>
      <c r="Z25" s="50"/>
      <c r="AA25" s="50"/>
    </row>
    <row r="26" spans="1:27">
      <c r="A26" s="31"/>
      <c r="B26" s="31"/>
      <c r="C26" s="48"/>
      <c r="D26" s="48"/>
      <c r="E26" s="48"/>
      <c r="F26" s="55"/>
      <c r="G26" s="48"/>
      <c r="H26" s="47"/>
      <c r="I26" s="47"/>
      <c r="J26" s="47"/>
      <c r="K26" s="47" t="e">
        <f>Financiera!K26</f>
        <v>#N/A</v>
      </c>
      <c r="L26" s="47" t="e">
        <f>Financiera!L26</f>
        <v>#N/A</v>
      </c>
      <c r="M26" s="48" t="e">
        <f>Financiera!M26</f>
        <v>#N/A</v>
      </c>
      <c r="N26" s="47" t="e">
        <f>Financiera!N26</f>
        <v>#N/A</v>
      </c>
      <c r="O26" s="49" t="e">
        <f>Financiera!O26</f>
        <v>#N/A</v>
      </c>
      <c r="P26" s="49">
        <f>Financiera!P26</f>
        <v>0</v>
      </c>
      <c r="Q26" s="47">
        <f>Financiera!Q26</f>
        <v>0</v>
      </c>
      <c r="R26" s="47">
        <f>Financiera!R26</f>
        <v>0</v>
      </c>
      <c r="S26" s="51" t="e">
        <f>Financiera!S26</f>
        <v>#DIV/0!</v>
      </c>
      <c r="T26" s="53"/>
      <c r="U26" s="53"/>
      <c r="V26" s="53"/>
      <c r="W26" s="56"/>
      <c r="X26" s="52"/>
      <c r="Y26" s="50"/>
      <c r="Z26" s="50"/>
      <c r="AA26" s="50"/>
    </row>
    <row r="27" spans="1:27">
      <c r="A27" s="31"/>
      <c r="B27" s="31"/>
      <c r="C27" s="48"/>
      <c r="D27" s="48"/>
      <c r="E27" s="48"/>
      <c r="F27" s="55"/>
      <c r="G27" s="48"/>
      <c r="H27" s="47"/>
      <c r="I27" s="47"/>
      <c r="J27" s="47"/>
      <c r="K27" s="47" t="e">
        <f>Financiera!K27</f>
        <v>#N/A</v>
      </c>
      <c r="L27" s="47" t="e">
        <f>Financiera!L27</f>
        <v>#N/A</v>
      </c>
      <c r="M27" s="48" t="e">
        <f>Financiera!M27</f>
        <v>#N/A</v>
      </c>
      <c r="N27" s="47" t="e">
        <f>Financiera!N27</f>
        <v>#N/A</v>
      </c>
      <c r="O27" s="49" t="e">
        <f>Financiera!O27</f>
        <v>#N/A</v>
      </c>
      <c r="P27" s="49">
        <f>Financiera!P27</f>
        <v>0</v>
      </c>
      <c r="Q27" s="47">
        <f>Financiera!Q27</f>
        <v>0</v>
      </c>
      <c r="R27" s="47">
        <f>Financiera!R27</f>
        <v>0</v>
      </c>
      <c r="S27" s="51" t="e">
        <f>Financiera!S27</f>
        <v>#DIV/0!</v>
      </c>
      <c r="T27" s="53"/>
      <c r="U27" s="53"/>
      <c r="V27" s="53"/>
      <c r="W27" s="56"/>
      <c r="X27" s="52"/>
      <c r="Y27" s="50"/>
      <c r="Z27" s="50"/>
      <c r="AA27" s="50"/>
    </row>
    <row r="28" spans="1:27">
      <c r="A28" s="31"/>
      <c r="B28" s="31"/>
      <c r="C28" s="48"/>
      <c r="D28" s="48"/>
      <c r="E28" s="48"/>
      <c r="F28" s="55"/>
      <c r="G28" s="48"/>
      <c r="H28" s="47"/>
      <c r="I28" s="47"/>
      <c r="J28" s="47"/>
      <c r="K28" s="47" t="e">
        <f>Financiera!K28</f>
        <v>#N/A</v>
      </c>
      <c r="L28" s="47" t="e">
        <f>Financiera!L28</f>
        <v>#N/A</v>
      </c>
      <c r="M28" s="48" t="e">
        <f>Financiera!M28</f>
        <v>#N/A</v>
      </c>
      <c r="N28" s="47" t="e">
        <f>Financiera!N28</f>
        <v>#N/A</v>
      </c>
      <c r="O28" s="49" t="e">
        <f>Financiera!O28</f>
        <v>#N/A</v>
      </c>
      <c r="P28" s="49">
        <f>Financiera!P28</f>
        <v>0</v>
      </c>
      <c r="Q28" s="47">
        <f>Financiera!Q28</f>
        <v>0</v>
      </c>
      <c r="R28" s="47">
        <f>Financiera!R28</f>
        <v>0</v>
      </c>
      <c r="S28" s="51" t="e">
        <f>Financiera!S28</f>
        <v>#DIV/0!</v>
      </c>
      <c r="T28" s="53"/>
      <c r="U28" s="53"/>
      <c r="V28" s="53"/>
      <c r="W28" s="56"/>
      <c r="X28" s="52"/>
      <c r="Y28" s="50"/>
      <c r="Z28" s="50"/>
      <c r="AA28" s="50"/>
    </row>
    <row r="29" spans="1:27">
      <c r="A29" s="31"/>
      <c r="B29" s="31"/>
      <c r="C29" s="48"/>
      <c r="D29" s="48"/>
      <c r="E29" s="48"/>
      <c r="F29" s="55"/>
      <c r="G29" s="48"/>
      <c r="H29" s="47"/>
      <c r="I29" s="47"/>
      <c r="J29" s="47"/>
      <c r="K29" s="47" t="e">
        <f>Financiera!K29</f>
        <v>#N/A</v>
      </c>
      <c r="L29" s="47" t="e">
        <f>Financiera!L29</f>
        <v>#N/A</v>
      </c>
      <c r="M29" s="48" t="e">
        <f>Financiera!M29</f>
        <v>#N/A</v>
      </c>
      <c r="N29" s="47" t="e">
        <f>Financiera!N29</f>
        <v>#N/A</v>
      </c>
      <c r="O29" s="49" t="e">
        <f>Financiera!O29</f>
        <v>#N/A</v>
      </c>
      <c r="P29" s="49">
        <f>Financiera!P29</f>
        <v>0</v>
      </c>
      <c r="Q29" s="47">
        <f>Financiera!Q29</f>
        <v>0</v>
      </c>
      <c r="R29" s="47">
        <f>Financiera!R29</f>
        <v>0</v>
      </c>
      <c r="S29" s="51" t="e">
        <f>Financiera!S29</f>
        <v>#DIV/0!</v>
      </c>
      <c r="T29" s="53"/>
      <c r="U29" s="53"/>
      <c r="V29" s="53"/>
      <c r="W29" s="56"/>
      <c r="X29" s="52"/>
      <c r="Y29" s="50"/>
      <c r="Z29" s="50"/>
      <c r="AA29" s="50"/>
    </row>
    <row r="30" spans="1:27">
      <c r="A30" s="31" t="str">
        <f>Financiera!A30</f>
        <v xml:space="preserve"> </v>
      </c>
      <c r="B30" s="31" t="str">
        <f>Financiera!B30</f>
        <v xml:space="preserve"> </v>
      </c>
      <c r="C30" s="48" t="str">
        <f>Financiera!C30</f>
        <v xml:space="preserve"> </v>
      </c>
      <c r="D30" s="48" t="str">
        <f>Financiera!D30</f>
        <v xml:space="preserve"> </v>
      </c>
      <c r="E30" s="48" t="str">
        <f>Financiera!E30</f>
        <v xml:space="preserve"> </v>
      </c>
      <c r="F30" s="55" t="str">
        <f>Financiera!F30</f>
        <v xml:space="preserve"> </v>
      </c>
      <c r="G30" s="48" t="str">
        <f>Financiera!G30</f>
        <v xml:space="preserve"> </v>
      </c>
      <c r="H30" s="47" t="str">
        <f>Financiera!H30</f>
        <v xml:space="preserve"> </v>
      </c>
      <c r="I30" s="47" t="str">
        <f>Financiera!I30</f>
        <v xml:space="preserve"> </v>
      </c>
      <c r="J30" s="47" t="str">
        <f>Financiera!J30</f>
        <v xml:space="preserve"> </v>
      </c>
      <c r="K30" s="47" t="e">
        <f>Financiera!K30</f>
        <v>#N/A</v>
      </c>
      <c r="L30" s="47" t="e">
        <f>Financiera!L30</f>
        <v>#N/A</v>
      </c>
      <c r="M30" s="48" t="e">
        <f>Financiera!M30</f>
        <v>#N/A</v>
      </c>
      <c r="N30" s="47" t="e">
        <f>Financiera!N30</f>
        <v>#N/A</v>
      </c>
      <c r="O30" s="49" t="e">
        <f>Financiera!O30</f>
        <v>#N/A</v>
      </c>
      <c r="P30" s="49">
        <f>Financiera!P30</f>
        <v>0</v>
      </c>
      <c r="Q30" s="47">
        <f>Financiera!Q30</f>
        <v>0</v>
      </c>
      <c r="R30" s="47">
        <f>Financiera!R30</f>
        <v>0</v>
      </c>
      <c r="S30" s="51" t="e">
        <f>Financiera!S30</f>
        <v>#DIV/0!</v>
      </c>
      <c r="T30" s="53"/>
      <c r="U30" s="53"/>
      <c r="V30" s="53"/>
      <c r="W30" s="56"/>
      <c r="X30" s="52"/>
      <c r="Y30" s="50"/>
      <c r="Z30" s="50"/>
      <c r="AA30" s="50"/>
    </row>
    <row r="31" spans="1:27">
      <c r="A31" s="31" t="str">
        <f>Financiera!A31</f>
        <v xml:space="preserve"> </v>
      </c>
      <c r="B31" s="31" t="str">
        <f>Financiera!B31</f>
        <v xml:space="preserve"> </v>
      </c>
      <c r="C31" s="48" t="str">
        <f>Financiera!C31</f>
        <v xml:space="preserve"> </v>
      </c>
      <c r="D31" s="48" t="str">
        <f>Financiera!D31</f>
        <v xml:space="preserve"> </v>
      </c>
      <c r="E31" s="48" t="str">
        <f>Financiera!E31</f>
        <v xml:space="preserve"> </v>
      </c>
      <c r="F31" s="55" t="str">
        <f>Financiera!F31</f>
        <v xml:space="preserve"> </v>
      </c>
      <c r="G31" s="48" t="str">
        <f>Financiera!G31</f>
        <v xml:space="preserve"> </v>
      </c>
      <c r="H31" s="47" t="str">
        <f>Financiera!H31</f>
        <v xml:space="preserve"> </v>
      </c>
      <c r="I31" s="47" t="str">
        <f>Financiera!I31</f>
        <v xml:space="preserve"> </v>
      </c>
      <c r="J31" s="47" t="str">
        <f>Financiera!J31</f>
        <v xml:space="preserve"> </v>
      </c>
      <c r="K31" s="47" t="e">
        <f>Financiera!K31</f>
        <v>#N/A</v>
      </c>
      <c r="L31" s="47" t="e">
        <f>Financiera!L31</f>
        <v>#N/A</v>
      </c>
      <c r="M31" s="48" t="e">
        <f>Financiera!M31</f>
        <v>#N/A</v>
      </c>
      <c r="N31" s="47" t="e">
        <f>Financiera!N31</f>
        <v>#N/A</v>
      </c>
      <c r="O31" s="49" t="e">
        <f>Financiera!O31</f>
        <v>#N/A</v>
      </c>
      <c r="P31" s="49">
        <f>Financiera!P31</f>
        <v>0</v>
      </c>
      <c r="Q31" s="47">
        <f>Financiera!Q31</f>
        <v>0</v>
      </c>
      <c r="R31" s="47">
        <f>Financiera!R31</f>
        <v>0</v>
      </c>
      <c r="S31" s="51" t="e">
        <f>Financiera!S31</f>
        <v>#DIV/0!</v>
      </c>
      <c r="T31" s="53"/>
      <c r="U31" s="53"/>
      <c r="V31" s="53"/>
      <c r="W31" s="56"/>
      <c r="X31" s="52"/>
      <c r="Y31" s="50"/>
      <c r="Z31" s="50"/>
      <c r="AA31" s="50"/>
    </row>
    <row r="32" spans="1:27">
      <c r="A32" s="31" t="str">
        <f>Financiera!A32</f>
        <v xml:space="preserve"> </v>
      </c>
      <c r="B32" s="31" t="str">
        <f>Financiera!B32</f>
        <v xml:space="preserve"> </v>
      </c>
      <c r="C32" s="48" t="str">
        <f>Financiera!C32</f>
        <v xml:space="preserve"> </v>
      </c>
      <c r="D32" s="48" t="str">
        <f>Financiera!D32</f>
        <v xml:space="preserve"> </v>
      </c>
      <c r="E32" s="48" t="str">
        <f>Financiera!E32</f>
        <v xml:space="preserve"> </v>
      </c>
      <c r="F32" s="55" t="str">
        <f>Financiera!F32</f>
        <v xml:space="preserve"> </v>
      </c>
      <c r="G32" s="48" t="str">
        <f>Financiera!G32</f>
        <v xml:space="preserve"> </v>
      </c>
      <c r="H32" s="47" t="str">
        <f>Financiera!H32</f>
        <v xml:space="preserve"> </v>
      </c>
      <c r="I32" s="47" t="str">
        <f>Financiera!I32</f>
        <v xml:space="preserve"> </v>
      </c>
      <c r="J32" s="47" t="str">
        <f>Financiera!J32</f>
        <v xml:space="preserve"> </v>
      </c>
      <c r="K32" s="47" t="e">
        <f>Financiera!K32</f>
        <v>#N/A</v>
      </c>
      <c r="L32" s="47" t="e">
        <f>Financiera!L32</f>
        <v>#N/A</v>
      </c>
      <c r="M32" s="48" t="e">
        <f>Financiera!M32</f>
        <v>#N/A</v>
      </c>
      <c r="N32" s="47" t="e">
        <f>Financiera!N32</f>
        <v>#N/A</v>
      </c>
      <c r="O32" s="49" t="e">
        <f>Financiera!O32</f>
        <v>#N/A</v>
      </c>
      <c r="P32" s="49">
        <f>Financiera!P32</f>
        <v>0</v>
      </c>
      <c r="Q32" s="47">
        <f>Financiera!Q32</f>
        <v>0</v>
      </c>
      <c r="R32" s="47">
        <f>Financiera!R32</f>
        <v>0</v>
      </c>
      <c r="S32" s="51" t="e">
        <f>Financiera!S32</f>
        <v>#DIV/0!</v>
      </c>
      <c r="T32" s="53"/>
      <c r="U32" s="53"/>
      <c r="V32" s="53"/>
      <c r="W32" s="56"/>
      <c r="X32" s="52"/>
      <c r="Y32" s="50"/>
      <c r="Z32" s="50"/>
      <c r="AA32" s="50"/>
    </row>
    <row r="33" spans="1:27">
      <c r="A33" s="31" t="str">
        <f>Financiera!A33</f>
        <v xml:space="preserve"> </v>
      </c>
      <c r="B33" s="31" t="str">
        <f>Financiera!B33</f>
        <v xml:space="preserve"> </v>
      </c>
      <c r="C33" s="48" t="str">
        <f>Financiera!C33</f>
        <v xml:space="preserve"> </v>
      </c>
      <c r="D33" s="48" t="str">
        <f>Financiera!D33</f>
        <v xml:space="preserve"> </v>
      </c>
      <c r="E33" s="48" t="str">
        <f>Financiera!E33</f>
        <v xml:space="preserve"> </v>
      </c>
      <c r="F33" s="55" t="str">
        <f>Financiera!F33</f>
        <v xml:space="preserve"> </v>
      </c>
      <c r="G33" s="48" t="str">
        <f>Financiera!G33</f>
        <v xml:space="preserve"> </v>
      </c>
      <c r="H33" s="47" t="str">
        <f>Financiera!H33</f>
        <v xml:space="preserve"> </v>
      </c>
      <c r="I33" s="47" t="str">
        <f>Financiera!I33</f>
        <v xml:space="preserve"> </v>
      </c>
      <c r="J33" s="47" t="str">
        <f>Financiera!J33</f>
        <v xml:space="preserve"> </v>
      </c>
      <c r="K33" s="47" t="e">
        <f>Financiera!K33</f>
        <v>#N/A</v>
      </c>
      <c r="L33" s="47" t="e">
        <f>Financiera!L33</f>
        <v>#N/A</v>
      </c>
      <c r="M33" s="48" t="e">
        <f>Financiera!M33</f>
        <v>#N/A</v>
      </c>
      <c r="N33" s="47" t="e">
        <f>Financiera!N33</f>
        <v>#N/A</v>
      </c>
      <c r="O33" s="49" t="e">
        <f>Financiera!O33</f>
        <v>#N/A</v>
      </c>
      <c r="P33" s="49">
        <f>Financiera!P33</f>
        <v>0</v>
      </c>
      <c r="Q33" s="47">
        <f>Financiera!Q33</f>
        <v>0</v>
      </c>
      <c r="R33" s="47">
        <f>Financiera!R33</f>
        <v>0</v>
      </c>
      <c r="S33" s="51" t="e">
        <f>Financiera!S33</f>
        <v>#DIV/0!</v>
      </c>
      <c r="T33" s="53"/>
      <c r="U33" s="53"/>
      <c r="V33" s="53"/>
      <c r="W33" s="56"/>
      <c r="X33" s="52"/>
      <c r="Y33" s="50"/>
      <c r="Z33" s="50"/>
      <c r="AA33" s="50"/>
    </row>
    <row r="34" spans="1:27">
      <c r="A34" s="31" t="str">
        <f>Financiera!A34</f>
        <v xml:space="preserve"> </v>
      </c>
      <c r="B34" s="31" t="str">
        <f>Financiera!B34</f>
        <v xml:space="preserve"> </v>
      </c>
      <c r="C34" s="48" t="str">
        <f>Financiera!C34</f>
        <v xml:space="preserve"> </v>
      </c>
      <c r="D34" s="48" t="str">
        <f>Financiera!D34</f>
        <v xml:space="preserve"> </v>
      </c>
      <c r="E34" s="48" t="str">
        <f>Financiera!E34</f>
        <v xml:space="preserve"> </v>
      </c>
      <c r="F34" s="55" t="str">
        <f>Financiera!F34</f>
        <v xml:space="preserve"> </v>
      </c>
      <c r="G34" s="48" t="str">
        <f>Financiera!G34</f>
        <v xml:space="preserve"> </v>
      </c>
      <c r="H34" s="47" t="str">
        <f>Financiera!H34</f>
        <v xml:space="preserve"> </v>
      </c>
      <c r="I34" s="47" t="str">
        <f>Financiera!I34</f>
        <v xml:space="preserve"> </v>
      </c>
      <c r="J34" s="47" t="str">
        <f>Financiera!J34</f>
        <v xml:space="preserve"> </v>
      </c>
      <c r="K34" s="47" t="e">
        <f>Financiera!K34</f>
        <v>#N/A</v>
      </c>
      <c r="L34" s="47" t="e">
        <f>Financiera!L34</f>
        <v>#N/A</v>
      </c>
      <c r="M34" s="48" t="e">
        <f>Financiera!M34</f>
        <v>#N/A</v>
      </c>
      <c r="N34" s="47" t="e">
        <f>Financiera!N34</f>
        <v>#N/A</v>
      </c>
      <c r="O34" s="49" t="e">
        <f>Financiera!O34</f>
        <v>#N/A</v>
      </c>
      <c r="P34" s="49">
        <f>Financiera!P34</f>
        <v>0</v>
      </c>
      <c r="Q34" s="47">
        <f>Financiera!Q34</f>
        <v>0</v>
      </c>
      <c r="R34" s="47">
        <f>Financiera!R34</f>
        <v>0</v>
      </c>
      <c r="S34" s="51" t="e">
        <f>Financiera!S34</f>
        <v>#DIV/0!</v>
      </c>
      <c r="T34" s="53"/>
      <c r="U34" s="53"/>
      <c r="V34" s="53"/>
      <c r="W34" s="56"/>
      <c r="X34" s="52"/>
      <c r="Y34" s="50"/>
      <c r="Z34" s="50"/>
      <c r="AA34" s="50"/>
    </row>
    <row r="35" spans="1:27">
      <c r="A35" s="31" t="str">
        <f>Financiera!A35</f>
        <v xml:space="preserve"> </v>
      </c>
      <c r="B35" s="31" t="str">
        <f>Financiera!B35</f>
        <v xml:space="preserve"> </v>
      </c>
      <c r="C35" s="48" t="str">
        <f>Financiera!C35</f>
        <v xml:space="preserve"> </v>
      </c>
      <c r="D35" s="48" t="str">
        <f>Financiera!D35</f>
        <v xml:space="preserve"> </v>
      </c>
      <c r="E35" s="48" t="str">
        <f>Financiera!E35</f>
        <v xml:space="preserve"> </v>
      </c>
      <c r="F35" s="55" t="str">
        <f>Financiera!F35</f>
        <v xml:space="preserve"> </v>
      </c>
      <c r="G35" s="48" t="str">
        <f>Financiera!G35</f>
        <v xml:space="preserve"> </v>
      </c>
      <c r="H35" s="47" t="str">
        <f>Financiera!H35</f>
        <v xml:space="preserve"> </v>
      </c>
      <c r="I35" s="47" t="str">
        <f>Financiera!I35</f>
        <v xml:space="preserve"> </v>
      </c>
      <c r="J35" s="47" t="str">
        <f>Financiera!J35</f>
        <v xml:space="preserve"> </v>
      </c>
      <c r="K35" s="47" t="e">
        <f>Financiera!K35</f>
        <v>#N/A</v>
      </c>
      <c r="L35" s="47" t="e">
        <f>Financiera!L35</f>
        <v>#N/A</v>
      </c>
      <c r="M35" s="48" t="e">
        <f>Financiera!M35</f>
        <v>#N/A</v>
      </c>
      <c r="N35" s="47" t="e">
        <f>Financiera!N35</f>
        <v>#N/A</v>
      </c>
      <c r="O35" s="49" t="e">
        <f>Financiera!O35</f>
        <v>#N/A</v>
      </c>
      <c r="P35" s="49">
        <f>Financiera!P35</f>
        <v>0</v>
      </c>
      <c r="Q35" s="47">
        <f>Financiera!Q35</f>
        <v>0</v>
      </c>
      <c r="R35" s="47">
        <f>Financiera!R35</f>
        <v>0</v>
      </c>
      <c r="S35" s="51" t="e">
        <f>Financiera!S35</f>
        <v>#DIV/0!</v>
      </c>
      <c r="T35" s="53"/>
      <c r="U35" s="53"/>
      <c r="V35" s="53"/>
      <c r="W35" s="56"/>
      <c r="X35" s="52"/>
      <c r="Y35" s="50"/>
      <c r="Z35" s="50"/>
      <c r="AA35" s="50"/>
    </row>
    <row r="36" spans="1:27">
      <c r="A36" s="31" t="str">
        <f>Financiera!A36</f>
        <v xml:space="preserve"> </v>
      </c>
      <c r="B36" s="31" t="str">
        <f>Financiera!B36</f>
        <v xml:space="preserve"> </v>
      </c>
      <c r="C36" s="48" t="str">
        <f>Financiera!C36</f>
        <v xml:space="preserve"> </v>
      </c>
      <c r="D36" s="48" t="str">
        <f>Financiera!D36</f>
        <v xml:space="preserve"> </v>
      </c>
      <c r="E36" s="48" t="str">
        <f>Financiera!E36</f>
        <v xml:space="preserve"> </v>
      </c>
      <c r="F36" s="55" t="str">
        <f>Financiera!F36</f>
        <v xml:space="preserve"> </v>
      </c>
      <c r="G36" s="48" t="str">
        <f>Financiera!G36</f>
        <v xml:space="preserve"> </v>
      </c>
      <c r="H36" s="47" t="str">
        <f>Financiera!H36</f>
        <v xml:space="preserve"> </v>
      </c>
      <c r="I36" s="47" t="str">
        <f>Financiera!I36</f>
        <v xml:space="preserve"> </v>
      </c>
      <c r="J36" s="47" t="str">
        <f>Financiera!J36</f>
        <v xml:space="preserve"> </v>
      </c>
      <c r="K36" s="47" t="e">
        <f>Financiera!K36</f>
        <v>#N/A</v>
      </c>
      <c r="L36" s="47" t="e">
        <f>Financiera!L36</f>
        <v>#N/A</v>
      </c>
      <c r="M36" s="48" t="e">
        <f>Financiera!M36</f>
        <v>#N/A</v>
      </c>
      <c r="N36" s="47" t="e">
        <f>Financiera!N36</f>
        <v>#N/A</v>
      </c>
      <c r="O36" s="49" t="e">
        <f>Financiera!O36</f>
        <v>#N/A</v>
      </c>
      <c r="P36" s="49">
        <f>Financiera!P36</f>
        <v>0</v>
      </c>
      <c r="Q36" s="47">
        <f>Financiera!Q36</f>
        <v>0</v>
      </c>
      <c r="R36" s="47">
        <f>Financiera!R36</f>
        <v>0</v>
      </c>
      <c r="S36" s="51" t="e">
        <f>Financiera!S36</f>
        <v>#DIV/0!</v>
      </c>
      <c r="T36" s="53"/>
      <c r="U36" s="53"/>
      <c r="V36" s="53"/>
      <c r="W36" s="56"/>
      <c r="X36" s="52"/>
      <c r="Y36" s="50"/>
      <c r="Z36" s="50"/>
      <c r="AA36" s="50"/>
    </row>
    <row r="37" spans="1:27">
      <c r="A37" s="31" t="str">
        <f>Financiera!A37</f>
        <v xml:space="preserve"> </v>
      </c>
      <c r="B37" s="31" t="str">
        <f>Financiera!B37</f>
        <v xml:space="preserve"> </v>
      </c>
      <c r="C37" s="48" t="str">
        <f>Financiera!C37</f>
        <v xml:space="preserve"> </v>
      </c>
      <c r="D37" s="48" t="str">
        <f>Financiera!D37</f>
        <v xml:space="preserve"> </v>
      </c>
      <c r="E37" s="48" t="str">
        <f>Financiera!E37</f>
        <v xml:space="preserve"> </v>
      </c>
      <c r="F37" s="55" t="str">
        <f>Financiera!F37</f>
        <v xml:space="preserve"> </v>
      </c>
      <c r="G37" s="48" t="str">
        <f>Financiera!G37</f>
        <v xml:space="preserve"> </v>
      </c>
      <c r="H37" s="47" t="str">
        <f>Financiera!H37</f>
        <v xml:space="preserve"> </v>
      </c>
      <c r="I37" s="47" t="str">
        <f>Financiera!I37</f>
        <v xml:space="preserve"> </v>
      </c>
      <c r="J37" s="47" t="str">
        <f>Financiera!J37</f>
        <v xml:space="preserve"> </v>
      </c>
      <c r="K37" s="47" t="e">
        <f>Financiera!K37</f>
        <v>#N/A</v>
      </c>
      <c r="L37" s="47" t="e">
        <f>Financiera!L37</f>
        <v>#N/A</v>
      </c>
      <c r="M37" s="48" t="e">
        <f>Financiera!M37</f>
        <v>#N/A</v>
      </c>
      <c r="N37" s="47" t="e">
        <f>Financiera!N37</f>
        <v>#N/A</v>
      </c>
      <c r="O37" s="49" t="e">
        <f>Financiera!O37</f>
        <v>#N/A</v>
      </c>
      <c r="P37" s="49">
        <f>Financiera!P37</f>
        <v>0</v>
      </c>
      <c r="Q37" s="47">
        <f>Financiera!Q37</f>
        <v>0</v>
      </c>
      <c r="R37" s="47">
        <f>Financiera!R37</f>
        <v>0</v>
      </c>
      <c r="S37" s="51" t="e">
        <f>Financiera!S37</f>
        <v>#DIV/0!</v>
      </c>
      <c r="T37" s="53"/>
      <c r="U37" s="53"/>
      <c r="V37" s="53"/>
      <c r="W37" s="56"/>
      <c r="X37" s="52"/>
      <c r="Y37" s="50"/>
      <c r="Z37" s="50"/>
      <c r="AA37" s="50"/>
    </row>
    <row r="38" spans="1:27">
      <c r="A38" s="31" t="str">
        <f>Financiera!A38</f>
        <v xml:space="preserve"> </v>
      </c>
      <c r="B38" s="31" t="str">
        <f>Financiera!B38</f>
        <v xml:space="preserve"> </v>
      </c>
      <c r="C38" s="48" t="str">
        <f>Financiera!C38</f>
        <v xml:space="preserve"> </v>
      </c>
      <c r="D38" s="48" t="str">
        <f>Financiera!D38</f>
        <v xml:space="preserve"> </v>
      </c>
      <c r="E38" s="48" t="str">
        <f>Financiera!E38</f>
        <v xml:space="preserve"> </v>
      </c>
      <c r="F38" s="55" t="str">
        <f>Financiera!F38</f>
        <v xml:space="preserve"> </v>
      </c>
      <c r="G38" s="48" t="str">
        <f>Financiera!G38</f>
        <v xml:space="preserve"> </v>
      </c>
      <c r="H38" s="47" t="str">
        <f>Financiera!H38</f>
        <v xml:space="preserve"> </v>
      </c>
      <c r="I38" s="47" t="str">
        <f>Financiera!I38</f>
        <v xml:space="preserve"> </v>
      </c>
      <c r="J38" s="47" t="str">
        <f>Financiera!J38</f>
        <v xml:space="preserve"> </v>
      </c>
      <c r="K38" s="47" t="e">
        <f>Financiera!K38</f>
        <v>#N/A</v>
      </c>
      <c r="L38" s="47" t="e">
        <f>Financiera!L38</f>
        <v>#N/A</v>
      </c>
      <c r="M38" s="48" t="e">
        <f>Financiera!M38</f>
        <v>#N/A</v>
      </c>
      <c r="N38" s="47" t="e">
        <f>Financiera!N38</f>
        <v>#N/A</v>
      </c>
      <c r="O38" s="49" t="e">
        <f>Financiera!O38</f>
        <v>#N/A</v>
      </c>
      <c r="P38" s="49">
        <f>Financiera!P38</f>
        <v>0</v>
      </c>
      <c r="Q38" s="47">
        <f>Financiera!Q38</f>
        <v>0</v>
      </c>
      <c r="R38" s="47">
        <f>Financiera!R38</f>
        <v>0</v>
      </c>
      <c r="S38" s="51" t="e">
        <f>Financiera!S38</f>
        <v>#DIV/0!</v>
      </c>
      <c r="T38" s="53"/>
      <c r="U38" s="53"/>
      <c r="V38" s="53"/>
      <c r="W38" s="56"/>
      <c r="X38" s="52"/>
      <c r="Y38" s="50"/>
      <c r="Z38" s="50"/>
      <c r="AA38" s="50"/>
    </row>
    <row r="39" spans="1:27">
      <c r="A39" s="31" t="str">
        <f>Financiera!A39</f>
        <v xml:space="preserve"> </v>
      </c>
      <c r="B39" s="31" t="str">
        <f>Financiera!B39</f>
        <v xml:space="preserve"> </v>
      </c>
      <c r="C39" s="48" t="str">
        <f>Financiera!C39</f>
        <v xml:space="preserve"> </v>
      </c>
      <c r="D39" s="48" t="str">
        <f>Financiera!D39</f>
        <v xml:space="preserve"> </v>
      </c>
      <c r="E39" s="48" t="str">
        <f>Financiera!E39</f>
        <v xml:space="preserve"> </v>
      </c>
      <c r="F39" s="55" t="str">
        <f>Financiera!F39</f>
        <v xml:space="preserve"> </v>
      </c>
      <c r="G39" s="48" t="str">
        <f>Financiera!G39</f>
        <v xml:space="preserve"> </v>
      </c>
      <c r="H39" s="47" t="str">
        <f>Financiera!H39</f>
        <v xml:space="preserve"> </v>
      </c>
      <c r="I39" s="47" t="str">
        <f>Financiera!I39</f>
        <v xml:space="preserve"> </v>
      </c>
      <c r="J39" s="47" t="str">
        <f>Financiera!J39</f>
        <v xml:space="preserve"> </v>
      </c>
      <c r="K39" s="47" t="e">
        <f>Financiera!K39</f>
        <v>#N/A</v>
      </c>
      <c r="L39" s="47" t="e">
        <f>Financiera!L39</f>
        <v>#N/A</v>
      </c>
      <c r="M39" s="48" t="e">
        <f>Financiera!M39</f>
        <v>#N/A</v>
      </c>
      <c r="N39" s="47" t="e">
        <f>Financiera!N39</f>
        <v>#N/A</v>
      </c>
      <c r="O39" s="49" t="e">
        <f>Financiera!O39</f>
        <v>#N/A</v>
      </c>
      <c r="P39" s="49">
        <f>Financiera!P39</f>
        <v>0</v>
      </c>
      <c r="Q39" s="47">
        <f>Financiera!Q39</f>
        <v>0</v>
      </c>
      <c r="R39" s="47">
        <f>Financiera!R39</f>
        <v>0</v>
      </c>
      <c r="S39" s="51" t="e">
        <f>Financiera!S39</f>
        <v>#DIV/0!</v>
      </c>
      <c r="T39" s="53"/>
      <c r="U39" s="53"/>
      <c r="V39" s="53"/>
      <c r="W39" s="56"/>
      <c r="X39" s="52"/>
      <c r="Y39" s="50"/>
      <c r="Z39" s="50"/>
      <c r="AA39" s="50"/>
    </row>
    <row r="40" spans="1:27">
      <c r="A40" s="31" t="str">
        <f>Financiera!A40</f>
        <v xml:space="preserve"> </v>
      </c>
      <c r="B40" s="31" t="str">
        <f>Financiera!B40</f>
        <v xml:space="preserve"> </v>
      </c>
      <c r="C40" s="48" t="str">
        <f>Financiera!C40</f>
        <v xml:space="preserve"> </v>
      </c>
      <c r="D40" s="48" t="str">
        <f>Financiera!D40</f>
        <v xml:space="preserve"> </v>
      </c>
      <c r="E40" s="48" t="str">
        <f>Financiera!E40</f>
        <v xml:space="preserve"> </v>
      </c>
      <c r="F40" s="55" t="str">
        <f>Financiera!F40</f>
        <v xml:space="preserve"> </v>
      </c>
      <c r="G40" s="48" t="str">
        <f>Financiera!G40</f>
        <v xml:space="preserve"> </v>
      </c>
      <c r="H40" s="47" t="str">
        <f>Financiera!H40</f>
        <v xml:space="preserve"> </v>
      </c>
      <c r="I40" s="47" t="str">
        <f>Financiera!I40</f>
        <v xml:space="preserve"> </v>
      </c>
      <c r="J40" s="47" t="str">
        <f>Financiera!J40</f>
        <v xml:space="preserve"> </v>
      </c>
      <c r="K40" s="47" t="e">
        <f>Financiera!K40</f>
        <v>#N/A</v>
      </c>
      <c r="L40" s="47" t="e">
        <f>Financiera!L40</f>
        <v>#N/A</v>
      </c>
      <c r="M40" s="48" t="e">
        <f>Financiera!M40</f>
        <v>#N/A</v>
      </c>
      <c r="N40" s="47" t="e">
        <f>Financiera!N40</f>
        <v>#N/A</v>
      </c>
      <c r="O40" s="49" t="e">
        <f>Financiera!O40</f>
        <v>#N/A</v>
      </c>
      <c r="P40" s="49">
        <f>Financiera!P40</f>
        <v>0</v>
      </c>
      <c r="Q40" s="47">
        <f>Financiera!Q40</f>
        <v>0</v>
      </c>
      <c r="R40" s="47">
        <f>Financiera!R40</f>
        <v>0</v>
      </c>
      <c r="S40" s="51" t="e">
        <f>Financiera!S40</f>
        <v>#DIV/0!</v>
      </c>
      <c r="T40" s="53"/>
      <c r="U40" s="53"/>
      <c r="V40" s="53"/>
      <c r="W40" s="56"/>
      <c r="X40" s="52"/>
      <c r="Y40" s="50"/>
      <c r="Z40" s="50"/>
      <c r="AA40" s="50"/>
    </row>
    <row r="41" spans="1:27">
      <c r="A41" s="31" t="str">
        <f>Financiera!A41</f>
        <v xml:space="preserve"> </v>
      </c>
      <c r="B41" s="31" t="str">
        <f>Financiera!B41</f>
        <v xml:space="preserve"> </v>
      </c>
      <c r="C41" s="48" t="str">
        <f>Financiera!C41</f>
        <v xml:space="preserve"> </v>
      </c>
      <c r="D41" s="48" t="str">
        <f>Financiera!D41</f>
        <v xml:space="preserve"> </v>
      </c>
      <c r="E41" s="48" t="str">
        <f>Financiera!E41</f>
        <v xml:space="preserve"> </v>
      </c>
      <c r="F41" s="55" t="str">
        <f>Financiera!F41</f>
        <v xml:space="preserve"> </v>
      </c>
      <c r="G41" s="48" t="str">
        <f>Financiera!G41</f>
        <v xml:space="preserve"> </v>
      </c>
      <c r="H41" s="47" t="str">
        <f>Financiera!H41</f>
        <v xml:space="preserve"> </v>
      </c>
      <c r="I41" s="47" t="str">
        <f>Financiera!I41</f>
        <v xml:space="preserve"> </v>
      </c>
      <c r="J41" s="47" t="str">
        <f>Financiera!J41</f>
        <v xml:space="preserve"> </v>
      </c>
      <c r="K41" s="47" t="e">
        <f>Financiera!K41</f>
        <v>#N/A</v>
      </c>
      <c r="L41" s="47" t="e">
        <f>Financiera!L41</f>
        <v>#N/A</v>
      </c>
      <c r="M41" s="48" t="e">
        <f>Financiera!M41</f>
        <v>#N/A</v>
      </c>
      <c r="N41" s="47" t="e">
        <f>Financiera!N41</f>
        <v>#N/A</v>
      </c>
      <c r="O41" s="49" t="e">
        <f>Financiera!O41</f>
        <v>#N/A</v>
      </c>
      <c r="P41" s="49">
        <f>Financiera!P41</f>
        <v>0</v>
      </c>
      <c r="Q41" s="47">
        <f>Financiera!Q41</f>
        <v>0</v>
      </c>
      <c r="R41" s="47">
        <f>Financiera!R41</f>
        <v>0</v>
      </c>
      <c r="S41" s="51" t="e">
        <f>Financiera!S41</f>
        <v>#DIV/0!</v>
      </c>
      <c r="T41" s="53"/>
      <c r="U41" s="53"/>
      <c r="V41" s="53"/>
      <c r="W41" s="56"/>
      <c r="X41" s="52"/>
      <c r="Y41" s="50"/>
      <c r="Z41" s="50"/>
      <c r="AA41" s="50"/>
    </row>
    <row r="42" spans="1:27">
      <c r="A42" s="31" t="str">
        <f>Financiera!A42</f>
        <v xml:space="preserve"> </v>
      </c>
      <c r="B42" s="31" t="str">
        <f>Financiera!B42</f>
        <v xml:space="preserve"> </v>
      </c>
      <c r="C42" s="48" t="str">
        <f>Financiera!C42</f>
        <v xml:space="preserve"> </v>
      </c>
      <c r="D42" s="48" t="str">
        <f>Financiera!D42</f>
        <v xml:space="preserve"> </v>
      </c>
      <c r="E42" s="48" t="str">
        <f>Financiera!E42</f>
        <v xml:space="preserve"> </v>
      </c>
      <c r="F42" s="55" t="str">
        <f>Financiera!F42</f>
        <v xml:space="preserve"> </v>
      </c>
      <c r="G42" s="48" t="str">
        <f>Financiera!G42</f>
        <v xml:space="preserve"> </v>
      </c>
      <c r="H42" s="47" t="str">
        <f>Financiera!H42</f>
        <v xml:space="preserve"> </v>
      </c>
      <c r="I42" s="47" t="str">
        <f>Financiera!I42</f>
        <v xml:space="preserve"> </v>
      </c>
      <c r="J42" s="47" t="str">
        <f>Financiera!J42</f>
        <v xml:space="preserve"> </v>
      </c>
      <c r="K42" s="47" t="e">
        <f>Financiera!K42</f>
        <v>#N/A</v>
      </c>
      <c r="L42" s="47" t="e">
        <f>Financiera!L42</f>
        <v>#N/A</v>
      </c>
      <c r="M42" s="48" t="e">
        <f>Financiera!M42</f>
        <v>#N/A</v>
      </c>
      <c r="N42" s="47" t="e">
        <f>Financiera!N42</f>
        <v>#N/A</v>
      </c>
      <c r="O42" s="49" t="e">
        <f>Financiera!O42</f>
        <v>#N/A</v>
      </c>
      <c r="P42" s="49">
        <f>Financiera!P42</f>
        <v>0</v>
      </c>
      <c r="Q42" s="47">
        <f>Financiera!Q42</f>
        <v>0</v>
      </c>
      <c r="R42" s="47">
        <f>Financiera!R42</f>
        <v>0</v>
      </c>
      <c r="S42" s="51" t="e">
        <f>Financiera!S42</f>
        <v>#DIV/0!</v>
      </c>
      <c r="T42" s="53"/>
      <c r="U42" s="53"/>
      <c r="V42" s="53"/>
      <c r="W42" s="56"/>
      <c r="X42" s="52"/>
      <c r="Y42" s="50"/>
      <c r="Z42" s="50"/>
      <c r="AA42" s="50"/>
    </row>
    <row r="43" spans="1:27">
      <c r="A43" s="31" t="str">
        <f>Financiera!A43</f>
        <v xml:space="preserve"> </v>
      </c>
      <c r="B43" s="31" t="str">
        <f>Financiera!B43</f>
        <v xml:space="preserve"> </v>
      </c>
      <c r="C43" s="48" t="str">
        <f>Financiera!C43</f>
        <v xml:space="preserve"> </v>
      </c>
      <c r="D43" s="48" t="str">
        <f>Financiera!D43</f>
        <v xml:space="preserve"> </v>
      </c>
      <c r="E43" s="48" t="str">
        <f>Financiera!E43</f>
        <v xml:space="preserve"> </v>
      </c>
      <c r="F43" s="55" t="str">
        <f>Financiera!F43</f>
        <v xml:space="preserve"> </v>
      </c>
      <c r="G43" s="48" t="str">
        <f>Financiera!G43</f>
        <v xml:space="preserve"> </v>
      </c>
      <c r="H43" s="47" t="str">
        <f>Financiera!H43</f>
        <v xml:space="preserve"> </v>
      </c>
      <c r="I43" s="47" t="str">
        <f>Financiera!I43</f>
        <v xml:space="preserve"> </v>
      </c>
      <c r="J43" s="47" t="str">
        <f>Financiera!J43</f>
        <v xml:space="preserve"> </v>
      </c>
      <c r="K43" s="47" t="e">
        <f>Financiera!K43</f>
        <v>#N/A</v>
      </c>
      <c r="L43" s="47" t="e">
        <f>Financiera!L43</f>
        <v>#N/A</v>
      </c>
      <c r="M43" s="48" t="e">
        <f>Financiera!M43</f>
        <v>#N/A</v>
      </c>
      <c r="N43" s="47" t="e">
        <f>Financiera!N43</f>
        <v>#N/A</v>
      </c>
      <c r="O43" s="49" t="e">
        <f>Financiera!O43</f>
        <v>#N/A</v>
      </c>
      <c r="P43" s="49">
        <f>Financiera!P43</f>
        <v>0</v>
      </c>
      <c r="Q43" s="47">
        <f>Financiera!Q43</f>
        <v>0</v>
      </c>
      <c r="R43" s="47">
        <f>Financiera!R43</f>
        <v>0</v>
      </c>
      <c r="S43" s="51" t="e">
        <f>Financiera!S43</f>
        <v>#DIV/0!</v>
      </c>
      <c r="T43" s="53"/>
      <c r="U43" s="53"/>
      <c r="V43" s="53"/>
      <c r="W43" s="56"/>
      <c r="X43" s="52"/>
      <c r="Y43" s="50"/>
      <c r="Z43" s="50"/>
      <c r="AA43" s="50"/>
    </row>
    <row r="44" spans="1:27">
      <c r="A44" s="31" t="str">
        <f>Financiera!A44</f>
        <v xml:space="preserve"> </v>
      </c>
      <c r="B44" s="31" t="str">
        <f>Financiera!B44</f>
        <v xml:space="preserve"> </v>
      </c>
      <c r="C44" s="48" t="str">
        <f>Financiera!C44</f>
        <v xml:space="preserve"> </v>
      </c>
      <c r="D44" s="48" t="str">
        <f>Financiera!D44</f>
        <v xml:space="preserve"> </v>
      </c>
      <c r="E44" s="48" t="str">
        <f>Financiera!E44</f>
        <v xml:space="preserve"> </v>
      </c>
      <c r="F44" s="55" t="str">
        <f>Financiera!F44</f>
        <v xml:space="preserve"> </v>
      </c>
      <c r="G44" s="48" t="str">
        <f>Financiera!G44</f>
        <v xml:space="preserve"> </v>
      </c>
      <c r="H44" s="47" t="str">
        <f>Financiera!H44</f>
        <v xml:space="preserve"> </v>
      </c>
      <c r="I44" s="47" t="str">
        <f>Financiera!I44</f>
        <v xml:space="preserve"> </v>
      </c>
      <c r="J44" s="47" t="str">
        <f>Financiera!J44</f>
        <v xml:space="preserve"> </v>
      </c>
      <c r="K44" s="47" t="e">
        <f>Financiera!K44</f>
        <v>#N/A</v>
      </c>
      <c r="L44" s="47" t="e">
        <f>Financiera!L44</f>
        <v>#N/A</v>
      </c>
      <c r="M44" s="48" t="e">
        <f>Financiera!M44</f>
        <v>#N/A</v>
      </c>
      <c r="N44" s="47" t="e">
        <f>Financiera!N44</f>
        <v>#N/A</v>
      </c>
      <c r="O44" s="49" t="e">
        <f>Financiera!O44</f>
        <v>#N/A</v>
      </c>
      <c r="P44" s="49">
        <f>Financiera!P44</f>
        <v>0</v>
      </c>
      <c r="Q44" s="47">
        <f>Financiera!Q44</f>
        <v>0</v>
      </c>
      <c r="R44" s="47">
        <f>Financiera!R44</f>
        <v>0</v>
      </c>
      <c r="S44" s="51" t="e">
        <f>Financiera!S44</f>
        <v>#DIV/0!</v>
      </c>
      <c r="T44" s="53"/>
      <c r="U44" s="53"/>
      <c r="V44" s="53"/>
      <c r="W44" s="56"/>
      <c r="X44" s="52"/>
      <c r="Y44" s="50"/>
      <c r="Z44" s="50"/>
      <c r="AA44" s="50"/>
    </row>
    <row r="45" spans="1:27">
      <c r="A45" s="31" t="str">
        <f>Financiera!A45</f>
        <v xml:space="preserve"> </v>
      </c>
      <c r="B45" s="31" t="str">
        <f>Financiera!B45</f>
        <v xml:space="preserve"> </v>
      </c>
      <c r="C45" s="48" t="str">
        <f>Financiera!C45</f>
        <v xml:space="preserve"> </v>
      </c>
      <c r="D45" s="48" t="str">
        <f>Financiera!D45</f>
        <v xml:space="preserve"> </v>
      </c>
      <c r="E45" s="48" t="str">
        <f>Financiera!E45</f>
        <v xml:space="preserve"> </v>
      </c>
      <c r="F45" s="55" t="str">
        <f>Financiera!F45</f>
        <v xml:space="preserve"> </v>
      </c>
      <c r="G45" s="48" t="str">
        <f>Financiera!G45</f>
        <v xml:space="preserve"> </v>
      </c>
      <c r="H45" s="47" t="str">
        <f>Financiera!H45</f>
        <v xml:space="preserve"> </v>
      </c>
      <c r="I45" s="47" t="str">
        <f>Financiera!I45</f>
        <v xml:space="preserve"> </v>
      </c>
      <c r="J45" s="47" t="str">
        <f>Financiera!J45</f>
        <v xml:space="preserve"> </v>
      </c>
      <c r="K45" s="47" t="e">
        <f>Financiera!K45</f>
        <v>#N/A</v>
      </c>
      <c r="L45" s="47" t="e">
        <f>Financiera!L45</f>
        <v>#N/A</v>
      </c>
      <c r="M45" s="48" t="e">
        <f>Financiera!M45</f>
        <v>#N/A</v>
      </c>
      <c r="N45" s="47" t="e">
        <f>Financiera!N45</f>
        <v>#N/A</v>
      </c>
      <c r="O45" s="49" t="e">
        <f>Financiera!O45</f>
        <v>#N/A</v>
      </c>
      <c r="P45" s="49">
        <f>Financiera!P45</f>
        <v>0</v>
      </c>
      <c r="Q45" s="47">
        <f>Financiera!Q45</f>
        <v>0</v>
      </c>
      <c r="R45" s="47">
        <f>Financiera!R45</f>
        <v>0</v>
      </c>
      <c r="S45" s="51" t="e">
        <f>Financiera!S45</f>
        <v>#DIV/0!</v>
      </c>
      <c r="T45" s="53"/>
      <c r="U45" s="53"/>
      <c r="V45" s="53"/>
      <c r="W45" s="56"/>
      <c r="X45" s="52"/>
      <c r="Y45" s="50"/>
      <c r="Z45" s="50"/>
      <c r="AA45" s="50"/>
    </row>
    <row r="46" spans="1:27">
      <c r="A46" s="31" t="str">
        <f>Financiera!A46</f>
        <v xml:space="preserve"> </v>
      </c>
      <c r="B46" s="31" t="str">
        <f>Financiera!B46</f>
        <v xml:space="preserve"> </v>
      </c>
      <c r="C46" s="48" t="str">
        <f>Financiera!C46</f>
        <v xml:space="preserve"> </v>
      </c>
      <c r="D46" s="48" t="str">
        <f>Financiera!D46</f>
        <v xml:space="preserve"> </v>
      </c>
      <c r="E46" s="48" t="str">
        <f>Financiera!E46</f>
        <v xml:space="preserve"> </v>
      </c>
      <c r="F46" s="55" t="str">
        <f>Financiera!F46</f>
        <v xml:space="preserve"> </v>
      </c>
      <c r="G46" s="48" t="str">
        <f>Financiera!G46</f>
        <v xml:space="preserve"> </v>
      </c>
      <c r="H46" s="47" t="str">
        <f>Financiera!H46</f>
        <v xml:space="preserve"> </v>
      </c>
      <c r="I46" s="47" t="str">
        <f>Financiera!I46</f>
        <v xml:space="preserve"> </v>
      </c>
      <c r="J46" s="47" t="str">
        <f>Financiera!J46</f>
        <v xml:space="preserve"> </v>
      </c>
      <c r="K46" s="47" t="e">
        <f>Financiera!K46</f>
        <v>#N/A</v>
      </c>
      <c r="L46" s="47" t="e">
        <f>Financiera!L46</f>
        <v>#N/A</v>
      </c>
      <c r="M46" s="48" t="e">
        <f>Financiera!M46</f>
        <v>#N/A</v>
      </c>
      <c r="N46" s="47" t="e">
        <f>Financiera!N46</f>
        <v>#N/A</v>
      </c>
      <c r="O46" s="49" t="e">
        <f>Financiera!O46</f>
        <v>#N/A</v>
      </c>
      <c r="P46" s="49">
        <f>Financiera!P46</f>
        <v>0</v>
      </c>
      <c r="Q46" s="47">
        <f>Financiera!Q46</f>
        <v>0</v>
      </c>
      <c r="R46" s="47">
        <f>Financiera!R46</f>
        <v>0</v>
      </c>
      <c r="S46" s="51" t="e">
        <f>Financiera!S46</f>
        <v>#DIV/0!</v>
      </c>
      <c r="T46" s="53"/>
      <c r="U46" s="53"/>
      <c r="V46" s="53"/>
      <c r="W46" s="56"/>
      <c r="X46" s="52"/>
      <c r="Y46" s="50"/>
      <c r="Z46" s="50"/>
      <c r="AA46" s="50"/>
    </row>
    <row r="47" spans="1:27">
      <c r="A47" s="31" t="str">
        <f>Financiera!A47</f>
        <v xml:space="preserve"> </v>
      </c>
      <c r="B47" s="31" t="str">
        <f>Financiera!B47</f>
        <v xml:space="preserve"> </v>
      </c>
      <c r="C47" s="48" t="str">
        <f>Financiera!C47</f>
        <v xml:space="preserve"> </v>
      </c>
      <c r="D47" s="48" t="str">
        <f>Financiera!D47</f>
        <v xml:space="preserve"> </v>
      </c>
      <c r="E47" s="48" t="str">
        <f>Financiera!E47</f>
        <v xml:space="preserve"> </v>
      </c>
      <c r="F47" s="55" t="str">
        <f>Financiera!F47</f>
        <v xml:space="preserve"> </v>
      </c>
      <c r="G47" s="48" t="str">
        <f>Financiera!G47</f>
        <v xml:space="preserve"> </v>
      </c>
      <c r="H47" s="47" t="str">
        <f>Financiera!H47</f>
        <v xml:space="preserve"> </v>
      </c>
      <c r="I47" s="47" t="str">
        <f>Financiera!I47</f>
        <v xml:space="preserve"> </v>
      </c>
      <c r="J47" s="47" t="str">
        <f>Financiera!J47</f>
        <v xml:space="preserve"> </v>
      </c>
      <c r="K47" s="47" t="e">
        <f>Financiera!K47</f>
        <v>#N/A</v>
      </c>
      <c r="L47" s="47" t="e">
        <f>Financiera!L47</f>
        <v>#N/A</v>
      </c>
      <c r="M47" s="48" t="e">
        <f>Financiera!M47</f>
        <v>#N/A</v>
      </c>
      <c r="N47" s="47" t="e">
        <f>Financiera!N47</f>
        <v>#N/A</v>
      </c>
      <c r="O47" s="49" t="e">
        <f>Financiera!O47</f>
        <v>#N/A</v>
      </c>
      <c r="P47" s="49">
        <f>Financiera!P47</f>
        <v>0</v>
      </c>
      <c r="Q47" s="47">
        <f>Financiera!Q47</f>
        <v>0</v>
      </c>
      <c r="R47" s="47">
        <f>Financiera!R47</f>
        <v>0</v>
      </c>
      <c r="S47" s="51" t="e">
        <f>Financiera!S47</f>
        <v>#DIV/0!</v>
      </c>
      <c r="T47" s="53"/>
      <c r="U47" s="53"/>
      <c r="V47" s="53"/>
      <c r="W47" s="56"/>
      <c r="X47" s="52"/>
      <c r="Y47" s="50"/>
      <c r="Z47" s="50"/>
      <c r="AA47" s="50"/>
    </row>
    <row r="48" spans="1:27">
      <c r="A48" s="31" t="str">
        <f>Financiera!A48</f>
        <v xml:space="preserve"> </v>
      </c>
      <c r="B48" s="31" t="str">
        <f>Financiera!B48</f>
        <v xml:space="preserve"> </v>
      </c>
      <c r="C48" s="48" t="str">
        <f>Financiera!C48</f>
        <v xml:space="preserve"> </v>
      </c>
      <c r="D48" s="48" t="str">
        <f>Financiera!D48</f>
        <v xml:space="preserve"> </v>
      </c>
      <c r="E48" s="48" t="str">
        <f>Financiera!E48</f>
        <v xml:space="preserve"> </v>
      </c>
      <c r="F48" s="55" t="str">
        <f>Financiera!F48</f>
        <v xml:space="preserve"> </v>
      </c>
      <c r="G48" s="48" t="str">
        <f>Financiera!G48</f>
        <v xml:space="preserve"> </v>
      </c>
      <c r="H48" s="47" t="str">
        <f>Financiera!H48</f>
        <v xml:space="preserve"> </v>
      </c>
      <c r="I48" s="47" t="str">
        <f>Financiera!I48</f>
        <v xml:space="preserve"> </v>
      </c>
      <c r="J48" s="47" t="str">
        <f>Financiera!J48</f>
        <v xml:space="preserve"> </v>
      </c>
      <c r="K48" s="47" t="e">
        <f>Financiera!K48</f>
        <v>#N/A</v>
      </c>
      <c r="L48" s="47" t="e">
        <f>Financiera!L48</f>
        <v>#N/A</v>
      </c>
      <c r="M48" s="48" t="e">
        <f>Financiera!M48</f>
        <v>#N/A</v>
      </c>
      <c r="N48" s="47" t="e">
        <f>Financiera!N48</f>
        <v>#N/A</v>
      </c>
      <c r="O48" s="49" t="e">
        <f>Financiera!O48</f>
        <v>#N/A</v>
      </c>
      <c r="P48" s="49">
        <f>Financiera!P48</f>
        <v>0</v>
      </c>
      <c r="Q48" s="47">
        <f>Financiera!Q48</f>
        <v>0</v>
      </c>
      <c r="R48" s="47">
        <f>Financiera!R48</f>
        <v>0</v>
      </c>
      <c r="S48" s="51" t="e">
        <f>Financiera!S48</f>
        <v>#DIV/0!</v>
      </c>
      <c r="T48" s="53"/>
      <c r="U48" s="53"/>
      <c r="V48" s="53"/>
      <c r="W48" s="56"/>
      <c r="X48" s="52"/>
      <c r="Y48" s="50"/>
      <c r="Z48" s="50"/>
      <c r="AA48" s="50"/>
    </row>
    <row r="49" spans="1:27">
      <c r="A49" s="31" t="str">
        <f>Financiera!A49</f>
        <v xml:space="preserve"> </v>
      </c>
      <c r="B49" s="31" t="str">
        <f>Financiera!B49</f>
        <v xml:space="preserve"> </v>
      </c>
      <c r="C49" s="48" t="str">
        <f>Financiera!C49</f>
        <v xml:space="preserve"> </v>
      </c>
      <c r="D49" s="48" t="str">
        <f>Financiera!D49</f>
        <v xml:space="preserve"> </v>
      </c>
      <c r="E49" s="48" t="str">
        <f>Financiera!E49</f>
        <v xml:space="preserve"> </v>
      </c>
      <c r="F49" s="55" t="str">
        <f>Financiera!F49</f>
        <v xml:space="preserve"> </v>
      </c>
      <c r="G49" s="48" t="str">
        <f>Financiera!G49</f>
        <v xml:space="preserve"> </v>
      </c>
      <c r="H49" s="47" t="str">
        <f>Financiera!H49</f>
        <v xml:space="preserve"> </v>
      </c>
      <c r="I49" s="47" t="str">
        <f>Financiera!I49</f>
        <v xml:space="preserve"> </v>
      </c>
      <c r="J49" s="47" t="str">
        <f>Financiera!J49</f>
        <v xml:space="preserve"> </v>
      </c>
      <c r="K49" s="47" t="e">
        <f>Financiera!K49</f>
        <v>#N/A</v>
      </c>
      <c r="L49" s="47" t="e">
        <f>Financiera!L49</f>
        <v>#N/A</v>
      </c>
      <c r="M49" s="48" t="e">
        <f>Financiera!M49</f>
        <v>#N/A</v>
      </c>
      <c r="N49" s="47" t="e">
        <f>Financiera!N49</f>
        <v>#N/A</v>
      </c>
      <c r="O49" s="49" t="e">
        <f>Financiera!O49</f>
        <v>#N/A</v>
      </c>
      <c r="P49" s="49">
        <f>Financiera!P49</f>
        <v>0</v>
      </c>
      <c r="Q49" s="47">
        <f>Financiera!Q49</f>
        <v>0</v>
      </c>
      <c r="R49" s="47">
        <f>Financiera!R49</f>
        <v>0</v>
      </c>
      <c r="S49" s="51" t="e">
        <f>Financiera!S49</f>
        <v>#DIV/0!</v>
      </c>
      <c r="T49" s="53"/>
      <c r="U49" s="53"/>
      <c r="V49" s="53"/>
      <c r="W49" s="56"/>
      <c r="X49" s="52"/>
      <c r="Y49" s="50"/>
      <c r="Z49" s="50"/>
      <c r="AA49" s="50"/>
    </row>
    <row r="50" spans="1:27">
      <c r="A50" s="31" t="str">
        <f>Financiera!A50</f>
        <v xml:space="preserve"> </v>
      </c>
      <c r="B50" s="31" t="str">
        <f>Financiera!B50</f>
        <v xml:space="preserve"> </v>
      </c>
      <c r="C50" s="48" t="str">
        <f>Financiera!C50</f>
        <v xml:space="preserve"> </v>
      </c>
      <c r="D50" s="48" t="str">
        <f>Financiera!D50</f>
        <v xml:space="preserve"> </v>
      </c>
      <c r="E50" s="48" t="str">
        <f>Financiera!E50</f>
        <v xml:space="preserve"> </v>
      </c>
      <c r="F50" s="55" t="str">
        <f>Financiera!F50</f>
        <v xml:space="preserve"> </v>
      </c>
      <c r="G50" s="48" t="str">
        <f>Financiera!G50</f>
        <v xml:space="preserve"> </v>
      </c>
      <c r="H50" s="47" t="str">
        <f>Financiera!H50</f>
        <v xml:space="preserve"> </v>
      </c>
      <c r="I50" s="47" t="str">
        <f>Financiera!I50</f>
        <v xml:space="preserve"> </v>
      </c>
      <c r="J50" s="47" t="str">
        <f>Financiera!J50</f>
        <v xml:space="preserve"> </v>
      </c>
      <c r="K50" s="47" t="e">
        <f>Financiera!K50</f>
        <v>#N/A</v>
      </c>
      <c r="L50" s="47" t="e">
        <f>Financiera!L50</f>
        <v>#N/A</v>
      </c>
      <c r="M50" s="48" t="e">
        <f>Financiera!M50</f>
        <v>#N/A</v>
      </c>
      <c r="N50" s="47" t="e">
        <f>Financiera!N50</f>
        <v>#N/A</v>
      </c>
      <c r="O50" s="49" t="e">
        <f>Financiera!O50</f>
        <v>#N/A</v>
      </c>
      <c r="P50" s="49">
        <f>Financiera!P50</f>
        <v>0</v>
      </c>
      <c r="Q50" s="47">
        <f>Financiera!Q50</f>
        <v>0</v>
      </c>
      <c r="R50" s="47">
        <f>Financiera!R50</f>
        <v>0</v>
      </c>
      <c r="S50" s="51" t="e">
        <f>Financiera!S50</f>
        <v>#DIV/0!</v>
      </c>
      <c r="T50" s="53"/>
      <c r="U50" s="53"/>
      <c r="V50" s="53"/>
      <c r="W50" s="56"/>
      <c r="X50" s="52"/>
      <c r="Y50" s="50"/>
      <c r="Z50" s="50"/>
      <c r="AA50" s="50"/>
    </row>
    <row r="51" spans="1:27">
      <c r="A51" s="31" t="str">
        <f>Financiera!A51</f>
        <v xml:space="preserve"> </v>
      </c>
      <c r="B51" s="31" t="str">
        <f>Financiera!B51</f>
        <v xml:space="preserve"> </v>
      </c>
      <c r="C51" s="48" t="str">
        <f>Financiera!C51</f>
        <v xml:space="preserve"> </v>
      </c>
      <c r="D51" s="48" t="str">
        <f>Financiera!D51</f>
        <v xml:space="preserve"> </v>
      </c>
      <c r="E51" s="48" t="str">
        <f>Financiera!E51</f>
        <v xml:space="preserve"> </v>
      </c>
      <c r="F51" s="55" t="str">
        <f>Financiera!F51</f>
        <v xml:space="preserve"> </v>
      </c>
      <c r="G51" s="48" t="str">
        <f>Financiera!G51</f>
        <v xml:space="preserve"> </v>
      </c>
      <c r="H51" s="47" t="str">
        <f>Financiera!H51</f>
        <v xml:space="preserve"> </v>
      </c>
      <c r="I51" s="47" t="str">
        <f>Financiera!I51</f>
        <v xml:space="preserve"> </v>
      </c>
      <c r="J51" s="47" t="str">
        <f>Financiera!J51</f>
        <v xml:space="preserve"> </v>
      </c>
      <c r="K51" s="47" t="e">
        <f>Financiera!K51</f>
        <v>#N/A</v>
      </c>
      <c r="L51" s="47" t="e">
        <f>Financiera!L51</f>
        <v>#N/A</v>
      </c>
      <c r="M51" s="48" t="e">
        <f>Financiera!M51</f>
        <v>#N/A</v>
      </c>
      <c r="N51" s="47" t="e">
        <f>Financiera!N51</f>
        <v>#N/A</v>
      </c>
      <c r="O51" s="49" t="e">
        <f>Financiera!O51</f>
        <v>#N/A</v>
      </c>
      <c r="P51" s="49">
        <f>Financiera!P51</f>
        <v>0</v>
      </c>
      <c r="Q51" s="47">
        <f>Financiera!Q51</f>
        <v>0</v>
      </c>
      <c r="R51" s="47">
        <f>Financiera!R51</f>
        <v>0</v>
      </c>
      <c r="S51" s="51" t="e">
        <f>Financiera!S51</f>
        <v>#DIV/0!</v>
      </c>
      <c r="T51" s="53"/>
      <c r="U51" s="53"/>
      <c r="V51" s="53"/>
      <c r="W51" s="56"/>
      <c r="X51" s="52"/>
      <c r="Y51" s="50"/>
      <c r="Z51" s="50"/>
      <c r="AA51" s="50"/>
    </row>
    <row r="52" spans="1:27">
      <c r="A52" s="31" t="str">
        <f>Financiera!A52</f>
        <v xml:space="preserve"> </v>
      </c>
      <c r="B52" s="31" t="str">
        <f>Financiera!B52</f>
        <v xml:space="preserve"> </v>
      </c>
      <c r="C52" s="48" t="str">
        <f>Financiera!C52</f>
        <v xml:space="preserve"> </v>
      </c>
      <c r="D52" s="48" t="str">
        <f>Financiera!D52</f>
        <v xml:space="preserve"> </v>
      </c>
      <c r="E52" s="48" t="str">
        <f>Financiera!E52</f>
        <v xml:space="preserve"> </v>
      </c>
      <c r="F52" s="55" t="str">
        <f>Financiera!F52</f>
        <v xml:space="preserve"> </v>
      </c>
      <c r="G52" s="48" t="str">
        <f>Financiera!G52</f>
        <v xml:space="preserve"> </v>
      </c>
      <c r="H52" s="47" t="str">
        <f>Financiera!H52</f>
        <v xml:space="preserve"> </v>
      </c>
      <c r="I52" s="47" t="str">
        <f>Financiera!I52</f>
        <v xml:space="preserve"> </v>
      </c>
      <c r="J52" s="47" t="str">
        <f>Financiera!J52</f>
        <v xml:space="preserve"> </v>
      </c>
      <c r="K52" s="47" t="e">
        <f>Financiera!K52</f>
        <v>#N/A</v>
      </c>
      <c r="L52" s="47" t="e">
        <f>Financiera!L52</f>
        <v>#N/A</v>
      </c>
      <c r="M52" s="48" t="e">
        <f>Financiera!M52</f>
        <v>#N/A</v>
      </c>
      <c r="N52" s="47" t="e">
        <f>Financiera!N52</f>
        <v>#N/A</v>
      </c>
      <c r="O52" s="49" t="e">
        <f>Financiera!O52</f>
        <v>#N/A</v>
      </c>
      <c r="P52" s="49">
        <f>Financiera!P52</f>
        <v>0</v>
      </c>
      <c r="Q52" s="47">
        <f>Financiera!Q52</f>
        <v>0</v>
      </c>
      <c r="R52" s="47">
        <f>Financiera!R52</f>
        <v>0</v>
      </c>
      <c r="S52" s="51" t="e">
        <f>Financiera!S52</f>
        <v>#DIV/0!</v>
      </c>
      <c r="T52" s="53"/>
      <c r="U52" s="53"/>
      <c r="V52" s="53"/>
      <c r="W52" s="56"/>
      <c r="X52" s="52"/>
      <c r="Y52" s="50"/>
      <c r="Z52" s="50"/>
      <c r="AA52" s="50"/>
    </row>
    <row r="53" spans="1:27">
      <c r="A53" s="31" t="str">
        <f>Financiera!A53</f>
        <v xml:space="preserve"> </v>
      </c>
      <c r="B53" s="31" t="str">
        <f>Financiera!B53</f>
        <v xml:space="preserve"> </v>
      </c>
      <c r="C53" s="48" t="str">
        <f>Financiera!C53</f>
        <v xml:space="preserve"> </v>
      </c>
      <c r="D53" s="48" t="str">
        <f>Financiera!D53</f>
        <v xml:space="preserve"> </v>
      </c>
      <c r="E53" s="48" t="str">
        <f>Financiera!E53</f>
        <v xml:space="preserve"> </v>
      </c>
      <c r="F53" s="55" t="str">
        <f>Financiera!F53</f>
        <v xml:space="preserve"> </v>
      </c>
      <c r="G53" s="48" t="str">
        <f>Financiera!G53</f>
        <v xml:space="preserve"> </v>
      </c>
      <c r="H53" s="47" t="str">
        <f>Financiera!H53</f>
        <v xml:space="preserve"> </v>
      </c>
      <c r="I53" s="47" t="str">
        <f>Financiera!I53</f>
        <v xml:space="preserve"> </v>
      </c>
      <c r="J53" s="47" t="str">
        <f>Financiera!J53</f>
        <v xml:space="preserve"> </v>
      </c>
      <c r="K53" s="47" t="e">
        <f>Financiera!K53</f>
        <v>#N/A</v>
      </c>
      <c r="L53" s="47" t="e">
        <f>Financiera!L53</f>
        <v>#N/A</v>
      </c>
      <c r="M53" s="48" t="e">
        <f>Financiera!M53</f>
        <v>#N/A</v>
      </c>
      <c r="N53" s="47" t="e">
        <f>Financiera!N53</f>
        <v>#N/A</v>
      </c>
      <c r="O53" s="49" t="e">
        <f>Financiera!O53</f>
        <v>#N/A</v>
      </c>
      <c r="P53" s="49">
        <f>Financiera!P53</f>
        <v>0</v>
      </c>
      <c r="Q53" s="47">
        <f>Financiera!Q53</f>
        <v>0</v>
      </c>
      <c r="R53" s="47">
        <f>Financiera!R53</f>
        <v>0</v>
      </c>
      <c r="S53" s="51" t="e">
        <f>Financiera!S53</f>
        <v>#DIV/0!</v>
      </c>
      <c r="T53" s="53"/>
      <c r="U53" s="53"/>
      <c r="V53" s="53"/>
      <c r="W53" s="56"/>
      <c r="X53" s="52"/>
      <c r="Y53" s="50"/>
      <c r="Z53" s="50"/>
      <c r="AA53" s="50"/>
    </row>
    <row r="54" spans="1:27">
      <c r="A54" s="31" t="str">
        <f>Financiera!A54</f>
        <v xml:space="preserve"> </v>
      </c>
      <c r="B54" s="31" t="str">
        <f>Financiera!B54</f>
        <v xml:space="preserve"> </v>
      </c>
      <c r="C54" s="48" t="str">
        <f>Financiera!C54</f>
        <v xml:space="preserve"> </v>
      </c>
      <c r="D54" s="48" t="str">
        <f>Financiera!D54</f>
        <v xml:space="preserve"> </v>
      </c>
      <c r="E54" s="48" t="str">
        <f>Financiera!E54</f>
        <v xml:space="preserve"> </v>
      </c>
      <c r="F54" s="55" t="str">
        <f>Financiera!F54</f>
        <v xml:space="preserve"> </v>
      </c>
      <c r="G54" s="48" t="str">
        <f>Financiera!G54</f>
        <v xml:space="preserve"> </v>
      </c>
      <c r="H54" s="47" t="str">
        <f>Financiera!H54</f>
        <v xml:space="preserve"> </v>
      </c>
      <c r="I54" s="47" t="str">
        <f>Financiera!I54</f>
        <v xml:space="preserve"> </v>
      </c>
      <c r="J54" s="47" t="str">
        <f>Financiera!J54</f>
        <v xml:space="preserve"> </v>
      </c>
      <c r="K54" s="47" t="e">
        <f>Financiera!K54</f>
        <v>#N/A</v>
      </c>
      <c r="L54" s="47" t="e">
        <f>Financiera!L54</f>
        <v>#N/A</v>
      </c>
      <c r="M54" s="48" t="e">
        <f>Financiera!M54</f>
        <v>#N/A</v>
      </c>
      <c r="N54" s="47" t="e">
        <f>Financiera!N54</f>
        <v>#N/A</v>
      </c>
      <c r="O54" s="49" t="e">
        <f>Financiera!O54</f>
        <v>#N/A</v>
      </c>
      <c r="P54" s="49">
        <f>Financiera!P54</f>
        <v>0</v>
      </c>
      <c r="Q54" s="47">
        <f>Financiera!Q54</f>
        <v>0</v>
      </c>
      <c r="R54" s="47">
        <f>Financiera!R54</f>
        <v>0</v>
      </c>
      <c r="S54" s="51" t="e">
        <f>Financiera!S54</f>
        <v>#DIV/0!</v>
      </c>
      <c r="T54" s="53"/>
      <c r="U54" s="53"/>
      <c r="V54" s="53"/>
      <c r="W54" s="56"/>
      <c r="X54" s="52"/>
      <c r="Y54" s="50"/>
      <c r="Z54" s="50"/>
      <c r="AA54" s="50"/>
    </row>
    <row r="55" spans="1:27">
      <c r="A55" s="31" t="str">
        <f>Financiera!A55</f>
        <v xml:space="preserve"> </v>
      </c>
      <c r="B55" s="31" t="str">
        <f>Financiera!B55</f>
        <v xml:space="preserve"> </v>
      </c>
      <c r="C55" s="48" t="str">
        <f>Financiera!C55</f>
        <v xml:space="preserve"> </v>
      </c>
      <c r="D55" s="48" t="str">
        <f>Financiera!D55</f>
        <v xml:space="preserve"> </v>
      </c>
      <c r="E55" s="48" t="str">
        <f>Financiera!E55</f>
        <v xml:space="preserve"> </v>
      </c>
      <c r="F55" s="55" t="str">
        <f>Financiera!F55</f>
        <v xml:space="preserve"> </v>
      </c>
      <c r="G55" s="48" t="str">
        <f>Financiera!G55</f>
        <v xml:space="preserve"> </v>
      </c>
      <c r="H55" s="47" t="str">
        <f>Financiera!H55</f>
        <v xml:space="preserve"> </v>
      </c>
      <c r="I55" s="47" t="str">
        <f>Financiera!I55</f>
        <v xml:space="preserve"> </v>
      </c>
      <c r="J55" s="47" t="str">
        <f>Financiera!J55</f>
        <v xml:space="preserve"> </v>
      </c>
      <c r="K55" s="47" t="e">
        <f>Financiera!K55</f>
        <v>#N/A</v>
      </c>
      <c r="L55" s="47" t="e">
        <f>Financiera!L55</f>
        <v>#N/A</v>
      </c>
      <c r="M55" s="48" t="e">
        <f>Financiera!M55</f>
        <v>#N/A</v>
      </c>
      <c r="N55" s="47" t="e">
        <f>Financiera!N55</f>
        <v>#N/A</v>
      </c>
      <c r="O55" s="49" t="e">
        <f>Financiera!O55</f>
        <v>#N/A</v>
      </c>
      <c r="P55" s="49">
        <f>Financiera!P55</f>
        <v>0</v>
      </c>
      <c r="Q55" s="47">
        <f>Financiera!Q55</f>
        <v>0</v>
      </c>
      <c r="R55" s="47">
        <f>Financiera!R55</f>
        <v>0</v>
      </c>
      <c r="S55" s="51" t="e">
        <f>Financiera!S55</f>
        <v>#DIV/0!</v>
      </c>
      <c r="T55" s="53"/>
      <c r="U55" s="53"/>
      <c r="V55" s="53"/>
      <c r="W55" s="56"/>
      <c r="X55" s="52"/>
      <c r="Y55" s="50"/>
      <c r="Z55" s="50"/>
      <c r="AA55" s="50"/>
    </row>
    <row r="56" spans="1:27">
      <c r="A56" s="31" t="str">
        <f>Financiera!A56</f>
        <v xml:space="preserve"> </v>
      </c>
      <c r="B56" s="31" t="str">
        <f>Financiera!B56</f>
        <v xml:space="preserve"> </v>
      </c>
      <c r="C56" s="48" t="str">
        <f>Financiera!C56</f>
        <v xml:space="preserve"> </v>
      </c>
      <c r="D56" s="48" t="str">
        <f>Financiera!D56</f>
        <v xml:space="preserve"> </v>
      </c>
      <c r="E56" s="48" t="str">
        <f>Financiera!E56</f>
        <v xml:space="preserve"> </v>
      </c>
      <c r="F56" s="55" t="str">
        <f>Financiera!F56</f>
        <v xml:space="preserve"> </v>
      </c>
      <c r="G56" s="48" t="str">
        <f>Financiera!G56</f>
        <v xml:space="preserve"> </v>
      </c>
      <c r="H56" s="47" t="str">
        <f>Financiera!H56</f>
        <v xml:space="preserve"> </v>
      </c>
      <c r="I56" s="47" t="str">
        <f>Financiera!I56</f>
        <v xml:space="preserve"> </v>
      </c>
      <c r="J56" s="47" t="str">
        <f>Financiera!J56</f>
        <v xml:space="preserve"> </v>
      </c>
      <c r="K56" s="47" t="e">
        <f>Financiera!K56</f>
        <v>#N/A</v>
      </c>
      <c r="L56" s="47" t="e">
        <f>Financiera!L56</f>
        <v>#N/A</v>
      </c>
      <c r="M56" s="48" t="e">
        <f>Financiera!M56</f>
        <v>#N/A</v>
      </c>
      <c r="N56" s="47" t="e">
        <f>Financiera!N56</f>
        <v>#N/A</v>
      </c>
      <c r="O56" s="49" t="e">
        <f>Financiera!O56</f>
        <v>#N/A</v>
      </c>
      <c r="P56" s="49">
        <f>Financiera!P56</f>
        <v>0</v>
      </c>
      <c r="Q56" s="47">
        <f>Financiera!Q56</f>
        <v>0</v>
      </c>
      <c r="R56" s="47">
        <f>Financiera!R56</f>
        <v>0</v>
      </c>
      <c r="S56" s="51" t="e">
        <f>Financiera!S56</f>
        <v>#DIV/0!</v>
      </c>
      <c r="T56" s="53"/>
      <c r="U56" s="53"/>
      <c r="V56" s="53"/>
      <c r="W56" s="56"/>
      <c r="X56" s="52"/>
      <c r="Y56" s="50"/>
      <c r="Z56" s="50"/>
      <c r="AA56" s="50"/>
    </row>
    <row r="57" spans="1:27">
      <c r="A57" s="31" t="str">
        <f>Financiera!A57</f>
        <v xml:space="preserve"> </v>
      </c>
      <c r="B57" s="31" t="str">
        <f>Financiera!B57</f>
        <v xml:space="preserve"> </v>
      </c>
      <c r="C57" s="48" t="str">
        <f>Financiera!C57</f>
        <v xml:space="preserve"> </v>
      </c>
      <c r="D57" s="48" t="str">
        <f>Financiera!D57</f>
        <v xml:space="preserve"> </v>
      </c>
      <c r="E57" s="48" t="str">
        <f>Financiera!E57</f>
        <v xml:space="preserve"> </v>
      </c>
      <c r="F57" s="55" t="str">
        <f>Financiera!F57</f>
        <v xml:space="preserve"> </v>
      </c>
      <c r="G57" s="48" t="str">
        <f>Financiera!G57</f>
        <v xml:space="preserve"> </v>
      </c>
      <c r="H57" s="47" t="str">
        <f>Financiera!H57</f>
        <v xml:space="preserve"> </v>
      </c>
      <c r="I57" s="47" t="str">
        <f>Financiera!I57</f>
        <v xml:space="preserve"> </v>
      </c>
      <c r="J57" s="47" t="str">
        <f>Financiera!J57</f>
        <v xml:space="preserve"> </v>
      </c>
      <c r="K57" s="47" t="e">
        <f>Financiera!K57</f>
        <v>#N/A</v>
      </c>
      <c r="L57" s="47" t="e">
        <f>Financiera!L57</f>
        <v>#N/A</v>
      </c>
      <c r="M57" s="48" t="e">
        <f>Financiera!M57</f>
        <v>#N/A</v>
      </c>
      <c r="N57" s="47" t="e">
        <f>Financiera!N57</f>
        <v>#N/A</v>
      </c>
      <c r="O57" s="49" t="e">
        <f>Financiera!O57</f>
        <v>#N/A</v>
      </c>
      <c r="P57" s="49">
        <f>Financiera!P57</f>
        <v>0</v>
      </c>
      <c r="Q57" s="47">
        <f>Financiera!Q57</f>
        <v>0</v>
      </c>
      <c r="R57" s="47">
        <f>Financiera!R57</f>
        <v>0</v>
      </c>
      <c r="S57" s="51" t="e">
        <f>Financiera!S57</f>
        <v>#DIV/0!</v>
      </c>
      <c r="T57" s="53"/>
      <c r="U57" s="53"/>
      <c r="V57" s="53"/>
      <c r="W57" s="56"/>
      <c r="X57" s="52"/>
      <c r="Y57" s="50"/>
      <c r="Z57" s="50"/>
      <c r="AA57" s="50"/>
    </row>
    <row r="58" spans="1:27">
      <c r="A58" s="31" t="str">
        <f>Financiera!A58</f>
        <v xml:space="preserve"> </v>
      </c>
      <c r="B58" s="31" t="str">
        <f>Financiera!B58</f>
        <v xml:space="preserve"> </v>
      </c>
      <c r="C58" s="48" t="str">
        <f>Financiera!C58</f>
        <v xml:space="preserve"> </v>
      </c>
      <c r="D58" s="48" t="str">
        <f>Financiera!D58</f>
        <v xml:space="preserve"> </v>
      </c>
      <c r="E58" s="48" t="str">
        <f>Financiera!E58</f>
        <v xml:space="preserve"> </v>
      </c>
      <c r="F58" s="55" t="str">
        <f>Financiera!F58</f>
        <v xml:space="preserve"> </v>
      </c>
      <c r="G58" s="48" t="str">
        <f>Financiera!G58</f>
        <v xml:space="preserve"> </v>
      </c>
      <c r="H58" s="47" t="str">
        <f>Financiera!H58</f>
        <v xml:space="preserve"> </v>
      </c>
      <c r="I58" s="47" t="str">
        <f>Financiera!I58</f>
        <v xml:space="preserve"> </v>
      </c>
      <c r="J58" s="47" t="str">
        <f>Financiera!J58</f>
        <v xml:space="preserve"> </v>
      </c>
      <c r="K58" s="47" t="e">
        <f>Financiera!K58</f>
        <v>#N/A</v>
      </c>
      <c r="L58" s="47" t="e">
        <f>Financiera!L58</f>
        <v>#N/A</v>
      </c>
      <c r="M58" s="48" t="e">
        <f>Financiera!M58</f>
        <v>#N/A</v>
      </c>
      <c r="N58" s="47" t="e">
        <f>Financiera!N58</f>
        <v>#N/A</v>
      </c>
      <c r="O58" s="49" t="e">
        <f>Financiera!O58</f>
        <v>#N/A</v>
      </c>
      <c r="P58" s="49">
        <f>Financiera!P58</f>
        <v>0</v>
      </c>
      <c r="Q58" s="47">
        <f>Financiera!Q58</f>
        <v>0</v>
      </c>
      <c r="R58" s="47">
        <f>Financiera!R58</f>
        <v>0</v>
      </c>
      <c r="S58" s="51" t="e">
        <f>Financiera!S58</f>
        <v>#DIV/0!</v>
      </c>
      <c r="T58" s="53"/>
      <c r="U58" s="53"/>
      <c r="V58" s="53"/>
      <c r="W58" s="56"/>
      <c r="X58" s="52"/>
      <c r="Y58" s="50"/>
      <c r="Z58" s="50"/>
      <c r="AA58" s="50"/>
    </row>
    <row r="59" spans="1:27">
      <c r="A59" s="31" t="str">
        <f>Financiera!A59</f>
        <v xml:space="preserve"> </v>
      </c>
      <c r="B59" s="31" t="str">
        <f>Financiera!B59</f>
        <v xml:space="preserve"> </v>
      </c>
      <c r="C59" s="48" t="str">
        <f>Financiera!C59</f>
        <v xml:space="preserve"> </v>
      </c>
      <c r="D59" s="48" t="str">
        <f>Financiera!D59</f>
        <v xml:space="preserve"> </v>
      </c>
      <c r="E59" s="48" t="str">
        <f>Financiera!E59</f>
        <v xml:space="preserve"> </v>
      </c>
      <c r="F59" s="55" t="str">
        <f>Financiera!F59</f>
        <v xml:space="preserve"> </v>
      </c>
      <c r="G59" s="48" t="str">
        <f>Financiera!G59</f>
        <v xml:space="preserve"> </v>
      </c>
      <c r="H59" s="47" t="str">
        <f>Financiera!H59</f>
        <v xml:space="preserve"> </v>
      </c>
      <c r="I59" s="47" t="str">
        <f>Financiera!I59</f>
        <v xml:space="preserve"> </v>
      </c>
      <c r="J59" s="47" t="str">
        <f>Financiera!J59</f>
        <v xml:space="preserve"> </v>
      </c>
      <c r="K59" s="47" t="e">
        <f>Financiera!K59</f>
        <v>#N/A</v>
      </c>
      <c r="L59" s="47" t="e">
        <f>Financiera!L59</f>
        <v>#N/A</v>
      </c>
      <c r="M59" s="48" t="e">
        <f>Financiera!M59</f>
        <v>#N/A</v>
      </c>
      <c r="N59" s="47" t="e">
        <f>Financiera!N59</f>
        <v>#N/A</v>
      </c>
      <c r="O59" s="49" t="e">
        <f>Financiera!O59</f>
        <v>#N/A</v>
      </c>
      <c r="P59" s="49">
        <f>Financiera!P59</f>
        <v>0</v>
      </c>
      <c r="Q59" s="47">
        <f>Financiera!Q59</f>
        <v>0</v>
      </c>
      <c r="R59" s="47">
        <f>Financiera!R59</f>
        <v>0</v>
      </c>
      <c r="S59" s="51" t="e">
        <f>Financiera!S59</f>
        <v>#DIV/0!</v>
      </c>
      <c r="T59" s="53"/>
      <c r="U59" s="53"/>
      <c r="V59" s="53"/>
      <c r="W59" s="56"/>
      <c r="X59" s="52"/>
      <c r="Y59" s="50"/>
      <c r="Z59" s="50"/>
      <c r="AA59" s="50"/>
    </row>
    <row r="60" spans="1:27">
      <c r="A60" s="31" t="str">
        <f>Financiera!A60</f>
        <v xml:space="preserve"> </v>
      </c>
      <c r="B60" s="31" t="str">
        <f>Financiera!B60</f>
        <v xml:space="preserve"> </v>
      </c>
      <c r="C60" s="48" t="str">
        <f>Financiera!C60</f>
        <v xml:space="preserve"> </v>
      </c>
      <c r="D60" s="48" t="str">
        <f>Financiera!D60</f>
        <v xml:space="preserve"> </v>
      </c>
      <c r="E60" s="48" t="str">
        <f>Financiera!E60</f>
        <v xml:space="preserve"> </v>
      </c>
      <c r="F60" s="55" t="str">
        <f>Financiera!F60</f>
        <v xml:space="preserve"> </v>
      </c>
      <c r="G60" s="48" t="str">
        <f>Financiera!G60</f>
        <v xml:space="preserve"> </v>
      </c>
      <c r="H60" s="47" t="str">
        <f>Financiera!H60</f>
        <v xml:space="preserve"> </v>
      </c>
      <c r="I60" s="47" t="str">
        <f>Financiera!I60</f>
        <v xml:space="preserve"> </v>
      </c>
      <c r="J60" s="47" t="str">
        <f>Financiera!J60</f>
        <v xml:space="preserve"> </v>
      </c>
      <c r="K60" s="47" t="e">
        <f>Financiera!K60</f>
        <v>#N/A</v>
      </c>
      <c r="L60" s="47" t="e">
        <f>Financiera!L60</f>
        <v>#N/A</v>
      </c>
      <c r="M60" s="48" t="e">
        <f>Financiera!M60</f>
        <v>#N/A</v>
      </c>
      <c r="N60" s="47" t="e">
        <f>Financiera!N60</f>
        <v>#N/A</v>
      </c>
      <c r="O60" s="49" t="e">
        <f>Financiera!O60</f>
        <v>#N/A</v>
      </c>
      <c r="P60" s="49">
        <f>Financiera!P60</f>
        <v>0</v>
      </c>
      <c r="Q60" s="47">
        <f>Financiera!Q60</f>
        <v>0</v>
      </c>
      <c r="R60" s="47">
        <f>Financiera!R60</f>
        <v>0</v>
      </c>
      <c r="S60" s="51" t="e">
        <f>Financiera!S60</f>
        <v>#DIV/0!</v>
      </c>
      <c r="T60" s="53"/>
      <c r="U60" s="53"/>
      <c r="V60" s="53"/>
      <c r="W60" s="56"/>
      <c r="X60" s="52"/>
      <c r="Y60" s="50"/>
      <c r="Z60" s="50"/>
      <c r="AA60" s="50"/>
    </row>
    <row r="61" spans="1:27">
      <c r="A61" s="31" t="str">
        <f>Financiera!A61</f>
        <v xml:space="preserve"> </v>
      </c>
      <c r="B61" s="31" t="str">
        <f>Financiera!B61</f>
        <v xml:space="preserve"> </v>
      </c>
      <c r="C61" s="48" t="str">
        <f>Financiera!C61</f>
        <v xml:space="preserve"> </v>
      </c>
      <c r="D61" s="48" t="str">
        <f>Financiera!D61</f>
        <v xml:space="preserve"> </v>
      </c>
      <c r="E61" s="48" t="str">
        <f>Financiera!E61</f>
        <v xml:space="preserve"> </v>
      </c>
      <c r="F61" s="55" t="str">
        <f>Financiera!F61</f>
        <v xml:space="preserve"> </v>
      </c>
      <c r="G61" s="48" t="str">
        <f>Financiera!G61</f>
        <v xml:space="preserve"> </v>
      </c>
      <c r="H61" s="47" t="str">
        <f>Financiera!H61</f>
        <v xml:space="preserve"> </v>
      </c>
      <c r="I61" s="47" t="str">
        <f>Financiera!I61</f>
        <v xml:space="preserve"> </v>
      </c>
      <c r="J61" s="47" t="str">
        <f>Financiera!J61</f>
        <v xml:space="preserve"> </v>
      </c>
      <c r="K61" s="47" t="e">
        <f>Financiera!K61</f>
        <v>#N/A</v>
      </c>
      <c r="L61" s="47" t="e">
        <f>Financiera!L61</f>
        <v>#N/A</v>
      </c>
      <c r="M61" s="48" t="e">
        <f>Financiera!M61</f>
        <v>#N/A</v>
      </c>
      <c r="N61" s="47" t="e">
        <f>Financiera!N61</f>
        <v>#N/A</v>
      </c>
      <c r="O61" s="49" t="e">
        <f>Financiera!O61</f>
        <v>#N/A</v>
      </c>
      <c r="P61" s="49">
        <f>Financiera!P61</f>
        <v>0</v>
      </c>
      <c r="Q61" s="47">
        <f>Financiera!Q61</f>
        <v>0</v>
      </c>
      <c r="R61" s="47">
        <f>Financiera!R61</f>
        <v>0</v>
      </c>
      <c r="S61" s="51" t="e">
        <f>Financiera!S61</f>
        <v>#DIV/0!</v>
      </c>
      <c r="T61" s="53"/>
      <c r="U61" s="53"/>
      <c r="V61" s="53"/>
      <c r="W61" s="56"/>
      <c r="X61" s="52"/>
      <c r="Y61" s="50"/>
      <c r="Z61" s="50"/>
      <c r="AA61" s="50"/>
    </row>
    <row r="62" spans="1:27">
      <c r="A62" s="31" t="str">
        <f>Financiera!A62</f>
        <v xml:space="preserve"> </v>
      </c>
      <c r="B62" s="31" t="str">
        <f>Financiera!B62</f>
        <v xml:space="preserve"> </v>
      </c>
      <c r="C62" s="48" t="str">
        <f>Financiera!C62</f>
        <v xml:space="preserve"> </v>
      </c>
      <c r="D62" s="48" t="str">
        <f>Financiera!D62</f>
        <v xml:space="preserve"> </v>
      </c>
      <c r="E62" s="48" t="str">
        <f>Financiera!E62</f>
        <v xml:space="preserve"> </v>
      </c>
      <c r="F62" s="55" t="str">
        <f>Financiera!F62</f>
        <v xml:space="preserve"> </v>
      </c>
      <c r="G62" s="48" t="str">
        <f>Financiera!G62</f>
        <v xml:space="preserve"> </v>
      </c>
      <c r="H62" s="47" t="str">
        <f>Financiera!H62</f>
        <v xml:space="preserve"> </v>
      </c>
      <c r="I62" s="47" t="str">
        <f>Financiera!I62</f>
        <v xml:space="preserve"> </v>
      </c>
      <c r="J62" s="47" t="str">
        <f>Financiera!J62</f>
        <v xml:space="preserve"> </v>
      </c>
      <c r="K62" s="47" t="e">
        <f>Financiera!K62</f>
        <v>#N/A</v>
      </c>
      <c r="L62" s="47" t="e">
        <f>Financiera!L62</f>
        <v>#N/A</v>
      </c>
      <c r="M62" s="48" t="e">
        <f>Financiera!M62</f>
        <v>#N/A</v>
      </c>
      <c r="N62" s="47" t="e">
        <f>Financiera!N62</f>
        <v>#N/A</v>
      </c>
      <c r="O62" s="49" t="e">
        <f>Financiera!O62</f>
        <v>#N/A</v>
      </c>
      <c r="P62" s="49">
        <f>Financiera!P62</f>
        <v>0</v>
      </c>
      <c r="Q62" s="47">
        <f>Financiera!Q62</f>
        <v>0</v>
      </c>
      <c r="R62" s="47">
        <f>Financiera!R62</f>
        <v>0</v>
      </c>
      <c r="S62" s="51" t="e">
        <f>Financiera!S62</f>
        <v>#DIV/0!</v>
      </c>
      <c r="T62" s="53"/>
      <c r="U62" s="53"/>
      <c r="V62" s="53"/>
      <c r="W62" s="56"/>
      <c r="X62" s="52"/>
      <c r="Y62" s="50"/>
      <c r="Z62" s="50"/>
      <c r="AA62" s="50"/>
    </row>
    <row r="63" spans="1:27">
      <c r="A63" s="31" t="str">
        <f>Financiera!A63</f>
        <v xml:space="preserve"> </v>
      </c>
      <c r="B63" s="31" t="str">
        <f>Financiera!B63</f>
        <v xml:space="preserve"> </v>
      </c>
      <c r="C63" s="48" t="str">
        <f>Financiera!C63</f>
        <v xml:space="preserve"> </v>
      </c>
      <c r="D63" s="48" t="str">
        <f>Financiera!D63</f>
        <v xml:space="preserve"> </v>
      </c>
      <c r="E63" s="48" t="str">
        <f>Financiera!E63</f>
        <v xml:space="preserve"> </v>
      </c>
      <c r="F63" s="55" t="str">
        <f>Financiera!F63</f>
        <v xml:space="preserve"> </v>
      </c>
      <c r="G63" s="48" t="str">
        <f>Financiera!G63</f>
        <v xml:space="preserve"> </v>
      </c>
      <c r="H63" s="47" t="str">
        <f>Financiera!H63</f>
        <v xml:space="preserve"> </v>
      </c>
      <c r="I63" s="47" t="str">
        <f>Financiera!I63</f>
        <v xml:space="preserve"> </v>
      </c>
      <c r="J63" s="47" t="str">
        <f>Financiera!J63</f>
        <v xml:space="preserve"> </v>
      </c>
      <c r="K63" s="47" t="e">
        <f>Financiera!K63</f>
        <v>#N/A</v>
      </c>
      <c r="L63" s="47" t="e">
        <f>Financiera!L63</f>
        <v>#N/A</v>
      </c>
      <c r="M63" s="48" t="e">
        <f>Financiera!M63</f>
        <v>#N/A</v>
      </c>
      <c r="N63" s="47" t="e">
        <f>Financiera!N63</f>
        <v>#N/A</v>
      </c>
      <c r="O63" s="49" t="e">
        <f>Financiera!O63</f>
        <v>#N/A</v>
      </c>
      <c r="P63" s="49">
        <f>Financiera!P63</f>
        <v>0</v>
      </c>
      <c r="Q63" s="47">
        <f>Financiera!Q63</f>
        <v>0</v>
      </c>
      <c r="R63" s="47">
        <f>Financiera!R63</f>
        <v>0</v>
      </c>
      <c r="S63" s="51" t="e">
        <f>Financiera!S63</f>
        <v>#DIV/0!</v>
      </c>
      <c r="T63" s="53"/>
      <c r="U63" s="53"/>
      <c r="V63" s="53"/>
      <c r="W63" s="56"/>
      <c r="X63" s="52"/>
      <c r="Y63" s="50"/>
      <c r="Z63" s="50"/>
      <c r="AA63" s="50"/>
    </row>
    <row r="64" spans="1:27">
      <c r="A64" s="31" t="str">
        <f>Financiera!A64</f>
        <v xml:space="preserve"> </v>
      </c>
      <c r="B64" s="31" t="str">
        <f>Financiera!B64</f>
        <v xml:space="preserve"> </v>
      </c>
      <c r="C64" s="48" t="str">
        <f>Financiera!C64</f>
        <v xml:space="preserve"> </v>
      </c>
      <c r="D64" s="48" t="str">
        <f>Financiera!D64</f>
        <v xml:space="preserve"> </v>
      </c>
      <c r="E64" s="48" t="str">
        <f>Financiera!E64</f>
        <v xml:space="preserve"> </v>
      </c>
      <c r="F64" s="55" t="str">
        <f>Financiera!F64</f>
        <v xml:space="preserve"> </v>
      </c>
      <c r="G64" s="48" t="str">
        <f>Financiera!G64</f>
        <v xml:space="preserve"> </v>
      </c>
      <c r="H64" s="47" t="str">
        <f>Financiera!H64</f>
        <v xml:space="preserve"> </v>
      </c>
      <c r="I64" s="47" t="str">
        <f>Financiera!I64</f>
        <v xml:space="preserve"> </v>
      </c>
      <c r="J64" s="47" t="str">
        <f>Financiera!J64</f>
        <v xml:space="preserve"> </v>
      </c>
      <c r="K64" s="47" t="e">
        <f>Financiera!K64</f>
        <v>#N/A</v>
      </c>
      <c r="L64" s="47" t="e">
        <f>Financiera!L64</f>
        <v>#N/A</v>
      </c>
      <c r="M64" s="48" t="e">
        <f>Financiera!M64</f>
        <v>#N/A</v>
      </c>
      <c r="N64" s="47" t="e">
        <f>Financiera!N64</f>
        <v>#N/A</v>
      </c>
      <c r="O64" s="49" t="e">
        <f>Financiera!O64</f>
        <v>#N/A</v>
      </c>
      <c r="P64" s="49">
        <f>Financiera!P64</f>
        <v>0</v>
      </c>
      <c r="Q64" s="47">
        <f>Financiera!Q64</f>
        <v>0</v>
      </c>
      <c r="R64" s="47">
        <f>Financiera!R64</f>
        <v>0</v>
      </c>
      <c r="S64" s="51" t="e">
        <f>Financiera!S64</f>
        <v>#DIV/0!</v>
      </c>
      <c r="T64" s="53"/>
      <c r="U64" s="53"/>
      <c r="V64" s="53"/>
      <c r="W64" s="56"/>
      <c r="X64" s="52"/>
      <c r="Y64" s="50"/>
      <c r="Z64" s="50"/>
      <c r="AA64" s="50"/>
    </row>
    <row r="65" spans="1:27">
      <c r="A65" s="31" t="str">
        <f>Financiera!A65</f>
        <v xml:space="preserve"> </v>
      </c>
      <c r="B65" s="31" t="str">
        <f>Financiera!B65</f>
        <v xml:space="preserve"> </v>
      </c>
      <c r="C65" s="48" t="str">
        <f>Financiera!C65</f>
        <v xml:space="preserve"> </v>
      </c>
      <c r="D65" s="48" t="str">
        <f>Financiera!D65</f>
        <v xml:space="preserve"> </v>
      </c>
      <c r="E65" s="48" t="str">
        <f>Financiera!E65</f>
        <v xml:space="preserve"> </v>
      </c>
      <c r="F65" s="55" t="str">
        <f>Financiera!F65</f>
        <v xml:space="preserve"> </v>
      </c>
      <c r="G65" s="48" t="str">
        <f>Financiera!G65</f>
        <v xml:space="preserve"> </v>
      </c>
      <c r="H65" s="47" t="str">
        <f>Financiera!H65</f>
        <v xml:space="preserve"> </v>
      </c>
      <c r="I65" s="47" t="str">
        <f>Financiera!I65</f>
        <v xml:space="preserve"> </v>
      </c>
      <c r="J65" s="47" t="str">
        <f>Financiera!J65</f>
        <v xml:space="preserve"> </v>
      </c>
      <c r="K65" s="47" t="e">
        <f>Financiera!K65</f>
        <v>#N/A</v>
      </c>
      <c r="L65" s="47" t="e">
        <f>Financiera!L65</f>
        <v>#N/A</v>
      </c>
      <c r="M65" s="48" t="e">
        <f>Financiera!M65</f>
        <v>#N/A</v>
      </c>
      <c r="N65" s="47" t="e">
        <f>Financiera!N65</f>
        <v>#N/A</v>
      </c>
      <c r="O65" s="49" t="e">
        <f>Financiera!O65</f>
        <v>#N/A</v>
      </c>
      <c r="P65" s="49">
        <f>Financiera!P65</f>
        <v>0</v>
      </c>
      <c r="Q65" s="47">
        <f>Financiera!Q65</f>
        <v>0</v>
      </c>
      <c r="R65" s="47">
        <f>Financiera!R65</f>
        <v>0</v>
      </c>
      <c r="S65" s="51" t="e">
        <f>Financiera!S65</f>
        <v>#DIV/0!</v>
      </c>
      <c r="T65" s="53"/>
      <c r="U65" s="53"/>
      <c r="V65" s="53"/>
      <c r="W65" s="56"/>
      <c r="X65" s="52"/>
      <c r="Y65" s="50"/>
      <c r="Z65" s="50"/>
      <c r="AA65" s="50"/>
    </row>
    <row r="66" spans="1:27">
      <c r="A66" s="31" t="str">
        <f>Financiera!A66</f>
        <v xml:space="preserve"> </v>
      </c>
      <c r="B66" s="31" t="str">
        <f>Financiera!B66</f>
        <v xml:space="preserve"> </v>
      </c>
      <c r="C66" s="48" t="str">
        <f>Financiera!C66</f>
        <v xml:space="preserve"> </v>
      </c>
      <c r="D66" s="48" t="str">
        <f>Financiera!D66</f>
        <v xml:space="preserve"> </v>
      </c>
      <c r="E66" s="48" t="str">
        <f>Financiera!E66</f>
        <v xml:space="preserve"> </v>
      </c>
      <c r="F66" s="55" t="str">
        <f>Financiera!F66</f>
        <v xml:space="preserve"> </v>
      </c>
      <c r="G66" s="48" t="str">
        <f>Financiera!G66</f>
        <v xml:space="preserve"> </v>
      </c>
      <c r="H66" s="47" t="str">
        <f>Financiera!H66</f>
        <v xml:space="preserve"> </v>
      </c>
      <c r="I66" s="47" t="str">
        <f>Financiera!I66</f>
        <v xml:space="preserve"> </v>
      </c>
      <c r="J66" s="47" t="str">
        <f>Financiera!J66</f>
        <v xml:space="preserve"> </v>
      </c>
      <c r="K66" s="47" t="e">
        <f>Financiera!K66</f>
        <v>#N/A</v>
      </c>
      <c r="L66" s="47" t="e">
        <f>Financiera!L66</f>
        <v>#N/A</v>
      </c>
      <c r="M66" s="48" t="e">
        <f>Financiera!M66</f>
        <v>#N/A</v>
      </c>
      <c r="N66" s="47" t="e">
        <f>Financiera!N66</f>
        <v>#N/A</v>
      </c>
      <c r="O66" s="49" t="e">
        <f>Financiera!O66</f>
        <v>#N/A</v>
      </c>
      <c r="P66" s="49">
        <f>Financiera!P66</f>
        <v>0</v>
      </c>
      <c r="Q66" s="47">
        <f>Financiera!Q66</f>
        <v>0</v>
      </c>
      <c r="R66" s="47">
        <f>Financiera!R66</f>
        <v>0</v>
      </c>
      <c r="S66" s="51" t="e">
        <f>Financiera!S66</f>
        <v>#DIV/0!</v>
      </c>
      <c r="T66" s="53"/>
      <c r="U66" s="53"/>
      <c r="V66" s="53"/>
      <c r="W66" s="56"/>
      <c r="X66" s="52"/>
      <c r="Y66" s="50"/>
      <c r="Z66" s="50"/>
      <c r="AA66" s="50"/>
    </row>
    <row r="67" spans="1:27">
      <c r="A67" s="31" t="str">
        <f>Financiera!A67</f>
        <v xml:space="preserve"> </v>
      </c>
      <c r="B67" s="31" t="str">
        <f>Financiera!B67</f>
        <v xml:space="preserve"> </v>
      </c>
      <c r="C67" s="48" t="str">
        <f>Financiera!C67</f>
        <v xml:space="preserve"> </v>
      </c>
      <c r="D67" s="48" t="str">
        <f>Financiera!D67</f>
        <v xml:space="preserve"> </v>
      </c>
      <c r="E67" s="48" t="str">
        <f>Financiera!E67</f>
        <v xml:space="preserve"> </v>
      </c>
      <c r="F67" s="55" t="str">
        <f>Financiera!F67</f>
        <v xml:space="preserve"> </v>
      </c>
      <c r="G67" s="48" t="str">
        <f>Financiera!G67</f>
        <v xml:space="preserve"> </v>
      </c>
      <c r="H67" s="47" t="str">
        <f>Financiera!H67</f>
        <v xml:space="preserve"> </v>
      </c>
      <c r="I67" s="47" t="str">
        <f>Financiera!I67</f>
        <v xml:space="preserve"> </v>
      </c>
      <c r="J67" s="47" t="str">
        <f>Financiera!J67</f>
        <v xml:space="preserve"> </v>
      </c>
      <c r="K67" s="47" t="e">
        <f>Financiera!K67</f>
        <v>#N/A</v>
      </c>
      <c r="L67" s="47" t="e">
        <f>Financiera!L67</f>
        <v>#N/A</v>
      </c>
      <c r="M67" s="48" t="e">
        <f>Financiera!M67</f>
        <v>#N/A</v>
      </c>
      <c r="N67" s="47" t="e">
        <f>Financiera!N67</f>
        <v>#N/A</v>
      </c>
      <c r="O67" s="49" t="e">
        <f>Financiera!O67</f>
        <v>#N/A</v>
      </c>
      <c r="P67" s="49">
        <f>Financiera!P67</f>
        <v>0</v>
      </c>
      <c r="Q67" s="47">
        <f>Financiera!Q67</f>
        <v>0</v>
      </c>
      <c r="R67" s="47">
        <f>Financiera!R67</f>
        <v>0</v>
      </c>
      <c r="S67" s="51" t="e">
        <f>Financiera!S67</f>
        <v>#DIV/0!</v>
      </c>
      <c r="T67" s="53"/>
      <c r="U67" s="53"/>
      <c r="V67" s="53"/>
      <c r="W67" s="56"/>
      <c r="X67" s="52"/>
      <c r="Y67" s="50"/>
      <c r="Z67" s="50"/>
      <c r="AA67" s="50"/>
    </row>
    <row r="68" spans="1:27">
      <c r="A68" s="31" t="str">
        <f>Financiera!A68</f>
        <v xml:space="preserve"> </v>
      </c>
      <c r="B68" s="31" t="str">
        <f>Financiera!B68</f>
        <v xml:space="preserve"> </v>
      </c>
      <c r="C68" s="48" t="str">
        <f>Financiera!C68</f>
        <v xml:space="preserve"> </v>
      </c>
      <c r="D68" s="48" t="str">
        <f>Financiera!D68</f>
        <v xml:space="preserve"> </v>
      </c>
      <c r="E68" s="48" t="str">
        <f>Financiera!E68</f>
        <v xml:space="preserve"> </v>
      </c>
      <c r="F68" s="55" t="str">
        <f>Financiera!F68</f>
        <v xml:space="preserve"> </v>
      </c>
      <c r="G68" s="48" t="str">
        <f>Financiera!G68</f>
        <v xml:space="preserve"> </v>
      </c>
      <c r="H68" s="47" t="str">
        <f>Financiera!H68</f>
        <v xml:space="preserve"> </v>
      </c>
      <c r="I68" s="47" t="str">
        <f>Financiera!I68</f>
        <v xml:space="preserve"> </v>
      </c>
      <c r="J68" s="47" t="str">
        <f>Financiera!J68</f>
        <v xml:space="preserve"> </v>
      </c>
      <c r="K68" s="47" t="e">
        <f>Financiera!K68</f>
        <v>#N/A</v>
      </c>
      <c r="L68" s="47" t="e">
        <f>Financiera!L68</f>
        <v>#N/A</v>
      </c>
      <c r="M68" s="48" t="e">
        <f>Financiera!M68</f>
        <v>#N/A</v>
      </c>
      <c r="N68" s="47" t="e">
        <f>Financiera!N68</f>
        <v>#N/A</v>
      </c>
      <c r="O68" s="49" t="e">
        <f>Financiera!O68</f>
        <v>#N/A</v>
      </c>
      <c r="P68" s="49">
        <f>Financiera!P68</f>
        <v>0</v>
      </c>
      <c r="Q68" s="47">
        <f>Financiera!Q68</f>
        <v>0</v>
      </c>
      <c r="R68" s="47">
        <f>Financiera!R68</f>
        <v>0</v>
      </c>
      <c r="S68" s="51" t="e">
        <f>Financiera!S68</f>
        <v>#DIV/0!</v>
      </c>
      <c r="T68" s="53"/>
      <c r="U68" s="53"/>
      <c r="V68" s="53"/>
      <c r="W68" s="56"/>
      <c r="X68" s="52"/>
      <c r="Y68" s="50"/>
      <c r="Z68" s="50"/>
      <c r="AA68" s="50"/>
    </row>
    <row r="69" spans="1:27">
      <c r="A69" s="31" t="str">
        <f>Financiera!A69</f>
        <v xml:space="preserve"> </v>
      </c>
      <c r="B69" s="31" t="str">
        <f>Financiera!B69</f>
        <v xml:space="preserve"> </v>
      </c>
      <c r="C69" s="48" t="str">
        <f>Financiera!C69</f>
        <v xml:space="preserve"> </v>
      </c>
      <c r="D69" s="48" t="str">
        <f>Financiera!D69</f>
        <v xml:space="preserve"> </v>
      </c>
      <c r="E69" s="48" t="str">
        <f>Financiera!E69</f>
        <v xml:space="preserve"> </v>
      </c>
      <c r="F69" s="55" t="str">
        <f>Financiera!F69</f>
        <v xml:space="preserve"> </v>
      </c>
      <c r="G69" s="48" t="str">
        <f>Financiera!G69</f>
        <v xml:space="preserve"> </v>
      </c>
      <c r="H69" s="47" t="str">
        <f>Financiera!H69</f>
        <v xml:space="preserve"> </v>
      </c>
      <c r="I69" s="47" t="str">
        <f>Financiera!I69</f>
        <v xml:space="preserve"> </v>
      </c>
      <c r="J69" s="47" t="str">
        <f>Financiera!J69</f>
        <v xml:space="preserve"> </v>
      </c>
      <c r="K69" s="47" t="e">
        <f>Financiera!K69</f>
        <v>#N/A</v>
      </c>
      <c r="L69" s="47" t="e">
        <f>Financiera!L69</f>
        <v>#N/A</v>
      </c>
      <c r="M69" s="48" t="e">
        <f>Financiera!M69</f>
        <v>#N/A</v>
      </c>
      <c r="N69" s="47" t="e">
        <f>Financiera!N69</f>
        <v>#N/A</v>
      </c>
      <c r="O69" s="49" t="e">
        <f>Financiera!O69</f>
        <v>#N/A</v>
      </c>
      <c r="P69" s="49">
        <f>Financiera!P69</f>
        <v>0</v>
      </c>
      <c r="Q69" s="47">
        <f>Financiera!Q69</f>
        <v>0</v>
      </c>
      <c r="R69" s="47">
        <f>Financiera!R69</f>
        <v>0</v>
      </c>
      <c r="S69" s="51" t="e">
        <f>Financiera!S69</f>
        <v>#DIV/0!</v>
      </c>
      <c r="T69" s="53"/>
      <c r="U69" s="53"/>
      <c r="V69" s="53"/>
      <c r="W69" s="56"/>
      <c r="X69" s="52"/>
      <c r="Y69" s="50"/>
      <c r="Z69" s="50"/>
      <c r="AA69" s="50"/>
    </row>
    <row r="70" spans="1:27">
      <c r="A70" s="31" t="str">
        <f>Financiera!A70</f>
        <v xml:space="preserve"> </v>
      </c>
      <c r="B70" s="31" t="str">
        <f>Financiera!B70</f>
        <v xml:space="preserve"> </v>
      </c>
      <c r="C70" s="48" t="str">
        <f>Financiera!C70</f>
        <v xml:space="preserve"> </v>
      </c>
      <c r="D70" s="48" t="str">
        <f>Financiera!D70</f>
        <v xml:space="preserve"> </v>
      </c>
      <c r="E70" s="48" t="str">
        <f>Financiera!E70</f>
        <v xml:space="preserve"> </v>
      </c>
      <c r="F70" s="55" t="str">
        <f>Financiera!F70</f>
        <v xml:space="preserve"> </v>
      </c>
      <c r="G70" s="48" t="str">
        <f>Financiera!G70</f>
        <v xml:space="preserve"> </v>
      </c>
      <c r="H70" s="47" t="str">
        <f>Financiera!H70</f>
        <v xml:space="preserve"> </v>
      </c>
      <c r="I70" s="47" t="str">
        <f>Financiera!I70</f>
        <v xml:space="preserve"> </v>
      </c>
      <c r="J70" s="47" t="str">
        <f>Financiera!J70</f>
        <v xml:space="preserve"> </v>
      </c>
      <c r="K70" s="47" t="e">
        <f>Financiera!K70</f>
        <v>#N/A</v>
      </c>
      <c r="L70" s="47" t="e">
        <f>Financiera!L70</f>
        <v>#N/A</v>
      </c>
      <c r="M70" s="48" t="e">
        <f>Financiera!M70</f>
        <v>#N/A</v>
      </c>
      <c r="N70" s="47" t="e">
        <f>Financiera!N70</f>
        <v>#N/A</v>
      </c>
      <c r="O70" s="49" t="e">
        <f>Financiera!O70</f>
        <v>#N/A</v>
      </c>
      <c r="P70" s="49">
        <f>Financiera!P70</f>
        <v>0</v>
      </c>
      <c r="Q70" s="47">
        <f>Financiera!Q70</f>
        <v>0</v>
      </c>
      <c r="R70" s="47">
        <f>Financiera!R70</f>
        <v>0</v>
      </c>
      <c r="S70" s="51" t="e">
        <f>Financiera!S70</f>
        <v>#DIV/0!</v>
      </c>
      <c r="T70" s="53"/>
      <c r="U70" s="53"/>
      <c r="V70" s="53"/>
      <c r="W70" s="56"/>
      <c r="X70" s="52"/>
      <c r="Y70" s="50"/>
      <c r="Z70" s="50"/>
      <c r="AA70" s="50"/>
    </row>
    <row r="71" spans="1:27">
      <c r="A71" s="31" t="str">
        <f>Financiera!A71</f>
        <v xml:space="preserve"> </v>
      </c>
      <c r="B71" s="31" t="str">
        <f>Financiera!B71</f>
        <v xml:space="preserve"> </v>
      </c>
      <c r="C71" s="48" t="str">
        <f>Financiera!C71</f>
        <v xml:space="preserve"> </v>
      </c>
      <c r="D71" s="48" t="str">
        <f>Financiera!D71</f>
        <v xml:space="preserve"> </v>
      </c>
      <c r="E71" s="48" t="str">
        <f>Financiera!E71</f>
        <v xml:space="preserve"> </v>
      </c>
      <c r="F71" s="55" t="str">
        <f>Financiera!F71</f>
        <v xml:space="preserve"> </v>
      </c>
      <c r="G71" s="48" t="str">
        <f>Financiera!G71</f>
        <v xml:space="preserve"> </v>
      </c>
      <c r="H71" s="47" t="str">
        <f>Financiera!H71</f>
        <v xml:space="preserve"> </v>
      </c>
      <c r="I71" s="47" t="str">
        <f>Financiera!I71</f>
        <v xml:space="preserve"> </v>
      </c>
      <c r="J71" s="47" t="str">
        <f>Financiera!J71</f>
        <v xml:space="preserve"> </v>
      </c>
      <c r="K71" s="47" t="e">
        <f>Financiera!K71</f>
        <v>#N/A</v>
      </c>
      <c r="L71" s="47" t="e">
        <f>Financiera!L71</f>
        <v>#N/A</v>
      </c>
      <c r="M71" s="48" t="e">
        <f>Financiera!M71</f>
        <v>#N/A</v>
      </c>
      <c r="N71" s="47" t="e">
        <f>Financiera!N71</f>
        <v>#N/A</v>
      </c>
      <c r="O71" s="49" t="e">
        <f>Financiera!O71</f>
        <v>#N/A</v>
      </c>
      <c r="P71" s="49">
        <f>Financiera!P71</f>
        <v>0</v>
      </c>
      <c r="Q71" s="47">
        <f>Financiera!Q71</f>
        <v>0</v>
      </c>
      <c r="R71" s="47">
        <f>Financiera!R71</f>
        <v>0</v>
      </c>
      <c r="S71" s="51" t="e">
        <f>Financiera!S71</f>
        <v>#DIV/0!</v>
      </c>
      <c r="T71" s="53"/>
      <c r="U71" s="53"/>
      <c r="V71" s="53"/>
      <c r="W71" s="56"/>
      <c r="X71" s="52"/>
      <c r="Y71" s="50"/>
      <c r="Z71" s="50"/>
      <c r="AA71" s="50"/>
    </row>
    <row r="72" spans="1:27">
      <c r="A72" s="31" t="str">
        <f>Financiera!A72</f>
        <v xml:space="preserve"> </v>
      </c>
      <c r="B72" s="31" t="str">
        <f>Financiera!B72</f>
        <v xml:space="preserve"> </v>
      </c>
      <c r="C72" s="48" t="str">
        <f>Financiera!C72</f>
        <v xml:space="preserve"> </v>
      </c>
      <c r="D72" s="48" t="str">
        <f>Financiera!D72</f>
        <v xml:space="preserve"> </v>
      </c>
      <c r="E72" s="48" t="str">
        <f>Financiera!E72</f>
        <v xml:space="preserve"> </v>
      </c>
      <c r="F72" s="55" t="str">
        <f>Financiera!F72</f>
        <v xml:space="preserve"> </v>
      </c>
      <c r="G72" s="48" t="str">
        <f>Financiera!G72</f>
        <v xml:space="preserve"> </v>
      </c>
      <c r="H72" s="47" t="str">
        <f>Financiera!H72</f>
        <v xml:space="preserve"> </v>
      </c>
      <c r="I72" s="47" t="str">
        <f>Financiera!I72</f>
        <v xml:space="preserve"> </v>
      </c>
      <c r="J72" s="47" t="str">
        <f>Financiera!J72</f>
        <v xml:space="preserve"> </v>
      </c>
      <c r="K72" s="47" t="e">
        <f>Financiera!K72</f>
        <v>#N/A</v>
      </c>
      <c r="L72" s="47" t="e">
        <f>Financiera!L72</f>
        <v>#N/A</v>
      </c>
      <c r="M72" s="48" t="e">
        <f>Financiera!M72</f>
        <v>#N/A</v>
      </c>
      <c r="N72" s="47" t="e">
        <f>Financiera!N72</f>
        <v>#N/A</v>
      </c>
      <c r="O72" s="49" t="e">
        <f>Financiera!O72</f>
        <v>#N/A</v>
      </c>
      <c r="P72" s="49">
        <f>Financiera!P72</f>
        <v>0</v>
      </c>
      <c r="Q72" s="47">
        <f>Financiera!Q72</f>
        <v>0</v>
      </c>
      <c r="R72" s="47">
        <f>Financiera!R72</f>
        <v>0</v>
      </c>
      <c r="S72" s="51" t="e">
        <f>Financiera!S72</f>
        <v>#DIV/0!</v>
      </c>
      <c r="T72" s="53"/>
      <c r="U72" s="53"/>
      <c r="V72" s="53"/>
      <c r="W72" s="56"/>
      <c r="X72" s="52"/>
      <c r="Y72" s="50"/>
      <c r="Z72" s="50"/>
      <c r="AA72" s="50"/>
    </row>
    <row r="73" spans="1:27">
      <c r="A73" s="31" t="str">
        <f>Financiera!A73</f>
        <v xml:space="preserve"> </v>
      </c>
      <c r="B73" s="31" t="str">
        <f>Financiera!B73</f>
        <v xml:space="preserve"> </v>
      </c>
      <c r="C73" s="48" t="str">
        <f>Financiera!C73</f>
        <v xml:space="preserve"> </v>
      </c>
      <c r="D73" s="48" t="str">
        <f>Financiera!D73</f>
        <v xml:space="preserve"> </v>
      </c>
      <c r="E73" s="48" t="str">
        <f>Financiera!E73</f>
        <v xml:space="preserve"> </v>
      </c>
      <c r="F73" s="55" t="str">
        <f>Financiera!F73</f>
        <v xml:space="preserve"> </v>
      </c>
      <c r="G73" s="48" t="str">
        <f>Financiera!G73</f>
        <v xml:space="preserve"> </v>
      </c>
      <c r="H73" s="47" t="str">
        <f>Financiera!H73</f>
        <v xml:space="preserve"> </v>
      </c>
      <c r="I73" s="47" t="str">
        <f>Financiera!I73</f>
        <v xml:space="preserve"> </v>
      </c>
      <c r="J73" s="47" t="str">
        <f>Financiera!J73</f>
        <v xml:space="preserve"> </v>
      </c>
      <c r="K73" s="47" t="e">
        <f>Financiera!K73</f>
        <v>#N/A</v>
      </c>
      <c r="L73" s="47" t="e">
        <f>Financiera!L73</f>
        <v>#N/A</v>
      </c>
      <c r="M73" s="48" t="e">
        <f>Financiera!M73</f>
        <v>#N/A</v>
      </c>
      <c r="N73" s="47" t="e">
        <f>Financiera!N73</f>
        <v>#N/A</v>
      </c>
      <c r="O73" s="49" t="e">
        <f>Financiera!O73</f>
        <v>#N/A</v>
      </c>
      <c r="P73" s="49">
        <f>Financiera!P73</f>
        <v>0</v>
      </c>
      <c r="Q73" s="47">
        <f>Financiera!Q73</f>
        <v>0</v>
      </c>
      <c r="R73" s="47">
        <f>Financiera!R73</f>
        <v>0</v>
      </c>
      <c r="S73" s="51" t="e">
        <f>Financiera!S73</f>
        <v>#DIV/0!</v>
      </c>
      <c r="T73" s="53"/>
      <c r="U73" s="53"/>
      <c r="V73" s="53"/>
      <c r="W73" s="56"/>
      <c r="X73" s="52"/>
      <c r="Y73" s="50"/>
      <c r="Z73" s="50"/>
      <c r="AA73" s="50"/>
    </row>
    <row r="74" spans="1:27">
      <c r="A74" s="31" t="str">
        <f>Financiera!A74</f>
        <v xml:space="preserve"> </v>
      </c>
      <c r="B74" s="31" t="str">
        <f>Financiera!B74</f>
        <v xml:space="preserve"> </v>
      </c>
      <c r="C74" s="48" t="str">
        <f>Financiera!C74</f>
        <v xml:space="preserve"> </v>
      </c>
      <c r="D74" s="48" t="str">
        <f>Financiera!D74</f>
        <v xml:space="preserve"> </v>
      </c>
      <c r="E74" s="48" t="str">
        <f>Financiera!E74</f>
        <v xml:space="preserve"> </v>
      </c>
      <c r="F74" s="55" t="str">
        <f>Financiera!F74</f>
        <v xml:space="preserve"> </v>
      </c>
      <c r="G74" s="48" t="str">
        <f>Financiera!G74</f>
        <v xml:space="preserve"> </v>
      </c>
      <c r="H74" s="47" t="str">
        <f>Financiera!H74</f>
        <v xml:space="preserve"> </v>
      </c>
      <c r="I74" s="47" t="str">
        <f>Financiera!I74</f>
        <v xml:space="preserve"> </v>
      </c>
      <c r="J74" s="47" t="str">
        <f>Financiera!J74</f>
        <v xml:space="preserve"> </v>
      </c>
      <c r="K74" s="47" t="e">
        <f>Financiera!K74</f>
        <v>#N/A</v>
      </c>
      <c r="L74" s="47" t="e">
        <f>Financiera!L74</f>
        <v>#N/A</v>
      </c>
      <c r="M74" s="48" t="e">
        <f>Financiera!M74</f>
        <v>#N/A</v>
      </c>
      <c r="N74" s="47" t="e">
        <f>Financiera!N74</f>
        <v>#N/A</v>
      </c>
      <c r="O74" s="49" t="e">
        <f>Financiera!O74</f>
        <v>#N/A</v>
      </c>
      <c r="P74" s="49">
        <f>Financiera!P74</f>
        <v>0</v>
      </c>
      <c r="Q74" s="47">
        <f>Financiera!Q74</f>
        <v>0</v>
      </c>
      <c r="R74" s="47">
        <f>Financiera!R74</f>
        <v>0</v>
      </c>
      <c r="S74" s="51" t="e">
        <f>Financiera!S74</f>
        <v>#DIV/0!</v>
      </c>
      <c r="T74" s="53"/>
      <c r="U74" s="53"/>
      <c r="V74" s="53"/>
      <c r="W74" s="56"/>
      <c r="X74" s="52"/>
      <c r="Y74" s="50"/>
      <c r="Z74" s="50"/>
      <c r="AA74" s="50"/>
    </row>
    <row r="75" spans="1:27">
      <c r="A75" s="31" t="str">
        <f>Financiera!A75</f>
        <v xml:space="preserve"> </v>
      </c>
      <c r="B75" s="31" t="str">
        <f>Financiera!B75</f>
        <v xml:space="preserve"> </v>
      </c>
      <c r="C75" s="48" t="str">
        <f>Financiera!C75</f>
        <v xml:space="preserve"> </v>
      </c>
      <c r="D75" s="48" t="str">
        <f>Financiera!D75</f>
        <v xml:space="preserve"> </v>
      </c>
      <c r="E75" s="48" t="str">
        <f>Financiera!E75</f>
        <v xml:space="preserve"> </v>
      </c>
      <c r="F75" s="55" t="str">
        <f>Financiera!F75</f>
        <v xml:space="preserve"> </v>
      </c>
      <c r="G75" s="48" t="str">
        <f>Financiera!G75</f>
        <v xml:space="preserve"> </v>
      </c>
      <c r="H75" s="47" t="str">
        <f>Financiera!H75</f>
        <v xml:space="preserve"> </v>
      </c>
      <c r="I75" s="47" t="str">
        <f>Financiera!I75</f>
        <v xml:space="preserve"> </v>
      </c>
      <c r="J75" s="47" t="str">
        <f>Financiera!J75</f>
        <v xml:space="preserve"> </v>
      </c>
      <c r="K75" s="47" t="e">
        <f>Financiera!K75</f>
        <v>#N/A</v>
      </c>
      <c r="L75" s="47" t="e">
        <f>Financiera!L75</f>
        <v>#N/A</v>
      </c>
      <c r="M75" s="48" t="e">
        <f>Financiera!M75</f>
        <v>#N/A</v>
      </c>
      <c r="N75" s="47" t="e">
        <f>Financiera!N75</f>
        <v>#N/A</v>
      </c>
      <c r="O75" s="49" t="e">
        <f>Financiera!O75</f>
        <v>#N/A</v>
      </c>
      <c r="P75" s="49">
        <f>Financiera!P75</f>
        <v>0</v>
      </c>
      <c r="Q75" s="47">
        <f>Financiera!Q75</f>
        <v>0</v>
      </c>
      <c r="R75" s="47">
        <f>Financiera!R75</f>
        <v>0</v>
      </c>
      <c r="S75" s="51" t="e">
        <f>Financiera!S75</f>
        <v>#DIV/0!</v>
      </c>
      <c r="T75" s="53"/>
      <c r="U75" s="53"/>
      <c r="V75" s="53"/>
      <c r="W75" s="56"/>
      <c r="X75" s="52"/>
      <c r="Y75" s="50"/>
      <c r="Z75" s="50"/>
      <c r="AA75" s="50"/>
    </row>
    <row r="76" spans="1:27">
      <c r="A76" s="31" t="str">
        <f>Financiera!A76</f>
        <v xml:space="preserve"> </v>
      </c>
      <c r="B76" s="31" t="str">
        <f>Financiera!B76</f>
        <v xml:space="preserve"> </v>
      </c>
      <c r="C76" s="48" t="str">
        <f>Financiera!C76</f>
        <v xml:space="preserve"> </v>
      </c>
      <c r="D76" s="48" t="str">
        <f>Financiera!D76</f>
        <v xml:space="preserve"> </v>
      </c>
      <c r="E76" s="48" t="str">
        <f>Financiera!E76</f>
        <v xml:space="preserve"> </v>
      </c>
      <c r="F76" s="55" t="str">
        <f>Financiera!F76</f>
        <v xml:space="preserve"> </v>
      </c>
      <c r="G76" s="48" t="str">
        <f>Financiera!G76</f>
        <v xml:space="preserve"> </v>
      </c>
      <c r="H76" s="47" t="str">
        <f>Financiera!H76</f>
        <v xml:space="preserve"> </v>
      </c>
      <c r="I76" s="47" t="str">
        <f>Financiera!I76</f>
        <v xml:space="preserve"> </v>
      </c>
      <c r="J76" s="47" t="str">
        <f>Financiera!J76</f>
        <v xml:space="preserve"> </v>
      </c>
      <c r="K76" s="47" t="e">
        <f>Financiera!K76</f>
        <v>#N/A</v>
      </c>
      <c r="L76" s="47" t="e">
        <f>Financiera!L76</f>
        <v>#N/A</v>
      </c>
      <c r="M76" s="48" t="e">
        <f>Financiera!M76</f>
        <v>#N/A</v>
      </c>
      <c r="N76" s="47" t="e">
        <f>Financiera!N76</f>
        <v>#N/A</v>
      </c>
      <c r="O76" s="49" t="e">
        <f>Financiera!O76</f>
        <v>#N/A</v>
      </c>
      <c r="P76" s="49">
        <f>Financiera!P76</f>
        <v>0</v>
      </c>
      <c r="Q76" s="47">
        <f>Financiera!Q76</f>
        <v>0</v>
      </c>
      <c r="R76" s="47">
        <f>Financiera!R76</f>
        <v>0</v>
      </c>
      <c r="S76" s="51" t="e">
        <f>Financiera!S76</f>
        <v>#DIV/0!</v>
      </c>
      <c r="T76" s="53"/>
      <c r="U76" s="53"/>
      <c r="V76" s="53"/>
      <c r="W76" s="56"/>
      <c r="X76" s="52"/>
      <c r="Y76" s="50"/>
      <c r="Z76" s="50"/>
      <c r="AA76" s="50"/>
    </row>
    <row r="77" spans="1:27">
      <c r="A77" s="31" t="str">
        <f>Financiera!A77</f>
        <v xml:space="preserve"> </v>
      </c>
      <c r="B77" s="31" t="str">
        <f>Financiera!B77</f>
        <v xml:space="preserve"> </v>
      </c>
      <c r="C77" s="48" t="str">
        <f>Financiera!C77</f>
        <v xml:space="preserve"> </v>
      </c>
      <c r="D77" s="48" t="str">
        <f>Financiera!D77</f>
        <v xml:space="preserve"> </v>
      </c>
      <c r="E77" s="48" t="str">
        <f>Financiera!E77</f>
        <v xml:space="preserve"> </v>
      </c>
      <c r="F77" s="55" t="str">
        <f>Financiera!F77</f>
        <v xml:space="preserve"> </v>
      </c>
      <c r="G77" s="48" t="str">
        <f>Financiera!G77</f>
        <v xml:space="preserve"> </v>
      </c>
      <c r="H77" s="47" t="str">
        <f>Financiera!H77</f>
        <v xml:space="preserve"> </v>
      </c>
      <c r="I77" s="47" t="str">
        <f>Financiera!I77</f>
        <v xml:space="preserve"> </v>
      </c>
      <c r="J77" s="47" t="str">
        <f>Financiera!J77</f>
        <v xml:space="preserve"> </v>
      </c>
      <c r="K77" s="47" t="e">
        <f>Financiera!K77</f>
        <v>#N/A</v>
      </c>
      <c r="L77" s="47" t="e">
        <f>Financiera!L77</f>
        <v>#N/A</v>
      </c>
      <c r="M77" s="48" t="e">
        <f>Financiera!M77</f>
        <v>#N/A</v>
      </c>
      <c r="N77" s="47" t="e">
        <f>Financiera!N77</f>
        <v>#N/A</v>
      </c>
      <c r="O77" s="49" t="e">
        <f>Financiera!O77</f>
        <v>#N/A</v>
      </c>
      <c r="P77" s="49">
        <f>Financiera!P77</f>
        <v>0</v>
      </c>
      <c r="Q77" s="47">
        <f>Financiera!Q77</f>
        <v>0</v>
      </c>
      <c r="R77" s="47">
        <f>Financiera!R77</f>
        <v>0</v>
      </c>
      <c r="S77" s="51" t="e">
        <f>Financiera!S77</f>
        <v>#DIV/0!</v>
      </c>
      <c r="T77" s="53"/>
      <c r="U77" s="53"/>
      <c r="V77" s="53"/>
      <c r="W77" s="56"/>
      <c r="X77" s="52"/>
      <c r="Y77" s="50"/>
      <c r="Z77" s="50"/>
      <c r="AA77" s="50"/>
    </row>
    <row r="78" spans="1:27">
      <c r="A78" s="31" t="str">
        <f>Financiera!A78</f>
        <v xml:space="preserve"> </v>
      </c>
      <c r="B78" s="31" t="str">
        <f>Financiera!B78</f>
        <v xml:space="preserve"> </v>
      </c>
      <c r="C78" s="48" t="str">
        <f>Financiera!C78</f>
        <v xml:space="preserve"> </v>
      </c>
      <c r="D78" s="48" t="str">
        <f>Financiera!D78</f>
        <v xml:space="preserve"> </v>
      </c>
      <c r="E78" s="48" t="str">
        <f>Financiera!E78</f>
        <v xml:space="preserve"> </v>
      </c>
      <c r="F78" s="55" t="str">
        <f>Financiera!F78</f>
        <v xml:space="preserve"> </v>
      </c>
      <c r="G78" s="48" t="str">
        <f>Financiera!G78</f>
        <v xml:space="preserve"> </v>
      </c>
      <c r="H78" s="47" t="str">
        <f>Financiera!H78</f>
        <v xml:space="preserve"> </v>
      </c>
      <c r="I78" s="47" t="str">
        <f>Financiera!I78</f>
        <v xml:space="preserve"> </v>
      </c>
      <c r="J78" s="47" t="str">
        <f>Financiera!J78</f>
        <v xml:space="preserve"> </v>
      </c>
      <c r="K78" s="47" t="e">
        <f>Financiera!K78</f>
        <v>#N/A</v>
      </c>
      <c r="L78" s="47" t="e">
        <f>Financiera!L78</f>
        <v>#N/A</v>
      </c>
      <c r="M78" s="48" t="e">
        <f>Financiera!M78</f>
        <v>#N/A</v>
      </c>
      <c r="N78" s="47" t="e">
        <f>Financiera!N78</f>
        <v>#N/A</v>
      </c>
      <c r="O78" s="49" t="e">
        <f>Financiera!O78</f>
        <v>#N/A</v>
      </c>
      <c r="P78" s="49">
        <f>Financiera!P78</f>
        <v>0</v>
      </c>
      <c r="Q78" s="47">
        <f>Financiera!Q78</f>
        <v>0</v>
      </c>
      <c r="R78" s="47">
        <f>Financiera!R78</f>
        <v>0</v>
      </c>
      <c r="S78" s="51" t="e">
        <f>Financiera!S78</f>
        <v>#DIV/0!</v>
      </c>
      <c r="T78" s="53"/>
      <c r="U78" s="53"/>
      <c r="V78" s="53"/>
      <c r="W78" s="56"/>
      <c r="X78" s="52"/>
      <c r="Y78" s="50"/>
      <c r="Z78" s="50"/>
      <c r="AA78" s="50"/>
    </row>
    <row r="79" spans="1:27">
      <c r="A79" s="31" t="str">
        <f>Financiera!A79</f>
        <v xml:space="preserve"> </v>
      </c>
      <c r="B79" s="31" t="str">
        <f>Financiera!B79</f>
        <v xml:space="preserve"> </v>
      </c>
      <c r="C79" s="48" t="str">
        <f>Financiera!C79</f>
        <v xml:space="preserve"> </v>
      </c>
      <c r="D79" s="48" t="str">
        <f>Financiera!D79</f>
        <v xml:space="preserve"> </v>
      </c>
      <c r="E79" s="48" t="str">
        <f>Financiera!E79</f>
        <v xml:space="preserve"> </v>
      </c>
      <c r="F79" s="55" t="str">
        <f>Financiera!F79</f>
        <v xml:space="preserve"> </v>
      </c>
      <c r="G79" s="48" t="str">
        <f>Financiera!G79</f>
        <v xml:space="preserve"> </v>
      </c>
      <c r="H79" s="47" t="str">
        <f>Financiera!H79</f>
        <v xml:space="preserve"> </v>
      </c>
      <c r="I79" s="47" t="str">
        <f>Financiera!I79</f>
        <v xml:space="preserve"> </v>
      </c>
      <c r="J79" s="47" t="str">
        <f>Financiera!J79</f>
        <v xml:space="preserve"> </v>
      </c>
      <c r="K79" s="47" t="e">
        <f>Financiera!K79</f>
        <v>#N/A</v>
      </c>
      <c r="L79" s="47" t="e">
        <f>Financiera!L79</f>
        <v>#N/A</v>
      </c>
      <c r="M79" s="48" t="e">
        <f>Financiera!M79</f>
        <v>#N/A</v>
      </c>
      <c r="N79" s="47" t="e">
        <f>Financiera!N79</f>
        <v>#N/A</v>
      </c>
      <c r="O79" s="49" t="e">
        <f>Financiera!O79</f>
        <v>#N/A</v>
      </c>
      <c r="P79" s="49">
        <f>Financiera!P79</f>
        <v>0</v>
      </c>
      <c r="Q79" s="47">
        <f>Financiera!Q79</f>
        <v>0</v>
      </c>
      <c r="R79" s="47">
        <f>Financiera!R79</f>
        <v>0</v>
      </c>
      <c r="S79" s="51" t="e">
        <f>Financiera!S79</f>
        <v>#DIV/0!</v>
      </c>
      <c r="T79" s="53"/>
      <c r="U79" s="53"/>
      <c r="V79" s="53"/>
      <c r="W79" s="56"/>
      <c r="X79" s="52"/>
      <c r="Y79" s="50"/>
      <c r="Z79" s="50"/>
      <c r="AA79" s="50"/>
    </row>
    <row r="80" spans="1:27">
      <c r="A80" s="31" t="str">
        <f>Financiera!A80</f>
        <v xml:space="preserve"> </v>
      </c>
      <c r="B80" s="31" t="str">
        <f>Financiera!B80</f>
        <v xml:space="preserve"> </v>
      </c>
      <c r="C80" s="48" t="str">
        <f>Financiera!C80</f>
        <v xml:space="preserve"> </v>
      </c>
      <c r="D80" s="48" t="str">
        <f>Financiera!D80</f>
        <v xml:space="preserve"> </v>
      </c>
      <c r="E80" s="48" t="str">
        <f>Financiera!E80</f>
        <v xml:space="preserve"> </v>
      </c>
      <c r="F80" s="55" t="str">
        <f>Financiera!F80</f>
        <v xml:space="preserve"> </v>
      </c>
      <c r="G80" s="48" t="str">
        <f>Financiera!G80</f>
        <v xml:space="preserve"> </v>
      </c>
      <c r="H80" s="47" t="str">
        <f>Financiera!H80</f>
        <v xml:space="preserve"> </v>
      </c>
      <c r="I80" s="47" t="str">
        <f>Financiera!I80</f>
        <v xml:space="preserve"> </v>
      </c>
      <c r="J80" s="47" t="str">
        <f>Financiera!J80</f>
        <v xml:space="preserve"> </v>
      </c>
      <c r="K80" s="47" t="e">
        <f>Financiera!K80</f>
        <v>#N/A</v>
      </c>
      <c r="L80" s="47" t="e">
        <f>Financiera!L80</f>
        <v>#N/A</v>
      </c>
      <c r="M80" s="48" t="e">
        <f>Financiera!M80</f>
        <v>#N/A</v>
      </c>
      <c r="N80" s="47" t="e">
        <f>Financiera!N80</f>
        <v>#N/A</v>
      </c>
      <c r="O80" s="49" t="e">
        <f>Financiera!O80</f>
        <v>#N/A</v>
      </c>
      <c r="P80" s="49">
        <f>Financiera!P80</f>
        <v>0</v>
      </c>
      <c r="Q80" s="47">
        <f>Financiera!Q80</f>
        <v>0</v>
      </c>
      <c r="R80" s="47">
        <f>Financiera!R80</f>
        <v>0</v>
      </c>
      <c r="S80" s="51" t="e">
        <f>Financiera!S80</f>
        <v>#DIV/0!</v>
      </c>
      <c r="T80" s="53"/>
      <c r="U80" s="53"/>
      <c r="V80" s="53"/>
      <c r="W80" s="56"/>
      <c r="X80" s="52"/>
      <c r="Y80" s="50"/>
      <c r="Z80" s="50"/>
      <c r="AA80" s="50"/>
    </row>
    <row r="81" spans="1:27">
      <c r="A81" s="31" t="str">
        <f>Financiera!A81</f>
        <v xml:space="preserve"> </v>
      </c>
      <c r="B81" s="31" t="str">
        <f>Financiera!B81</f>
        <v xml:space="preserve"> </v>
      </c>
      <c r="C81" s="48" t="str">
        <f>Financiera!C81</f>
        <v xml:space="preserve"> </v>
      </c>
      <c r="D81" s="48" t="str">
        <f>Financiera!D81</f>
        <v xml:space="preserve"> </v>
      </c>
      <c r="E81" s="48" t="str">
        <f>Financiera!E81</f>
        <v xml:space="preserve"> </v>
      </c>
      <c r="F81" s="55" t="str">
        <f>Financiera!F81</f>
        <v xml:space="preserve"> </v>
      </c>
      <c r="G81" s="48" t="str">
        <f>Financiera!G81</f>
        <v xml:space="preserve"> </v>
      </c>
      <c r="H81" s="47" t="str">
        <f>Financiera!H81</f>
        <v xml:space="preserve"> </v>
      </c>
      <c r="I81" s="47" t="str">
        <f>Financiera!I81</f>
        <v xml:space="preserve"> </v>
      </c>
      <c r="J81" s="47" t="str">
        <f>Financiera!J81</f>
        <v xml:space="preserve"> </v>
      </c>
      <c r="K81" s="47" t="e">
        <f>Financiera!K81</f>
        <v>#N/A</v>
      </c>
      <c r="L81" s="47" t="e">
        <f>Financiera!L81</f>
        <v>#N/A</v>
      </c>
      <c r="M81" s="48" t="e">
        <f>Financiera!M81</f>
        <v>#N/A</v>
      </c>
      <c r="N81" s="47" t="e">
        <f>Financiera!N81</f>
        <v>#N/A</v>
      </c>
      <c r="O81" s="49" t="e">
        <f>Financiera!O81</f>
        <v>#N/A</v>
      </c>
      <c r="P81" s="49">
        <f>Financiera!P81</f>
        <v>0</v>
      </c>
      <c r="Q81" s="47">
        <f>Financiera!Q81</f>
        <v>0</v>
      </c>
      <c r="R81" s="47">
        <f>Financiera!R81</f>
        <v>0</v>
      </c>
      <c r="S81" s="51" t="e">
        <f>Financiera!S81</f>
        <v>#DIV/0!</v>
      </c>
      <c r="T81" s="53"/>
      <c r="U81" s="53"/>
      <c r="V81" s="53"/>
      <c r="W81" s="56"/>
      <c r="X81" s="52"/>
      <c r="Y81" s="50"/>
      <c r="Z81" s="50"/>
      <c r="AA81" s="50"/>
    </row>
    <row r="82" spans="1:27">
      <c r="A82" s="31" t="str">
        <f>Financiera!A82</f>
        <v xml:space="preserve"> </v>
      </c>
      <c r="B82" s="31" t="str">
        <f>Financiera!B82</f>
        <v xml:space="preserve"> </v>
      </c>
      <c r="C82" s="48" t="str">
        <f>Financiera!C82</f>
        <v xml:space="preserve"> </v>
      </c>
      <c r="D82" s="48" t="str">
        <f>Financiera!D82</f>
        <v xml:space="preserve"> </v>
      </c>
      <c r="E82" s="48" t="str">
        <f>Financiera!E82</f>
        <v xml:space="preserve"> </v>
      </c>
      <c r="F82" s="55" t="str">
        <f>Financiera!F82</f>
        <v xml:space="preserve"> </v>
      </c>
      <c r="G82" s="48" t="str">
        <f>Financiera!G82</f>
        <v xml:space="preserve"> </v>
      </c>
      <c r="H82" s="47" t="str">
        <f>Financiera!H82</f>
        <v xml:space="preserve"> </v>
      </c>
      <c r="I82" s="47" t="str">
        <f>Financiera!I82</f>
        <v xml:space="preserve"> </v>
      </c>
      <c r="J82" s="47" t="str">
        <f>Financiera!J82</f>
        <v xml:space="preserve"> </v>
      </c>
      <c r="K82" s="47" t="e">
        <f>Financiera!K82</f>
        <v>#N/A</v>
      </c>
      <c r="L82" s="47" t="e">
        <f>Financiera!L82</f>
        <v>#N/A</v>
      </c>
      <c r="M82" s="48" t="e">
        <f>Financiera!M82</f>
        <v>#N/A</v>
      </c>
      <c r="N82" s="47" t="e">
        <f>Financiera!N82</f>
        <v>#N/A</v>
      </c>
      <c r="O82" s="49" t="e">
        <f>Financiera!O82</f>
        <v>#N/A</v>
      </c>
      <c r="P82" s="49">
        <f>Financiera!P82</f>
        <v>0</v>
      </c>
      <c r="Q82" s="47">
        <f>Financiera!Q82</f>
        <v>0</v>
      </c>
      <c r="R82" s="47">
        <f>Financiera!R82</f>
        <v>0</v>
      </c>
      <c r="S82" s="51" t="e">
        <f>Financiera!S82</f>
        <v>#DIV/0!</v>
      </c>
      <c r="T82" s="53"/>
      <c r="U82" s="53"/>
      <c r="V82" s="53"/>
      <c r="W82" s="56"/>
      <c r="X82" s="52"/>
      <c r="Y82" s="50"/>
      <c r="Z82" s="50"/>
      <c r="AA82" s="50"/>
    </row>
    <row r="83" spans="1:27">
      <c r="A83" s="31" t="str">
        <f>Financiera!A83</f>
        <v xml:space="preserve"> </v>
      </c>
      <c r="B83" s="31" t="str">
        <f>Financiera!B83</f>
        <v xml:space="preserve"> </v>
      </c>
      <c r="C83" s="48" t="str">
        <f>Financiera!C83</f>
        <v xml:space="preserve"> </v>
      </c>
      <c r="D83" s="48" t="str">
        <f>Financiera!D83</f>
        <v xml:space="preserve"> </v>
      </c>
      <c r="E83" s="48" t="str">
        <f>Financiera!E83</f>
        <v xml:space="preserve"> </v>
      </c>
      <c r="F83" s="55" t="str">
        <f>Financiera!F83</f>
        <v xml:space="preserve"> </v>
      </c>
      <c r="G83" s="48" t="str">
        <f>Financiera!G83</f>
        <v xml:space="preserve"> </v>
      </c>
      <c r="H83" s="47" t="str">
        <f>Financiera!H83</f>
        <v xml:space="preserve"> </v>
      </c>
      <c r="I83" s="47" t="str">
        <f>Financiera!I83</f>
        <v xml:space="preserve"> </v>
      </c>
      <c r="J83" s="47" t="str">
        <f>Financiera!J83</f>
        <v xml:space="preserve"> </v>
      </c>
      <c r="K83" s="47" t="e">
        <f>Financiera!K83</f>
        <v>#N/A</v>
      </c>
      <c r="L83" s="47" t="e">
        <f>Financiera!L83</f>
        <v>#N/A</v>
      </c>
      <c r="M83" s="48" t="e">
        <f>Financiera!M83</f>
        <v>#N/A</v>
      </c>
      <c r="N83" s="47" t="e">
        <f>Financiera!N83</f>
        <v>#N/A</v>
      </c>
      <c r="O83" s="49" t="e">
        <f>Financiera!O83</f>
        <v>#N/A</v>
      </c>
      <c r="P83" s="49">
        <f>Financiera!P83</f>
        <v>0</v>
      </c>
      <c r="Q83" s="47">
        <f>Financiera!Q83</f>
        <v>0</v>
      </c>
      <c r="R83" s="47">
        <f>Financiera!R83</f>
        <v>0</v>
      </c>
      <c r="S83" s="51" t="e">
        <f>Financiera!S83</f>
        <v>#DIV/0!</v>
      </c>
      <c r="T83" s="53"/>
      <c r="U83" s="53"/>
      <c r="V83" s="53"/>
      <c r="W83" s="56"/>
      <c r="X83" s="52"/>
      <c r="Y83" s="50"/>
      <c r="Z83" s="50"/>
      <c r="AA83" s="50"/>
    </row>
    <row r="84" spans="1:27">
      <c r="A84" s="31" t="str">
        <f>Financiera!A84</f>
        <v xml:space="preserve"> </v>
      </c>
      <c r="B84" s="31" t="str">
        <f>Financiera!B84</f>
        <v xml:space="preserve"> </v>
      </c>
      <c r="C84" s="48" t="str">
        <f>Financiera!C84</f>
        <v xml:space="preserve"> </v>
      </c>
      <c r="D84" s="48" t="str">
        <f>Financiera!D84</f>
        <v xml:space="preserve"> </v>
      </c>
      <c r="E84" s="48" t="str">
        <f>Financiera!E84</f>
        <v xml:space="preserve"> </v>
      </c>
      <c r="F84" s="55" t="str">
        <f>Financiera!F84</f>
        <v xml:space="preserve"> </v>
      </c>
      <c r="G84" s="48" t="str">
        <f>Financiera!G84</f>
        <v xml:space="preserve"> </v>
      </c>
      <c r="H84" s="47" t="str">
        <f>Financiera!H84</f>
        <v xml:space="preserve"> </v>
      </c>
      <c r="I84" s="47" t="str">
        <f>Financiera!I84</f>
        <v xml:space="preserve"> </v>
      </c>
      <c r="J84" s="47" t="str">
        <f>Financiera!J84</f>
        <v xml:space="preserve"> </v>
      </c>
      <c r="K84" s="47" t="e">
        <f>Financiera!K84</f>
        <v>#N/A</v>
      </c>
      <c r="L84" s="47" t="e">
        <f>Financiera!L84</f>
        <v>#N/A</v>
      </c>
      <c r="M84" s="48" t="e">
        <f>Financiera!M84</f>
        <v>#N/A</v>
      </c>
      <c r="N84" s="47" t="e">
        <f>Financiera!N84</f>
        <v>#N/A</v>
      </c>
      <c r="O84" s="49" t="e">
        <f>Financiera!O84</f>
        <v>#N/A</v>
      </c>
      <c r="P84" s="49">
        <f>Financiera!P84</f>
        <v>0</v>
      </c>
      <c r="Q84" s="47">
        <f>Financiera!Q84</f>
        <v>0</v>
      </c>
      <c r="R84" s="47">
        <f>Financiera!R84</f>
        <v>0</v>
      </c>
      <c r="S84" s="51" t="e">
        <f>Financiera!S84</f>
        <v>#DIV/0!</v>
      </c>
      <c r="T84" s="53"/>
      <c r="U84" s="53"/>
      <c r="V84" s="53"/>
      <c r="W84" s="56"/>
      <c r="X84" s="52"/>
      <c r="Y84" s="50"/>
      <c r="Z84" s="50"/>
      <c r="AA84" s="50"/>
    </row>
    <row r="85" spans="1:27">
      <c r="A85" s="31" t="str">
        <f>Financiera!A85</f>
        <v xml:space="preserve"> </v>
      </c>
      <c r="B85" s="31" t="str">
        <f>Financiera!B85</f>
        <v xml:space="preserve"> </v>
      </c>
      <c r="C85" s="48" t="str">
        <f>Financiera!C85</f>
        <v xml:space="preserve"> </v>
      </c>
      <c r="D85" s="48" t="str">
        <f>Financiera!D85</f>
        <v xml:space="preserve"> </v>
      </c>
      <c r="E85" s="48" t="str">
        <f>Financiera!E85</f>
        <v xml:space="preserve"> </v>
      </c>
      <c r="F85" s="55" t="str">
        <f>Financiera!F85</f>
        <v xml:space="preserve"> </v>
      </c>
      <c r="G85" s="48" t="str">
        <f>Financiera!G85</f>
        <v xml:space="preserve"> </v>
      </c>
      <c r="H85" s="47" t="str">
        <f>Financiera!H85</f>
        <v xml:space="preserve"> </v>
      </c>
      <c r="I85" s="47" t="str">
        <f>Financiera!I85</f>
        <v xml:space="preserve"> </v>
      </c>
      <c r="J85" s="47" t="str">
        <f>Financiera!J85</f>
        <v xml:space="preserve"> </v>
      </c>
      <c r="K85" s="47" t="e">
        <f>Financiera!K85</f>
        <v>#N/A</v>
      </c>
      <c r="L85" s="47" t="e">
        <f>Financiera!L85</f>
        <v>#N/A</v>
      </c>
      <c r="M85" s="48" t="e">
        <f>Financiera!M85</f>
        <v>#N/A</v>
      </c>
      <c r="N85" s="47" t="e">
        <f>Financiera!N85</f>
        <v>#N/A</v>
      </c>
      <c r="O85" s="49" t="e">
        <f>Financiera!O85</f>
        <v>#N/A</v>
      </c>
      <c r="P85" s="49">
        <f>Financiera!P85</f>
        <v>0</v>
      </c>
      <c r="Q85" s="47">
        <f>Financiera!Q85</f>
        <v>0</v>
      </c>
      <c r="R85" s="47">
        <f>Financiera!R85</f>
        <v>0</v>
      </c>
      <c r="S85" s="51" t="e">
        <f>Financiera!S85</f>
        <v>#DIV/0!</v>
      </c>
      <c r="T85" s="53"/>
      <c r="U85" s="53"/>
      <c r="V85" s="53"/>
      <c r="W85" s="56"/>
      <c r="X85" s="52"/>
      <c r="Y85" s="50"/>
      <c r="Z85" s="50"/>
      <c r="AA85" s="50"/>
    </row>
    <row r="86" spans="1:27">
      <c r="A86" s="31" t="str">
        <f>Financiera!A86</f>
        <v xml:space="preserve"> </v>
      </c>
      <c r="B86" s="31" t="str">
        <f>Financiera!B86</f>
        <v xml:space="preserve"> </v>
      </c>
      <c r="C86" s="48" t="str">
        <f>Financiera!C86</f>
        <v xml:space="preserve"> </v>
      </c>
      <c r="D86" s="48" t="str">
        <f>Financiera!D86</f>
        <v xml:space="preserve"> </v>
      </c>
      <c r="E86" s="48" t="str">
        <f>Financiera!E86</f>
        <v xml:space="preserve"> </v>
      </c>
      <c r="F86" s="55" t="str">
        <f>Financiera!F86</f>
        <v xml:space="preserve"> </v>
      </c>
      <c r="G86" s="48" t="str">
        <f>Financiera!G86</f>
        <v xml:space="preserve"> </v>
      </c>
      <c r="H86" s="47" t="str">
        <f>Financiera!H86</f>
        <v xml:space="preserve"> </v>
      </c>
      <c r="I86" s="47" t="str">
        <f>Financiera!I86</f>
        <v xml:space="preserve"> </v>
      </c>
      <c r="J86" s="47" t="str">
        <f>Financiera!J86</f>
        <v xml:space="preserve"> </v>
      </c>
      <c r="K86" s="47" t="e">
        <f>Financiera!K86</f>
        <v>#N/A</v>
      </c>
      <c r="L86" s="47" t="e">
        <f>Financiera!L86</f>
        <v>#N/A</v>
      </c>
      <c r="M86" s="48" t="e">
        <f>Financiera!M86</f>
        <v>#N/A</v>
      </c>
      <c r="N86" s="47" t="e">
        <f>Financiera!N86</f>
        <v>#N/A</v>
      </c>
      <c r="O86" s="49" t="e">
        <f>Financiera!O86</f>
        <v>#N/A</v>
      </c>
      <c r="P86" s="49">
        <f>Financiera!P86</f>
        <v>0</v>
      </c>
      <c r="Q86" s="47">
        <f>Financiera!Q86</f>
        <v>0</v>
      </c>
      <c r="R86" s="47">
        <f>Financiera!R86</f>
        <v>0</v>
      </c>
      <c r="S86" s="51" t="e">
        <f>Financiera!S86</f>
        <v>#DIV/0!</v>
      </c>
      <c r="T86" s="53"/>
      <c r="U86" s="53"/>
      <c r="V86" s="53"/>
      <c r="W86" s="56"/>
      <c r="X86" s="52"/>
      <c r="Y86" s="50"/>
      <c r="Z86" s="50"/>
      <c r="AA86" s="50"/>
    </row>
    <row r="87" spans="1:27">
      <c r="A87" s="31" t="str">
        <f>Financiera!A87</f>
        <v xml:space="preserve"> </v>
      </c>
      <c r="B87" s="31" t="str">
        <f>Financiera!B87</f>
        <v xml:space="preserve"> </v>
      </c>
      <c r="C87" s="48" t="str">
        <f>Financiera!C87</f>
        <v xml:space="preserve"> </v>
      </c>
      <c r="D87" s="48" t="str">
        <f>Financiera!D87</f>
        <v xml:space="preserve"> </v>
      </c>
      <c r="E87" s="48" t="str">
        <f>Financiera!E87</f>
        <v xml:space="preserve"> </v>
      </c>
      <c r="F87" s="55" t="str">
        <f>Financiera!F87</f>
        <v xml:space="preserve"> </v>
      </c>
      <c r="G87" s="48" t="str">
        <f>Financiera!G87</f>
        <v xml:space="preserve"> </v>
      </c>
      <c r="H87" s="47" t="str">
        <f>Financiera!H87</f>
        <v xml:space="preserve"> </v>
      </c>
      <c r="I87" s="47" t="str">
        <f>Financiera!I87</f>
        <v xml:space="preserve"> </v>
      </c>
      <c r="J87" s="47" t="str">
        <f>Financiera!J87</f>
        <v xml:space="preserve"> </v>
      </c>
      <c r="K87" s="47" t="e">
        <f>Financiera!K87</f>
        <v>#N/A</v>
      </c>
      <c r="L87" s="47" t="e">
        <f>Financiera!L87</f>
        <v>#N/A</v>
      </c>
      <c r="M87" s="48" t="e">
        <f>Financiera!M87</f>
        <v>#N/A</v>
      </c>
      <c r="N87" s="47" t="e">
        <f>Financiera!N87</f>
        <v>#N/A</v>
      </c>
      <c r="O87" s="49" t="e">
        <f>Financiera!O87</f>
        <v>#N/A</v>
      </c>
      <c r="P87" s="49">
        <f>Financiera!P87</f>
        <v>0</v>
      </c>
      <c r="Q87" s="47">
        <f>Financiera!Q87</f>
        <v>0</v>
      </c>
      <c r="R87" s="47">
        <f>Financiera!R87</f>
        <v>0</v>
      </c>
      <c r="S87" s="51" t="e">
        <f>Financiera!S87</f>
        <v>#DIV/0!</v>
      </c>
      <c r="T87" s="53"/>
      <c r="U87" s="53"/>
      <c r="V87" s="53"/>
      <c r="W87" s="56"/>
      <c r="X87" s="52"/>
      <c r="Y87" s="50"/>
      <c r="Z87" s="50"/>
      <c r="AA87" s="50"/>
    </row>
    <row r="88" spans="1:27">
      <c r="A88" s="31" t="str">
        <f>Financiera!A88</f>
        <v xml:space="preserve"> </v>
      </c>
      <c r="B88" s="31" t="str">
        <f>Financiera!B88</f>
        <v xml:space="preserve"> </v>
      </c>
      <c r="C88" s="48" t="str">
        <f>Financiera!C88</f>
        <v xml:space="preserve"> </v>
      </c>
      <c r="D88" s="48" t="str">
        <f>Financiera!D88</f>
        <v xml:space="preserve"> </v>
      </c>
      <c r="E88" s="48" t="str">
        <f>Financiera!E88</f>
        <v xml:space="preserve"> </v>
      </c>
      <c r="F88" s="55" t="str">
        <f>Financiera!F88</f>
        <v xml:space="preserve"> </v>
      </c>
      <c r="G88" s="48" t="str">
        <f>Financiera!G88</f>
        <v xml:space="preserve"> </v>
      </c>
      <c r="H88" s="47" t="str">
        <f>Financiera!H88</f>
        <v xml:space="preserve"> </v>
      </c>
      <c r="I88" s="47" t="str">
        <f>Financiera!I88</f>
        <v xml:space="preserve"> </v>
      </c>
      <c r="J88" s="47" t="str">
        <f>Financiera!J88</f>
        <v xml:space="preserve"> </v>
      </c>
      <c r="K88" s="47" t="e">
        <f>Financiera!K88</f>
        <v>#N/A</v>
      </c>
      <c r="L88" s="47" t="e">
        <f>Financiera!L88</f>
        <v>#N/A</v>
      </c>
      <c r="M88" s="48" t="e">
        <f>Financiera!M88</f>
        <v>#N/A</v>
      </c>
      <c r="N88" s="47" t="e">
        <f>Financiera!N88</f>
        <v>#N/A</v>
      </c>
      <c r="O88" s="49" t="e">
        <f>Financiera!O88</f>
        <v>#N/A</v>
      </c>
      <c r="P88" s="49">
        <f>Financiera!P88</f>
        <v>0</v>
      </c>
      <c r="Q88" s="47">
        <f>Financiera!Q88</f>
        <v>0</v>
      </c>
      <c r="R88" s="47">
        <f>Financiera!R88</f>
        <v>0</v>
      </c>
      <c r="S88" s="51" t="e">
        <f>Financiera!S88</f>
        <v>#DIV/0!</v>
      </c>
      <c r="T88" s="53"/>
      <c r="U88" s="53"/>
      <c r="V88" s="53"/>
      <c r="W88" s="56"/>
      <c r="X88" s="52"/>
      <c r="Y88" s="50"/>
      <c r="Z88" s="50"/>
      <c r="AA88" s="50"/>
    </row>
    <row r="89" spans="1:27">
      <c r="A89" s="31" t="str">
        <f>Financiera!A89</f>
        <v xml:space="preserve"> </v>
      </c>
      <c r="B89" s="31" t="str">
        <f>Financiera!B89</f>
        <v xml:space="preserve"> </v>
      </c>
      <c r="C89" s="48" t="str">
        <f>Financiera!C89</f>
        <v xml:space="preserve"> </v>
      </c>
      <c r="D89" s="48" t="str">
        <f>Financiera!D89</f>
        <v xml:space="preserve"> </v>
      </c>
      <c r="E89" s="48" t="str">
        <f>Financiera!E89</f>
        <v xml:space="preserve"> </v>
      </c>
      <c r="F89" s="55" t="str">
        <f>Financiera!F89</f>
        <v xml:space="preserve"> </v>
      </c>
      <c r="G89" s="48" t="str">
        <f>Financiera!G89</f>
        <v xml:space="preserve"> </v>
      </c>
      <c r="H89" s="47" t="str">
        <f>Financiera!H89</f>
        <v xml:space="preserve"> </v>
      </c>
      <c r="I89" s="47" t="str">
        <f>Financiera!I89</f>
        <v xml:space="preserve"> </v>
      </c>
      <c r="J89" s="47" t="str">
        <f>Financiera!J89</f>
        <v xml:space="preserve"> </v>
      </c>
      <c r="K89" s="47" t="e">
        <f>Financiera!K89</f>
        <v>#N/A</v>
      </c>
      <c r="L89" s="47" t="e">
        <f>Financiera!L89</f>
        <v>#N/A</v>
      </c>
      <c r="M89" s="48" t="e">
        <f>Financiera!M89</f>
        <v>#N/A</v>
      </c>
      <c r="N89" s="47" t="e">
        <f>Financiera!N89</f>
        <v>#N/A</v>
      </c>
      <c r="O89" s="49" t="e">
        <f>Financiera!O89</f>
        <v>#N/A</v>
      </c>
      <c r="P89" s="49">
        <f>Financiera!P89</f>
        <v>0</v>
      </c>
      <c r="Q89" s="47">
        <f>Financiera!Q89</f>
        <v>0</v>
      </c>
      <c r="R89" s="47">
        <f>Financiera!R89</f>
        <v>0</v>
      </c>
      <c r="S89" s="51" t="e">
        <f>Financiera!S89</f>
        <v>#DIV/0!</v>
      </c>
      <c r="T89" s="53"/>
      <c r="U89" s="53"/>
      <c r="V89" s="53"/>
      <c r="W89" s="56"/>
      <c r="X89" s="52"/>
      <c r="Y89" s="50"/>
      <c r="Z89" s="50"/>
      <c r="AA89" s="50"/>
    </row>
    <row r="90" spans="1:27">
      <c r="A90" s="31" t="str">
        <f>Financiera!A90</f>
        <v xml:space="preserve"> </v>
      </c>
      <c r="B90" s="31" t="str">
        <f>Financiera!B90</f>
        <v xml:space="preserve"> </v>
      </c>
      <c r="C90" s="48" t="str">
        <f>Financiera!C90</f>
        <v xml:space="preserve"> </v>
      </c>
      <c r="D90" s="48" t="str">
        <f>Financiera!D90</f>
        <v xml:space="preserve"> </v>
      </c>
      <c r="E90" s="48" t="str">
        <f>Financiera!E90</f>
        <v xml:space="preserve"> </v>
      </c>
      <c r="F90" s="55" t="str">
        <f>Financiera!F90</f>
        <v xml:space="preserve"> </v>
      </c>
      <c r="G90" s="48" t="str">
        <f>Financiera!G90</f>
        <v xml:space="preserve"> </v>
      </c>
      <c r="H90" s="47" t="str">
        <f>Financiera!H90</f>
        <v xml:space="preserve"> </v>
      </c>
      <c r="I90" s="47" t="str">
        <f>Financiera!I90</f>
        <v xml:space="preserve"> </v>
      </c>
      <c r="J90" s="47" t="str">
        <f>Financiera!J90</f>
        <v xml:space="preserve"> </v>
      </c>
      <c r="K90" s="47" t="e">
        <f>Financiera!K90</f>
        <v>#N/A</v>
      </c>
      <c r="L90" s="47" t="e">
        <f>Financiera!L90</f>
        <v>#N/A</v>
      </c>
      <c r="M90" s="48" t="e">
        <f>Financiera!M90</f>
        <v>#N/A</v>
      </c>
      <c r="N90" s="47" t="e">
        <f>Financiera!N90</f>
        <v>#N/A</v>
      </c>
      <c r="O90" s="49" t="e">
        <f>Financiera!O90</f>
        <v>#N/A</v>
      </c>
      <c r="P90" s="49">
        <f>Financiera!P90</f>
        <v>0</v>
      </c>
      <c r="Q90" s="47">
        <f>Financiera!Q90</f>
        <v>0</v>
      </c>
      <c r="R90" s="47">
        <f>Financiera!R90</f>
        <v>0</v>
      </c>
      <c r="S90" s="51" t="e">
        <f>Financiera!S90</f>
        <v>#DIV/0!</v>
      </c>
      <c r="T90" s="53"/>
      <c r="U90" s="53"/>
      <c r="V90" s="53"/>
      <c r="W90" s="56"/>
      <c r="X90" s="52"/>
      <c r="Y90" s="50"/>
      <c r="Z90" s="50"/>
      <c r="AA90" s="50"/>
    </row>
    <row r="91" spans="1:27">
      <c r="A91" s="31" t="str">
        <f>Financiera!A91</f>
        <v xml:space="preserve"> </v>
      </c>
      <c r="B91" s="31" t="str">
        <f>Financiera!B91</f>
        <v xml:space="preserve"> </v>
      </c>
      <c r="C91" s="48" t="str">
        <f>Financiera!C91</f>
        <v xml:space="preserve"> </v>
      </c>
      <c r="D91" s="48" t="str">
        <f>Financiera!D91</f>
        <v xml:space="preserve"> </v>
      </c>
      <c r="E91" s="48" t="str">
        <f>Financiera!E91</f>
        <v xml:space="preserve"> </v>
      </c>
      <c r="F91" s="55" t="str">
        <f>Financiera!F91</f>
        <v xml:space="preserve"> </v>
      </c>
      <c r="G91" s="48" t="str">
        <f>Financiera!G91</f>
        <v xml:space="preserve"> </v>
      </c>
      <c r="H91" s="47" t="str">
        <f>Financiera!H91</f>
        <v xml:space="preserve"> </v>
      </c>
      <c r="I91" s="47" t="str">
        <f>Financiera!I91</f>
        <v xml:space="preserve"> </v>
      </c>
      <c r="J91" s="47" t="str">
        <f>Financiera!J91</f>
        <v xml:space="preserve"> </v>
      </c>
      <c r="K91" s="47" t="e">
        <f>Financiera!K91</f>
        <v>#N/A</v>
      </c>
      <c r="L91" s="47" t="e">
        <f>Financiera!L91</f>
        <v>#N/A</v>
      </c>
      <c r="M91" s="48" t="e">
        <f>Financiera!M91</f>
        <v>#N/A</v>
      </c>
      <c r="N91" s="47" t="e">
        <f>Financiera!N91</f>
        <v>#N/A</v>
      </c>
      <c r="O91" s="49" t="e">
        <f>Financiera!O91</f>
        <v>#N/A</v>
      </c>
      <c r="P91" s="49">
        <f>Financiera!P91</f>
        <v>0</v>
      </c>
      <c r="Q91" s="47">
        <f>Financiera!Q91</f>
        <v>0</v>
      </c>
      <c r="R91" s="47">
        <f>Financiera!R91</f>
        <v>0</v>
      </c>
      <c r="S91" s="51" t="e">
        <f>Financiera!S91</f>
        <v>#DIV/0!</v>
      </c>
      <c r="T91" s="53"/>
      <c r="U91" s="53"/>
      <c r="V91" s="53"/>
      <c r="W91" s="56"/>
      <c r="X91" s="52"/>
      <c r="Y91" s="50"/>
      <c r="Z91" s="50"/>
      <c r="AA91" s="50"/>
    </row>
    <row r="92" spans="1:27">
      <c r="A92" s="31" t="str">
        <f>Financiera!A92</f>
        <v xml:space="preserve"> </v>
      </c>
      <c r="B92" s="31" t="str">
        <f>Financiera!B92</f>
        <v xml:space="preserve"> </v>
      </c>
      <c r="C92" s="48" t="str">
        <f>Financiera!C92</f>
        <v xml:space="preserve"> </v>
      </c>
      <c r="D92" s="48" t="str">
        <f>Financiera!D92</f>
        <v xml:space="preserve"> </v>
      </c>
      <c r="E92" s="48" t="str">
        <f>Financiera!E92</f>
        <v xml:space="preserve"> </v>
      </c>
      <c r="F92" s="55" t="str">
        <f>Financiera!F92</f>
        <v xml:space="preserve"> </v>
      </c>
      <c r="G92" s="48" t="str">
        <f>Financiera!G92</f>
        <v xml:space="preserve"> </v>
      </c>
      <c r="H92" s="47" t="str">
        <f>Financiera!H92</f>
        <v xml:space="preserve"> </v>
      </c>
      <c r="I92" s="47" t="str">
        <f>Financiera!I92</f>
        <v xml:space="preserve"> </v>
      </c>
      <c r="J92" s="47" t="str">
        <f>Financiera!J92</f>
        <v xml:space="preserve"> </v>
      </c>
      <c r="K92" s="47" t="e">
        <f>Financiera!K92</f>
        <v>#N/A</v>
      </c>
      <c r="L92" s="47" t="e">
        <f>Financiera!L92</f>
        <v>#N/A</v>
      </c>
      <c r="M92" s="48" t="e">
        <f>Financiera!M92</f>
        <v>#N/A</v>
      </c>
      <c r="N92" s="47" t="e">
        <f>Financiera!N92</f>
        <v>#N/A</v>
      </c>
      <c r="O92" s="49" t="e">
        <f>Financiera!O92</f>
        <v>#N/A</v>
      </c>
      <c r="P92" s="49">
        <f>Financiera!P92</f>
        <v>0</v>
      </c>
      <c r="Q92" s="47">
        <f>Financiera!Q92</f>
        <v>0</v>
      </c>
      <c r="R92" s="47">
        <f>Financiera!R92</f>
        <v>0</v>
      </c>
      <c r="S92" s="51" t="e">
        <f>Financiera!S92</f>
        <v>#DIV/0!</v>
      </c>
      <c r="T92" s="53"/>
      <c r="U92" s="53"/>
      <c r="V92" s="53"/>
      <c r="W92" s="56"/>
      <c r="X92" s="52"/>
      <c r="Y92" s="50"/>
      <c r="Z92" s="50"/>
      <c r="AA92" s="50"/>
    </row>
    <row r="93" spans="1:27">
      <c r="A93" s="31" t="str">
        <f>Financiera!A93</f>
        <v xml:space="preserve"> </v>
      </c>
      <c r="B93" s="31" t="str">
        <f>Financiera!B93</f>
        <v xml:space="preserve"> </v>
      </c>
      <c r="C93" s="48" t="str">
        <f>Financiera!C93</f>
        <v xml:space="preserve"> </v>
      </c>
      <c r="D93" s="48" t="str">
        <f>Financiera!D93</f>
        <v xml:space="preserve"> </v>
      </c>
      <c r="E93" s="48" t="str">
        <f>Financiera!E93</f>
        <v xml:space="preserve"> </v>
      </c>
      <c r="F93" s="55" t="str">
        <f>Financiera!F93</f>
        <v xml:space="preserve"> </v>
      </c>
      <c r="G93" s="48" t="str">
        <f>Financiera!G93</f>
        <v xml:space="preserve"> </v>
      </c>
      <c r="H93" s="47" t="str">
        <f>Financiera!H93</f>
        <v xml:space="preserve"> </v>
      </c>
      <c r="I93" s="47" t="str">
        <f>Financiera!I93</f>
        <v xml:space="preserve"> </v>
      </c>
      <c r="J93" s="47" t="str">
        <f>Financiera!J93</f>
        <v xml:space="preserve"> </v>
      </c>
      <c r="K93" s="47" t="e">
        <f>Financiera!K93</f>
        <v>#N/A</v>
      </c>
      <c r="L93" s="47" t="e">
        <f>Financiera!L93</f>
        <v>#N/A</v>
      </c>
      <c r="M93" s="48" t="e">
        <f>Financiera!M93</f>
        <v>#N/A</v>
      </c>
      <c r="N93" s="47" t="e">
        <f>Financiera!N93</f>
        <v>#N/A</v>
      </c>
      <c r="O93" s="49" t="e">
        <f>Financiera!O93</f>
        <v>#N/A</v>
      </c>
      <c r="P93" s="49">
        <f>Financiera!P93</f>
        <v>0</v>
      </c>
      <c r="Q93" s="47">
        <f>Financiera!Q93</f>
        <v>0</v>
      </c>
      <c r="R93" s="47">
        <f>Financiera!R93</f>
        <v>0</v>
      </c>
      <c r="S93" s="51" t="e">
        <f>Financiera!S93</f>
        <v>#DIV/0!</v>
      </c>
      <c r="T93" s="53"/>
      <c r="U93" s="53"/>
      <c r="V93" s="53"/>
      <c r="W93" s="56"/>
      <c r="X93" s="52"/>
      <c r="Y93" s="50"/>
      <c r="Z93" s="50"/>
      <c r="AA93" s="50"/>
    </row>
    <row r="94" spans="1:27">
      <c r="A94" s="31" t="str">
        <f>Financiera!A94</f>
        <v xml:space="preserve"> </v>
      </c>
      <c r="B94" s="31" t="str">
        <f>Financiera!B94</f>
        <v xml:space="preserve"> </v>
      </c>
      <c r="C94" s="48" t="str">
        <f>Financiera!C94</f>
        <v xml:space="preserve"> </v>
      </c>
      <c r="D94" s="48" t="str">
        <f>Financiera!D94</f>
        <v xml:space="preserve"> </v>
      </c>
      <c r="E94" s="48" t="str">
        <f>Financiera!E94</f>
        <v xml:space="preserve"> </v>
      </c>
      <c r="F94" s="55" t="str">
        <f>Financiera!F94</f>
        <v xml:space="preserve"> </v>
      </c>
      <c r="G94" s="48" t="str">
        <f>Financiera!G94</f>
        <v xml:space="preserve"> </v>
      </c>
      <c r="H94" s="47" t="str">
        <f>Financiera!H94</f>
        <v xml:space="preserve"> </v>
      </c>
      <c r="I94" s="47" t="str">
        <f>Financiera!I94</f>
        <v xml:space="preserve"> </v>
      </c>
      <c r="J94" s="47" t="str">
        <f>Financiera!J94</f>
        <v xml:space="preserve"> </v>
      </c>
      <c r="K94" s="47" t="e">
        <f>Financiera!K94</f>
        <v>#N/A</v>
      </c>
      <c r="L94" s="47" t="e">
        <f>Financiera!L94</f>
        <v>#N/A</v>
      </c>
      <c r="M94" s="48" t="e">
        <f>Financiera!M94</f>
        <v>#N/A</v>
      </c>
      <c r="N94" s="47" t="e">
        <f>Financiera!N94</f>
        <v>#N/A</v>
      </c>
      <c r="O94" s="49" t="e">
        <f>Financiera!O94</f>
        <v>#N/A</v>
      </c>
      <c r="P94" s="49">
        <f>Financiera!P94</f>
        <v>0</v>
      </c>
      <c r="Q94" s="47">
        <f>Financiera!Q94</f>
        <v>0</v>
      </c>
      <c r="R94" s="47">
        <f>Financiera!R94</f>
        <v>0</v>
      </c>
      <c r="S94" s="51" t="e">
        <f>Financiera!S94</f>
        <v>#DIV/0!</v>
      </c>
      <c r="T94" s="53"/>
      <c r="U94" s="53"/>
      <c r="V94" s="53"/>
      <c r="W94" s="56"/>
      <c r="X94" s="52"/>
      <c r="Y94" s="50"/>
      <c r="Z94" s="50"/>
      <c r="AA94" s="50"/>
    </row>
    <row r="95" spans="1:27">
      <c r="A95" s="31" t="str">
        <f>Financiera!A95</f>
        <v xml:space="preserve"> </v>
      </c>
      <c r="B95" s="31" t="str">
        <f>Financiera!B95</f>
        <v xml:space="preserve"> </v>
      </c>
      <c r="C95" s="48" t="str">
        <f>Financiera!C95</f>
        <v xml:space="preserve"> </v>
      </c>
      <c r="D95" s="48" t="str">
        <f>Financiera!D95</f>
        <v xml:space="preserve"> </v>
      </c>
      <c r="E95" s="48" t="str">
        <f>Financiera!E95</f>
        <v xml:space="preserve"> </v>
      </c>
      <c r="F95" s="55" t="str">
        <f>Financiera!F95</f>
        <v xml:space="preserve"> </v>
      </c>
      <c r="G95" s="48" t="str">
        <f>Financiera!G95</f>
        <v xml:space="preserve"> </v>
      </c>
      <c r="H95" s="47" t="str">
        <f>Financiera!H95</f>
        <v xml:space="preserve"> </v>
      </c>
      <c r="I95" s="47" t="str">
        <f>Financiera!I95</f>
        <v xml:space="preserve"> </v>
      </c>
      <c r="J95" s="47" t="str">
        <f>Financiera!J95</f>
        <v xml:space="preserve"> </v>
      </c>
      <c r="K95" s="47" t="e">
        <f>Financiera!K95</f>
        <v>#N/A</v>
      </c>
      <c r="L95" s="47" t="e">
        <f>Financiera!L95</f>
        <v>#N/A</v>
      </c>
      <c r="M95" s="48" t="e">
        <f>Financiera!M95</f>
        <v>#N/A</v>
      </c>
      <c r="N95" s="47" t="e">
        <f>Financiera!N95</f>
        <v>#N/A</v>
      </c>
      <c r="O95" s="49" t="e">
        <f>Financiera!O95</f>
        <v>#N/A</v>
      </c>
      <c r="P95" s="49">
        <f>Financiera!P95</f>
        <v>0</v>
      </c>
      <c r="Q95" s="47">
        <f>Financiera!Q95</f>
        <v>0</v>
      </c>
      <c r="R95" s="47">
        <f>Financiera!R95</f>
        <v>0</v>
      </c>
      <c r="S95" s="51" t="e">
        <f>Financiera!S95</f>
        <v>#DIV/0!</v>
      </c>
      <c r="T95" s="53"/>
      <c r="U95" s="53"/>
      <c r="V95" s="53"/>
      <c r="W95" s="56"/>
      <c r="X95" s="52"/>
      <c r="Y95" s="50"/>
      <c r="Z95" s="50"/>
      <c r="AA95" s="50"/>
    </row>
    <row r="96" spans="1:27">
      <c r="A96" s="31" t="str">
        <f>Financiera!A96</f>
        <v xml:space="preserve"> </v>
      </c>
      <c r="B96" s="31" t="str">
        <f>Financiera!B96</f>
        <v xml:space="preserve"> </v>
      </c>
      <c r="C96" s="48" t="str">
        <f>Financiera!C96</f>
        <v xml:space="preserve"> </v>
      </c>
      <c r="D96" s="48" t="str">
        <f>Financiera!D96</f>
        <v xml:space="preserve"> </v>
      </c>
      <c r="E96" s="48" t="str">
        <f>Financiera!E96</f>
        <v xml:space="preserve"> </v>
      </c>
      <c r="F96" s="55" t="str">
        <f>Financiera!F96</f>
        <v xml:space="preserve"> </v>
      </c>
      <c r="G96" s="48" t="str">
        <f>Financiera!G96</f>
        <v xml:space="preserve"> </v>
      </c>
      <c r="H96" s="47" t="str">
        <f>Financiera!H96</f>
        <v xml:space="preserve"> </v>
      </c>
      <c r="I96" s="47" t="str">
        <f>Financiera!I96</f>
        <v xml:space="preserve"> </v>
      </c>
      <c r="J96" s="47" t="str">
        <f>Financiera!J96</f>
        <v xml:space="preserve"> </v>
      </c>
      <c r="K96" s="47" t="e">
        <f>Financiera!K96</f>
        <v>#N/A</v>
      </c>
      <c r="L96" s="47" t="e">
        <f>Financiera!L96</f>
        <v>#N/A</v>
      </c>
      <c r="M96" s="48" t="e">
        <f>Financiera!M96</f>
        <v>#N/A</v>
      </c>
      <c r="N96" s="47" t="e">
        <f>Financiera!N96</f>
        <v>#N/A</v>
      </c>
      <c r="O96" s="49" t="e">
        <f>Financiera!O96</f>
        <v>#N/A</v>
      </c>
      <c r="P96" s="49">
        <f>Financiera!P96</f>
        <v>0</v>
      </c>
      <c r="Q96" s="47">
        <f>Financiera!Q96</f>
        <v>0</v>
      </c>
      <c r="R96" s="47">
        <f>Financiera!R96</f>
        <v>0</v>
      </c>
      <c r="S96" s="51" t="e">
        <f>Financiera!S96</f>
        <v>#DIV/0!</v>
      </c>
      <c r="T96" s="53"/>
      <c r="U96" s="53"/>
      <c r="V96" s="53"/>
      <c r="W96" s="56"/>
      <c r="X96" s="52"/>
      <c r="Y96" s="50"/>
      <c r="Z96" s="50"/>
      <c r="AA96" s="50"/>
    </row>
    <row r="97" spans="1:27">
      <c r="A97" s="31" t="str">
        <f>Financiera!A97</f>
        <v xml:space="preserve"> </v>
      </c>
      <c r="B97" s="31" t="str">
        <f>Financiera!B97</f>
        <v xml:space="preserve"> </v>
      </c>
      <c r="C97" s="48" t="str">
        <f>Financiera!C97</f>
        <v xml:space="preserve"> </v>
      </c>
      <c r="D97" s="48" t="str">
        <f>Financiera!D97</f>
        <v xml:space="preserve"> </v>
      </c>
      <c r="E97" s="48" t="str">
        <f>Financiera!E97</f>
        <v xml:space="preserve"> </v>
      </c>
      <c r="F97" s="55" t="str">
        <f>Financiera!F97</f>
        <v xml:space="preserve"> </v>
      </c>
      <c r="G97" s="48" t="str">
        <f>Financiera!G97</f>
        <v xml:space="preserve"> </v>
      </c>
      <c r="H97" s="47" t="str">
        <f>Financiera!H97</f>
        <v xml:space="preserve"> </v>
      </c>
      <c r="I97" s="47" t="str">
        <f>Financiera!I97</f>
        <v xml:space="preserve"> </v>
      </c>
      <c r="J97" s="47" t="str">
        <f>Financiera!J97</f>
        <v xml:space="preserve"> </v>
      </c>
      <c r="K97" s="47" t="e">
        <f>Financiera!K97</f>
        <v>#N/A</v>
      </c>
      <c r="L97" s="47" t="e">
        <f>Financiera!L97</f>
        <v>#N/A</v>
      </c>
      <c r="M97" s="48" t="e">
        <f>Financiera!M97</f>
        <v>#N/A</v>
      </c>
      <c r="N97" s="47" t="e">
        <f>Financiera!N97</f>
        <v>#N/A</v>
      </c>
      <c r="O97" s="49" t="e">
        <f>Financiera!O97</f>
        <v>#N/A</v>
      </c>
      <c r="P97" s="49">
        <f>Financiera!P97</f>
        <v>0</v>
      </c>
      <c r="Q97" s="47">
        <f>Financiera!Q97</f>
        <v>0</v>
      </c>
      <c r="R97" s="47">
        <f>Financiera!R97</f>
        <v>0</v>
      </c>
      <c r="S97" s="51" t="e">
        <f>Financiera!S97</f>
        <v>#DIV/0!</v>
      </c>
      <c r="T97" s="53"/>
      <c r="U97" s="53"/>
      <c r="V97" s="53"/>
      <c r="W97" s="56"/>
      <c r="X97" s="52"/>
      <c r="Y97" s="50"/>
      <c r="Z97" s="50"/>
      <c r="AA97" s="50"/>
    </row>
    <row r="98" spans="1:27">
      <c r="A98" s="31" t="str">
        <f>Financiera!A98</f>
        <v xml:space="preserve"> </v>
      </c>
      <c r="B98" s="31" t="str">
        <f>Financiera!B98</f>
        <v xml:space="preserve"> </v>
      </c>
      <c r="C98" s="48" t="str">
        <f>Financiera!C98</f>
        <v xml:space="preserve"> </v>
      </c>
      <c r="D98" s="48" t="str">
        <f>Financiera!D98</f>
        <v xml:space="preserve"> </v>
      </c>
      <c r="E98" s="48" t="str">
        <f>Financiera!E98</f>
        <v xml:space="preserve"> </v>
      </c>
      <c r="F98" s="55" t="str">
        <f>Financiera!F98</f>
        <v xml:space="preserve"> </v>
      </c>
      <c r="G98" s="48" t="str">
        <f>Financiera!G98</f>
        <v xml:space="preserve"> </v>
      </c>
      <c r="H98" s="47" t="str">
        <f>Financiera!H98</f>
        <v xml:space="preserve"> </v>
      </c>
      <c r="I98" s="47" t="str">
        <f>Financiera!I98</f>
        <v xml:space="preserve"> </v>
      </c>
      <c r="J98" s="47" t="str">
        <f>Financiera!J98</f>
        <v xml:space="preserve"> </v>
      </c>
      <c r="K98" s="47" t="e">
        <f>Financiera!K98</f>
        <v>#N/A</v>
      </c>
      <c r="L98" s="47" t="e">
        <f>Financiera!L98</f>
        <v>#N/A</v>
      </c>
      <c r="M98" s="48" t="e">
        <f>Financiera!M98</f>
        <v>#N/A</v>
      </c>
      <c r="N98" s="47" t="e">
        <f>Financiera!N98</f>
        <v>#N/A</v>
      </c>
      <c r="O98" s="49" t="e">
        <f>Financiera!O98</f>
        <v>#N/A</v>
      </c>
      <c r="P98" s="49">
        <f>Financiera!P98</f>
        <v>0</v>
      </c>
      <c r="Q98" s="47">
        <f>Financiera!Q98</f>
        <v>0</v>
      </c>
      <c r="R98" s="47">
        <f>Financiera!R98</f>
        <v>0</v>
      </c>
      <c r="S98" s="51" t="e">
        <f>Financiera!S98</f>
        <v>#DIV/0!</v>
      </c>
      <c r="T98" s="53"/>
      <c r="U98" s="53"/>
      <c r="V98" s="53"/>
      <c r="W98" s="56"/>
      <c r="X98" s="52"/>
      <c r="Y98" s="50"/>
      <c r="Z98" s="50"/>
      <c r="AA98" s="50"/>
    </row>
    <row r="99" spans="1:27">
      <c r="A99" s="31" t="str">
        <f>Financiera!A99</f>
        <v xml:space="preserve"> </v>
      </c>
      <c r="B99" s="31" t="str">
        <f>Financiera!B99</f>
        <v xml:space="preserve"> </v>
      </c>
      <c r="C99" s="48" t="str">
        <f>Financiera!C99</f>
        <v xml:space="preserve"> </v>
      </c>
      <c r="D99" s="48" t="str">
        <f>Financiera!D99</f>
        <v xml:space="preserve"> </v>
      </c>
      <c r="E99" s="48" t="str">
        <f>Financiera!E99</f>
        <v xml:space="preserve"> </v>
      </c>
      <c r="F99" s="55" t="str">
        <f>Financiera!F99</f>
        <v xml:space="preserve"> </v>
      </c>
      <c r="G99" s="48" t="str">
        <f>Financiera!G99</f>
        <v xml:space="preserve"> </v>
      </c>
      <c r="H99" s="47" t="str">
        <f>Financiera!H99</f>
        <v xml:space="preserve"> </v>
      </c>
      <c r="I99" s="47" t="str">
        <f>Financiera!I99</f>
        <v xml:space="preserve"> </v>
      </c>
      <c r="J99" s="47" t="str">
        <f>Financiera!J99</f>
        <v xml:space="preserve"> </v>
      </c>
      <c r="K99" s="47" t="e">
        <f>Financiera!K99</f>
        <v>#N/A</v>
      </c>
      <c r="L99" s="47" t="e">
        <f>Financiera!L99</f>
        <v>#N/A</v>
      </c>
      <c r="M99" s="48" t="e">
        <f>Financiera!M99</f>
        <v>#N/A</v>
      </c>
      <c r="N99" s="47" t="e">
        <f>Financiera!N99</f>
        <v>#N/A</v>
      </c>
      <c r="O99" s="49" t="e">
        <f>Financiera!O99</f>
        <v>#N/A</v>
      </c>
      <c r="P99" s="49">
        <f>Financiera!P99</f>
        <v>0</v>
      </c>
      <c r="Q99" s="47">
        <f>Financiera!Q99</f>
        <v>0</v>
      </c>
      <c r="R99" s="47">
        <f>Financiera!R99</f>
        <v>0</v>
      </c>
      <c r="S99" s="51" t="e">
        <f>Financiera!S99</f>
        <v>#DIV/0!</v>
      </c>
      <c r="T99" s="53"/>
      <c r="U99" s="53"/>
      <c r="V99" s="53"/>
      <c r="W99" s="56"/>
      <c r="X99" s="52"/>
      <c r="Y99" s="50"/>
      <c r="Z99" s="50"/>
      <c r="AA99" s="50"/>
    </row>
    <row r="100" spans="1:27">
      <c r="A100" s="31" t="str">
        <f>Financiera!A100</f>
        <v xml:space="preserve"> </v>
      </c>
      <c r="B100" s="31" t="str">
        <f>Financiera!B100</f>
        <v xml:space="preserve"> </v>
      </c>
      <c r="C100" s="48" t="str">
        <f>Financiera!C100</f>
        <v xml:space="preserve"> </v>
      </c>
      <c r="D100" s="48" t="str">
        <f>Financiera!D100</f>
        <v xml:space="preserve"> </v>
      </c>
      <c r="E100" s="48" t="str">
        <f>Financiera!E100</f>
        <v xml:space="preserve"> </v>
      </c>
      <c r="F100" s="55" t="str">
        <f>Financiera!F100</f>
        <v xml:space="preserve"> </v>
      </c>
      <c r="G100" s="48" t="str">
        <f>Financiera!G100</f>
        <v xml:space="preserve"> </v>
      </c>
      <c r="H100" s="47" t="str">
        <f>Financiera!H100</f>
        <v xml:space="preserve"> </v>
      </c>
      <c r="I100" s="47" t="str">
        <f>Financiera!I100</f>
        <v xml:space="preserve"> </v>
      </c>
      <c r="J100" s="47" t="str">
        <f>Financiera!J100</f>
        <v xml:space="preserve"> </v>
      </c>
      <c r="K100" s="47" t="e">
        <f>Financiera!K100</f>
        <v>#N/A</v>
      </c>
      <c r="L100" s="47" t="e">
        <f>Financiera!L100</f>
        <v>#N/A</v>
      </c>
      <c r="M100" s="48" t="e">
        <f>Financiera!M100</f>
        <v>#N/A</v>
      </c>
      <c r="N100" s="47" t="e">
        <f>Financiera!N100</f>
        <v>#N/A</v>
      </c>
      <c r="O100" s="49" t="e">
        <f>Financiera!O100</f>
        <v>#N/A</v>
      </c>
      <c r="P100" s="49">
        <f>Financiera!P100</f>
        <v>0</v>
      </c>
      <c r="Q100" s="47">
        <f>Financiera!Q100</f>
        <v>0</v>
      </c>
      <c r="R100" s="47">
        <f>Financiera!R100</f>
        <v>0</v>
      </c>
      <c r="S100" s="51" t="e">
        <f>Financiera!S100</f>
        <v>#DIV/0!</v>
      </c>
      <c r="T100" s="53"/>
      <c r="U100" s="53"/>
      <c r="V100" s="53"/>
      <c r="W100" s="56"/>
      <c r="X100" s="52"/>
      <c r="Y100" s="50"/>
      <c r="Z100" s="50"/>
      <c r="AA100" s="50"/>
    </row>
    <row r="101" spans="1:27">
      <c r="A101" s="31" t="str">
        <f>Financiera!A101</f>
        <v xml:space="preserve"> </v>
      </c>
      <c r="B101" s="31" t="str">
        <f>Financiera!B101</f>
        <v xml:space="preserve"> </v>
      </c>
      <c r="C101" s="48" t="str">
        <f>Financiera!C101</f>
        <v xml:space="preserve"> </v>
      </c>
      <c r="D101" s="48" t="str">
        <f>Financiera!D101</f>
        <v xml:space="preserve"> </v>
      </c>
      <c r="E101" s="48" t="str">
        <f>Financiera!E101</f>
        <v xml:space="preserve"> </v>
      </c>
      <c r="F101" s="55" t="str">
        <f>Financiera!F101</f>
        <v xml:space="preserve"> </v>
      </c>
      <c r="G101" s="48" t="str">
        <f>Financiera!G101</f>
        <v xml:space="preserve"> </v>
      </c>
      <c r="H101" s="47" t="str">
        <f>Financiera!H101</f>
        <v xml:space="preserve"> </v>
      </c>
      <c r="I101" s="47" t="str">
        <f>Financiera!I101</f>
        <v xml:space="preserve"> </v>
      </c>
      <c r="J101" s="47" t="str">
        <f>Financiera!J101</f>
        <v xml:space="preserve"> </v>
      </c>
      <c r="K101" s="47" t="e">
        <f>Financiera!K101</f>
        <v>#N/A</v>
      </c>
      <c r="L101" s="47" t="e">
        <f>Financiera!L101</f>
        <v>#N/A</v>
      </c>
      <c r="M101" s="48" t="e">
        <f>Financiera!M101</f>
        <v>#N/A</v>
      </c>
      <c r="N101" s="47" t="e">
        <f>Financiera!N101</f>
        <v>#N/A</v>
      </c>
      <c r="O101" s="49" t="e">
        <f>Financiera!O101</f>
        <v>#N/A</v>
      </c>
      <c r="P101" s="49">
        <f>Financiera!P101</f>
        <v>0</v>
      </c>
      <c r="Q101" s="47">
        <f>Financiera!Q101</f>
        <v>0</v>
      </c>
      <c r="R101" s="47">
        <f>Financiera!R101</f>
        <v>0</v>
      </c>
      <c r="S101" s="51" t="e">
        <f>Financiera!S101</f>
        <v>#DIV/0!</v>
      </c>
      <c r="T101" s="53"/>
      <c r="U101" s="53"/>
      <c r="V101" s="53"/>
      <c r="W101" s="56"/>
      <c r="X101" s="52"/>
      <c r="Y101" s="50"/>
      <c r="Z101" s="50"/>
      <c r="AA101" s="50"/>
    </row>
    <row r="102" spans="1:27">
      <c r="A102" s="31" t="str">
        <f>Financiera!A102</f>
        <v xml:space="preserve"> </v>
      </c>
      <c r="B102" s="31" t="str">
        <f>Financiera!B102</f>
        <v xml:space="preserve"> </v>
      </c>
      <c r="C102" s="48" t="str">
        <f>Financiera!C102</f>
        <v xml:space="preserve"> </v>
      </c>
      <c r="D102" s="48" t="str">
        <f>Financiera!D102</f>
        <v xml:space="preserve"> </v>
      </c>
      <c r="E102" s="48" t="str">
        <f>Financiera!E102</f>
        <v xml:space="preserve"> </v>
      </c>
      <c r="F102" s="55" t="str">
        <f>Financiera!F102</f>
        <v xml:space="preserve"> </v>
      </c>
      <c r="G102" s="48" t="str">
        <f>Financiera!G102</f>
        <v xml:space="preserve"> </v>
      </c>
      <c r="H102" s="47" t="str">
        <f>Financiera!H102</f>
        <v xml:space="preserve"> </v>
      </c>
      <c r="I102" s="47" t="str">
        <f>Financiera!I102</f>
        <v xml:space="preserve"> </v>
      </c>
      <c r="J102" s="47" t="str">
        <f>Financiera!J102</f>
        <v xml:space="preserve"> </v>
      </c>
      <c r="K102" s="47" t="e">
        <f>Financiera!K102</f>
        <v>#N/A</v>
      </c>
      <c r="L102" s="47" t="e">
        <f>Financiera!L102</f>
        <v>#N/A</v>
      </c>
      <c r="M102" s="48" t="e">
        <f>Financiera!M102</f>
        <v>#N/A</v>
      </c>
      <c r="N102" s="47" t="e">
        <f>Financiera!N102</f>
        <v>#N/A</v>
      </c>
      <c r="O102" s="49" t="e">
        <f>Financiera!O102</f>
        <v>#N/A</v>
      </c>
      <c r="P102" s="49">
        <f>Financiera!P102</f>
        <v>0</v>
      </c>
      <c r="Q102" s="47">
        <f>Financiera!Q102</f>
        <v>0</v>
      </c>
      <c r="R102" s="47">
        <f>Financiera!R102</f>
        <v>0</v>
      </c>
      <c r="S102" s="51" t="e">
        <f>Financiera!S102</f>
        <v>#DIV/0!</v>
      </c>
      <c r="T102" s="53"/>
      <c r="U102" s="53"/>
      <c r="V102" s="53"/>
      <c r="W102" s="56"/>
      <c r="X102" s="52"/>
      <c r="Y102" s="50"/>
      <c r="Z102" s="50"/>
      <c r="AA102" s="50"/>
    </row>
    <row r="103" spans="1:27">
      <c r="A103" s="31" t="str">
        <f>Financiera!A103</f>
        <v xml:space="preserve"> </v>
      </c>
      <c r="B103" s="31" t="str">
        <f>Financiera!B103</f>
        <v xml:space="preserve"> </v>
      </c>
      <c r="C103" s="48" t="str">
        <f>Financiera!C103</f>
        <v xml:space="preserve"> </v>
      </c>
      <c r="D103" s="48" t="str">
        <f>Financiera!D103</f>
        <v xml:space="preserve"> </v>
      </c>
      <c r="E103" s="48" t="str">
        <f>Financiera!E103</f>
        <v xml:space="preserve"> </v>
      </c>
      <c r="F103" s="55" t="str">
        <f>Financiera!F103</f>
        <v xml:space="preserve"> </v>
      </c>
      <c r="G103" s="48" t="str">
        <f>Financiera!G103</f>
        <v xml:space="preserve"> </v>
      </c>
      <c r="H103" s="47" t="str">
        <f>Financiera!H103</f>
        <v xml:space="preserve"> </v>
      </c>
      <c r="I103" s="47" t="str">
        <f>Financiera!I103</f>
        <v xml:space="preserve"> </v>
      </c>
      <c r="J103" s="47" t="str">
        <f>Financiera!J103</f>
        <v xml:space="preserve"> </v>
      </c>
      <c r="K103" s="47" t="e">
        <f>Financiera!K103</f>
        <v>#N/A</v>
      </c>
      <c r="L103" s="47" t="e">
        <f>Financiera!L103</f>
        <v>#N/A</v>
      </c>
      <c r="M103" s="48" t="e">
        <f>Financiera!M103</f>
        <v>#N/A</v>
      </c>
      <c r="N103" s="47" t="e">
        <f>Financiera!N103</f>
        <v>#N/A</v>
      </c>
      <c r="O103" s="49" t="e">
        <f>Financiera!O103</f>
        <v>#N/A</v>
      </c>
      <c r="P103" s="49">
        <f>Financiera!P103</f>
        <v>0</v>
      </c>
      <c r="Q103" s="47">
        <f>Financiera!Q103</f>
        <v>0</v>
      </c>
      <c r="R103" s="47">
        <f>Financiera!R103</f>
        <v>0</v>
      </c>
      <c r="S103" s="51" t="e">
        <f>Financiera!S103</f>
        <v>#DIV/0!</v>
      </c>
      <c r="T103" s="53"/>
      <c r="U103" s="53"/>
      <c r="V103" s="53"/>
      <c r="W103" s="56"/>
      <c r="X103" s="52"/>
      <c r="Y103" s="50"/>
      <c r="Z103" s="50"/>
      <c r="AA103" s="50"/>
    </row>
    <row r="104" spans="1:27">
      <c r="A104" s="31" t="str">
        <f>Financiera!A104</f>
        <v xml:space="preserve"> </v>
      </c>
      <c r="B104" s="31" t="str">
        <f>Financiera!B104</f>
        <v xml:space="preserve"> </v>
      </c>
      <c r="C104" s="48" t="str">
        <f>Financiera!C104</f>
        <v xml:space="preserve"> </v>
      </c>
      <c r="D104" s="48" t="str">
        <f>Financiera!D104</f>
        <v xml:space="preserve"> </v>
      </c>
      <c r="E104" s="48" t="str">
        <f>Financiera!E104</f>
        <v xml:space="preserve"> </v>
      </c>
      <c r="F104" s="55" t="str">
        <f>Financiera!F104</f>
        <v xml:space="preserve"> </v>
      </c>
      <c r="G104" s="48" t="str">
        <f>Financiera!G104</f>
        <v xml:space="preserve"> </v>
      </c>
      <c r="H104" s="47" t="str">
        <f>Financiera!H104</f>
        <v xml:space="preserve"> </v>
      </c>
      <c r="I104" s="47" t="str">
        <f>Financiera!I104</f>
        <v xml:space="preserve"> </v>
      </c>
      <c r="J104" s="47" t="str">
        <f>Financiera!J104</f>
        <v xml:space="preserve"> </v>
      </c>
      <c r="K104" s="47" t="e">
        <f>Financiera!K104</f>
        <v>#N/A</v>
      </c>
      <c r="L104" s="47" t="e">
        <f>Financiera!L104</f>
        <v>#N/A</v>
      </c>
      <c r="M104" s="48" t="e">
        <f>Financiera!M104</f>
        <v>#N/A</v>
      </c>
      <c r="N104" s="47" t="e">
        <f>Financiera!N104</f>
        <v>#N/A</v>
      </c>
      <c r="O104" s="49" t="e">
        <f>Financiera!O104</f>
        <v>#N/A</v>
      </c>
      <c r="P104" s="49">
        <f>Financiera!P104</f>
        <v>0</v>
      </c>
      <c r="Q104" s="47">
        <f>Financiera!Q104</f>
        <v>0</v>
      </c>
      <c r="R104" s="47">
        <f>Financiera!R104</f>
        <v>0</v>
      </c>
      <c r="S104" s="51" t="e">
        <f>Financiera!S104</f>
        <v>#DIV/0!</v>
      </c>
      <c r="T104" s="53"/>
      <c r="U104" s="53"/>
      <c r="V104" s="53"/>
      <c r="W104" s="56"/>
      <c r="X104" s="52"/>
      <c r="Y104" s="50"/>
      <c r="Z104" s="50"/>
      <c r="AA104" s="50"/>
    </row>
    <row r="105" spans="1:27">
      <c r="A105" s="31" t="str">
        <f>Financiera!A105</f>
        <v xml:space="preserve"> </v>
      </c>
      <c r="B105" s="31" t="str">
        <f>Financiera!B105</f>
        <v xml:space="preserve"> </v>
      </c>
      <c r="C105" s="48" t="str">
        <f>Financiera!C105</f>
        <v xml:space="preserve"> </v>
      </c>
      <c r="D105" s="48" t="str">
        <f>Financiera!D105</f>
        <v xml:space="preserve"> </v>
      </c>
      <c r="E105" s="48" t="str">
        <f>Financiera!E105</f>
        <v xml:space="preserve"> </v>
      </c>
      <c r="F105" s="55" t="str">
        <f>Financiera!F105</f>
        <v xml:space="preserve"> </v>
      </c>
      <c r="G105" s="48" t="str">
        <f>Financiera!G105</f>
        <v xml:space="preserve"> </v>
      </c>
      <c r="H105" s="47" t="str">
        <f>Financiera!H105</f>
        <v xml:space="preserve"> </v>
      </c>
      <c r="I105" s="47" t="str">
        <f>Financiera!I105</f>
        <v xml:space="preserve"> </v>
      </c>
      <c r="J105" s="47" t="str">
        <f>Financiera!J105</f>
        <v xml:space="preserve"> </v>
      </c>
      <c r="K105" s="47" t="e">
        <f>Financiera!K105</f>
        <v>#N/A</v>
      </c>
      <c r="L105" s="47" t="e">
        <f>Financiera!L105</f>
        <v>#N/A</v>
      </c>
      <c r="M105" s="48" t="e">
        <f>Financiera!M105</f>
        <v>#N/A</v>
      </c>
      <c r="N105" s="47" t="e">
        <f>Financiera!N105</f>
        <v>#N/A</v>
      </c>
      <c r="O105" s="49" t="e">
        <f>Financiera!O105</f>
        <v>#N/A</v>
      </c>
      <c r="P105" s="49">
        <f>Financiera!P105</f>
        <v>0</v>
      </c>
      <c r="Q105" s="47">
        <f>Financiera!Q105</f>
        <v>0</v>
      </c>
      <c r="R105" s="47">
        <f>Financiera!R105</f>
        <v>0</v>
      </c>
      <c r="S105" s="51" t="e">
        <f>Financiera!S105</f>
        <v>#DIV/0!</v>
      </c>
      <c r="T105" s="53"/>
      <c r="U105" s="53"/>
      <c r="V105" s="53"/>
      <c r="W105" s="56"/>
      <c r="X105" s="52"/>
      <c r="Y105" s="50"/>
      <c r="Z105" s="50"/>
      <c r="AA105" s="50"/>
    </row>
    <row r="106" spans="1:27">
      <c r="A106" s="31" t="str">
        <f>Financiera!A106</f>
        <v xml:space="preserve"> </v>
      </c>
      <c r="B106" s="31" t="str">
        <f>Financiera!B106</f>
        <v xml:space="preserve"> </v>
      </c>
      <c r="C106" s="48" t="str">
        <f>Financiera!C106</f>
        <v xml:space="preserve"> </v>
      </c>
      <c r="D106" s="48" t="str">
        <f>Financiera!D106</f>
        <v xml:space="preserve"> </v>
      </c>
      <c r="E106" s="48" t="str">
        <f>Financiera!E106</f>
        <v xml:space="preserve"> </v>
      </c>
      <c r="F106" s="55" t="str">
        <f>Financiera!F106</f>
        <v xml:space="preserve"> </v>
      </c>
      <c r="G106" s="48" t="str">
        <f>Financiera!G106</f>
        <v xml:space="preserve"> </v>
      </c>
      <c r="H106" s="47" t="str">
        <f>Financiera!H106</f>
        <v xml:space="preserve"> </v>
      </c>
      <c r="I106" s="47" t="str">
        <f>Financiera!I106</f>
        <v xml:space="preserve"> </v>
      </c>
      <c r="J106" s="47" t="str">
        <f>Financiera!J106</f>
        <v xml:space="preserve"> </v>
      </c>
      <c r="K106" s="47" t="e">
        <f>Financiera!K106</f>
        <v>#N/A</v>
      </c>
      <c r="L106" s="47" t="e">
        <f>Financiera!L106</f>
        <v>#N/A</v>
      </c>
      <c r="M106" s="48" t="e">
        <f>Financiera!M106</f>
        <v>#N/A</v>
      </c>
      <c r="N106" s="47" t="e">
        <f>Financiera!N106</f>
        <v>#N/A</v>
      </c>
      <c r="O106" s="49" t="e">
        <f>Financiera!O106</f>
        <v>#N/A</v>
      </c>
      <c r="P106" s="49">
        <f>Financiera!P106</f>
        <v>0</v>
      </c>
      <c r="Q106" s="47">
        <f>Financiera!Q106</f>
        <v>0</v>
      </c>
      <c r="R106" s="47">
        <f>Financiera!R106</f>
        <v>0</v>
      </c>
      <c r="S106" s="51" t="e">
        <f>Financiera!S106</f>
        <v>#DIV/0!</v>
      </c>
      <c r="T106" s="53"/>
      <c r="U106" s="53"/>
      <c r="V106" s="53"/>
      <c r="W106" s="56"/>
      <c r="X106" s="52"/>
      <c r="Y106" s="50"/>
      <c r="Z106" s="50"/>
      <c r="AA106" s="50"/>
    </row>
    <row r="107" spans="1:27">
      <c r="A107" s="31" t="str">
        <f>Financiera!A107</f>
        <v xml:space="preserve"> </v>
      </c>
      <c r="B107" s="31" t="str">
        <f>Financiera!B107</f>
        <v xml:space="preserve"> </v>
      </c>
      <c r="C107" s="48" t="str">
        <f>Financiera!C107</f>
        <v xml:space="preserve"> </v>
      </c>
      <c r="D107" s="48" t="str">
        <f>Financiera!D107</f>
        <v xml:space="preserve"> </v>
      </c>
      <c r="E107" s="48" t="str">
        <f>Financiera!E107</f>
        <v xml:space="preserve"> </v>
      </c>
      <c r="F107" s="55" t="str">
        <f>Financiera!F107</f>
        <v xml:space="preserve"> </v>
      </c>
      <c r="G107" s="48" t="str">
        <f>Financiera!G107</f>
        <v xml:space="preserve"> </v>
      </c>
      <c r="H107" s="47" t="str">
        <f>Financiera!H107</f>
        <v xml:space="preserve"> </v>
      </c>
      <c r="I107" s="47" t="str">
        <f>Financiera!I107</f>
        <v xml:space="preserve"> </v>
      </c>
      <c r="J107" s="47" t="str">
        <f>Financiera!J107</f>
        <v xml:space="preserve"> </v>
      </c>
      <c r="K107" s="47" t="e">
        <f>Financiera!K107</f>
        <v>#N/A</v>
      </c>
      <c r="L107" s="47" t="e">
        <f>Financiera!L107</f>
        <v>#N/A</v>
      </c>
      <c r="M107" s="48" t="e">
        <f>Financiera!M107</f>
        <v>#N/A</v>
      </c>
      <c r="N107" s="47" t="e">
        <f>Financiera!N107</f>
        <v>#N/A</v>
      </c>
      <c r="O107" s="49" t="e">
        <f>Financiera!O107</f>
        <v>#N/A</v>
      </c>
      <c r="P107" s="49">
        <f>Financiera!P107</f>
        <v>0</v>
      </c>
      <c r="Q107" s="47">
        <f>Financiera!Q107</f>
        <v>0</v>
      </c>
      <c r="R107" s="47">
        <f>Financiera!R107</f>
        <v>0</v>
      </c>
      <c r="S107" s="51" t="e">
        <f>Financiera!S107</f>
        <v>#DIV/0!</v>
      </c>
      <c r="T107" s="53"/>
      <c r="U107" s="53"/>
      <c r="V107" s="53"/>
      <c r="W107" s="56"/>
      <c r="X107" s="52"/>
      <c r="Y107" s="50"/>
      <c r="Z107" s="50"/>
      <c r="AA107" s="50"/>
    </row>
    <row r="108" spans="1:27">
      <c r="A108" s="31" t="str">
        <f>Financiera!A108</f>
        <v xml:space="preserve"> </v>
      </c>
      <c r="B108" s="31" t="str">
        <f>Financiera!B108</f>
        <v xml:space="preserve"> </v>
      </c>
      <c r="C108" s="48" t="str">
        <f>Financiera!C108</f>
        <v xml:space="preserve"> </v>
      </c>
      <c r="D108" s="48" t="str">
        <f>Financiera!D108</f>
        <v xml:space="preserve"> </v>
      </c>
      <c r="E108" s="48" t="str">
        <f>Financiera!E108</f>
        <v xml:space="preserve"> </v>
      </c>
      <c r="F108" s="55" t="str">
        <f>Financiera!F108</f>
        <v xml:space="preserve"> </v>
      </c>
      <c r="G108" s="48" t="str">
        <f>Financiera!G108</f>
        <v xml:space="preserve"> </v>
      </c>
      <c r="H108" s="47" t="str">
        <f>Financiera!H108</f>
        <v xml:space="preserve"> </v>
      </c>
      <c r="I108" s="47" t="str">
        <f>Financiera!I108</f>
        <v xml:space="preserve"> </v>
      </c>
      <c r="J108" s="47" t="str">
        <f>Financiera!J108</f>
        <v xml:space="preserve"> </v>
      </c>
      <c r="K108" s="47" t="e">
        <f>Financiera!K108</f>
        <v>#N/A</v>
      </c>
      <c r="L108" s="47" t="e">
        <f>Financiera!L108</f>
        <v>#N/A</v>
      </c>
      <c r="M108" s="48" t="e">
        <f>Financiera!M108</f>
        <v>#N/A</v>
      </c>
      <c r="N108" s="47" t="e">
        <f>Financiera!N108</f>
        <v>#N/A</v>
      </c>
      <c r="O108" s="49" t="e">
        <f>Financiera!O108</f>
        <v>#N/A</v>
      </c>
      <c r="P108" s="49">
        <f>Financiera!P108</f>
        <v>0</v>
      </c>
      <c r="Q108" s="47">
        <f>Financiera!Q108</f>
        <v>0</v>
      </c>
      <c r="R108" s="47">
        <f>Financiera!R108</f>
        <v>0</v>
      </c>
      <c r="S108" s="51" t="e">
        <f>Financiera!S108</f>
        <v>#DIV/0!</v>
      </c>
      <c r="T108" s="53"/>
      <c r="U108" s="53"/>
      <c r="V108" s="53"/>
      <c r="W108" s="56"/>
      <c r="X108" s="52"/>
      <c r="Y108" s="50"/>
      <c r="Z108" s="50"/>
      <c r="AA108" s="50"/>
    </row>
    <row r="109" spans="1:27">
      <c r="A109" s="31" t="str">
        <f>Financiera!A109</f>
        <v xml:space="preserve"> </v>
      </c>
      <c r="B109" s="31" t="str">
        <f>Financiera!B109</f>
        <v xml:space="preserve"> </v>
      </c>
      <c r="C109" s="48" t="str">
        <f>Financiera!C109</f>
        <v xml:space="preserve"> </v>
      </c>
      <c r="D109" s="48" t="str">
        <f>Financiera!D109</f>
        <v xml:space="preserve"> </v>
      </c>
      <c r="E109" s="48" t="str">
        <f>Financiera!E109</f>
        <v xml:space="preserve"> </v>
      </c>
      <c r="F109" s="55" t="str">
        <f>Financiera!F109</f>
        <v xml:space="preserve"> </v>
      </c>
      <c r="G109" s="48" t="str">
        <f>Financiera!G109</f>
        <v xml:space="preserve"> </v>
      </c>
      <c r="H109" s="47" t="str">
        <f>Financiera!H109</f>
        <v xml:space="preserve"> </v>
      </c>
      <c r="I109" s="47" t="str">
        <f>Financiera!I109</f>
        <v xml:space="preserve"> </v>
      </c>
      <c r="J109" s="47" t="str">
        <f>Financiera!J109</f>
        <v xml:space="preserve"> </v>
      </c>
      <c r="K109" s="47" t="e">
        <f>Financiera!K109</f>
        <v>#N/A</v>
      </c>
      <c r="L109" s="47" t="e">
        <f>Financiera!L109</f>
        <v>#N/A</v>
      </c>
      <c r="M109" s="48" t="e">
        <f>Financiera!M109</f>
        <v>#N/A</v>
      </c>
      <c r="N109" s="47" t="e">
        <f>Financiera!N109</f>
        <v>#N/A</v>
      </c>
      <c r="O109" s="49" t="e">
        <f>Financiera!O109</f>
        <v>#N/A</v>
      </c>
      <c r="P109" s="49">
        <f>Financiera!P109</f>
        <v>0</v>
      </c>
      <c r="Q109" s="47">
        <f>Financiera!Q109</f>
        <v>0</v>
      </c>
      <c r="R109" s="47">
        <f>Financiera!R109</f>
        <v>0</v>
      </c>
      <c r="S109" s="51" t="e">
        <f>Financiera!S109</f>
        <v>#DIV/0!</v>
      </c>
      <c r="T109" s="53"/>
      <c r="U109" s="53"/>
      <c r="V109" s="53"/>
      <c r="W109" s="56"/>
      <c r="X109" s="52"/>
      <c r="Y109" s="50"/>
      <c r="Z109" s="50"/>
      <c r="AA109" s="50"/>
    </row>
    <row r="110" spans="1:27">
      <c r="A110" s="31" t="str">
        <f>Financiera!A110</f>
        <v xml:space="preserve"> </v>
      </c>
      <c r="B110" s="31" t="str">
        <f>Financiera!B110</f>
        <v xml:space="preserve"> </v>
      </c>
      <c r="C110" s="48" t="str">
        <f>Financiera!C110</f>
        <v xml:space="preserve"> </v>
      </c>
      <c r="D110" s="48" t="str">
        <f>Financiera!D110</f>
        <v xml:space="preserve"> </v>
      </c>
      <c r="E110" s="48" t="str">
        <f>Financiera!E110</f>
        <v xml:space="preserve"> </v>
      </c>
      <c r="F110" s="55" t="str">
        <f>Financiera!F110</f>
        <v xml:space="preserve"> </v>
      </c>
      <c r="G110" s="48" t="str">
        <f>Financiera!G110</f>
        <v xml:space="preserve"> </v>
      </c>
      <c r="H110" s="47" t="str">
        <f>Financiera!H110</f>
        <v xml:space="preserve"> </v>
      </c>
      <c r="I110" s="47" t="str">
        <f>Financiera!I110</f>
        <v xml:space="preserve"> </v>
      </c>
      <c r="J110" s="47" t="str">
        <f>Financiera!J110</f>
        <v xml:space="preserve"> </v>
      </c>
      <c r="K110" s="47" t="e">
        <f>Financiera!K110</f>
        <v>#N/A</v>
      </c>
      <c r="L110" s="47" t="e">
        <f>Financiera!L110</f>
        <v>#N/A</v>
      </c>
      <c r="M110" s="48" t="e">
        <f>Financiera!M110</f>
        <v>#N/A</v>
      </c>
      <c r="N110" s="47" t="e">
        <f>Financiera!N110</f>
        <v>#N/A</v>
      </c>
      <c r="O110" s="49" t="e">
        <f>Financiera!O110</f>
        <v>#N/A</v>
      </c>
      <c r="P110" s="49">
        <f>Financiera!P110</f>
        <v>0</v>
      </c>
      <c r="Q110" s="47">
        <f>Financiera!Q110</f>
        <v>0</v>
      </c>
      <c r="R110" s="47">
        <f>Financiera!R110</f>
        <v>0</v>
      </c>
      <c r="S110" s="51" t="e">
        <f>Financiera!S110</f>
        <v>#DIV/0!</v>
      </c>
      <c r="T110" s="53"/>
      <c r="U110" s="53"/>
      <c r="V110" s="53"/>
      <c r="W110" s="56"/>
      <c r="X110" s="52"/>
      <c r="Y110" s="50"/>
      <c r="Z110" s="50"/>
      <c r="AA110" s="50"/>
    </row>
    <row r="111" spans="1:27">
      <c r="A111" s="31" t="str">
        <f>Financiera!A111</f>
        <v xml:space="preserve"> </v>
      </c>
      <c r="B111" s="31" t="str">
        <f>Financiera!B111</f>
        <v xml:space="preserve"> </v>
      </c>
      <c r="C111" s="48" t="str">
        <f>Financiera!C111</f>
        <v xml:space="preserve"> </v>
      </c>
      <c r="D111" s="48" t="str">
        <f>Financiera!D111</f>
        <v xml:space="preserve"> </v>
      </c>
      <c r="E111" s="48" t="str">
        <f>Financiera!E111</f>
        <v xml:space="preserve"> </v>
      </c>
      <c r="F111" s="55" t="str">
        <f>Financiera!F111</f>
        <v xml:space="preserve"> </v>
      </c>
      <c r="G111" s="48" t="str">
        <f>Financiera!G111</f>
        <v xml:space="preserve"> </v>
      </c>
      <c r="H111" s="47" t="str">
        <f>Financiera!H111</f>
        <v xml:space="preserve"> </v>
      </c>
      <c r="I111" s="47" t="str">
        <f>Financiera!I111</f>
        <v xml:space="preserve"> </v>
      </c>
      <c r="J111" s="47" t="str">
        <f>Financiera!J111</f>
        <v xml:space="preserve"> </v>
      </c>
      <c r="K111" s="47" t="e">
        <f>Financiera!K111</f>
        <v>#N/A</v>
      </c>
      <c r="L111" s="47" t="e">
        <f>Financiera!L111</f>
        <v>#N/A</v>
      </c>
      <c r="M111" s="48" t="e">
        <f>Financiera!M111</f>
        <v>#N/A</v>
      </c>
      <c r="N111" s="47" t="e">
        <f>Financiera!N111</f>
        <v>#N/A</v>
      </c>
      <c r="O111" s="49" t="e">
        <f>Financiera!O111</f>
        <v>#N/A</v>
      </c>
      <c r="P111" s="49">
        <f>Financiera!P111</f>
        <v>0</v>
      </c>
      <c r="Q111" s="47">
        <f>Financiera!Q111</f>
        <v>0</v>
      </c>
      <c r="R111" s="47">
        <f>Financiera!R111</f>
        <v>0</v>
      </c>
      <c r="S111" s="51" t="e">
        <f>Financiera!S111</f>
        <v>#DIV/0!</v>
      </c>
      <c r="T111" s="53"/>
      <c r="U111" s="53"/>
      <c r="V111" s="53"/>
      <c r="W111" s="56"/>
      <c r="X111" s="52"/>
      <c r="Y111" s="50"/>
      <c r="Z111" s="50"/>
      <c r="AA111" s="50"/>
    </row>
    <row r="112" spans="1:27">
      <c r="A112" s="31" t="str">
        <f>Financiera!A112</f>
        <v xml:space="preserve"> </v>
      </c>
      <c r="B112" s="31" t="str">
        <f>Financiera!B112</f>
        <v xml:space="preserve"> </v>
      </c>
      <c r="C112" s="48" t="str">
        <f>Financiera!C112</f>
        <v xml:space="preserve"> </v>
      </c>
      <c r="D112" s="48" t="str">
        <f>Financiera!D112</f>
        <v xml:space="preserve"> </v>
      </c>
      <c r="E112" s="48" t="str">
        <f>Financiera!E112</f>
        <v xml:space="preserve"> </v>
      </c>
      <c r="F112" s="55" t="str">
        <f>Financiera!F112</f>
        <v xml:space="preserve"> </v>
      </c>
      <c r="G112" s="48" t="str">
        <f>Financiera!G112</f>
        <v xml:space="preserve"> </v>
      </c>
      <c r="H112" s="47" t="str">
        <f>Financiera!H112</f>
        <v xml:space="preserve"> </v>
      </c>
      <c r="I112" s="47" t="str">
        <f>Financiera!I112</f>
        <v xml:space="preserve"> </v>
      </c>
      <c r="J112" s="47" t="str">
        <f>Financiera!J112</f>
        <v xml:space="preserve"> </v>
      </c>
      <c r="K112" s="47" t="e">
        <f>Financiera!K112</f>
        <v>#N/A</v>
      </c>
      <c r="L112" s="47" t="e">
        <f>Financiera!L112</f>
        <v>#N/A</v>
      </c>
      <c r="M112" s="48" t="e">
        <f>Financiera!M112</f>
        <v>#N/A</v>
      </c>
      <c r="N112" s="47" t="e">
        <f>Financiera!N112</f>
        <v>#N/A</v>
      </c>
      <c r="O112" s="49" t="e">
        <f>Financiera!O112</f>
        <v>#N/A</v>
      </c>
      <c r="P112" s="49">
        <f>Financiera!P112</f>
        <v>0</v>
      </c>
      <c r="Q112" s="47">
        <f>Financiera!Q112</f>
        <v>0</v>
      </c>
      <c r="R112" s="47">
        <f>Financiera!R112</f>
        <v>0</v>
      </c>
      <c r="S112" s="51" t="e">
        <f>Financiera!S112</f>
        <v>#DIV/0!</v>
      </c>
      <c r="T112" s="53"/>
      <c r="U112" s="53"/>
      <c r="V112" s="53"/>
      <c r="W112" s="56"/>
      <c r="X112" s="52"/>
      <c r="Y112" s="50"/>
      <c r="Z112" s="50"/>
      <c r="AA112" s="50"/>
    </row>
    <row r="113" spans="1:27">
      <c r="A113" s="31" t="str">
        <f>Financiera!A113</f>
        <v xml:space="preserve"> </v>
      </c>
      <c r="B113" s="31" t="str">
        <f>Financiera!B113</f>
        <v xml:space="preserve"> </v>
      </c>
      <c r="C113" s="48" t="str">
        <f>Financiera!C113</f>
        <v xml:space="preserve"> </v>
      </c>
      <c r="D113" s="48" t="str">
        <f>Financiera!D113</f>
        <v xml:space="preserve"> </v>
      </c>
      <c r="E113" s="48" t="str">
        <f>Financiera!E113</f>
        <v xml:space="preserve"> </v>
      </c>
      <c r="F113" s="55" t="str">
        <f>Financiera!F113</f>
        <v xml:space="preserve"> </v>
      </c>
      <c r="G113" s="48" t="str">
        <f>Financiera!G113</f>
        <v xml:space="preserve"> </v>
      </c>
      <c r="H113" s="47" t="str">
        <f>Financiera!H113</f>
        <v xml:space="preserve"> </v>
      </c>
      <c r="I113" s="47" t="str">
        <f>Financiera!I113</f>
        <v xml:space="preserve"> </v>
      </c>
      <c r="J113" s="47" t="str">
        <f>Financiera!J113</f>
        <v xml:space="preserve"> </v>
      </c>
      <c r="K113" s="47" t="e">
        <f>Financiera!K113</f>
        <v>#N/A</v>
      </c>
      <c r="L113" s="47" t="e">
        <f>Financiera!L113</f>
        <v>#N/A</v>
      </c>
      <c r="M113" s="48" t="e">
        <f>Financiera!M113</f>
        <v>#N/A</v>
      </c>
      <c r="N113" s="47" t="e">
        <f>Financiera!N113</f>
        <v>#N/A</v>
      </c>
      <c r="O113" s="49" t="e">
        <f>Financiera!O113</f>
        <v>#N/A</v>
      </c>
      <c r="P113" s="49">
        <f>Financiera!P113</f>
        <v>0</v>
      </c>
      <c r="Q113" s="47">
        <f>Financiera!Q113</f>
        <v>0</v>
      </c>
      <c r="R113" s="47">
        <f>Financiera!R113</f>
        <v>0</v>
      </c>
      <c r="S113" s="51" t="e">
        <f>Financiera!S113</f>
        <v>#DIV/0!</v>
      </c>
      <c r="T113" s="53"/>
      <c r="U113" s="53"/>
      <c r="V113" s="53"/>
      <c r="W113" s="56"/>
      <c r="X113" s="52"/>
      <c r="Y113" s="50"/>
      <c r="Z113" s="50"/>
      <c r="AA113" s="50"/>
    </row>
    <row r="114" spans="1:27">
      <c r="A114" s="31" t="str">
        <f>Financiera!A114</f>
        <v xml:space="preserve"> </v>
      </c>
      <c r="B114" s="31" t="str">
        <f>Financiera!B114</f>
        <v xml:space="preserve"> </v>
      </c>
      <c r="C114" s="48" t="str">
        <f>Financiera!C114</f>
        <v xml:space="preserve"> </v>
      </c>
      <c r="D114" s="48" t="str">
        <f>Financiera!D114</f>
        <v xml:space="preserve"> </v>
      </c>
      <c r="E114" s="48" t="str">
        <f>Financiera!E114</f>
        <v xml:space="preserve"> </v>
      </c>
      <c r="F114" s="55" t="str">
        <f>Financiera!F114</f>
        <v xml:space="preserve"> </v>
      </c>
      <c r="G114" s="48" t="str">
        <f>Financiera!G114</f>
        <v xml:space="preserve"> </v>
      </c>
      <c r="H114" s="47" t="str">
        <f>Financiera!H114</f>
        <v xml:space="preserve"> </v>
      </c>
      <c r="I114" s="47" t="str">
        <f>Financiera!I114</f>
        <v xml:space="preserve"> </v>
      </c>
      <c r="J114" s="47" t="str">
        <f>Financiera!J114</f>
        <v xml:space="preserve"> </v>
      </c>
      <c r="K114" s="47" t="e">
        <f>Financiera!K114</f>
        <v>#N/A</v>
      </c>
      <c r="L114" s="47" t="e">
        <f>Financiera!L114</f>
        <v>#N/A</v>
      </c>
      <c r="M114" s="48" t="e">
        <f>Financiera!M114</f>
        <v>#N/A</v>
      </c>
      <c r="N114" s="47" t="e">
        <f>Financiera!N114</f>
        <v>#N/A</v>
      </c>
      <c r="O114" s="49" t="e">
        <f>Financiera!O114</f>
        <v>#N/A</v>
      </c>
      <c r="P114" s="49">
        <f>Financiera!P114</f>
        <v>0</v>
      </c>
      <c r="Q114" s="47">
        <f>Financiera!Q114</f>
        <v>0</v>
      </c>
      <c r="R114" s="47">
        <f>Financiera!R114</f>
        <v>0</v>
      </c>
      <c r="S114" s="51" t="e">
        <f>Financiera!S114</f>
        <v>#DIV/0!</v>
      </c>
      <c r="T114" s="53"/>
      <c r="U114" s="53"/>
      <c r="V114" s="53"/>
      <c r="W114" s="56"/>
      <c r="X114" s="52"/>
      <c r="Y114" s="50"/>
      <c r="Z114" s="50"/>
      <c r="AA114" s="50"/>
    </row>
    <row r="115" spans="1:27">
      <c r="A115" s="31" t="str">
        <f>Financiera!A115</f>
        <v xml:space="preserve"> </v>
      </c>
      <c r="B115" s="31" t="str">
        <f>Financiera!B115</f>
        <v xml:space="preserve"> </v>
      </c>
      <c r="C115" s="48" t="str">
        <f>Financiera!C115</f>
        <v xml:space="preserve"> </v>
      </c>
      <c r="D115" s="48" t="str">
        <f>Financiera!D115</f>
        <v xml:space="preserve"> </v>
      </c>
      <c r="E115" s="48" t="str">
        <f>Financiera!E115</f>
        <v xml:space="preserve"> </v>
      </c>
      <c r="F115" s="55" t="str">
        <f>Financiera!F115</f>
        <v xml:space="preserve"> </v>
      </c>
      <c r="G115" s="48" t="str">
        <f>Financiera!G115</f>
        <v xml:space="preserve"> </v>
      </c>
      <c r="H115" s="47" t="str">
        <f>Financiera!H115</f>
        <v xml:space="preserve"> </v>
      </c>
      <c r="I115" s="47" t="str">
        <f>Financiera!I115</f>
        <v xml:space="preserve"> </v>
      </c>
      <c r="J115" s="47" t="str">
        <f>Financiera!J115</f>
        <v xml:space="preserve"> </v>
      </c>
      <c r="K115" s="47" t="e">
        <f>Financiera!K115</f>
        <v>#N/A</v>
      </c>
      <c r="L115" s="47" t="e">
        <f>Financiera!L115</f>
        <v>#N/A</v>
      </c>
      <c r="M115" s="48" t="e">
        <f>Financiera!M115</f>
        <v>#N/A</v>
      </c>
      <c r="N115" s="47" t="e">
        <f>Financiera!N115</f>
        <v>#N/A</v>
      </c>
      <c r="O115" s="49" t="e">
        <f>Financiera!O115</f>
        <v>#N/A</v>
      </c>
      <c r="P115" s="49">
        <f>Financiera!P115</f>
        <v>0</v>
      </c>
      <c r="Q115" s="47">
        <f>Financiera!Q115</f>
        <v>0</v>
      </c>
      <c r="R115" s="47">
        <f>Financiera!R115</f>
        <v>0</v>
      </c>
      <c r="S115" s="51" t="e">
        <f>Financiera!S115</f>
        <v>#DIV/0!</v>
      </c>
      <c r="T115" s="53"/>
      <c r="U115" s="53"/>
      <c r="V115" s="53"/>
      <c r="W115" s="56"/>
      <c r="X115" s="52"/>
      <c r="Y115" s="50"/>
      <c r="Z115" s="50"/>
      <c r="AA115" s="50"/>
    </row>
    <row r="116" spans="1:27">
      <c r="A116" s="31" t="str">
        <f>Financiera!A116</f>
        <v xml:space="preserve"> </v>
      </c>
      <c r="B116" s="31" t="str">
        <f>Financiera!B116</f>
        <v xml:space="preserve"> </v>
      </c>
      <c r="C116" s="48" t="str">
        <f>Financiera!C116</f>
        <v xml:space="preserve"> </v>
      </c>
      <c r="D116" s="48" t="str">
        <f>Financiera!D116</f>
        <v xml:space="preserve"> </v>
      </c>
      <c r="E116" s="48" t="str">
        <f>Financiera!E116</f>
        <v xml:space="preserve"> </v>
      </c>
      <c r="F116" s="55" t="str">
        <f>Financiera!F116</f>
        <v xml:space="preserve"> </v>
      </c>
      <c r="G116" s="48" t="str">
        <f>Financiera!G116</f>
        <v xml:space="preserve"> </v>
      </c>
      <c r="H116" s="47" t="str">
        <f>Financiera!H116</f>
        <v xml:space="preserve"> </v>
      </c>
      <c r="I116" s="47" t="str">
        <f>Financiera!I116</f>
        <v xml:space="preserve"> </v>
      </c>
      <c r="J116" s="47" t="str">
        <f>Financiera!J116</f>
        <v xml:space="preserve"> </v>
      </c>
      <c r="K116" s="47" t="e">
        <f>Financiera!K116</f>
        <v>#N/A</v>
      </c>
      <c r="L116" s="47" t="e">
        <f>Financiera!L116</f>
        <v>#N/A</v>
      </c>
      <c r="M116" s="48" t="e">
        <f>Financiera!M116</f>
        <v>#N/A</v>
      </c>
      <c r="N116" s="47" t="e">
        <f>Financiera!N116</f>
        <v>#N/A</v>
      </c>
      <c r="O116" s="49" t="e">
        <f>Financiera!O116</f>
        <v>#N/A</v>
      </c>
      <c r="P116" s="49">
        <f>Financiera!P116</f>
        <v>0</v>
      </c>
      <c r="Q116" s="47">
        <f>Financiera!Q116</f>
        <v>0</v>
      </c>
      <c r="R116" s="47">
        <f>Financiera!R116</f>
        <v>0</v>
      </c>
      <c r="S116" s="51" t="e">
        <f>Financiera!S116</f>
        <v>#DIV/0!</v>
      </c>
      <c r="T116" s="53"/>
      <c r="U116" s="53"/>
      <c r="V116" s="53"/>
      <c r="W116" s="56"/>
      <c r="X116" s="52"/>
      <c r="Y116" s="50"/>
      <c r="Z116" s="50"/>
      <c r="AA116" s="50"/>
    </row>
    <row r="117" spans="1:27">
      <c r="A117" s="31" t="str">
        <f>Financiera!A117</f>
        <v xml:space="preserve"> </v>
      </c>
      <c r="B117" s="31" t="str">
        <f>Financiera!B117</f>
        <v xml:space="preserve"> </v>
      </c>
      <c r="C117" s="48" t="str">
        <f>Financiera!C117</f>
        <v xml:space="preserve"> </v>
      </c>
      <c r="D117" s="48" t="str">
        <f>Financiera!D117</f>
        <v xml:space="preserve"> </v>
      </c>
      <c r="E117" s="48" t="str">
        <f>Financiera!E117</f>
        <v xml:space="preserve"> </v>
      </c>
      <c r="F117" s="55" t="str">
        <f>Financiera!F117</f>
        <v xml:space="preserve"> </v>
      </c>
      <c r="G117" s="48" t="str">
        <f>Financiera!G117</f>
        <v xml:space="preserve"> </v>
      </c>
      <c r="H117" s="47" t="str">
        <f>Financiera!H117</f>
        <v xml:space="preserve"> </v>
      </c>
      <c r="I117" s="47" t="str">
        <f>Financiera!I117</f>
        <v xml:space="preserve"> </v>
      </c>
      <c r="J117" s="47" t="str">
        <f>Financiera!J117</f>
        <v xml:space="preserve"> </v>
      </c>
      <c r="K117" s="47" t="e">
        <f>Financiera!K117</f>
        <v>#N/A</v>
      </c>
      <c r="L117" s="47" t="e">
        <f>Financiera!L117</f>
        <v>#N/A</v>
      </c>
      <c r="M117" s="48" t="e">
        <f>Financiera!M117</f>
        <v>#N/A</v>
      </c>
      <c r="N117" s="47" t="e">
        <f>Financiera!N117</f>
        <v>#N/A</v>
      </c>
      <c r="O117" s="49" t="e">
        <f>Financiera!O117</f>
        <v>#N/A</v>
      </c>
      <c r="P117" s="49">
        <f>Financiera!P117</f>
        <v>0</v>
      </c>
      <c r="Q117" s="47">
        <f>Financiera!Q117</f>
        <v>0</v>
      </c>
      <c r="R117" s="47">
        <f>Financiera!R117</f>
        <v>0</v>
      </c>
      <c r="S117" s="51" t="e">
        <f>Financiera!S117</f>
        <v>#DIV/0!</v>
      </c>
      <c r="T117" s="53"/>
      <c r="U117" s="53"/>
      <c r="V117" s="53"/>
      <c r="W117" s="56"/>
      <c r="X117" s="52"/>
      <c r="Y117" s="50"/>
      <c r="Z117" s="50"/>
      <c r="AA117" s="50"/>
    </row>
    <row r="118" spans="1:27">
      <c r="A118" s="31" t="str">
        <f>Financiera!A118</f>
        <v xml:space="preserve"> </v>
      </c>
      <c r="B118" s="31" t="str">
        <f>Financiera!B118</f>
        <v xml:space="preserve"> </v>
      </c>
      <c r="C118" s="48" t="str">
        <f>Financiera!C118</f>
        <v xml:space="preserve"> </v>
      </c>
      <c r="D118" s="48" t="str">
        <f>Financiera!D118</f>
        <v xml:space="preserve"> </v>
      </c>
      <c r="E118" s="48" t="str">
        <f>Financiera!E118</f>
        <v xml:space="preserve"> </v>
      </c>
      <c r="F118" s="55" t="str">
        <f>Financiera!F118</f>
        <v xml:space="preserve"> </v>
      </c>
      <c r="G118" s="48" t="str">
        <f>Financiera!G118</f>
        <v xml:space="preserve"> </v>
      </c>
      <c r="H118" s="47" t="str">
        <f>Financiera!H118</f>
        <v xml:space="preserve"> </v>
      </c>
      <c r="I118" s="47" t="str">
        <f>Financiera!I118</f>
        <v xml:space="preserve"> </v>
      </c>
      <c r="J118" s="47" t="str">
        <f>Financiera!J118</f>
        <v xml:space="preserve"> </v>
      </c>
      <c r="K118" s="47" t="e">
        <f>Financiera!K118</f>
        <v>#N/A</v>
      </c>
      <c r="L118" s="47" t="e">
        <f>Financiera!L118</f>
        <v>#N/A</v>
      </c>
      <c r="M118" s="48" t="e">
        <f>Financiera!M118</f>
        <v>#N/A</v>
      </c>
      <c r="N118" s="47" t="e">
        <f>Financiera!N118</f>
        <v>#N/A</v>
      </c>
      <c r="O118" s="49" t="e">
        <f>Financiera!O118</f>
        <v>#N/A</v>
      </c>
      <c r="P118" s="49">
        <f>Financiera!P118</f>
        <v>0</v>
      </c>
      <c r="Q118" s="47">
        <f>Financiera!Q118</f>
        <v>0</v>
      </c>
      <c r="R118" s="47">
        <f>Financiera!R118</f>
        <v>0</v>
      </c>
      <c r="S118" s="51" t="e">
        <f>Financiera!S118</f>
        <v>#DIV/0!</v>
      </c>
      <c r="T118" s="53"/>
      <c r="U118" s="53"/>
      <c r="V118" s="53"/>
      <c r="W118" s="56"/>
      <c r="X118" s="52"/>
      <c r="Y118" s="50"/>
      <c r="Z118" s="50"/>
      <c r="AA118" s="50"/>
    </row>
    <row r="119" spans="1:27">
      <c r="A119" s="31" t="str">
        <f>Financiera!A119</f>
        <v xml:space="preserve"> </v>
      </c>
      <c r="B119" s="31" t="str">
        <f>Financiera!B119</f>
        <v xml:space="preserve"> </v>
      </c>
      <c r="C119" s="48" t="str">
        <f>Financiera!C119</f>
        <v xml:space="preserve"> </v>
      </c>
      <c r="D119" s="48" t="str">
        <f>Financiera!D119</f>
        <v xml:space="preserve"> </v>
      </c>
      <c r="E119" s="48" t="str">
        <f>Financiera!E119</f>
        <v xml:space="preserve"> </v>
      </c>
      <c r="F119" s="55" t="str">
        <f>Financiera!F119</f>
        <v xml:space="preserve"> </v>
      </c>
      <c r="G119" s="48" t="str">
        <f>Financiera!G119</f>
        <v xml:space="preserve"> </v>
      </c>
      <c r="H119" s="47" t="str">
        <f>Financiera!H119</f>
        <v xml:space="preserve"> </v>
      </c>
      <c r="I119" s="47" t="str">
        <f>Financiera!I119</f>
        <v xml:space="preserve"> </v>
      </c>
      <c r="J119" s="47" t="str">
        <f>Financiera!J119</f>
        <v xml:space="preserve"> </v>
      </c>
      <c r="K119" s="47" t="e">
        <f>Financiera!K119</f>
        <v>#N/A</v>
      </c>
      <c r="L119" s="47" t="e">
        <f>Financiera!L119</f>
        <v>#N/A</v>
      </c>
      <c r="M119" s="48" t="e">
        <f>Financiera!M119</f>
        <v>#N/A</v>
      </c>
      <c r="N119" s="47" t="e">
        <f>Financiera!N119</f>
        <v>#N/A</v>
      </c>
      <c r="O119" s="49" t="e">
        <f>Financiera!O119</f>
        <v>#N/A</v>
      </c>
      <c r="P119" s="49">
        <f>Financiera!P119</f>
        <v>0</v>
      </c>
      <c r="Q119" s="47">
        <f>Financiera!Q119</f>
        <v>0</v>
      </c>
      <c r="R119" s="47">
        <f>Financiera!R119</f>
        <v>0</v>
      </c>
      <c r="S119" s="51" t="e">
        <f>Financiera!S119</f>
        <v>#DIV/0!</v>
      </c>
      <c r="T119" s="53"/>
      <c r="U119" s="53"/>
      <c r="V119" s="53"/>
      <c r="W119" s="56"/>
      <c r="X119" s="52"/>
      <c r="Y119" s="50"/>
      <c r="Z119" s="50"/>
      <c r="AA119" s="50"/>
    </row>
    <row r="120" spans="1:27">
      <c r="A120" s="31" t="str">
        <f>Financiera!A120</f>
        <v xml:space="preserve"> </v>
      </c>
      <c r="B120" s="31" t="str">
        <f>Financiera!B120</f>
        <v xml:space="preserve"> </v>
      </c>
      <c r="C120" s="48" t="str">
        <f>Financiera!C120</f>
        <v xml:space="preserve"> </v>
      </c>
      <c r="D120" s="48" t="str">
        <f>Financiera!D120</f>
        <v xml:space="preserve"> </v>
      </c>
      <c r="E120" s="48" t="str">
        <f>Financiera!E120</f>
        <v xml:space="preserve"> </v>
      </c>
      <c r="F120" s="55" t="str">
        <f>Financiera!F120</f>
        <v xml:space="preserve"> </v>
      </c>
      <c r="G120" s="48" t="str">
        <f>Financiera!G120</f>
        <v xml:space="preserve"> </v>
      </c>
      <c r="H120" s="47" t="str">
        <f>Financiera!H120</f>
        <v xml:space="preserve"> </v>
      </c>
      <c r="I120" s="47" t="str">
        <f>Financiera!I120</f>
        <v xml:space="preserve"> </v>
      </c>
      <c r="J120" s="47" t="str">
        <f>Financiera!J120</f>
        <v xml:space="preserve"> </v>
      </c>
      <c r="K120" s="47" t="e">
        <f>Financiera!K120</f>
        <v>#N/A</v>
      </c>
      <c r="L120" s="47" t="e">
        <f>Financiera!L120</f>
        <v>#N/A</v>
      </c>
      <c r="M120" s="48" t="e">
        <f>Financiera!M120</f>
        <v>#N/A</v>
      </c>
      <c r="N120" s="47" t="e">
        <f>Financiera!N120</f>
        <v>#N/A</v>
      </c>
      <c r="O120" s="49" t="e">
        <f>Financiera!O120</f>
        <v>#N/A</v>
      </c>
      <c r="P120" s="49">
        <f>Financiera!P120</f>
        <v>0</v>
      </c>
      <c r="Q120" s="47">
        <f>Financiera!Q120</f>
        <v>0</v>
      </c>
      <c r="R120" s="47">
        <f>Financiera!R120</f>
        <v>0</v>
      </c>
      <c r="S120" s="51" t="e">
        <f>Financiera!S120</f>
        <v>#DIV/0!</v>
      </c>
      <c r="T120" s="53"/>
      <c r="U120" s="53"/>
      <c r="V120" s="53"/>
      <c r="W120" s="56"/>
      <c r="X120" s="52"/>
      <c r="Y120" s="50"/>
      <c r="Z120" s="50"/>
      <c r="AA120" s="50"/>
    </row>
    <row r="121" spans="1:27">
      <c r="A121" s="31" t="str">
        <f>Financiera!A121</f>
        <v xml:space="preserve"> </v>
      </c>
      <c r="B121" s="31" t="str">
        <f>Financiera!B121</f>
        <v xml:space="preserve"> </v>
      </c>
      <c r="C121" s="48" t="str">
        <f>Financiera!C121</f>
        <v xml:space="preserve"> </v>
      </c>
      <c r="D121" s="48" t="str">
        <f>Financiera!D121</f>
        <v xml:space="preserve"> </v>
      </c>
      <c r="E121" s="48" t="str">
        <f>Financiera!E121</f>
        <v xml:space="preserve"> </v>
      </c>
      <c r="F121" s="55" t="str">
        <f>Financiera!F121</f>
        <v xml:space="preserve"> </v>
      </c>
      <c r="G121" s="48" t="str">
        <f>Financiera!G121</f>
        <v xml:space="preserve"> </v>
      </c>
      <c r="H121" s="47" t="str">
        <f>Financiera!H121</f>
        <v xml:space="preserve"> </v>
      </c>
      <c r="I121" s="47" t="str">
        <f>Financiera!I121</f>
        <v xml:space="preserve"> </v>
      </c>
      <c r="J121" s="47" t="str">
        <f>Financiera!J121</f>
        <v xml:space="preserve"> </v>
      </c>
      <c r="K121" s="47" t="e">
        <f>Financiera!K121</f>
        <v>#N/A</v>
      </c>
      <c r="L121" s="47" t="e">
        <f>Financiera!L121</f>
        <v>#N/A</v>
      </c>
      <c r="M121" s="48" t="e">
        <f>Financiera!M121</f>
        <v>#N/A</v>
      </c>
      <c r="N121" s="47" t="e">
        <f>Financiera!N121</f>
        <v>#N/A</v>
      </c>
      <c r="O121" s="49" t="e">
        <f>Financiera!O121</f>
        <v>#N/A</v>
      </c>
      <c r="P121" s="49">
        <f>Financiera!P121</f>
        <v>0</v>
      </c>
      <c r="Q121" s="47">
        <f>Financiera!Q121</f>
        <v>0</v>
      </c>
      <c r="R121" s="47">
        <f>Financiera!R121</f>
        <v>0</v>
      </c>
      <c r="S121" s="51" t="e">
        <f>Financiera!S121</f>
        <v>#DIV/0!</v>
      </c>
      <c r="T121" s="53"/>
      <c r="U121" s="53"/>
      <c r="V121" s="53"/>
      <c r="W121" s="56"/>
      <c r="X121" s="52"/>
      <c r="Y121" s="50"/>
      <c r="Z121" s="50"/>
      <c r="AA121" s="50"/>
    </row>
    <row r="122" spans="1:27">
      <c r="A122" s="31" t="str">
        <f>Financiera!A122</f>
        <v xml:space="preserve"> </v>
      </c>
      <c r="B122" s="31" t="str">
        <f>Financiera!B122</f>
        <v xml:space="preserve"> </v>
      </c>
      <c r="C122" s="48" t="str">
        <f>Financiera!C122</f>
        <v xml:space="preserve"> </v>
      </c>
      <c r="D122" s="48" t="str">
        <f>Financiera!D122</f>
        <v xml:space="preserve"> </v>
      </c>
      <c r="E122" s="48" t="str">
        <f>Financiera!E122</f>
        <v xml:space="preserve"> </v>
      </c>
      <c r="F122" s="55" t="str">
        <f>Financiera!F122</f>
        <v xml:space="preserve"> </v>
      </c>
      <c r="G122" s="48" t="str">
        <f>Financiera!G122</f>
        <v xml:space="preserve"> </v>
      </c>
      <c r="H122" s="47" t="str">
        <f>Financiera!H122</f>
        <v xml:space="preserve"> </v>
      </c>
      <c r="I122" s="47" t="str">
        <f>Financiera!I122</f>
        <v xml:space="preserve"> </v>
      </c>
      <c r="J122" s="47" t="str">
        <f>Financiera!J122</f>
        <v xml:space="preserve"> </v>
      </c>
      <c r="K122" s="47" t="e">
        <f>Financiera!K122</f>
        <v>#N/A</v>
      </c>
      <c r="L122" s="47" t="e">
        <f>Financiera!L122</f>
        <v>#N/A</v>
      </c>
      <c r="M122" s="48" t="e">
        <f>Financiera!M122</f>
        <v>#N/A</v>
      </c>
      <c r="N122" s="47" t="e">
        <f>Financiera!N122</f>
        <v>#N/A</v>
      </c>
      <c r="O122" s="49" t="e">
        <f>Financiera!O122</f>
        <v>#N/A</v>
      </c>
      <c r="P122" s="49">
        <f>Financiera!P122</f>
        <v>0</v>
      </c>
      <c r="Q122" s="47">
        <f>Financiera!Q122</f>
        <v>0</v>
      </c>
      <c r="R122" s="47">
        <f>Financiera!R122</f>
        <v>0</v>
      </c>
      <c r="S122" s="51" t="e">
        <f>Financiera!S122</f>
        <v>#DIV/0!</v>
      </c>
      <c r="T122" s="53"/>
      <c r="U122" s="53"/>
      <c r="V122" s="53"/>
      <c r="W122" s="56"/>
      <c r="X122" s="52"/>
      <c r="Y122" s="50"/>
      <c r="Z122" s="50"/>
      <c r="AA122" s="50"/>
    </row>
    <row r="123" spans="1:27">
      <c r="A123" s="31" t="str">
        <f>Financiera!A123</f>
        <v xml:space="preserve"> </v>
      </c>
      <c r="B123" s="31" t="str">
        <f>Financiera!B123</f>
        <v xml:space="preserve"> </v>
      </c>
      <c r="C123" s="48" t="str">
        <f>Financiera!C123</f>
        <v xml:space="preserve"> </v>
      </c>
      <c r="D123" s="48" t="str">
        <f>Financiera!D123</f>
        <v xml:space="preserve"> </v>
      </c>
      <c r="E123" s="48" t="str">
        <f>Financiera!E123</f>
        <v xml:space="preserve"> </v>
      </c>
      <c r="F123" s="55" t="str">
        <f>Financiera!F123</f>
        <v xml:space="preserve"> </v>
      </c>
      <c r="G123" s="48" t="str">
        <f>Financiera!G123</f>
        <v xml:space="preserve"> </v>
      </c>
      <c r="H123" s="47" t="str">
        <f>Financiera!H123</f>
        <v xml:space="preserve"> </v>
      </c>
      <c r="I123" s="47" t="str">
        <f>Financiera!I123</f>
        <v xml:space="preserve"> </v>
      </c>
      <c r="J123" s="47" t="str">
        <f>Financiera!J123</f>
        <v xml:space="preserve"> </v>
      </c>
      <c r="K123" s="47" t="e">
        <f>Financiera!K123</f>
        <v>#N/A</v>
      </c>
      <c r="L123" s="47" t="e">
        <f>Financiera!L123</f>
        <v>#N/A</v>
      </c>
      <c r="M123" s="48" t="e">
        <f>Financiera!M123</f>
        <v>#N/A</v>
      </c>
      <c r="N123" s="47" t="e">
        <f>Financiera!N123</f>
        <v>#N/A</v>
      </c>
      <c r="O123" s="49" t="e">
        <f>Financiera!O123</f>
        <v>#N/A</v>
      </c>
      <c r="P123" s="49">
        <f>Financiera!P123</f>
        <v>0</v>
      </c>
      <c r="Q123" s="47">
        <f>Financiera!Q123</f>
        <v>0</v>
      </c>
      <c r="R123" s="47">
        <f>Financiera!R123</f>
        <v>0</v>
      </c>
      <c r="S123" s="51" t="e">
        <f>Financiera!S123</f>
        <v>#DIV/0!</v>
      </c>
      <c r="T123" s="53"/>
      <c r="U123" s="53"/>
      <c r="V123" s="53"/>
      <c r="W123" s="56"/>
      <c r="X123" s="52"/>
      <c r="Y123" s="50"/>
      <c r="Z123" s="50"/>
      <c r="AA123" s="50"/>
    </row>
    <row r="124" spans="1:27">
      <c r="A124" s="31" t="str">
        <f>Financiera!A124</f>
        <v xml:space="preserve"> </v>
      </c>
      <c r="B124" s="31" t="str">
        <f>Financiera!B124</f>
        <v xml:space="preserve"> </v>
      </c>
      <c r="C124" s="48" t="str">
        <f>Financiera!C124</f>
        <v xml:space="preserve"> </v>
      </c>
      <c r="D124" s="48" t="str">
        <f>Financiera!D124</f>
        <v xml:space="preserve"> </v>
      </c>
      <c r="E124" s="48" t="str">
        <f>Financiera!E124</f>
        <v xml:space="preserve"> </v>
      </c>
      <c r="F124" s="55" t="str">
        <f>Financiera!F124</f>
        <v xml:space="preserve"> </v>
      </c>
      <c r="G124" s="48" t="str">
        <f>Financiera!G124</f>
        <v xml:space="preserve"> </v>
      </c>
      <c r="H124" s="47" t="str">
        <f>Financiera!H124</f>
        <v xml:space="preserve"> </v>
      </c>
      <c r="I124" s="47" t="str">
        <f>Financiera!I124</f>
        <v xml:space="preserve"> </v>
      </c>
      <c r="J124" s="47" t="str">
        <f>Financiera!J124</f>
        <v xml:space="preserve"> </v>
      </c>
      <c r="K124" s="47" t="e">
        <f>Financiera!K124</f>
        <v>#N/A</v>
      </c>
      <c r="L124" s="47" t="e">
        <f>Financiera!L124</f>
        <v>#N/A</v>
      </c>
      <c r="M124" s="48" t="e">
        <f>Financiera!M124</f>
        <v>#N/A</v>
      </c>
      <c r="N124" s="47" t="e">
        <f>Financiera!N124</f>
        <v>#N/A</v>
      </c>
      <c r="O124" s="49" t="e">
        <f>Financiera!O124</f>
        <v>#N/A</v>
      </c>
      <c r="P124" s="49">
        <f>Financiera!P124</f>
        <v>0</v>
      </c>
      <c r="Q124" s="47">
        <f>Financiera!Q124</f>
        <v>0</v>
      </c>
      <c r="R124" s="47">
        <f>Financiera!R124</f>
        <v>0</v>
      </c>
      <c r="S124" s="51" t="e">
        <f>Financiera!S124</f>
        <v>#DIV/0!</v>
      </c>
      <c r="T124" s="53"/>
      <c r="U124" s="53"/>
      <c r="V124" s="53"/>
      <c r="W124" s="56"/>
      <c r="X124" s="52"/>
      <c r="Y124" s="50"/>
      <c r="Z124" s="50"/>
      <c r="AA124" s="50"/>
    </row>
    <row r="125" spans="1:27">
      <c r="A125" s="31" t="str">
        <f>Financiera!A125</f>
        <v xml:space="preserve"> </v>
      </c>
      <c r="B125" s="31" t="str">
        <f>Financiera!B125</f>
        <v xml:space="preserve"> </v>
      </c>
      <c r="C125" s="48" t="str">
        <f>Financiera!C125</f>
        <v xml:space="preserve"> </v>
      </c>
      <c r="D125" s="48" t="str">
        <f>Financiera!D125</f>
        <v xml:space="preserve"> </v>
      </c>
      <c r="E125" s="48" t="str">
        <f>Financiera!E125</f>
        <v xml:space="preserve"> </v>
      </c>
      <c r="F125" s="55" t="str">
        <f>Financiera!F125</f>
        <v xml:space="preserve"> </v>
      </c>
      <c r="G125" s="48" t="str">
        <f>Financiera!G125</f>
        <v xml:space="preserve"> </v>
      </c>
      <c r="H125" s="47" t="str">
        <f>Financiera!H125</f>
        <v xml:space="preserve"> </v>
      </c>
      <c r="I125" s="47" t="str">
        <f>Financiera!I125</f>
        <v xml:space="preserve"> </v>
      </c>
      <c r="J125" s="47" t="str">
        <f>Financiera!J125</f>
        <v xml:space="preserve"> </v>
      </c>
      <c r="K125" s="47" t="e">
        <f>Financiera!K125</f>
        <v>#N/A</v>
      </c>
      <c r="L125" s="47" t="e">
        <f>Financiera!L125</f>
        <v>#N/A</v>
      </c>
      <c r="M125" s="48" t="e">
        <f>Financiera!M125</f>
        <v>#N/A</v>
      </c>
      <c r="N125" s="47" t="e">
        <f>Financiera!N125</f>
        <v>#N/A</v>
      </c>
      <c r="O125" s="49" t="e">
        <f>Financiera!O125</f>
        <v>#N/A</v>
      </c>
      <c r="P125" s="49">
        <f>Financiera!P125</f>
        <v>0</v>
      </c>
      <c r="Q125" s="47">
        <f>Financiera!Q125</f>
        <v>0</v>
      </c>
      <c r="R125" s="47">
        <f>Financiera!R125</f>
        <v>0</v>
      </c>
      <c r="S125" s="51" t="e">
        <f>Financiera!S125</f>
        <v>#DIV/0!</v>
      </c>
      <c r="T125" s="53"/>
      <c r="U125" s="53"/>
      <c r="V125" s="53"/>
      <c r="W125" s="56"/>
      <c r="X125" s="52"/>
      <c r="Y125" s="50"/>
      <c r="Z125" s="50"/>
      <c r="AA125" s="50"/>
    </row>
    <row r="126" spans="1:27">
      <c r="A126" s="31" t="str">
        <f>Financiera!A126</f>
        <v xml:space="preserve"> </v>
      </c>
      <c r="B126" s="31" t="str">
        <f>Financiera!B126</f>
        <v xml:space="preserve"> </v>
      </c>
      <c r="C126" s="48" t="str">
        <f>Financiera!C126</f>
        <v xml:space="preserve"> </v>
      </c>
      <c r="D126" s="48" t="str">
        <f>Financiera!D126</f>
        <v xml:space="preserve"> </v>
      </c>
      <c r="E126" s="48" t="str">
        <f>Financiera!E126</f>
        <v xml:space="preserve"> </v>
      </c>
      <c r="F126" s="55" t="str">
        <f>Financiera!F126</f>
        <v xml:space="preserve"> </v>
      </c>
      <c r="G126" s="48" t="str">
        <f>Financiera!G126</f>
        <v xml:space="preserve"> </v>
      </c>
      <c r="H126" s="47" t="str">
        <f>Financiera!H126</f>
        <v xml:space="preserve"> </v>
      </c>
      <c r="I126" s="47" t="str">
        <f>Financiera!I126</f>
        <v xml:space="preserve"> </v>
      </c>
      <c r="J126" s="47" t="str">
        <f>Financiera!J126</f>
        <v xml:space="preserve"> </v>
      </c>
      <c r="K126" s="47" t="e">
        <f>Financiera!K126</f>
        <v>#N/A</v>
      </c>
      <c r="L126" s="47" t="e">
        <f>Financiera!L126</f>
        <v>#N/A</v>
      </c>
      <c r="M126" s="48" t="e">
        <f>Financiera!M126</f>
        <v>#N/A</v>
      </c>
      <c r="N126" s="47" t="e">
        <f>Financiera!N126</f>
        <v>#N/A</v>
      </c>
      <c r="O126" s="49" t="e">
        <f>Financiera!O126</f>
        <v>#N/A</v>
      </c>
      <c r="P126" s="49">
        <f>Financiera!P126</f>
        <v>0</v>
      </c>
      <c r="Q126" s="47">
        <f>Financiera!Q126</f>
        <v>0</v>
      </c>
      <c r="R126" s="47">
        <f>Financiera!R126</f>
        <v>0</v>
      </c>
      <c r="S126" s="51" t="e">
        <f>Financiera!S126</f>
        <v>#DIV/0!</v>
      </c>
      <c r="T126" s="53"/>
      <c r="U126" s="53"/>
      <c r="V126" s="53"/>
      <c r="W126" s="56"/>
      <c r="X126" s="52"/>
      <c r="Y126" s="50"/>
      <c r="Z126" s="50"/>
      <c r="AA126" s="50"/>
    </row>
    <row r="127" spans="1:27">
      <c r="A127" s="31" t="str">
        <f>Financiera!A127</f>
        <v xml:space="preserve"> </v>
      </c>
      <c r="B127" s="31" t="str">
        <f>Financiera!B127</f>
        <v xml:space="preserve"> </v>
      </c>
      <c r="C127" s="48" t="str">
        <f>Financiera!C127</f>
        <v xml:space="preserve"> </v>
      </c>
      <c r="D127" s="48" t="str">
        <f>Financiera!D127</f>
        <v xml:space="preserve"> </v>
      </c>
      <c r="E127" s="48" t="str">
        <f>Financiera!E127</f>
        <v xml:space="preserve"> </v>
      </c>
      <c r="F127" s="55" t="str">
        <f>Financiera!F127</f>
        <v xml:space="preserve"> </v>
      </c>
      <c r="G127" s="48" t="str">
        <f>Financiera!G127</f>
        <v xml:space="preserve"> </v>
      </c>
      <c r="H127" s="47" t="str">
        <f>Financiera!H127</f>
        <v xml:space="preserve"> </v>
      </c>
      <c r="I127" s="47" t="str">
        <f>Financiera!I127</f>
        <v xml:space="preserve"> </v>
      </c>
      <c r="J127" s="47" t="str">
        <f>Financiera!J127</f>
        <v xml:space="preserve"> </v>
      </c>
      <c r="K127" s="47" t="e">
        <f>Financiera!K127</f>
        <v>#N/A</v>
      </c>
      <c r="L127" s="47" t="e">
        <f>Financiera!L127</f>
        <v>#N/A</v>
      </c>
      <c r="M127" s="48" t="e">
        <f>Financiera!M127</f>
        <v>#N/A</v>
      </c>
      <c r="N127" s="47" t="e">
        <f>Financiera!N127</f>
        <v>#N/A</v>
      </c>
      <c r="O127" s="49" t="e">
        <f>Financiera!O127</f>
        <v>#N/A</v>
      </c>
      <c r="P127" s="49">
        <f>Financiera!P127</f>
        <v>0</v>
      </c>
      <c r="Q127" s="47">
        <f>Financiera!Q127</f>
        <v>0</v>
      </c>
      <c r="R127" s="47">
        <f>Financiera!R127</f>
        <v>0</v>
      </c>
      <c r="S127" s="51" t="e">
        <f>Financiera!S127</f>
        <v>#DIV/0!</v>
      </c>
      <c r="T127" s="53"/>
      <c r="U127" s="53"/>
      <c r="V127" s="53"/>
      <c r="W127" s="56"/>
      <c r="X127" s="52"/>
      <c r="Y127" s="50"/>
      <c r="Z127" s="50"/>
      <c r="AA127" s="50"/>
    </row>
    <row r="128" spans="1:27">
      <c r="A128" s="31" t="str">
        <f>Financiera!A128</f>
        <v xml:space="preserve"> </v>
      </c>
      <c r="B128" s="31" t="str">
        <f>Financiera!B128</f>
        <v xml:space="preserve"> </v>
      </c>
      <c r="C128" s="48" t="str">
        <f>Financiera!C128</f>
        <v xml:space="preserve"> </v>
      </c>
      <c r="D128" s="48" t="str">
        <f>Financiera!D128</f>
        <v xml:space="preserve"> </v>
      </c>
      <c r="E128" s="48" t="str">
        <f>Financiera!E128</f>
        <v xml:space="preserve"> </v>
      </c>
      <c r="F128" s="55" t="str">
        <f>Financiera!F128</f>
        <v xml:space="preserve"> </v>
      </c>
      <c r="G128" s="48" t="str">
        <f>Financiera!G128</f>
        <v xml:space="preserve"> </v>
      </c>
      <c r="H128" s="47" t="str">
        <f>Financiera!H128</f>
        <v xml:space="preserve"> </v>
      </c>
      <c r="I128" s="47" t="str">
        <f>Financiera!I128</f>
        <v xml:space="preserve"> </v>
      </c>
      <c r="J128" s="47" t="str">
        <f>Financiera!J128</f>
        <v xml:space="preserve"> </v>
      </c>
      <c r="K128" s="47" t="e">
        <f>Financiera!K128</f>
        <v>#N/A</v>
      </c>
      <c r="L128" s="47" t="e">
        <f>Financiera!L128</f>
        <v>#N/A</v>
      </c>
      <c r="M128" s="48" t="e">
        <f>Financiera!M128</f>
        <v>#N/A</v>
      </c>
      <c r="N128" s="47" t="e">
        <f>Financiera!N128</f>
        <v>#N/A</v>
      </c>
      <c r="O128" s="49" t="e">
        <f>Financiera!O128</f>
        <v>#N/A</v>
      </c>
      <c r="P128" s="49">
        <f>Financiera!P128</f>
        <v>0</v>
      </c>
      <c r="Q128" s="47">
        <f>Financiera!Q128</f>
        <v>0</v>
      </c>
      <c r="R128" s="47">
        <f>Financiera!R128</f>
        <v>0</v>
      </c>
      <c r="S128" s="51" t="e">
        <f>Financiera!S128</f>
        <v>#DIV/0!</v>
      </c>
      <c r="T128" s="53"/>
      <c r="U128" s="53"/>
      <c r="V128" s="53"/>
      <c r="W128" s="56"/>
      <c r="X128" s="52"/>
      <c r="Y128" s="50"/>
      <c r="Z128" s="50"/>
      <c r="AA128" s="50"/>
    </row>
    <row r="129" spans="1:27">
      <c r="A129" s="31" t="str">
        <f>Financiera!A129</f>
        <v xml:space="preserve"> </v>
      </c>
      <c r="B129" s="31" t="str">
        <f>Financiera!B129</f>
        <v xml:space="preserve"> </v>
      </c>
      <c r="C129" s="48" t="str">
        <f>Financiera!C129</f>
        <v xml:space="preserve"> </v>
      </c>
      <c r="D129" s="48" t="str">
        <f>Financiera!D129</f>
        <v xml:space="preserve"> </v>
      </c>
      <c r="E129" s="48" t="str">
        <f>Financiera!E129</f>
        <v xml:space="preserve"> </v>
      </c>
      <c r="F129" s="55" t="str">
        <f>Financiera!F129</f>
        <v xml:space="preserve"> </v>
      </c>
      <c r="G129" s="48" t="str">
        <f>Financiera!G129</f>
        <v xml:space="preserve"> </v>
      </c>
      <c r="H129" s="47" t="str">
        <f>Financiera!H129</f>
        <v xml:space="preserve"> </v>
      </c>
      <c r="I129" s="47" t="str">
        <f>Financiera!I129</f>
        <v xml:space="preserve"> </v>
      </c>
      <c r="J129" s="47" t="str">
        <f>Financiera!J129</f>
        <v xml:space="preserve"> </v>
      </c>
      <c r="K129" s="47" t="e">
        <f>Financiera!K129</f>
        <v>#N/A</v>
      </c>
      <c r="L129" s="47" t="e">
        <f>Financiera!L129</f>
        <v>#N/A</v>
      </c>
      <c r="M129" s="48" t="e">
        <f>Financiera!M129</f>
        <v>#N/A</v>
      </c>
      <c r="N129" s="47" t="e">
        <f>Financiera!N129</f>
        <v>#N/A</v>
      </c>
      <c r="O129" s="49" t="e">
        <f>Financiera!O129</f>
        <v>#N/A</v>
      </c>
      <c r="P129" s="49">
        <f>Financiera!P129</f>
        <v>0</v>
      </c>
      <c r="Q129" s="47">
        <f>Financiera!Q129</f>
        <v>0</v>
      </c>
      <c r="R129" s="47">
        <f>Financiera!R129</f>
        <v>0</v>
      </c>
      <c r="S129" s="51" t="e">
        <f>Financiera!S129</f>
        <v>#DIV/0!</v>
      </c>
      <c r="T129" s="53"/>
      <c r="U129" s="53"/>
      <c r="V129" s="53"/>
      <c r="W129" s="56"/>
      <c r="X129" s="52"/>
      <c r="Y129" s="50"/>
      <c r="Z129" s="50"/>
      <c r="AA129" s="50"/>
    </row>
    <row r="130" spans="1:27">
      <c r="A130" s="31" t="str">
        <f>Financiera!A130</f>
        <v xml:space="preserve"> </v>
      </c>
      <c r="B130" s="31" t="str">
        <f>Financiera!B130</f>
        <v xml:space="preserve"> </v>
      </c>
      <c r="C130" s="48" t="str">
        <f>Financiera!C130</f>
        <v xml:space="preserve"> </v>
      </c>
      <c r="D130" s="48" t="str">
        <f>Financiera!D130</f>
        <v xml:space="preserve"> </v>
      </c>
      <c r="E130" s="48" t="str">
        <f>Financiera!E130</f>
        <v xml:space="preserve"> </v>
      </c>
      <c r="F130" s="55" t="str">
        <f>Financiera!F130</f>
        <v xml:space="preserve"> </v>
      </c>
      <c r="G130" s="48" t="str">
        <f>Financiera!G130</f>
        <v xml:space="preserve"> </v>
      </c>
      <c r="H130" s="47" t="str">
        <f>Financiera!H130</f>
        <v xml:space="preserve"> </v>
      </c>
      <c r="I130" s="47" t="str">
        <f>Financiera!I130</f>
        <v xml:space="preserve"> </v>
      </c>
      <c r="J130" s="47" t="str">
        <f>Financiera!J130</f>
        <v xml:space="preserve"> </v>
      </c>
      <c r="K130" s="47" t="e">
        <f>Financiera!K130</f>
        <v>#N/A</v>
      </c>
      <c r="L130" s="47" t="e">
        <f>Financiera!L130</f>
        <v>#N/A</v>
      </c>
      <c r="M130" s="48" t="e">
        <f>Financiera!M130</f>
        <v>#N/A</v>
      </c>
      <c r="N130" s="47" t="e">
        <f>Financiera!N130</f>
        <v>#N/A</v>
      </c>
      <c r="O130" s="49" t="e">
        <f>Financiera!O130</f>
        <v>#N/A</v>
      </c>
      <c r="P130" s="49">
        <f>Financiera!P130</f>
        <v>0</v>
      </c>
      <c r="Q130" s="47">
        <f>Financiera!Q130</f>
        <v>0</v>
      </c>
      <c r="R130" s="47">
        <f>Financiera!R130</f>
        <v>0</v>
      </c>
      <c r="S130" s="51" t="e">
        <f>Financiera!S130</f>
        <v>#DIV/0!</v>
      </c>
      <c r="T130" s="53"/>
      <c r="U130" s="53"/>
      <c r="V130" s="53"/>
      <c r="W130" s="56"/>
      <c r="X130" s="52"/>
      <c r="Y130" s="50"/>
      <c r="Z130" s="50"/>
      <c r="AA130" s="50"/>
    </row>
    <row r="131" spans="1:27">
      <c r="A131" s="31" t="str">
        <f>Financiera!A131</f>
        <v xml:space="preserve"> </v>
      </c>
      <c r="B131" s="31" t="str">
        <f>Financiera!B131</f>
        <v xml:space="preserve"> </v>
      </c>
      <c r="C131" s="48" t="str">
        <f>Financiera!C131</f>
        <v xml:space="preserve"> </v>
      </c>
      <c r="D131" s="48" t="str">
        <f>Financiera!D131</f>
        <v xml:space="preserve"> </v>
      </c>
      <c r="E131" s="48" t="str">
        <f>Financiera!E131</f>
        <v xml:space="preserve"> </v>
      </c>
      <c r="F131" s="55" t="str">
        <f>Financiera!F131</f>
        <v xml:space="preserve"> </v>
      </c>
      <c r="G131" s="48" t="str">
        <f>Financiera!G131</f>
        <v xml:space="preserve"> </v>
      </c>
      <c r="H131" s="47" t="str">
        <f>Financiera!H131</f>
        <v xml:space="preserve"> </v>
      </c>
      <c r="I131" s="47" t="str">
        <f>Financiera!I131</f>
        <v xml:space="preserve"> </v>
      </c>
      <c r="J131" s="47" t="str">
        <f>Financiera!J131</f>
        <v xml:space="preserve"> </v>
      </c>
      <c r="K131" s="47" t="e">
        <f>Financiera!K131</f>
        <v>#N/A</v>
      </c>
      <c r="L131" s="47" t="e">
        <f>Financiera!L131</f>
        <v>#N/A</v>
      </c>
      <c r="M131" s="48" t="e">
        <f>Financiera!M131</f>
        <v>#N/A</v>
      </c>
      <c r="N131" s="47" t="e">
        <f>Financiera!N131</f>
        <v>#N/A</v>
      </c>
      <c r="O131" s="49" t="e">
        <f>Financiera!O131</f>
        <v>#N/A</v>
      </c>
      <c r="P131" s="49">
        <f>Financiera!P131</f>
        <v>0</v>
      </c>
      <c r="Q131" s="47">
        <f>Financiera!Q131</f>
        <v>0</v>
      </c>
      <c r="R131" s="47">
        <f>Financiera!R131</f>
        <v>0</v>
      </c>
      <c r="S131" s="51" t="e">
        <f>Financiera!S131</f>
        <v>#DIV/0!</v>
      </c>
      <c r="T131" s="53"/>
      <c r="U131" s="53"/>
      <c r="V131" s="53"/>
      <c r="W131" s="56"/>
      <c r="X131" s="52"/>
      <c r="Y131" s="50"/>
      <c r="Z131" s="50"/>
      <c r="AA131" s="50"/>
    </row>
    <row r="132" spans="1:27">
      <c r="A132" s="31" t="str">
        <f>Financiera!A132</f>
        <v xml:space="preserve"> </v>
      </c>
      <c r="B132" s="31" t="str">
        <f>Financiera!B132</f>
        <v xml:space="preserve"> </v>
      </c>
      <c r="C132" s="48" t="str">
        <f>Financiera!C132</f>
        <v xml:space="preserve"> </v>
      </c>
      <c r="D132" s="48" t="str">
        <f>Financiera!D132</f>
        <v xml:space="preserve"> </v>
      </c>
      <c r="E132" s="48" t="str">
        <f>Financiera!E132</f>
        <v xml:space="preserve"> </v>
      </c>
      <c r="F132" s="55" t="str">
        <f>Financiera!F132</f>
        <v xml:space="preserve"> </v>
      </c>
      <c r="G132" s="48" t="str">
        <f>Financiera!G132</f>
        <v xml:space="preserve"> </v>
      </c>
      <c r="H132" s="47" t="str">
        <f>Financiera!H132</f>
        <v xml:space="preserve"> </v>
      </c>
      <c r="I132" s="47" t="str">
        <f>Financiera!I132</f>
        <v xml:space="preserve"> </v>
      </c>
      <c r="J132" s="47" t="str">
        <f>Financiera!J132</f>
        <v xml:space="preserve"> </v>
      </c>
      <c r="K132" s="47" t="e">
        <f>Financiera!K132</f>
        <v>#N/A</v>
      </c>
      <c r="L132" s="47" t="e">
        <f>Financiera!L132</f>
        <v>#N/A</v>
      </c>
      <c r="M132" s="48" t="e">
        <f>Financiera!M132</f>
        <v>#N/A</v>
      </c>
      <c r="N132" s="47" t="e">
        <f>Financiera!N132</f>
        <v>#N/A</v>
      </c>
      <c r="O132" s="49" t="e">
        <f>Financiera!O132</f>
        <v>#N/A</v>
      </c>
      <c r="P132" s="49">
        <f>Financiera!P132</f>
        <v>0</v>
      </c>
      <c r="Q132" s="47">
        <f>Financiera!Q132</f>
        <v>0</v>
      </c>
      <c r="R132" s="47">
        <f>Financiera!R132</f>
        <v>0</v>
      </c>
      <c r="S132" s="51" t="e">
        <f>Financiera!S132</f>
        <v>#DIV/0!</v>
      </c>
      <c r="T132" s="53"/>
      <c r="U132" s="53"/>
      <c r="V132" s="53"/>
      <c r="W132" s="56"/>
      <c r="X132" s="52"/>
      <c r="Y132" s="50"/>
      <c r="Z132" s="50"/>
      <c r="AA132" s="50"/>
    </row>
    <row r="133" spans="1:27">
      <c r="A133" s="31" t="str">
        <f>Financiera!A133</f>
        <v xml:space="preserve"> </v>
      </c>
      <c r="B133" s="31" t="str">
        <f>Financiera!B133</f>
        <v xml:space="preserve"> </v>
      </c>
      <c r="C133" s="48" t="str">
        <f>Financiera!C133</f>
        <v xml:space="preserve"> </v>
      </c>
      <c r="D133" s="48" t="str">
        <f>Financiera!D133</f>
        <v xml:space="preserve"> </v>
      </c>
      <c r="E133" s="48" t="str">
        <f>Financiera!E133</f>
        <v xml:space="preserve"> </v>
      </c>
      <c r="F133" s="55" t="str">
        <f>Financiera!F133</f>
        <v xml:space="preserve"> </v>
      </c>
      <c r="G133" s="48" t="str">
        <f>Financiera!G133</f>
        <v xml:space="preserve"> </v>
      </c>
      <c r="H133" s="47" t="str">
        <f>Financiera!H133</f>
        <v xml:space="preserve"> </v>
      </c>
      <c r="I133" s="47" t="str">
        <f>Financiera!I133</f>
        <v xml:space="preserve"> </v>
      </c>
      <c r="J133" s="47" t="str">
        <f>Financiera!J133</f>
        <v xml:space="preserve"> </v>
      </c>
      <c r="K133" s="47" t="e">
        <f>Financiera!K133</f>
        <v>#N/A</v>
      </c>
      <c r="L133" s="47" t="e">
        <f>Financiera!L133</f>
        <v>#N/A</v>
      </c>
      <c r="M133" s="48" t="e">
        <f>Financiera!M133</f>
        <v>#N/A</v>
      </c>
      <c r="N133" s="47" t="e">
        <f>Financiera!N133</f>
        <v>#N/A</v>
      </c>
      <c r="O133" s="49" t="e">
        <f>Financiera!O133</f>
        <v>#N/A</v>
      </c>
      <c r="P133" s="49">
        <f>Financiera!P133</f>
        <v>0</v>
      </c>
      <c r="Q133" s="47">
        <f>Financiera!Q133</f>
        <v>0</v>
      </c>
      <c r="R133" s="47">
        <f>Financiera!R133</f>
        <v>0</v>
      </c>
      <c r="S133" s="51" t="e">
        <f>Financiera!S133</f>
        <v>#DIV/0!</v>
      </c>
      <c r="T133" s="53"/>
      <c r="U133" s="53"/>
      <c r="V133" s="53"/>
      <c r="W133" s="56"/>
      <c r="X133" s="52"/>
      <c r="Y133" s="50"/>
      <c r="Z133" s="50"/>
      <c r="AA133" s="50"/>
    </row>
    <row r="134" spans="1:27">
      <c r="A134" s="31" t="str">
        <f>Financiera!A134</f>
        <v xml:space="preserve"> </v>
      </c>
      <c r="B134" s="31" t="str">
        <f>Financiera!B134</f>
        <v xml:space="preserve"> </v>
      </c>
      <c r="C134" s="48" t="str">
        <f>Financiera!C134</f>
        <v xml:space="preserve"> </v>
      </c>
      <c r="D134" s="48" t="str">
        <f>Financiera!D134</f>
        <v xml:space="preserve"> </v>
      </c>
      <c r="E134" s="48" t="str">
        <f>Financiera!E134</f>
        <v xml:space="preserve"> </v>
      </c>
      <c r="F134" s="55" t="str">
        <f>Financiera!F134</f>
        <v xml:space="preserve"> </v>
      </c>
      <c r="G134" s="48" t="str">
        <f>Financiera!G134</f>
        <v xml:space="preserve"> </v>
      </c>
      <c r="H134" s="47" t="str">
        <f>Financiera!H134</f>
        <v xml:space="preserve"> </v>
      </c>
      <c r="I134" s="47" t="str">
        <f>Financiera!I134</f>
        <v xml:space="preserve"> </v>
      </c>
      <c r="J134" s="47" t="str">
        <f>Financiera!J134</f>
        <v xml:space="preserve"> </v>
      </c>
      <c r="K134" s="47" t="e">
        <f>Financiera!K134</f>
        <v>#N/A</v>
      </c>
      <c r="L134" s="47" t="e">
        <f>Financiera!L134</f>
        <v>#N/A</v>
      </c>
      <c r="M134" s="48" t="e">
        <f>Financiera!M134</f>
        <v>#N/A</v>
      </c>
      <c r="N134" s="47" t="e">
        <f>Financiera!N134</f>
        <v>#N/A</v>
      </c>
      <c r="O134" s="49" t="e">
        <f>Financiera!O134</f>
        <v>#N/A</v>
      </c>
      <c r="P134" s="49">
        <f>Financiera!P134</f>
        <v>0</v>
      </c>
      <c r="Q134" s="47">
        <f>Financiera!Q134</f>
        <v>0</v>
      </c>
      <c r="R134" s="47">
        <f>Financiera!R134</f>
        <v>0</v>
      </c>
      <c r="S134" s="51" t="e">
        <f>Financiera!S134</f>
        <v>#DIV/0!</v>
      </c>
      <c r="T134" s="53"/>
      <c r="U134" s="53"/>
      <c r="V134" s="53"/>
      <c r="W134" s="56"/>
      <c r="X134" s="52"/>
      <c r="Y134" s="50"/>
      <c r="Z134" s="50"/>
      <c r="AA134" s="50"/>
    </row>
    <row r="135" spans="1:27">
      <c r="A135" s="31" t="str">
        <f>Financiera!A135</f>
        <v xml:space="preserve"> </v>
      </c>
      <c r="B135" s="31" t="str">
        <f>Financiera!B135</f>
        <v xml:space="preserve"> </v>
      </c>
      <c r="C135" s="48" t="str">
        <f>Financiera!C135</f>
        <v xml:space="preserve"> </v>
      </c>
      <c r="D135" s="48" t="str">
        <f>Financiera!D135</f>
        <v xml:space="preserve"> </v>
      </c>
      <c r="E135" s="48" t="str">
        <f>Financiera!E135</f>
        <v xml:space="preserve"> </v>
      </c>
      <c r="F135" s="55" t="str">
        <f>Financiera!F135</f>
        <v xml:space="preserve"> </v>
      </c>
      <c r="G135" s="48" t="str">
        <f>Financiera!G135</f>
        <v xml:space="preserve"> </v>
      </c>
      <c r="H135" s="47" t="str">
        <f>Financiera!H135</f>
        <v xml:space="preserve"> </v>
      </c>
      <c r="I135" s="47" t="str">
        <f>Financiera!I135</f>
        <v xml:space="preserve"> </v>
      </c>
      <c r="J135" s="47" t="str">
        <f>Financiera!J135</f>
        <v xml:space="preserve"> </v>
      </c>
      <c r="K135" s="47" t="e">
        <f>Financiera!K135</f>
        <v>#N/A</v>
      </c>
      <c r="L135" s="47" t="e">
        <f>Financiera!L135</f>
        <v>#N/A</v>
      </c>
      <c r="M135" s="48" t="e">
        <f>Financiera!M135</f>
        <v>#N/A</v>
      </c>
      <c r="N135" s="47" t="e">
        <f>Financiera!N135</f>
        <v>#N/A</v>
      </c>
      <c r="O135" s="49" t="e">
        <f>Financiera!O135</f>
        <v>#N/A</v>
      </c>
      <c r="P135" s="49">
        <f>Financiera!P135</f>
        <v>0</v>
      </c>
      <c r="Q135" s="47">
        <f>Financiera!Q135</f>
        <v>0</v>
      </c>
      <c r="R135" s="47">
        <f>Financiera!R135</f>
        <v>0</v>
      </c>
      <c r="S135" s="51" t="e">
        <f>Financiera!S135</f>
        <v>#DIV/0!</v>
      </c>
      <c r="T135" s="53"/>
      <c r="U135" s="53"/>
      <c r="V135" s="53"/>
      <c r="W135" s="56"/>
      <c r="X135" s="52"/>
      <c r="Y135" s="50"/>
      <c r="Z135" s="50"/>
      <c r="AA135" s="50"/>
    </row>
    <row r="136" spans="1:27">
      <c r="A136" s="31" t="str">
        <f>Financiera!A136</f>
        <v xml:space="preserve"> </v>
      </c>
      <c r="B136" s="31" t="str">
        <f>Financiera!B136</f>
        <v xml:space="preserve"> </v>
      </c>
      <c r="C136" s="48" t="str">
        <f>Financiera!C136</f>
        <v xml:space="preserve"> </v>
      </c>
      <c r="D136" s="48" t="str">
        <f>Financiera!D136</f>
        <v xml:space="preserve"> </v>
      </c>
      <c r="E136" s="48" t="str">
        <f>Financiera!E136</f>
        <v xml:space="preserve"> </v>
      </c>
      <c r="F136" s="55" t="str">
        <f>Financiera!F136</f>
        <v xml:space="preserve"> </v>
      </c>
      <c r="G136" s="48" t="str">
        <f>Financiera!G136</f>
        <v xml:space="preserve"> </v>
      </c>
      <c r="H136" s="47" t="str">
        <f>Financiera!H136</f>
        <v xml:space="preserve"> </v>
      </c>
      <c r="I136" s="47" t="str">
        <f>Financiera!I136</f>
        <v xml:space="preserve"> </v>
      </c>
      <c r="J136" s="47" t="str">
        <f>Financiera!J136</f>
        <v xml:space="preserve"> </v>
      </c>
      <c r="K136" s="47" t="e">
        <f>Financiera!K136</f>
        <v>#N/A</v>
      </c>
      <c r="L136" s="47" t="e">
        <f>Financiera!L136</f>
        <v>#N/A</v>
      </c>
      <c r="M136" s="48" t="e">
        <f>Financiera!M136</f>
        <v>#N/A</v>
      </c>
      <c r="N136" s="47" t="e">
        <f>Financiera!N136</f>
        <v>#N/A</v>
      </c>
      <c r="O136" s="49" t="e">
        <f>Financiera!O136</f>
        <v>#N/A</v>
      </c>
      <c r="P136" s="49">
        <f>Financiera!P136</f>
        <v>0</v>
      </c>
      <c r="Q136" s="47">
        <f>Financiera!Q136</f>
        <v>0</v>
      </c>
      <c r="R136" s="47">
        <f>Financiera!R136</f>
        <v>0</v>
      </c>
      <c r="S136" s="51" t="e">
        <f>Financiera!S136</f>
        <v>#DIV/0!</v>
      </c>
      <c r="T136" s="53"/>
      <c r="U136" s="53"/>
      <c r="V136" s="53"/>
      <c r="W136" s="56"/>
      <c r="X136" s="52"/>
      <c r="Y136" s="50"/>
      <c r="Z136" s="50"/>
      <c r="AA136" s="50"/>
    </row>
    <row r="137" spans="1:27">
      <c r="A137" s="31" t="str">
        <f>Financiera!A137</f>
        <v xml:space="preserve"> </v>
      </c>
      <c r="B137" s="31" t="str">
        <f>Financiera!B137</f>
        <v xml:space="preserve"> </v>
      </c>
      <c r="C137" s="48" t="str">
        <f>Financiera!C137</f>
        <v xml:space="preserve"> </v>
      </c>
      <c r="D137" s="48" t="str">
        <f>Financiera!D137</f>
        <v xml:space="preserve"> </v>
      </c>
      <c r="E137" s="48" t="str">
        <f>Financiera!E137</f>
        <v xml:space="preserve"> </v>
      </c>
      <c r="F137" s="55" t="str">
        <f>Financiera!F137</f>
        <v xml:space="preserve"> </v>
      </c>
      <c r="G137" s="48" t="str">
        <f>Financiera!G137</f>
        <v xml:space="preserve"> </v>
      </c>
      <c r="H137" s="47" t="str">
        <f>Financiera!H137</f>
        <v xml:space="preserve"> </v>
      </c>
      <c r="I137" s="47" t="str">
        <f>Financiera!I137</f>
        <v xml:space="preserve"> </v>
      </c>
      <c r="J137" s="47" t="str">
        <f>Financiera!J137</f>
        <v xml:space="preserve"> </v>
      </c>
      <c r="K137" s="47" t="e">
        <f>Financiera!K137</f>
        <v>#N/A</v>
      </c>
      <c r="L137" s="47" t="e">
        <f>Financiera!L137</f>
        <v>#N/A</v>
      </c>
      <c r="M137" s="48" t="e">
        <f>Financiera!M137</f>
        <v>#N/A</v>
      </c>
      <c r="N137" s="47" t="e">
        <f>Financiera!N137</f>
        <v>#N/A</v>
      </c>
      <c r="O137" s="49" t="e">
        <f>Financiera!O137</f>
        <v>#N/A</v>
      </c>
      <c r="P137" s="49">
        <f>Financiera!P137</f>
        <v>0</v>
      </c>
      <c r="Q137" s="47">
        <f>Financiera!Q137</f>
        <v>0</v>
      </c>
      <c r="R137" s="47">
        <f>Financiera!R137</f>
        <v>0</v>
      </c>
      <c r="S137" s="51" t="e">
        <f>Financiera!S137</f>
        <v>#DIV/0!</v>
      </c>
      <c r="T137" s="53"/>
      <c r="U137" s="53"/>
      <c r="V137" s="53"/>
      <c r="W137" s="56"/>
      <c r="X137" s="52"/>
      <c r="Y137" s="50"/>
      <c r="Z137" s="50"/>
      <c r="AA137" s="50"/>
    </row>
    <row r="138" spans="1:27">
      <c r="A138" s="31" t="str">
        <f>Financiera!A138</f>
        <v xml:space="preserve"> </v>
      </c>
      <c r="B138" s="31" t="str">
        <f>Financiera!B138</f>
        <v xml:space="preserve"> </v>
      </c>
      <c r="C138" s="48" t="str">
        <f>Financiera!C138</f>
        <v xml:space="preserve"> </v>
      </c>
      <c r="D138" s="48" t="str">
        <f>Financiera!D138</f>
        <v xml:space="preserve"> </v>
      </c>
      <c r="E138" s="48" t="str">
        <f>Financiera!E138</f>
        <v xml:space="preserve"> </v>
      </c>
      <c r="F138" s="55" t="str">
        <f>Financiera!F138</f>
        <v xml:space="preserve"> </v>
      </c>
      <c r="G138" s="48" t="str">
        <f>Financiera!G138</f>
        <v xml:space="preserve"> </v>
      </c>
      <c r="H138" s="47" t="str">
        <f>Financiera!H138</f>
        <v xml:space="preserve"> </v>
      </c>
      <c r="I138" s="47" t="str">
        <f>Financiera!I138</f>
        <v xml:space="preserve"> </v>
      </c>
      <c r="J138" s="47" t="str">
        <f>Financiera!J138</f>
        <v xml:space="preserve"> </v>
      </c>
      <c r="K138" s="47" t="e">
        <f>Financiera!K138</f>
        <v>#N/A</v>
      </c>
      <c r="L138" s="47" t="e">
        <f>Financiera!L138</f>
        <v>#N/A</v>
      </c>
      <c r="M138" s="48" t="e">
        <f>Financiera!M138</f>
        <v>#N/A</v>
      </c>
      <c r="N138" s="47" t="e">
        <f>Financiera!N138</f>
        <v>#N/A</v>
      </c>
      <c r="O138" s="49" t="e">
        <f>Financiera!O138</f>
        <v>#N/A</v>
      </c>
      <c r="P138" s="49">
        <f>Financiera!P138</f>
        <v>0</v>
      </c>
      <c r="Q138" s="47">
        <f>Financiera!Q138</f>
        <v>0</v>
      </c>
      <c r="R138" s="47">
        <f>Financiera!R138</f>
        <v>0</v>
      </c>
      <c r="S138" s="51" t="e">
        <f>Financiera!S138</f>
        <v>#DIV/0!</v>
      </c>
      <c r="T138" s="53"/>
      <c r="U138" s="53"/>
      <c r="V138" s="53"/>
      <c r="W138" s="56"/>
      <c r="X138" s="52"/>
      <c r="Y138" s="50"/>
      <c r="Z138" s="50"/>
      <c r="AA138" s="50"/>
    </row>
    <row r="139" spans="1:27">
      <c r="A139" s="31" t="str">
        <f>Financiera!A139</f>
        <v xml:space="preserve"> </v>
      </c>
      <c r="B139" s="31" t="str">
        <f>Financiera!B139</f>
        <v xml:space="preserve"> </v>
      </c>
      <c r="C139" s="48" t="str">
        <f>Financiera!C139</f>
        <v xml:space="preserve"> </v>
      </c>
      <c r="D139" s="48" t="str">
        <f>Financiera!D139</f>
        <v xml:space="preserve"> </v>
      </c>
      <c r="E139" s="48" t="str">
        <f>Financiera!E139</f>
        <v xml:space="preserve"> </v>
      </c>
      <c r="F139" s="55" t="str">
        <f>Financiera!F139</f>
        <v xml:space="preserve"> </v>
      </c>
      <c r="G139" s="48" t="str">
        <f>Financiera!G139</f>
        <v xml:space="preserve"> </v>
      </c>
      <c r="H139" s="47" t="str">
        <f>Financiera!H139</f>
        <v xml:space="preserve"> </v>
      </c>
      <c r="I139" s="47" t="str">
        <f>Financiera!I139</f>
        <v xml:space="preserve"> </v>
      </c>
      <c r="J139" s="47" t="str">
        <f>Financiera!J139</f>
        <v xml:space="preserve"> </v>
      </c>
      <c r="K139" s="47" t="e">
        <f>Financiera!K139</f>
        <v>#N/A</v>
      </c>
      <c r="L139" s="47" t="e">
        <f>Financiera!L139</f>
        <v>#N/A</v>
      </c>
      <c r="M139" s="48" t="e">
        <f>Financiera!M139</f>
        <v>#N/A</v>
      </c>
      <c r="N139" s="47" t="e">
        <f>Financiera!N139</f>
        <v>#N/A</v>
      </c>
      <c r="O139" s="49" t="e">
        <f>Financiera!O139</f>
        <v>#N/A</v>
      </c>
      <c r="P139" s="49">
        <f>Financiera!P139</f>
        <v>0</v>
      </c>
      <c r="Q139" s="47">
        <f>Financiera!Q139</f>
        <v>0</v>
      </c>
      <c r="R139" s="47">
        <f>Financiera!R139</f>
        <v>0</v>
      </c>
      <c r="S139" s="51" t="e">
        <f>Financiera!S139</f>
        <v>#DIV/0!</v>
      </c>
      <c r="T139" s="53"/>
      <c r="U139" s="53"/>
      <c r="V139" s="53"/>
      <c r="W139" s="56"/>
      <c r="X139" s="52"/>
      <c r="Y139" s="50"/>
      <c r="Z139" s="50"/>
      <c r="AA139" s="50"/>
    </row>
    <row r="140" spans="1:27">
      <c r="A140" s="31" t="str">
        <f>Financiera!A140</f>
        <v xml:space="preserve"> </v>
      </c>
      <c r="B140" s="31" t="str">
        <f>Financiera!B140</f>
        <v xml:space="preserve"> </v>
      </c>
      <c r="C140" s="48" t="str">
        <f>Financiera!C140</f>
        <v xml:space="preserve"> </v>
      </c>
      <c r="D140" s="48" t="str">
        <f>Financiera!D140</f>
        <v xml:space="preserve"> </v>
      </c>
      <c r="E140" s="48" t="str">
        <f>Financiera!E140</f>
        <v xml:space="preserve"> </v>
      </c>
      <c r="F140" s="55" t="str">
        <f>Financiera!F140</f>
        <v xml:space="preserve"> </v>
      </c>
      <c r="G140" s="48" t="str">
        <f>Financiera!G140</f>
        <v xml:space="preserve"> </v>
      </c>
      <c r="H140" s="47" t="str">
        <f>Financiera!H140</f>
        <v xml:space="preserve"> </v>
      </c>
      <c r="I140" s="47" t="str">
        <f>Financiera!I140</f>
        <v xml:space="preserve"> </v>
      </c>
      <c r="J140" s="47" t="str">
        <f>Financiera!J140</f>
        <v xml:space="preserve"> </v>
      </c>
      <c r="K140" s="47" t="e">
        <f>Financiera!K140</f>
        <v>#N/A</v>
      </c>
      <c r="L140" s="47" t="e">
        <f>Financiera!L140</f>
        <v>#N/A</v>
      </c>
      <c r="M140" s="48" t="e">
        <f>Financiera!M140</f>
        <v>#N/A</v>
      </c>
      <c r="N140" s="47" t="e">
        <f>Financiera!N140</f>
        <v>#N/A</v>
      </c>
      <c r="O140" s="49" t="e">
        <f>Financiera!O140</f>
        <v>#N/A</v>
      </c>
      <c r="P140" s="49">
        <f>Financiera!P140</f>
        <v>0</v>
      </c>
      <c r="Q140" s="47">
        <f>Financiera!Q140</f>
        <v>0</v>
      </c>
      <c r="R140" s="47">
        <f>Financiera!R140</f>
        <v>0</v>
      </c>
      <c r="S140" s="51" t="e">
        <f>Financiera!S140</f>
        <v>#DIV/0!</v>
      </c>
      <c r="T140" s="53"/>
      <c r="U140" s="53"/>
      <c r="V140" s="53"/>
      <c r="W140" s="56"/>
      <c r="X140" s="52"/>
      <c r="Y140" s="50"/>
      <c r="Z140" s="50"/>
      <c r="AA140" s="50"/>
    </row>
    <row r="141" spans="1:27">
      <c r="A141" s="31" t="str">
        <f>Financiera!A141</f>
        <v xml:space="preserve"> </v>
      </c>
      <c r="B141" s="31" t="str">
        <f>Financiera!B141</f>
        <v xml:space="preserve"> </v>
      </c>
      <c r="C141" s="48" t="str">
        <f>Financiera!C141</f>
        <v xml:space="preserve"> </v>
      </c>
      <c r="D141" s="48" t="str">
        <f>Financiera!D141</f>
        <v xml:space="preserve"> </v>
      </c>
      <c r="E141" s="48" t="str">
        <f>Financiera!E141</f>
        <v xml:space="preserve"> </v>
      </c>
      <c r="F141" s="55" t="str">
        <f>Financiera!F141</f>
        <v xml:space="preserve"> </v>
      </c>
      <c r="G141" s="48" t="str">
        <f>Financiera!G141</f>
        <v xml:space="preserve"> </v>
      </c>
      <c r="H141" s="47" t="str">
        <f>Financiera!H141</f>
        <v xml:space="preserve"> </v>
      </c>
      <c r="I141" s="47" t="str">
        <f>Financiera!I141</f>
        <v xml:space="preserve"> </v>
      </c>
      <c r="J141" s="47" t="str">
        <f>Financiera!J141</f>
        <v xml:space="preserve"> </v>
      </c>
      <c r="K141" s="47" t="e">
        <f>Financiera!K141</f>
        <v>#N/A</v>
      </c>
      <c r="L141" s="47" t="e">
        <f>Financiera!L141</f>
        <v>#N/A</v>
      </c>
      <c r="M141" s="48" t="e">
        <f>Financiera!M141</f>
        <v>#N/A</v>
      </c>
      <c r="N141" s="47" t="e">
        <f>Financiera!N141</f>
        <v>#N/A</v>
      </c>
      <c r="O141" s="49" t="e">
        <f>Financiera!O141</f>
        <v>#N/A</v>
      </c>
      <c r="P141" s="49">
        <f>Financiera!P141</f>
        <v>0</v>
      </c>
      <c r="Q141" s="47">
        <f>Financiera!Q141</f>
        <v>0</v>
      </c>
      <c r="R141" s="47">
        <f>Financiera!R141</f>
        <v>0</v>
      </c>
      <c r="S141" s="51" t="e">
        <f>Financiera!S141</f>
        <v>#DIV/0!</v>
      </c>
      <c r="T141" s="53"/>
      <c r="U141" s="53"/>
      <c r="V141" s="53"/>
      <c r="W141" s="56"/>
      <c r="X141" s="52"/>
      <c r="Y141" s="50"/>
      <c r="Z141" s="50"/>
      <c r="AA141" s="50"/>
    </row>
    <row r="142" spans="1:27">
      <c r="A142" s="31" t="str">
        <f>Financiera!A142</f>
        <v xml:space="preserve"> </v>
      </c>
      <c r="B142" s="31" t="str">
        <f>Financiera!B142</f>
        <v xml:space="preserve"> </v>
      </c>
      <c r="C142" s="48" t="str">
        <f>Financiera!C142</f>
        <v xml:space="preserve"> </v>
      </c>
      <c r="D142" s="48" t="str">
        <f>Financiera!D142</f>
        <v xml:space="preserve"> </v>
      </c>
      <c r="E142" s="48" t="str">
        <f>Financiera!E142</f>
        <v xml:space="preserve"> </v>
      </c>
      <c r="F142" s="55" t="str">
        <f>Financiera!F142</f>
        <v xml:space="preserve"> </v>
      </c>
      <c r="G142" s="48" t="str">
        <f>Financiera!G142</f>
        <v xml:space="preserve"> </v>
      </c>
      <c r="H142" s="47" t="str">
        <f>Financiera!H142</f>
        <v xml:space="preserve"> </v>
      </c>
      <c r="I142" s="47" t="str">
        <f>Financiera!I142</f>
        <v xml:space="preserve"> </v>
      </c>
      <c r="J142" s="47" t="str">
        <f>Financiera!J142</f>
        <v xml:space="preserve"> </v>
      </c>
      <c r="K142" s="47" t="e">
        <f>Financiera!K142</f>
        <v>#N/A</v>
      </c>
      <c r="L142" s="47" t="e">
        <f>Financiera!L142</f>
        <v>#N/A</v>
      </c>
      <c r="M142" s="48" t="e">
        <f>Financiera!M142</f>
        <v>#N/A</v>
      </c>
      <c r="N142" s="47" t="e">
        <f>Financiera!N142</f>
        <v>#N/A</v>
      </c>
      <c r="O142" s="49" t="e">
        <f>Financiera!O142</f>
        <v>#N/A</v>
      </c>
      <c r="P142" s="49">
        <f>Financiera!P142</f>
        <v>0</v>
      </c>
      <c r="Q142" s="47">
        <f>Financiera!Q142</f>
        <v>0</v>
      </c>
      <c r="R142" s="47">
        <f>Financiera!R142</f>
        <v>0</v>
      </c>
      <c r="S142" s="51" t="e">
        <f>Financiera!S142</f>
        <v>#DIV/0!</v>
      </c>
      <c r="T142" s="53"/>
      <c r="U142" s="53"/>
      <c r="V142" s="53"/>
      <c r="W142" s="56"/>
      <c r="X142" s="52"/>
      <c r="Y142" s="50"/>
      <c r="Z142" s="50"/>
      <c r="AA142" s="50"/>
    </row>
    <row r="143" spans="1:27">
      <c r="A143" s="31" t="str">
        <f>Financiera!A143</f>
        <v xml:space="preserve"> </v>
      </c>
      <c r="B143" s="31" t="str">
        <f>Financiera!B143</f>
        <v xml:space="preserve"> </v>
      </c>
      <c r="C143" s="48" t="str">
        <f>Financiera!C143</f>
        <v xml:space="preserve"> </v>
      </c>
      <c r="D143" s="48" t="str">
        <f>Financiera!D143</f>
        <v xml:space="preserve"> </v>
      </c>
      <c r="E143" s="48" t="str">
        <f>Financiera!E143</f>
        <v xml:space="preserve"> </v>
      </c>
      <c r="F143" s="55" t="str">
        <f>Financiera!F143</f>
        <v xml:space="preserve"> </v>
      </c>
      <c r="G143" s="48" t="str">
        <f>Financiera!G143</f>
        <v xml:space="preserve"> </v>
      </c>
      <c r="H143" s="47" t="str">
        <f>Financiera!H143</f>
        <v xml:space="preserve"> </v>
      </c>
      <c r="I143" s="47" t="str">
        <f>Financiera!I143</f>
        <v xml:space="preserve"> </v>
      </c>
      <c r="J143" s="47" t="str">
        <f>Financiera!J143</f>
        <v xml:space="preserve"> </v>
      </c>
      <c r="K143" s="47" t="e">
        <f>Financiera!K143</f>
        <v>#N/A</v>
      </c>
      <c r="L143" s="47" t="e">
        <f>Financiera!L143</f>
        <v>#N/A</v>
      </c>
      <c r="M143" s="48" t="e">
        <f>Financiera!M143</f>
        <v>#N/A</v>
      </c>
      <c r="N143" s="47" t="e">
        <f>Financiera!N143</f>
        <v>#N/A</v>
      </c>
      <c r="O143" s="49" t="e">
        <f>Financiera!O143</f>
        <v>#N/A</v>
      </c>
      <c r="P143" s="49">
        <f>Financiera!P143</f>
        <v>0</v>
      </c>
      <c r="Q143" s="47">
        <f>Financiera!Q143</f>
        <v>0</v>
      </c>
      <c r="R143" s="47">
        <f>Financiera!R143</f>
        <v>0</v>
      </c>
      <c r="S143" s="51" t="e">
        <f>Financiera!S143</f>
        <v>#DIV/0!</v>
      </c>
      <c r="T143" s="53"/>
      <c r="U143" s="53"/>
      <c r="V143" s="53"/>
      <c r="W143" s="56"/>
      <c r="X143" s="52"/>
      <c r="Y143" s="50"/>
      <c r="Z143" s="50"/>
      <c r="AA143" s="50"/>
    </row>
    <row r="144" spans="1:27">
      <c r="A144" s="31" t="str">
        <f>Financiera!A144</f>
        <v xml:space="preserve"> </v>
      </c>
      <c r="B144" s="31" t="str">
        <f>Financiera!B144</f>
        <v xml:space="preserve"> </v>
      </c>
      <c r="C144" s="48" t="str">
        <f>Financiera!C144</f>
        <v xml:space="preserve"> </v>
      </c>
      <c r="D144" s="48" t="str">
        <f>Financiera!D144</f>
        <v xml:space="preserve"> </v>
      </c>
      <c r="E144" s="48" t="str">
        <f>Financiera!E144</f>
        <v xml:space="preserve"> </v>
      </c>
      <c r="F144" s="55" t="str">
        <f>Financiera!F144</f>
        <v xml:space="preserve"> </v>
      </c>
      <c r="G144" s="48" t="str">
        <f>Financiera!G144</f>
        <v xml:space="preserve"> </v>
      </c>
      <c r="H144" s="47" t="str">
        <f>Financiera!H144</f>
        <v xml:space="preserve"> </v>
      </c>
      <c r="I144" s="47" t="str">
        <f>Financiera!I144</f>
        <v xml:space="preserve"> </v>
      </c>
      <c r="J144" s="47" t="str">
        <f>Financiera!J144</f>
        <v xml:space="preserve"> </v>
      </c>
      <c r="K144" s="47" t="e">
        <f>Financiera!K144</f>
        <v>#N/A</v>
      </c>
      <c r="L144" s="47" t="e">
        <f>Financiera!L144</f>
        <v>#N/A</v>
      </c>
      <c r="M144" s="48" t="e">
        <f>Financiera!M144</f>
        <v>#N/A</v>
      </c>
      <c r="N144" s="47" t="e">
        <f>Financiera!N144</f>
        <v>#N/A</v>
      </c>
      <c r="O144" s="49" t="e">
        <f>Financiera!O144</f>
        <v>#N/A</v>
      </c>
      <c r="P144" s="49">
        <f>Financiera!P144</f>
        <v>0</v>
      </c>
      <c r="Q144" s="47">
        <f>Financiera!Q144</f>
        <v>0</v>
      </c>
      <c r="R144" s="47">
        <f>Financiera!R144</f>
        <v>0</v>
      </c>
      <c r="S144" s="51" t="e">
        <f>Financiera!S144</f>
        <v>#DIV/0!</v>
      </c>
      <c r="T144" s="53"/>
      <c r="U144" s="53"/>
      <c r="V144" s="53"/>
      <c r="W144" s="56"/>
      <c r="X144" s="52"/>
      <c r="Y144" s="50"/>
      <c r="Z144" s="50"/>
      <c r="AA144" s="50"/>
    </row>
    <row r="145" spans="1:27">
      <c r="A145" s="31" t="str">
        <f>Financiera!A145</f>
        <v xml:space="preserve"> </v>
      </c>
      <c r="B145" s="31" t="str">
        <f>Financiera!B145</f>
        <v xml:space="preserve"> </v>
      </c>
      <c r="C145" s="48" t="str">
        <f>Financiera!C145</f>
        <v xml:space="preserve"> </v>
      </c>
      <c r="D145" s="48" t="str">
        <f>Financiera!D145</f>
        <v xml:space="preserve"> </v>
      </c>
      <c r="E145" s="48" t="str">
        <f>Financiera!E145</f>
        <v xml:space="preserve"> </v>
      </c>
      <c r="F145" s="55" t="str">
        <f>Financiera!F145</f>
        <v xml:space="preserve"> </v>
      </c>
      <c r="G145" s="48" t="str">
        <f>Financiera!G145</f>
        <v xml:space="preserve"> </v>
      </c>
      <c r="H145" s="47" t="str">
        <f>Financiera!H145</f>
        <v xml:space="preserve"> </v>
      </c>
      <c r="I145" s="47" t="str">
        <f>Financiera!I145</f>
        <v xml:space="preserve"> </v>
      </c>
      <c r="J145" s="47" t="str">
        <f>Financiera!J145</f>
        <v xml:space="preserve"> </v>
      </c>
      <c r="K145" s="47" t="e">
        <f>Financiera!K145</f>
        <v>#N/A</v>
      </c>
      <c r="L145" s="47" t="e">
        <f>Financiera!L145</f>
        <v>#N/A</v>
      </c>
      <c r="M145" s="48" t="e">
        <f>Financiera!M145</f>
        <v>#N/A</v>
      </c>
      <c r="N145" s="47" t="e">
        <f>Financiera!N145</f>
        <v>#N/A</v>
      </c>
      <c r="O145" s="49" t="e">
        <f>Financiera!O145</f>
        <v>#N/A</v>
      </c>
      <c r="P145" s="49">
        <f>Financiera!P145</f>
        <v>0</v>
      </c>
      <c r="Q145" s="47">
        <f>Financiera!Q145</f>
        <v>0</v>
      </c>
      <c r="R145" s="47">
        <f>Financiera!R145</f>
        <v>0</v>
      </c>
      <c r="S145" s="51" t="e">
        <f>Financiera!S145</f>
        <v>#DIV/0!</v>
      </c>
      <c r="T145" s="53"/>
      <c r="U145" s="53"/>
      <c r="V145" s="53"/>
      <c r="W145" s="56"/>
      <c r="X145" s="52"/>
      <c r="Y145" s="50"/>
      <c r="Z145" s="50"/>
      <c r="AA145" s="50"/>
    </row>
    <row r="146" spans="1:27">
      <c r="A146" s="31" t="str">
        <f>Financiera!A146</f>
        <v xml:space="preserve"> </v>
      </c>
      <c r="B146" s="31" t="str">
        <f>Financiera!B146</f>
        <v xml:space="preserve"> </v>
      </c>
      <c r="C146" s="48" t="str">
        <f>Financiera!C146</f>
        <v xml:space="preserve"> </v>
      </c>
      <c r="D146" s="48" t="str">
        <f>Financiera!D146</f>
        <v xml:space="preserve"> </v>
      </c>
      <c r="E146" s="48" t="str">
        <f>Financiera!E146</f>
        <v xml:space="preserve"> </v>
      </c>
      <c r="F146" s="55" t="str">
        <f>Financiera!F146</f>
        <v xml:space="preserve"> </v>
      </c>
      <c r="G146" s="48" t="str">
        <f>Financiera!G146</f>
        <v xml:space="preserve"> </v>
      </c>
      <c r="H146" s="47" t="str">
        <f>Financiera!H146</f>
        <v xml:space="preserve"> </v>
      </c>
      <c r="I146" s="47" t="str">
        <f>Financiera!I146</f>
        <v xml:space="preserve"> </v>
      </c>
      <c r="J146" s="47" t="str">
        <f>Financiera!J146</f>
        <v xml:space="preserve"> </v>
      </c>
      <c r="K146" s="47" t="e">
        <f>Financiera!K146</f>
        <v>#N/A</v>
      </c>
      <c r="L146" s="47" t="e">
        <f>Financiera!L146</f>
        <v>#N/A</v>
      </c>
      <c r="M146" s="48" t="e">
        <f>Financiera!M146</f>
        <v>#N/A</v>
      </c>
      <c r="N146" s="47" t="e">
        <f>Financiera!N146</f>
        <v>#N/A</v>
      </c>
      <c r="O146" s="49" t="e">
        <f>Financiera!O146</f>
        <v>#N/A</v>
      </c>
      <c r="P146" s="49">
        <f>Financiera!P146</f>
        <v>0</v>
      </c>
      <c r="Q146" s="47">
        <f>Financiera!Q146</f>
        <v>0</v>
      </c>
      <c r="R146" s="47">
        <f>Financiera!R146</f>
        <v>0</v>
      </c>
      <c r="S146" s="51" t="e">
        <f>Financiera!S146</f>
        <v>#DIV/0!</v>
      </c>
      <c r="T146" s="53"/>
      <c r="U146" s="53"/>
      <c r="V146" s="53"/>
      <c r="W146" s="56"/>
      <c r="X146" s="52"/>
      <c r="Y146" s="50"/>
      <c r="Z146" s="50"/>
      <c r="AA146" s="50"/>
    </row>
    <row r="147" spans="1:27">
      <c r="A147" s="31" t="str">
        <f>Financiera!A147</f>
        <v xml:space="preserve"> </v>
      </c>
      <c r="B147" s="31" t="str">
        <f>Financiera!B147</f>
        <v xml:space="preserve"> </v>
      </c>
      <c r="C147" s="48" t="str">
        <f>Financiera!C147</f>
        <v xml:space="preserve"> </v>
      </c>
      <c r="D147" s="48" t="str">
        <f>Financiera!D147</f>
        <v xml:space="preserve"> </v>
      </c>
      <c r="E147" s="48" t="str">
        <f>Financiera!E147</f>
        <v xml:space="preserve"> </v>
      </c>
      <c r="F147" s="55" t="str">
        <f>Financiera!F147</f>
        <v xml:space="preserve"> </v>
      </c>
      <c r="G147" s="48" t="str">
        <f>Financiera!G147</f>
        <v xml:space="preserve"> </v>
      </c>
      <c r="H147" s="47" t="str">
        <f>Financiera!H147</f>
        <v xml:space="preserve"> </v>
      </c>
      <c r="I147" s="47" t="str">
        <f>Financiera!I147</f>
        <v xml:space="preserve"> </v>
      </c>
      <c r="J147" s="47" t="str">
        <f>Financiera!J147</f>
        <v xml:space="preserve"> </v>
      </c>
      <c r="K147" s="47" t="e">
        <f>Financiera!K147</f>
        <v>#N/A</v>
      </c>
      <c r="L147" s="47" t="e">
        <f>Financiera!L147</f>
        <v>#N/A</v>
      </c>
      <c r="M147" s="48" t="e">
        <f>Financiera!M147</f>
        <v>#N/A</v>
      </c>
      <c r="N147" s="47" t="e">
        <f>Financiera!N147</f>
        <v>#N/A</v>
      </c>
      <c r="O147" s="49" t="e">
        <f>Financiera!O147</f>
        <v>#N/A</v>
      </c>
      <c r="P147" s="49">
        <f>Financiera!P147</f>
        <v>0</v>
      </c>
      <c r="Q147" s="47">
        <f>Financiera!Q147</f>
        <v>0</v>
      </c>
      <c r="R147" s="47">
        <f>Financiera!R147</f>
        <v>0</v>
      </c>
      <c r="S147" s="51" t="e">
        <f>Financiera!S147</f>
        <v>#DIV/0!</v>
      </c>
      <c r="T147" s="53"/>
      <c r="U147" s="53"/>
      <c r="V147" s="53"/>
      <c r="W147" s="56"/>
      <c r="X147" s="52"/>
      <c r="Y147" s="50"/>
      <c r="Z147" s="50"/>
      <c r="AA147" s="50"/>
    </row>
    <row r="148" spans="1:27">
      <c r="A148" s="31" t="str">
        <f>Financiera!A148</f>
        <v xml:space="preserve"> </v>
      </c>
      <c r="B148" s="31" t="str">
        <f>Financiera!B148</f>
        <v xml:space="preserve"> </v>
      </c>
      <c r="C148" s="48" t="str">
        <f>Financiera!C148</f>
        <v xml:space="preserve"> </v>
      </c>
      <c r="D148" s="48" t="str">
        <f>Financiera!D148</f>
        <v xml:space="preserve"> </v>
      </c>
      <c r="E148" s="48" t="str">
        <f>Financiera!E148</f>
        <v xml:space="preserve"> </v>
      </c>
      <c r="F148" s="55" t="str">
        <f>Financiera!F148</f>
        <v xml:space="preserve"> </v>
      </c>
      <c r="G148" s="48" t="str">
        <f>Financiera!G148</f>
        <v xml:space="preserve"> </v>
      </c>
      <c r="H148" s="47" t="str">
        <f>Financiera!H148</f>
        <v xml:space="preserve"> </v>
      </c>
      <c r="I148" s="47" t="str">
        <f>Financiera!I148</f>
        <v xml:space="preserve"> </v>
      </c>
      <c r="J148" s="47" t="str">
        <f>Financiera!J148</f>
        <v xml:space="preserve"> </v>
      </c>
      <c r="K148" s="47" t="e">
        <f>Financiera!K148</f>
        <v>#N/A</v>
      </c>
      <c r="L148" s="47" t="e">
        <f>Financiera!L148</f>
        <v>#N/A</v>
      </c>
      <c r="M148" s="48" t="e">
        <f>Financiera!M148</f>
        <v>#N/A</v>
      </c>
      <c r="N148" s="47" t="e">
        <f>Financiera!N148</f>
        <v>#N/A</v>
      </c>
      <c r="O148" s="49" t="e">
        <f>Financiera!O148</f>
        <v>#N/A</v>
      </c>
      <c r="P148" s="49">
        <f>Financiera!P148</f>
        <v>0</v>
      </c>
      <c r="Q148" s="47">
        <f>Financiera!Q148</f>
        <v>0</v>
      </c>
      <c r="R148" s="47">
        <f>Financiera!R148</f>
        <v>0</v>
      </c>
      <c r="S148" s="51" t="e">
        <f>Financiera!S148</f>
        <v>#DIV/0!</v>
      </c>
      <c r="T148" s="53"/>
      <c r="U148" s="53"/>
      <c r="V148" s="53"/>
      <c r="W148" s="56"/>
      <c r="X148" s="52"/>
      <c r="Y148" s="50"/>
      <c r="Z148" s="50"/>
      <c r="AA148" s="50"/>
    </row>
    <row r="149" spans="1:27">
      <c r="A149" s="31" t="str">
        <f>Financiera!A149</f>
        <v xml:space="preserve"> </v>
      </c>
      <c r="B149" s="31" t="str">
        <f>Financiera!B149</f>
        <v xml:space="preserve"> </v>
      </c>
      <c r="C149" s="48" t="str">
        <f>Financiera!C149</f>
        <v xml:space="preserve"> </v>
      </c>
      <c r="D149" s="48" t="str">
        <f>Financiera!D149</f>
        <v xml:space="preserve"> </v>
      </c>
      <c r="E149" s="48" t="str">
        <f>Financiera!E149</f>
        <v xml:space="preserve"> </v>
      </c>
      <c r="F149" s="55" t="str">
        <f>Financiera!F149</f>
        <v xml:space="preserve"> </v>
      </c>
      <c r="G149" s="48" t="str">
        <f>Financiera!G149</f>
        <v xml:space="preserve"> </v>
      </c>
      <c r="H149" s="47" t="str">
        <f>Financiera!H149</f>
        <v xml:space="preserve"> </v>
      </c>
      <c r="I149" s="47" t="str">
        <f>Financiera!I149</f>
        <v xml:space="preserve"> </v>
      </c>
      <c r="J149" s="47" t="str">
        <f>Financiera!J149</f>
        <v xml:space="preserve"> </v>
      </c>
      <c r="K149" s="47" t="e">
        <f>Financiera!K149</f>
        <v>#N/A</v>
      </c>
      <c r="L149" s="47" t="e">
        <f>Financiera!L149</f>
        <v>#N/A</v>
      </c>
      <c r="M149" s="48" t="e">
        <f>Financiera!M149</f>
        <v>#N/A</v>
      </c>
      <c r="N149" s="47" t="e">
        <f>Financiera!N149</f>
        <v>#N/A</v>
      </c>
      <c r="O149" s="49" t="e">
        <f>Financiera!O149</f>
        <v>#N/A</v>
      </c>
      <c r="P149" s="49">
        <f>Financiera!P149</f>
        <v>0</v>
      </c>
      <c r="Q149" s="47">
        <f>Financiera!Q149</f>
        <v>0</v>
      </c>
      <c r="R149" s="47">
        <f>Financiera!R149</f>
        <v>0</v>
      </c>
      <c r="S149" s="51" t="e">
        <f>Financiera!S149</f>
        <v>#DIV/0!</v>
      </c>
      <c r="T149" s="53"/>
      <c r="U149" s="53"/>
      <c r="V149" s="53"/>
      <c r="W149" s="56"/>
      <c r="X149" s="52"/>
      <c r="Y149" s="50"/>
      <c r="Z149" s="50"/>
      <c r="AA149" s="50"/>
    </row>
    <row r="150" spans="1:27">
      <c r="A150" s="31" t="str">
        <f>Financiera!A150</f>
        <v xml:space="preserve"> </v>
      </c>
      <c r="B150" s="31" t="str">
        <f>Financiera!B150</f>
        <v xml:space="preserve"> </v>
      </c>
      <c r="C150" s="48" t="str">
        <f>Financiera!C150</f>
        <v xml:space="preserve"> </v>
      </c>
      <c r="D150" s="48" t="str">
        <f>Financiera!D150</f>
        <v xml:space="preserve"> </v>
      </c>
      <c r="E150" s="48" t="str">
        <f>Financiera!E150</f>
        <v xml:space="preserve"> </v>
      </c>
      <c r="F150" s="55" t="str">
        <f>Financiera!F150</f>
        <v xml:space="preserve"> </v>
      </c>
      <c r="G150" s="48" t="str">
        <f>Financiera!G150</f>
        <v xml:space="preserve"> </v>
      </c>
      <c r="H150" s="47" t="str">
        <f>Financiera!H150</f>
        <v xml:space="preserve"> </v>
      </c>
      <c r="I150" s="47" t="str">
        <f>Financiera!I150</f>
        <v xml:space="preserve"> </v>
      </c>
      <c r="J150" s="47" t="str">
        <f>Financiera!J150</f>
        <v xml:space="preserve"> </v>
      </c>
      <c r="K150" s="47" t="e">
        <f>Financiera!K150</f>
        <v>#N/A</v>
      </c>
      <c r="L150" s="47" t="e">
        <f>Financiera!L150</f>
        <v>#N/A</v>
      </c>
      <c r="M150" s="48" t="e">
        <f>Financiera!M150</f>
        <v>#N/A</v>
      </c>
      <c r="N150" s="47" t="e">
        <f>Financiera!N150</f>
        <v>#N/A</v>
      </c>
      <c r="O150" s="49" t="e">
        <f>Financiera!O150</f>
        <v>#N/A</v>
      </c>
      <c r="P150" s="49">
        <f>Financiera!P150</f>
        <v>0</v>
      </c>
      <c r="Q150" s="47">
        <f>Financiera!Q150</f>
        <v>0</v>
      </c>
      <c r="R150" s="47">
        <f>Financiera!R150</f>
        <v>0</v>
      </c>
      <c r="S150" s="51" t="e">
        <f>Financiera!S150</f>
        <v>#DIV/0!</v>
      </c>
      <c r="T150" s="53"/>
      <c r="U150" s="53"/>
      <c r="V150" s="53"/>
      <c r="W150" s="56"/>
      <c r="X150" s="52"/>
      <c r="Y150" s="50"/>
      <c r="Z150" s="50"/>
      <c r="AA150" s="50"/>
    </row>
    <row r="151" spans="1:27">
      <c r="A151" s="31" t="str">
        <f>Financiera!A151</f>
        <v xml:space="preserve"> </v>
      </c>
      <c r="B151" s="31" t="str">
        <f>Financiera!B151</f>
        <v xml:space="preserve"> </v>
      </c>
      <c r="C151" s="48" t="str">
        <f>Financiera!C151</f>
        <v xml:space="preserve"> </v>
      </c>
      <c r="D151" s="48" t="str">
        <f>Financiera!D151</f>
        <v xml:space="preserve"> </v>
      </c>
      <c r="E151" s="48" t="str">
        <f>Financiera!E151</f>
        <v xml:space="preserve"> </v>
      </c>
      <c r="F151" s="55" t="str">
        <f>Financiera!F151</f>
        <v xml:space="preserve"> </v>
      </c>
      <c r="G151" s="48" t="str">
        <f>Financiera!G151</f>
        <v xml:space="preserve"> </v>
      </c>
      <c r="H151" s="47" t="str">
        <f>Financiera!H151</f>
        <v xml:space="preserve"> </v>
      </c>
      <c r="I151" s="47" t="str">
        <f>Financiera!I151</f>
        <v xml:space="preserve"> </v>
      </c>
      <c r="J151" s="47" t="str">
        <f>Financiera!J151</f>
        <v xml:space="preserve"> </v>
      </c>
      <c r="K151" s="47" t="e">
        <f>Financiera!K151</f>
        <v>#N/A</v>
      </c>
      <c r="L151" s="47" t="e">
        <f>Financiera!L151</f>
        <v>#N/A</v>
      </c>
      <c r="M151" s="48" t="e">
        <f>Financiera!M151</f>
        <v>#N/A</v>
      </c>
      <c r="N151" s="47" t="e">
        <f>Financiera!N151</f>
        <v>#N/A</v>
      </c>
      <c r="O151" s="49" t="e">
        <f>Financiera!O151</f>
        <v>#N/A</v>
      </c>
      <c r="P151" s="49">
        <f>Financiera!P151</f>
        <v>0</v>
      </c>
      <c r="Q151" s="47">
        <f>Financiera!Q151</f>
        <v>0</v>
      </c>
      <c r="R151" s="47">
        <f>Financiera!R151</f>
        <v>0</v>
      </c>
      <c r="S151" s="51" t="e">
        <f>Financiera!S151</f>
        <v>#DIV/0!</v>
      </c>
      <c r="T151" s="53"/>
      <c r="U151" s="53"/>
      <c r="V151" s="53"/>
      <c r="W151" s="56"/>
      <c r="X151" s="52"/>
      <c r="Y151" s="50"/>
      <c r="Z151" s="50"/>
      <c r="AA151" s="50"/>
    </row>
    <row r="152" spans="1:27">
      <c r="A152" s="31" t="str">
        <f>Financiera!A152</f>
        <v xml:space="preserve"> </v>
      </c>
      <c r="B152" s="31" t="str">
        <f>Financiera!B152</f>
        <v xml:space="preserve"> </v>
      </c>
      <c r="C152" s="48" t="str">
        <f>Financiera!C152</f>
        <v xml:space="preserve"> </v>
      </c>
      <c r="D152" s="48" t="str">
        <f>Financiera!D152</f>
        <v xml:space="preserve"> </v>
      </c>
      <c r="E152" s="48" t="str">
        <f>Financiera!E152</f>
        <v xml:space="preserve"> </v>
      </c>
      <c r="F152" s="55" t="str">
        <f>Financiera!F152</f>
        <v xml:space="preserve"> </v>
      </c>
      <c r="G152" s="48" t="str">
        <f>Financiera!G152</f>
        <v xml:space="preserve"> </v>
      </c>
      <c r="H152" s="47" t="str">
        <f>Financiera!H152</f>
        <v xml:space="preserve"> </v>
      </c>
      <c r="I152" s="47" t="str">
        <f>Financiera!I152</f>
        <v xml:space="preserve"> </v>
      </c>
      <c r="J152" s="47" t="str">
        <f>Financiera!J152</f>
        <v xml:space="preserve"> </v>
      </c>
      <c r="K152" s="47" t="e">
        <f>Financiera!K152</f>
        <v>#N/A</v>
      </c>
      <c r="L152" s="47" t="e">
        <f>Financiera!L152</f>
        <v>#N/A</v>
      </c>
      <c r="M152" s="48" t="e">
        <f>Financiera!M152</f>
        <v>#N/A</v>
      </c>
      <c r="N152" s="47" t="e">
        <f>Financiera!N152</f>
        <v>#N/A</v>
      </c>
      <c r="O152" s="49" t="e">
        <f>Financiera!O152</f>
        <v>#N/A</v>
      </c>
      <c r="P152" s="49">
        <f>Financiera!P152</f>
        <v>0</v>
      </c>
      <c r="Q152" s="47">
        <f>Financiera!Q152</f>
        <v>0</v>
      </c>
      <c r="R152" s="47">
        <f>Financiera!R152</f>
        <v>0</v>
      </c>
      <c r="S152" s="51" t="e">
        <f>Financiera!S152</f>
        <v>#DIV/0!</v>
      </c>
      <c r="T152" s="53"/>
      <c r="U152" s="53"/>
      <c r="V152" s="53"/>
      <c r="W152" s="56"/>
      <c r="X152" s="52"/>
      <c r="Y152" s="50"/>
      <c r="Z152" s="50"/>
      <c r="AA152" s="50"/>
    </row>
    <row r="153" spans="1:27">
      <c r="A153" s="31" t="str">
        <f>Financiera!A153</f>
        <v xml:space="preserve"> </v>
      </c>
      <c r="B153" s="31" t="str">
        <f>Financiera!B153</f>
        <v xml:space="preserve"> </v>
      </c>
      <c r="C153" s="48" t="str">
        <f>Financiera!C153</f>
        <v xml:space="preserve"> </v>
      </c>
      <c r="D153" s="48" t="str">
        <f>Financiera!D153</f>
        <v xml:space="preserve"> </v>
      </c>
      <c r="E153" s="48" t="str">
        <f>Financiera!E153</f>
        <v xml:space="preserve"> </v>
      </c>
      <c r="F153" s="55" t="str">
        <f>Financiera!F153</f>
        <v xml:space="preserve"> </v>
      </c>
      <c r="G153" s="48" t="str">
        <f>Financiera!G153</f>
        <v xml:space="preserve"> </v>
      </c>
      <c r="H153" s="47" t="str">
        <f>Financiera!H153</f>
        <v xml:space="preserve"> </v>
      </c>
      <c r="I153" s="47" t="str">
        <f>Financiera!I153</f>
        <v xml:space="preserve"> </v>
      </c>
      <c r="J153" s="47" t="str">
        <f>Financiera!J153</f>
        <v xml:space="preserve"> </v>
      </c>
      <c r="K153" s="47" t="e">
        <f>Financiera!K153</f>
        <v>#N/A</v>
      </c>
      <c r="L153" s="47" t="e">
        <f>Financiera!L153</f>
        <v>#N/A</v>
      </c>
      <c r="M153" s="48" t="e">
        <f>Financiera!M153</f>
        <v>#N/A</v>
      </c>
      <c r="N153" s="47" t="e">
        <f>Financiera!N153</f>
        <v>#N/A</v>
      </c>
      <c r="O153" s="49" t="e">
        <f>Financiera!O153</f>
        <v>#N/A</v>
      </c>
      <c r="P153" s="49">
        <f>Financiera!P153</f>
        <v>0</v>
      </c>
      <c r="Q153" s="47">
        <f>Financiera!Q153</f>
        <v>0</v>
      </c>
      <c r="R153" s="47">
        <f>Financiera!R153</f>
        <v>0</v>
      </c>
      <c r="S153" s="51" t="e">
        <f>Financiera!S153</f>
        <v>#DIV/0!</v>
      </c>
      <c r="T153" s="53"/>
      <c r="U153" s="53"/>
      <c r="V153" s="53"/>
      <c r="W153" s="56"/>
      <c r="X153" s="52"/>
      <c r="Y153" s="50"/>
      <c r="Z153" s="50"/>
      <c r="AA153" s="50"/>
    </row>
    <row r="154" spans="1:27">
      <c r="A154" s="31" t="str">
        <f>Financiera!A154</f>
        <v xml:space="preserve"> </v>
      </c>
      <c r="B154" s="31" t="str">
        <f>Financiera!B154</f>
        <v xml:space="preserve"> </v>
      </c>
      <c r="C154" s="48" t="str">
        <f>Financiera!C154</f>
        <v xml:space="preserve"> </v>
      </c>
      <c r="D154" s="48" t="str">
        <f>Financiera!D154</f>
        <v xml:space="preserve"> </v>
      </c>
      <c r="E154" s="48" t="str">
        <f>Financiera!E154</f>
        <v xml:space="preserve"> </v>
      </c>
      <c r="F154" s="55" t="str">
        <f>Financiera!F154</f>
        <v xml:space="preserve"> </v>
      </c>
      <c r="G154" s="48" t="str">
        <f>Financiera!G154</f>
        <v xml:space="preserve"> </v>
      </c>
      <c r="H154" s="47" t="str">
        <f>Financiera!H154</f>
        <v xml:space="preserve"> </v>
      </c>
      <c r="I154" s="47" t="str">
        <f>Financiera!I154</f>
        <v xml:space="preserve"> </v>
      </c>
      <c r="J154" s="47" t="str">
        <f>Financiera!J154</f>
        <v xml:space="preserve"> </v>
      </c>
      <c r="K154" s="47" t="e">
        <f>Financiera!K154</f>
        <v>#N/A</v>
      </c>
      <c r="L154" s="47" t="e">
        <f>Financiera!L154</f>
        <v>#N/A</v>
      </c>
      <c r="M154" s="48" t="e">
        <f>Financiera!M154</f>
        <v>#N/A</v>
      </c>
      <c r="N154" s="47" t="e">
        <f>Financiera!N154</f>
        <v>#N/A</v>
      </c>
      <c r="O154" s="49" t="e">
        <f>Financiera!O154</f>
        <v>#N/A</v>
      </c>
      <c r="P154" s="49">
        <f>Financiera!P154</f>
        <v>0</v>
      </c>
      <c r="Q154" s="47">
        <f>Financiera!Q154</f>
        <v>0</v>
      </c>
      <c r="R154" s="47">
        <f>Financiera!R154</f>
        <v>0</v>
      </c>
      <c r="S154" s="51" t="e">
        <f>Financiera!S154</f>
        <v>#DIV/0!</v>
      </c>
      <c r="T154" s="53"/>
      <c r="U154" s="53"/>
      <c r="V154" s="53"/>
      <c r="W154" s="56"/>
      <c r="X154" s="52"/>
      <c r="Y154" s="50"/>
      <c r="Z154" s="50"/>
      <c r="AA154" s="50"/>
    </row>
    <row r="155" spans="1:27">
      <c r="A155" s="31" t="str">
        <f>Financiera!A155</f>
        <v xml:space="preserve"> </v>
      </c>
      <c r="B155" s="31" t="str">
        <f>Financiera!B155</f>
        <v xml:space="preserve"> </v>
      </c>
      <c r="C155" s="48" t="str">
        <f>Financiera!C155</f>
        <v xml:space="preserve"> </v>
      </c>
      <c r="D155" s="48" t="str">
        <f>Financiera!D155</f>
        <v xml:space="preserve"> </v>
      </c>
      <c r="E155" s="48" t="str">
        <f>Financiera!E155</f>
        <v xml:space="preserve"> </v>
      </c>
      <c r="F155" s="55" t="str">
        <f>Financiera!F155</f>
        <v xml:space="preserve"> </v>
      </c>
      <c r="G155" s="48" t="str">
        <f>Financiera!G155</f>
        <v xml:space="preserve"> </v>
      </c>
      <c r="H155" s="47" t="str">
        <f>Financiera!H155</f>
        <v xml:space="preserve"> </v>
      </c>
      <c r="I155" s="47" t="str">
        <f>Financiera!I155</f>
        <v xml:space="preserve"> </v>
      </c>
      <c r="J155" s="47" t="str">
        <f>Financiera!J155</f>
        <v xml:space="preserve"> </v>
      </c>
      <c r="K155" s="47" t="e">
        <f>Financiera!K155</f>
        <v>#N/A</v>
      </c>
      <c r="L155" s="47" t="e">
        <f>Financiera!L155</f>
        <v>#N/A</v>
      </c>
      <c r="M155" s="48" t="e">
        <f>Financiera!M155</f>
        <v>#N/A</v>
      </c>
      <c r="N155" s="47" t="e">
        <f>Financiera!N155</f>
        <v>#N/A</v>
      </c>
      <c r="O155" s="49" t="e">
        <f>Financiera!O155</f>
        <v>#N/A</v>
      </c>
      <c r="P155" s="49">
        <f>Financiera!P155</f>
        <v>0</v>
      </c>
      <c r="Q155" s="47">
        <f>Financiera!Q155</f>
        <v>0</v>
      </c>
      <c r="R155" s="47">
        <f>Financiera!R155</f>
        <v>0</v>
      </c>
      <c r="S155" s="51" t="e">
        <f>Financiera!S155</f>
        <v>#DIV/0!</v>
      </c>
      <c r="T155" s="53"/>
      <c r="U155" s="53"/>
      <c r="V155" s="53"/>
      <c r="W155" s="56"/>
      <c r="X155" s="52"/>
      <c r="Y155" s="50"/>
      <c r="Z155" s="50"/>
      <c r="AA155" s="50"/>
    </row>
    <row r="156" spans="1:27">
      <c r="A156" s="31" t="str">
        <f>Financiera!A156</f>
        <v xml:space="preserve"> </v>
      </c>
      <c r="B156" s="31" t="str">
        <f>Financiera!B156</f>
        <v xml:space="preserve"> </v>
      </c>
      <c r="C156" s="48" t="str">
        <f>Financiera!C156</f>
        <v xml:space="preserve"> </v>
      </c>
      <c r="D156" s="48" t="str">
        <f>Financiera!D156</f>
        <v xml:space="preserve"> </v>
      </c>
      <c r="E156" s="48" t="str">
        <f>Financiera!E156</f>
        <v xml:space="preserve"> </v>
      </c>
      <c r="F156" s="55" t="str">
        <f>Financiera!F156</f>
        <v xml:space="preserve"> </v>
      </c>
      <c r="G156" s="48" t="str">
        <f>Financiera!G156</f>
        <v xml:space="preserve"> </v>
      </c>
      <c r="H156" s="47" t="str">
        <f>Financiera!H156</f>
        <v xml:space="preserve"> </v>
      </c>
      <c r="I156" s="47" t="str">
        <f>Financiera!I156</f>
        <v xml:space="preserve"> </v>
      </c>
      <c r="J156" s="47" t="str">
        <f>Financiera!J156</f>
        <v xml:space="preserve"> </v>
      </c>
      <c r="K156" s="47" t="e">
        <f>Financiera!K156</f>
        <v>#N/A</v>
      </c>
      <c r="L156" s="47" t="e">
        <f>Financiera!L156</f>
        <v>#N/A</v>
      </c>
      <c r="M156" s="48" t="e">
        <f>Financiera!M156</f>
        <v>#N/A</v>
      </c>
      <c r="N156" s="47" t="e">
        <f>Financiera!N156</f>
        <v>#N/A</v>
      </c>
      <c r="O156" s="49" t="e">
        <f>Financiera!O156</f>
        <v>#N/A</v>
      </c>
      <c r="P156" s="49">
        <f>Financiera!P156</f>
        <v>0</v>
      </c>
      <c r="Q156" s="47">
        <f>Financiera!Q156</f>
        <v>0</v>
      </c>
      <c r="R156" s="47">
        <f>Financiera!R156</f>
        <v>0</v>
      </c>
      <c r="S156" s="51" t="e">
        <f>Financiera!S156</f>
        <v>#DIV/0!</v>
      </c>
      <c r="T156" s="53"/>
      <c r="U156" s="53"/>
      <c r="V156" s="53"/>
      <c r="W156" s="56"/>
      <c r="X156" s="52"/>
      <c r="Y156" s="50"/>
      <c r="Z156" s="50"/>
      <c r="AA156" s="50"/>
    </row>
    <row r="157" spans="1:27">
      <c r="A157" s="31" t="str">
        <f>Financiera!A157</f>
        <v xml:space="preserve"> </v>
      </c>
      <c r="B157" s="31" t="str">
        <f>Financiera!B157</f>
        <v xml:space="preserve"> </v>
      </c>
      <c r="C157" s="48" t="str">
        <f>Financiera!C157</f>
        <v xml:space="preserve"> </v>
      </c>
      <c r="D157" s="48" t="str">
        <f>Financiera!D157</f>
        <v xml:space="preserve"> </v>
      </c>
      <c r="E157" s="48" t="str">
        <f>Financiera!E157</f>
        <v xml:space="preserve"> </v>
      </c>
      <c r="F157" s="55" t="str">
        <f>Financiera!F157</f>
        <v xml:space="preserve"> </v>
      </c>
      <c r="G157" s="48" t="str">
        <f>Financiera!G157</f>
        <v xml:space="preserve"> </v>
      </c>
      <c r="H157" s="47" t="str">
        <f>Financiera!H157</f>
        <v xml:space="preserve"> </v>
      </c>
      <c r="I157" s="47" t="str">
        <f>Financiera!I157</f>
        <v xml:space="preserve"> </v>
      </c>
      <c r="J157" s="47" t="str">
        <f>Financiera!J157</f>
        <v xml:space="preserve"> </v>
      </c>
      <c r="K157" s="47" t="e">
        <f>Financiera!K157</f>
        <v>#N/A</v>
      </c>
      <c r="L157" s="47" t="e">
        <f>Financiera!L157</f>
        <v>#N/A</v>
      </c>
      <c r="M157" s="48" t="e">
        <f>Financiera!M157</f>
        <v>#N/A</v>
      </c>
      <c r="N157" s="47" t="e">
        <f>Financiera!N157</f>
        <v>#N/A</v>
      </c>
      <c r="O157" s="49" t="e">
        <f>Financiera!O157</f>
        <v>#N/A</v>
      </c>
      <c r="P157" s="49">
        <f>Financiera!P157</f>
        <v>0</v>
      </c>
      <c r="Q157" s="47">
        <f>Financiera!Q157</f>
        <v>0</v>
      </c>
      <c r="R157" s="47">
        <f>Financiera!R157</f>
        <v>0</v>
      </c>
      <c r="S157" s="51" t="e">
        <f>Financiera!S157</f>
        <v>#DIV/0!</v>
      </c>
      <c r="T157" s="53"/>
      <c r="U157" s="53"/>
      <c r="V157" s="53"/>
      <c r="W157" s="56"/>
      <c r="X157" s="52"/>
      <c r="Y157" s="50"/>
      <c r="Z157" s="50"/>
      <c r="AA157" s="50"/>
    </row>
    <row r="158" spans="1:27">
      <c r="A158" s="31" t="str">
        <f>Financiera!A158</f>
        <v xml:space="preserve"> </v>
      </c>
      <c r="B158" s="31" t="str">
        <f>Financiera!B158</f>
        <v xml:space="preserve"> </v>
      </c>
      <c r="C158" s="48" t="str">
        <f>Financiera!C158</f>
        <v xml:space="preserve"> </v>
      </c>
      <c r="D158" s="48" t="str">
        <f>Financiera!D158</f>
        <v xml:space="preserve"> </v>
      </c>
      <c r="E158" s="48" t="str">
        <f>Financiera!E158</f>
        <v xml:space="preserve"> </v>
      </c>
      <c r="F158" s="55" t="str">
        <f>Financiera!F158</f>
        <v xml:space="preserve"> </v>
      </c>
      <c r="G158" s="48" t="str">
        <f>Financiera!G158</f>
        <v xml:space="preserve"> </v>
      </c>
      <c r="H158" s="47" t="str">
        <f>Financiera!H158</f>
        <v xml:space="preserve"> </v>
      </c>
      <c r="I158" s="47" t="str">
        <f>Financiera!I158</f>
        <v xml:space="preserve"> </v>
      </c>
      <c r="J158" s="47" t="str">
        <f>Financiera!J158</f>
        <v xml:space="preserve"> </v>
      </c>
      <c r="K158" s="47" t="e">
        <f>Financiera!K158</f>
        <v>#N/A</v>
      </c>
      <c r="L158" s="47" t="e">
        <f>Financiera!L158</f>
        <v>#N/A</v>
      </c>
      <c r="M158" s="48" t="e">
        <f>Financiera!M158</f>
        <v>#N/A</v>
      </c>
      <c r="N158" s="47" t="e">
        <f>Financiera!N158</f>
        <v>#N/A</v>
      </c>
      <c r="O158" s="49" t="e">
        <f>Financiera!O158</f>
        <v>#N/A</v>
      </c>
      <c r="P158" s="49">
        <f>Financiera!P158</f>
        <v>0</v>
      </c>
      <c r="Q158" s="47">
        <f>Financiera!Q158</f>
        <v>0</v>
      </c>
      <c r="R158" s="47">
        <f>Financiera!R158</f>
        <v>0</v>
      </c>
      <c r="S158" s="51" t="e">
        <f>Financiera!S158</f>
        <v>#DIV/0!</v>
      </c>
      <c r="T158" s="53"/>
      <c r="U158" s="53"/>
      <c r="V158" s="53"/>
      <c r="W158" s="56"/>
      <c r="X158" s="52"/>
      <c r="Y158" s="50"/>
      <c r="Z158" s="50"/>
      <c r="AA158" s="50"/>
    </row>
    <row r="159" spans="1:27">
      <c r="A159" s="31" t="str">
        <f>Financiera!A159</f>
        <v xml:space="preserve"> </v>
      </c>
      <c r="B159" s="31" t="str">
        <f>Financiera!B159</f>
        <v xml:space="preserve"> </v>
      </c>
      <c r="C159" s="48" t="str">
        <f>Financiera!C159</f>
        <v xml:space="preserve"> </v>
      </c>
      <c r="D159" s="48" t="str">
        <f>Financiera!D159</f>
        <v xml:space="preserve"> </v>
      </c>
      <c r="E159" s="48" t="str">
        <f>Financiera!E159</f>
        <v xml:space="preserve"> </v>
      </c>
      <c r="F159" s="55" t="str">
        <f>Financiera!F159</f>
        <v xml:space="preserve"> </v>
      </c>
      <c r="G159" s="48" t="str">
        <f>Financiera!G159</f>
        <v xml:space="preserve"> </v>
      </c>
      <c r="H159" s="47" t="str">
        <f>Financiera!H159</f>
        <v xml:space="preserve"> </v>
      </c>
      <c r="I159" s="47" t="str">
        <f>Financiera!I159</f>
        <v xml:space="preserve"> </v>
      </c>
      <c r="J159" s="47" t="str">
        <f>Financiera!J159</f>
        <v xml:space="preserve"> </v>
      </c>
      <c r="K159" s="47" t="e">
        <f>Financiera!K159</f>
        <v>#N/A</v>
      </c>
      <c r="L159" s="47" t="e">
        <f>Financiera!L159</f>
        <v>#N/A</v>
      </c>
      <c r="M159" s="48" t="e">
        <f>Financiera!M159</f>
        <v>#N/A</v>
      </c>
      <c r="N159" s="47" t="e">
        <f>Financiera!N159</f>
        <v>#N/A</v>
      </c>
      <c r="O159" s="49" t="e">
        <f>Financiera!O159</f>
        <v>#N/A</v>
      </c>
      <c r="P159" s="49">
        <f>Financiera!P159</f>
        <v>0</v>
      </c>
      <c r="Q159" s="47">
        <f>Financiera!Q159</f>
        <v>0</v>
      </c>
      <c r="R159" s="47">
        <f>Financiera!R159</f>
        <v>0</v>
      </c>
      <c r="S159" s="51" t="e">
        <f>Financiera!S159</f>
        <v>#DIV/0!</v>
      </c>
      <c r="T159" s="53"/>
      <c r="U159" s="53"/>
      <c r="V159" s="53"/>
      <c r="W159" s="56"/>
      <c r="X159" s="52"/>
      <c r="Y159" s="50"/>
      <c r="Z159" s="50"/>
      <c r="AA159" s="50"/>
    </row>
    <row r="160" spans="1:27">
      <c r="A160" s="31" t="str">
        <f>Financiera!A160</f>
        <v xml:space="preserve"> </v>
      </c>
      <c r="B160" s="31" t="str">
        <f>Financiera!B160</f>
        <v xml:space="preserve"> </v>
      </c>
      <c r="C160" s="48" t="str">
        <f>Financiera!C160</f>
        <v xml:space="preserve"> </v>
      </c>
      <c r="D160" s="48" t="str">
        <f>Financiera!D160</f>
        <v xml:space="preserve"> </v>
      </c>
      <c r="E160" s="48" t="str">
        <f>Financiera!E160</f>
        <v xml:space="preserve"> </v>
      </c>
      <c r="F160" s="55" t="str">
        <f>Financiera!F160</f>
        <v xml:space="preserve"> </v>
      </c>
      <c r="G160" s="48" t="str">
        <f>Financiera!G160</f>
        <v xml:space="preserve"> </v>
      </c>
      <c r="H160" s="47" t="str">
        <f>Financiera!H160</f>
        <v xml:space="preserve"> </v>
      </c>
      <c r="I160" s="47" t="str">
        <f>Financiera!I160</f>
        <v xml:space="preserve"> </v>
      </c>
      <c r="J160" s="47" t="str">
        <f>Financiera!J160</f>
        <v xml:space="preserve"> </v>
      </c>
      <c r="K160" s="47" t="e">
        <f>Financiera!K160</f>
        <v>#N/A</v>
      </c>
      <c r="L160" s="47" t="e">
        <f>Financiera!L160</f>
        <v>#N/A</v>
      </c>
      <c r="M160" s="48" t="e">
        <f>Financiera!M160</f>
        <v>#N/A</v>
      </c>
      <c r="N160" s="47" t="e">
        <f>Financiera!N160</f>
        <v>#N/A</v>
      </c>
      <c r="O160" s="49" t="e">
        <f>Financiera!O160</f>
        <v>#N/A</v>
      </c>
      <c r="P160" s="49">
        <f>Financiera!P160</f>
        <v>0</v>
      </c>
      <c r="Q160" s="47">
        <f>Financiera!Q160</f>
        <v>0</v>
      </c>
      <c r="R160" s="47">
        <f>Financiera!R160</f>
        <v>0</v>
      </c>
      <c r="S160" s="51" t="e">
        <f>Financiera!S160</f>
        <v>#DIV/0!</v>
      </c>
      <c r="T160" s="53"/>
      <c r="U160" s="53"/>
      <c r="V160" s="53"/>
      <c r="W160" s="56"/>
      <c r="X160" s="52"/>
      <c r="Y160" s="50"/>
      <c r="Z160" s="50"/>
      <c r="AA160" s="50"/>
    </row>
    <row r="161" spans="1:27">
      <c r="A161" s="31" t="str">
        <f>Financiera!A161</f>
        <v xml:space="preserve"> </v>
      </c>
      <c r="B161" s="31" t="str">
        <f>Financiera!B161</f>
        <v xml:space="preserve"> </v>
      </c>
      <c r="C161" s="48" t="str">
        <f>Financiera!C161</f>
        <v xml:space="preserve"> </v>
      </c>
      <c r="D161" s="48" t="str">
        <f>Financiera!D161</f>
        <v xml:space="preserve"> </v>
      </c>
      <c r="E161" s="48" t="str">
        <f>Financiera!E161</f>
        <v xml:space="preserve"> </v>
      </c>
      <c r="F161" s="55" t="str">
        <f>Financiera!F161</f>
        <v xml:space="preserve"> </v>
      </c>
      <c r="G161" s="48" t="str">
        <f>Financiera!G161</f>
        <v xml:space="preserve"> </v>
      </c>
      <c r="H161" s="47" t="str">
        <f>Financiera!H161</f>
        <v xml:space="preserve"> </v>
      </c>
      <c r="I161" s="47" t="str">
        <f>Financiera!I161</f>
        <v xml:space="preserve"> </v>
      </c>
      <c r="J161" s="47" t="str">
        <f>Financiera!J161</f>
        <v xml:space="preserve"> </v>
      </c>
      <c r="K161" s="47" t="e">
        <f>Financiera!K161</f>
        <v>#N/A</v>
      </c>
      <c r="L161" s="47" t="e">
        <f>Financiera!L161</f>
        <v>#N/A</v>
      </c>
      <c r="M161" s="48" t="e">
        <f>Financiera!M161</f>
        <v>#N/A</v>
      </c>
      <c r="N161" s="47" t="e">
        <f>Financiera!N161</f>
        <v>#N/A</v>
      </c>
      <c r="O161" s="49" t="e">
        <f>Financiera!O161</f>
        <v>#N/A</v>
      </c>
      <c r="P161" s="49">
        <f>Financiera!P161</f>
        <v>0</v>
      </c>
      <c r="Q161" s="47">
        <f>Financiera!Q161</f>
        <v>0</v>
      </c>
      <c r="R161" s="47">
        <f>Financiera!R161</f>
        <v>0</v>
      </c>
      <c r="S161" s="51" t="e">
        <f>Financiera!S161</f>
        <v>#DIV/0!</v>
      </c>
      <c r="T161" s="53"/>
      <c r="U161" s="53"/>
      <c r="V161" s="53"/>
      <c r="W161" s="56"/>
      <c r="X161" s="52"/>
      <c r="Y161" s="50"/>
      <c r="Z161" s="50"/>
      <c r="AA161" s="50"/>
    </row>
    <row r="162" spans="1:27">
      <c r="A162" s="31" t="str">
        <f>Financiera!A162</f>
        <v xml:space="preserve"> </v>
      </c>
      <c r="B162" s="31" t="str">
        <f>Financiera!B162</f>
        <v xml:space="preserve"> </v>
      </c>
      <c r="C162" s="48" t="str">
        <f>Financiera!C162</f>
        <v xml:space="preserve"> </v>
      </c>
      <c r="D162" s="48" t="str">
        <f>Financiera!D162</f>
        <v xml:space="preserve"> </v>
      </c>
      <c r="E162" s="48" t="str">
        <f>Financiera!E162</f>
        <v xml:space="preserve"> </v>
      </c>
      <c r="F162" s="55" t="str">
        <f>Financiera!F162</f>
        <v xml:space="preserve"> </v>
      </c>
      <c r="G162" s="48" t="str">
        <f>Financiera!G162</f>
        <v xml:space="preserve"> </v>
      </c>
      <c r="H162" s="47" t="str">
        <f>Financiera!H162</f>
        <v xml:space="preserve"> </v>
      </c>
      <c r="I162" s="47" t="str">
        <f>Financiera!I162</f>
        <v xml:space="preserve"> </v>
      </c>
      <c r="J162" s="47" t="str">
        <f>Financiera!J162</f>
        <v xml:space="preserve"> </v>
      </c>
      <c r="K162" s="47" t="e">
        <f>Financiera!K162</f>
        <v>#N/A</v>
      </c>
      <c r="L162" s="47" t="e">
        <f>Financiera!L162</f>
        <v>#N/A</v>
      </c>
      <c r="M162" s="48" t="e">
        <f>Financiera!M162</f>
        <v>#N/A</v>
      </c>
      <c r="N162" s="47" t="e">
        <f>Financiera!N162</f>
        <v>#N/A</v>
      </c>
      <c r="O162" s="49" t="e">
        <f>Financiera!O162</f>
        <v>#N/A</v>
      </c>
      <c r="P162" s="49">
        <f>Financiera!P162</f>
        <v>0</v>
      </c>
      <c r="Q162" s="47">
        <f>Financiera!Q162</f>
        <v>0</v>
      </c>
      <c r="R162" s="47">
        <f>Financiera!R162</f>
        <v>0</v>
      </c>
      <c r="S162" s="51" t="e">
        <f>Financiera!S162</f>
        <v>#DIV/0!</v>
      </c>
      <c r="T162" s="53"/>
      <c r="U162" s="53"/>
      <c r="V162" s="53"/>
      <c r="W162" s="56"/>
      <c r="X162" s="52"/>
      <c r="Y162" s="50"/>
      <c r="Z162" s="50"/>
      <c r="AA162" s="50"/>
    </row>
    <row r="163" spans="1:27">
      <c r="A163" s="31" t="str">
        <f>Financiera!A163</f>
        <v xml:space="preserve"> </v>
      </c>
      <c r="B163" s="31" t="str">
        <f>Financiera!B163</f>
        <v xml:space="preserve"> </v>
      </c>
      <c r="C163" s="48" t="str">
        <f>Financiera!C163</f>
        <v xml:space="preserve"> </v>
      </c>
      <c r="D163" s="48" t="str">
        <f>Financiera!D163</f>
        <v xml:space="preserve"> </v>
      </c>
      <c r="E163" s="48" t="str">
        <f>Financiera!E163</f>
        <v xml:space="preserve"> </v>
      </c>
      <c r="F163" s="55" t="str">
        <f>Financiera!F163</f>
        <v xml:space="preserve"> </v>
      </c>
      <c r="G163" s="48" t="str">
        <f>Financiera!G163</f>
        <v xml:space="preserve"> </v>
      </c>
      <c r="H163" s="47" t="str">
        <f>Financiera!H163</f>
        <v xml:space="preserve"> </v>
      </c>
      <c r="I163" s="47" t="str">
        <f>Financiera!I163</f>
        <v xml:space="preserve"> </v>
      </c>
      <c r="J163" s="47" t="str">
        <f>Financiera!J163</f>
        <v xml:space="preserve"> </v>
      </c>
      <c r="K163" s="47" t="e">
        <f>Financiera!K163</f>
        <v>#N/A</v>
      </c>
      <c r="L163" s="47" t="e">
        <f>Financiera!L163</f>
        <v>#N/A</v>
      </c>
      <c r="M163" s="48" t="e">
        <f>Financiera!M163</f>
        <v>#N/A</v>
      </c>
      <c r="N163" s="47" t="e">
        <f>Financiera!N163</f>
        <v>#N/A</v>
      </c>
      <c r="O163" s="49" t="e">
        <f>Financiera!O163</f>
        <v>#N/A</v>
      </c>
      <c r="P163" s="49">
        <f>Financiera!P163</f>
        <v>0</v>
      </c>
      <c r="Q163" s="47">
        <f>Financiera!Q163</f>
        <v>0</v>
      </c>
      <c r="R163" s="47">
        <f>Financiera!R163</f>
        <v>0</v>
      </c>
      <c r="S163" s="51" t="e">
        <f>Financiera!S163</f>
        <v>#DIV/0!</v>
      </c>
      <c r="T163" s="53"/>
      <c r="U163" s="53"/>
      <c r="V163" s="53"/>
      <c r="W163" s="56"/>
      <c r="X163" s="52"/>
      <c r="Y163" s="50"/>
      <c r="Z163" s="50"/>
      <c r="AA163" s="50"/>
    </row>
    <row r="164" spans="1:27">
      <c r="A164" s="31" t="str">
        <f>Financiera!A164</f>
        <v xml:space="preserve"> </v>
      </c>
      <c r="B164" s="31" t="str">
        <f>Financiera!B164</f>
        <v xml:space="preserve"> </v>
      </c>
      <c r="C164" s="48" t="str">
        <f>Financiera!C164</f>
        <v xml:space="preserve"> </v>
      </c>
      <c r="D164" s="48" t="str">
        <f>Financiera!D164</f>
        <v xml:space="preserve"> </v>
      </c>
      <c r="E164" s="48" t="str">
        <f>Financiera!E164</f>
        <v xml:space="preserve"> </v>
      </c>
      <c r="F164" s="55" t="str">
        <f>Financiera!F164</f>
        <v xml:space="preserve"> </v>
      </c>
      <c r="G164" s="48" t="str">
        <f>Financiera!G164</f>
        <v xml:space="preserve"> </v>
      </c>
      <c r="H164" s="47" t="str">
        <f>Financiera!H164</f>
        <v xml:space="preserve"> </v>
      </c>
      <c r="I164" s="47" t="str">
        <f>Financiera!I164</f>
        <v xml:space="preserve"> </v>
      </c>
      <c r="J164" s="47" t="str">
        <f>Financiera!J164</f>
        <v xml:space="preserve"> </v>
      </c>
      <c r="K164" s="47" t="e">
        <f>Financiera!K164</f>
        <v>#N/A</v>
      </c>
      <c r="L164" s="47" t="e">
        <f>Financiera!L164</f>
        <v>#N/A</v>
      </c>
      <c r="M164" s="48" t="e">
        <f>Financiera!M164</f>
        <v>#N/A</v>
      </c>
      <c r="N164" s="47" t="e">
        <f>Financiera!N164</f>
        <v>#N/A</v>
      </c>
      <c r="O164" s="49" t="e">
        <f>Financiera!O164</f>
        <v>#N/A</v>
      </c>
      <c r="P164" s="49">
        <f>Financiera!P164</f>
        <v>0</v>
      </c>
      <c r="Q164" s="47">
        <f>Financiera!Q164</f>
        <v>0</v>
      </c>
      <c r="R164" s="47">
        <f>Financiera!R164</f>
        <v>0</v>
      </c>
      <c r="S164" s="51" t="e">
        <f>Financiera!S164</f>
        <v>#DIV/0!</v>
      </c>
      <c r="T164" s="53"/>
      <c r="U164" s="53"/>
      <c r="V164" s="53"/>
      <c r="W164" s="56"/>
      <c r="X164" s="52"/>
      <c r="Y164" s="50"/>
      <c r="Z164" s="50"/>
      <c r="AA164" s="50"/>
    </row>
    <row r="165" spans="1:27">
      <c r="A165" s="31" t="str">
        <f>Financiera!A165</f>
        <v xml:space="preserve"> </v>
      </c>
      <c r="B165" s="31" t="str">
        <f>Financiera!B165</f>
        <v xml:space="preserve"> </v>
      </c>
      <c r="C165" s="48" t="str">
        <f>Financiera!C165</f>
        <v xml:space="preserve"> </v>
      </c>
      <c r="D165" s="48" t="str">
        <f>Financiera!D165</f>
        <v xml:space="preserve"> </v>
      </c>
      <c r="E165" s="48" t="str">
        <f>Financiera!E165</f>
        <v xml:space="preserve"> </v>
      </c>
      <c r="F165" s="55" t="str">
        <f>Financiera!F165</f>
        <v xml:space="preserve"> </v>
      </c>
      <c r="G165" s="48" t="str">
        <f>Financiera!G165</f>
        <v xml:space="preserve"> </v>
      </c>
      <c r="H165" s="47" t="str">
        <f>Financiera!H165</f>
        <v xml:space="preserve"> </v>
      </c>
      <c r="I165" s="47" t="str">
        <f>Financiera!I165</f>
        <v xml:space="preserve"> </v>
      </c>
      <c r="J165" s="47" t="str">
        <f>Financiera!J165</f>
        <v xml:space="preserve"> </v>
      </c>
      <c r="K165" s="47" t="e">
        <f>Financiera!K165</f>
        <v>#N/A</v>
      </c>
      <c r="L165" s="47" t="e">
        <f>Financiera!L165</f>
        <v>#N/A</v>
      </c>
      <c r="M165" s="48" t="e">
        <f>Financiera!M165</f>
        <v>#N/A</v>
      </c>
      <c r="N165" s="47" t="e">
        <f>Financiera!N165</f>
        <v>#N/A</v>
      </c>
      <c r="O165" s="49" t="e">
        <f>Financiera!O165</f>
        <v>#N/A</v>
      </c>
      <c r="P165" s="49">
        <f>Financiera!P165</f>
        <v>0</v>
      </c>
      <c r="Q165" s="47">
        <f>Financiera!Q165</f>
        <v>0</v>
      </c>
      <c r="R165" s="47">
        <f>Financiera!R165</f>
        <v>0</v>
      </c>
      <c r="S165" s="51" t="e">
        <f>Financiera!S165</f>
        <v>#DIV/0!</v>
      </c>
      <c r="T165" s="53"/>
      <c r="U165" s="53"/>
      <c r="V165" s="53"/>
      <c r="W165" s="56"/>
      <c r="X165" s="52"/>
      <c r="Y165" s="50"/>
      <c r="Z165" s="50"/>
      <c r="AA165" s="50"/>
    </row>
    <row r="166" spans="1:27">
      <c r="A166" s="31" t="str">
        <f>Financiera!A166</f>
        <v xml:space="preserve"> </v>
      </c>
      <c r="B166" s="31" t="str">
        <f>Financiera!B166</f>
        <v xml:space="preserve"> </v>
      </c>
      <c r="C166" s="48" t="str">
        <f>Financiera!C166</f>
        <v xml:space="preserve"> </v>
      </c>
      <c r="D166" s="48" t="str">
        <f>Financiera!D166</f>
        <v xml:space="preserve"> </v>
      </c>
      <c r="E166" s="48" t="str">
        <f>Financiera!E166</f>
        <v xml:space="preserve"> </v>
      </c>
      <c r="F166" s="55" t="str">
        <f>Financiera!F166</f>
        <v xml:space="preserve"> </v>
      </c>
      <c r="G166" s="48" t="str">
        <f>Financiera!G166</f>
        <v xml:space="preserve"> </v>
      </c>
      <c r="H166" s="47" t="str">
        <f>Financiera!H166</f>
        <v xml:space="preserve"> </v>
      </c>
      <c r="I166" s="47" t="str">
        <f>Financiera!I166</f>
        <v xml:space="preserve"> </v>
      </c>
      <c r="J166" s="47" t="str">
        <f>Financiera!J166</f>
        <v xml:space="preserve"> </v>
      </c>
      <c r="K166" s="47" t="e">
        <f>Financiera!K166</f>
        <v>#N/A</v>
      </c>
      <c r="L166" s="47" t="e">
        <f>Financiera!L166</f>
        <v>#N/A</v>
      </c>
      <c r="M166" s="48" t="e">
        <f>Financiera!M166</f>
        <v>#N/A</v>
      </c>
      <c r="N166" s="47" t="e">
        <f>Financiera!N166</f>
        <v>#N/A</v>
      </c>
      <c r="O166" s="49" t="e">
        <f>Financiera!O166</f>
        <v>#N/A</v>
      </c>
      <c r="P166" s="49">
        <f>Financiera!P166</f>
        <v>0</v>
      </c>
      <c r="Q166" s="47">
        <f>Financiera!Q166</f>
        <v>0</v>
      </c>
      <c r="R166" s="47">
        <f>Financiera!R166</f>
        <v>0</v>
      </c>
      <c r="S166" s="51" t="e">
        <f>Financiera!S166</f>
        <v>#DIV/0!</v>
      </c>
      <c r="T166" s="53"/>
      <c r="U166" s="53"/>
      <c r="V166" s="53"/>
      <c r="W166" s="56"/>
      <c r="X166" s="52"/>
      <c r="Y166" s="50"/>
      <c r="Z166" s="50"/>
      <c r="AA166" s="50"/>
    </row>
    <row r="167" spans="1:27">
      <c r="A167" s="31" t="str">
        <f>Financiera!A167</f>
        <v xml:space="preserve"> </v>
      </c>
      <c r="B167" s="31" t="str">
        <f>Financiera!B167</f>
        <v xml:space="preserve"> </v>
      </c>
      <c r="C167" s="48" t="str">
        <f>Financiera!C167</f>
        <v xml:space="preserve"> </v>
      </c>
      <c r="D167" s="48" t="str">
        <f>Financiera!D167</f>
        <v xml:space="preserve"> </v>
      </c>
      <c r="E167" s="48" t="str">
        <f>Financiera!E167</f>
        <v xml:space="preserve"> </v>
      </c>
      <c r="F167" s="55" t="str">
        <f>Financiera!F167</f>
        <v xml:space="preserve"> </v>
      </c>
      <c r="G167" s="48" t="str">
        <f>Financiera!G167</f>
        <v xml:space="preserve"> </v>
      </c>
      <c r="H167" s="47" t="str">
        <f>Financiera!H167</f>
        <v xml:space="preserve"> </v>
      </c>
      <c r="I167" s="47" t="str">
        <f>Financiera!I167</f>
        <v xml:space="preserve"> </v>
      </c>
      <c r="J167" s="47" t="str">
        <f>Financiera!J167</f>
        <v xml:space="preserve"> </v>
      </c>
      <c r="K167" s="47" t="e">
        <f>Financiera!K167</f>
        <v>#N/A</v>
      </c>
      <c r="L167" s="47" t="e">
        <f>Financiera!L167</f>
        <v>#N/A</v>
      </c>
      <c r="M167" s="48" t="e">
        <f>Financiera!M167</f>
        <v>#N/A</v>
      </c>
      <c r="N167" s="47" t="e">
        <f>Financiera!N167</f>
        <v>#N/A</v>
      </c>
      <c r="O167" s="49" t="e">
        <f>Financiera!O167</f>
        <v>#N/A</v>
      </c>
      <c r="P167" s="49">
        <f>Financiera!P167</f>
        <v>0</v>
      </c>
      <c r="Q167" s="47">
        <f>Financiera!Q167</f>
        <v>0</v>
      </c>
      <c r="R167" s="47">
        <f>Financiera!R167</f>
        <v>0</v>
      </c>
      <c r="S167" s="51" t="e">
        <f>Financiera!S167</f>
        <v>#DIV/0!</v>
      </c>
      <c r="T167" s="53"/>
      <c r="U167" s="53"/>
      <c r="V167" s="53"/>
      <c r="W167" s="56"/>
      <c r="X167" s="52"/>
      <c r="Y167" s="50"/>
      <c r="Z167" s="50"/>
      <c r="AA167" s="50"/>
    </row>
    <row r="168" spans="1:27">
      <c r="A168" s="31" t="str">
        <f>Financiera!A168</f>
        <v xml:space="preserve"> </v>
      </c>
      <c r="B168" s="31" t="str">
        <f>Financiera!B168</f>
        <v xml:space="preserve"> </v>
      </c>
      <c r="C168" s="48" t="str">
        <f>Financiera!C168</f>
        <v xml:space="preserve"> </v>
      </c>
      <c r="D168" s="48" t="str">
        <f>Financiera!D168</f>
        <v xml:space="preserve"> </v>
      </c>
      <c r="E168" s="48" t="str">
        <f>Financiera!E168</f>
        <v xml:space="preserve"> </v>
      </c>
      <c r="F168" s="55" t="str">
        <f>Financiera!F168</f>
        <v xml:space="preserve"> </v>
      </c>
      <c r="G168" s="48" t="str">
        <f>Financiera!G168</f>
        <v xml:space="preserve"> </v>
      </c>
      <c r="H168" s="47" t="str">
        <f>Financiera!H168</f>
        <v xml:space="preserve"> </v>
      </c>
      <c r="I168" s="47" t="str">
        <f>Financiera!I168</f>
        <v xml:space="preserve"> </v>
      </c>
      <c r="J168" s="47" t="str">
        <f>Financiera!J168</f>
        <v xml:space="preserve"> </v>
      </c>
      <c r="K168" s="47" t="e">
        <f>Financiera!K168</f>
        <v>#N/A</v>
      </c>
      <c r="L168" s="47" t="e">
        <f>Financiera!L168</f>
        <v>#N/A</v>
      </c>
      <c r="M168" s="48" t="e">
        <f>Financiera!M168</f>
        <v>#N/A</v>
      </c>
      <c r="N168" s="47" t="e">
        <f>Financiera!N168</f>
        <v>#N/A</v>
      </c>
      <c r="O168" s="49" t="e">
        <f>Financiera!O168</f>
        <v>#N/A</v>
      </c>
      <c r="P168" s="49">
        <f>Financiera!P168</f>
        <v>0</v>
      </c>
      <c r="Q168" s="47">
        <f>Financiera!Q168</f>
        <v>0</v>
      </c>
      <c r="R168" s="47">
        <f>Financiera!R168</f>
        <v>0</v>
      </c>
      <c r="S168" s="51" t="e">
        <f>Financiera!S168</f>
        <v>#DIV/0!</v>
      </c>
      <c r="T168" s="53"/>
      <c r="U168" s="53"/>
      <c r="V168" s="53"/>
      <c r="W168" s="56"/>
      <c r="X168" s="52"/>
      <c r="Y168" s="50"/>
      <c r="Z168" s="50"/>
      <c r="AA168" s="50"/>
    </row>
    <row r="169" spans="1:27">
      <c r="A169" s="31" t="str">
        <f>Financiera!A169</f>
        <v xml:space="preserve"> </v>
      </c>
      <c r="B169" s="31" t="str">
        <f>Financiera!B169</f>
        <v xml:space="preserve"> </v>
      </c>
      <c r="C169" s="48" t="str">
        <f>Financiera!C169</f>
        <v xml:space="preserve"> </v>
      </c>
      <c r="D169" s="48" t="str">
        <f>Financiera!D169</f>
        <v xml:space="preserve"> </v>
      </c>
      <c r="E169" s="48" t="str">
        <f>Financiera!E169</f>
        <v xml:space="preserve"> </v>
      </c>
      <c r="F169" s="55" t="str">
        <f>Financiera!F169</f>
        <v xml:space="preserve"> </v>
      </c>
      <c r="G169" s="48" t="str">
        <f>Financiera!G169</f>
        <v xml:space="preserve"> </v>
      </c>
      <c r="H169" s="47" t="str">
        <f>Financiera!H169</f>
        <v xml:space="preserve"> </v>
      </c>
      <c r="I169" s="47" t="str">
        <f>Financiera!I169</f>
        <v xml:space="preserve"> </v>
      </c>
      <c r="J169" s="47" t="str">
        <f>Financiera!J169</f>
        <v xml:space="preserve"> </v>
      </c>
      <c r="K169" s="47" t="e">
        <f>Financiera!K169</f>
        <v>#N/A</v>
      </c>
      <c r="L169" s="47" t="e">
        <f>Financiera!L169</f>
        <v>#N/A</v>
      </c>
      <c r="M169" s="48" t="e">
        <f>Financiera!M169</f>
        <v>#N/A</v>
      </c>
      <c r="N169" s="47" t="e">
        <f>Financiera!N169</f>
        <v>#N/A</v>
      </c>
      <c r="O169" s="49" t="e">
        <f>Financiera!O169</f>
        <v>#N/A</v>
      </c>
      <c r="P169" s="49">
        <f>Financiera!P169</f>
        <v>0</v>
      </c>
      <c r="Q169" s="47">
        <f>Financiera!Q169</f>
        <v>0</v>
      </c>
      <c r="R169" s="47">
        <f>Financiera!R169</f>
        <v>0</v>
      </c>
      <c r="S169" s="51" t="e">
        <f>Financiera!S169</f>
        <v>#DIV/0!</v>
      </c>
      <c r="T169" s="53"/>
      <c r="U169" s="53"/>
      <c r="V169" s="53"/>
      <c r="W169" s="56"/>
      <c r="X169" s="52"/>
      <c r="Y169" s="50"/>
      <c r="Z169" s="50"/>
      <c r="AA169" s="50"/>
    </row>
    <row r="170" spans="1:27">
      <c r="A170" s="31" t="str">
        <f>Financiera!A170</f>
        <v xml:space="preserve"> </v>
      </c>
      <c r="B170" s="31" t="str">
        <f>Financiera!B170</f>
        <v xml:space="preserve"> </v>
      </c>
      <c r="C170" s="48" t="str">
        <f>Financiera!C170</f>
        <v xml:space="preserve"> </v>
      </c>
      <c r="D170" s="48" t="str">
        <f>Financiera!D170</f>
        <v xml:space="preserve"> </v>
      </c>
      <c r="E170" s="48" t="str">
        <f>Financiera!E170</f>
        <v xml:space="preserve"> </v>
      </c>
      <c r="F170" s="55" t="str">
        <f>Financiera!F170</f>
        <v xml:space="preserve"> </v>
      </c>
      <c r="G170" s="48" t="str">
        <f>Financiera!G170</f>
        <v xml:space="preserve"> </v>
      </c>
      <c r="H170" s="47" t="str">
        <f>Financiera!H170</f>
        <v xml:space="preserve"> </v>
      </c>
      <c r="I170" s="47" t="str">
        <f>Financiera!I170</f>
        <v xml:space="preserve"> </v>
      </c>
      <c r="J170" s="47" t="str">
        <f>Financiera!J170</f>
        <v xml:space="preserve"> </v>
      </c>
      <c r="K170" s="47" t="e">
        <f>Financiera!K170</f>
        <v>#N/A</v>
      </c>
      <c r="L170" s="47" t="e">
        <f>Financiera!L170</f>
        <v>#N/A</v>
      </c>
      <c r="M170" s="48" t="e">
        <f>Financiera!M170</f>
        <v>#N/A</v>
      </c>
      <c r="N170" s="47" t="e">
        <f>Financiera!N170</f>
        <v>#N/A</v>
      </c>
      <c r="O170" s="49" t="e">
        <f>Financiera!O170</f>
        <v>#N/A</v>
      </c>
      <c r="P170" s="49">
        <f>Financiera!P170</f>
        <v>0</v>
      </c>
      <c r="Q170" s="47">
        <f>Financiera!Q170</f>
        <v>0</v>
      </c>
      <c r="R170" s="47">
        <f>Financiera!R170</f>
        <v>0</v>
      </c>
      <c r="S170" s="51" t="e">
        <f>Financiera!S170</f>
        <v>#DIV/0!</v>
      </c>
      <c r="T170" s="53"/>
      <c r="U170" s="53"/>
      <c r="V170" s="53"/>
      <c r="W170" s="56"/>
      <c r="X170" s="52"/>
      <c r="Y170" s="50"/>
      <c r="Z170" s="50"/>
      <c r="AA170" s="50"/>
    </row>
    <row r="171" spans="1:27">
      <c r="A171" s="31" t="str">
        <f>Financiera!A171</f>
        <v xml:space="preserve"> </v>
      </c>
      <c r="B171" s="31" t="str">
        <f>Financiera!B171</f>
        <v xml:space="preserve"> </v>
      </c>
      <c r="C171" s="48" t="str">
        <f>Financiera!C171</f>
        <v xml:space="preserve"> </v>
      </c>
      <c r="D171" s="48" t="str">
        <f>Financiera!D171</f>
        <v xml:space="preserve"> </v>
      </c>
      <c r="E171" s="48" t="str">
        <f>Financiera!E171</f>
        <v xml:space="preserve"> </v>
      </c>
      <c r="F171" s="55" t="str">
        <f>Financiera!F171</f>
        <v xml:space="preserve"> </v>
      </c>
      <c r="G171" s="48" t="str">
        <f>Financiera!G171</f>
        <v xml:space="preserve"> </v>
      </c>
      <c r="H171" s="47" t="str">
        <f>Financiera!H171</f>
        <v xml:space="preserve"> </v>
      </c>
      <c r="I171" s="47" t="str">
        <f>Financiera!I171</f>
        <v xml:space="preserve"> </v>
      </c>
      <c r="J171" s="47" t="str">
        <f>Financiera!J171</f>
        <v xml:space="preserve"> </v>
      </c>
      <c r="K171" s="47" t="e">
        <f>Financiera!K171</f>
        <v>#N/A</v>
      </c>
      <c r="L171" s="47" t="e">
        <f>Financiera!L171</f>
        <v>#N/A</v>
      </c>
      <c r="M171" s="48" t="e">
        <f>Financiera!M171</f>
        <v>#N/A</v>
      </c>
      <c r="N171" s="47" t="e">
        <f>Financiera!N171</f>
        <v>#N/A</v>
      </c>
      <c r="O171" s="49" t="e">
        <f>Financiera!O171</f>
        <v>#N/A</v>
      </c>
      <c r="P171" s="49">
        <f>Financiera!P171</f>
        <v>0</v>
      </c>
      <c r="Q171" s="47">
        <f>Financiera!Q171</f>
        <v>0</v>
      </c>
      <c r="R171" s="47">
        <f>Financiera!R171</f>
        <v>0</v>
      </c>
      <c r="S171" s="51" t="e">
        <f>Financiera!S171</f>
        <v>#DIV/0!</v>
      </c>
      <c r="T171" s="53"/>
      <c r="U171" s="53"/>
      <c r="V171" s="53"/>
      <c r="W171" s="56"/>
      <c r="X171" s="52"/>
      <c r="Y171" s="50"/>
      <c r="Z171" s="50"/>
      <c r="AA171" s="50"/>
    </row>
    <row r="172" spans="1:27">
      <c r="A172" s="31" t="str">
        <f>Financiera!A172</f>
        <v xml:space="preserve"> </v>
      </c>
      <c r="B172" s="31" t="str">
        <f>Financiera!B172</f>
        <v xml:space="preserve"> </v>
      </c>
      <c r="C172" s="48" t="str">
        <f>Financiera!C172</f>
        <v xml:space="preserve"> </v>
      </c>
      <c r="D172" s="48" t="str">
        <f>Financiera!D172</f>
        <v xml:space="preserve"> </v>
      </c>
      <c r="E172" s="48" t="str">
        <f>Financiera!E172</f>
        <v xml:space="preserve"> </v>
      </c>
      <c r="F172" s="55" t="str">
        <f>Financiera!F172</f>
        <v xml:space="preserve"> </v>
      </c>
      <c r="G172" s="48" t="str">
        <f>Financiera!G172</f>
        <v xml:space="preserve"> </v>
      </c>
      <c r="H172" s="47" t="str">
        <f>Financiera!H172</f>
        <v xml:space="preserve"> </v>
      </c>
      <c r="I172" s="47" t="str">
        <f>Financiera!I172</f>
        <v xml:space="preserve"> </v>
      </c>
      <c r="J172" s="47" t="str">
        <f>Financiera!J172</f>
        <v xml:space="preserve"> </v>
      </c>
      <c r="K172" s="47" t="e">
        <f>Financiera!K172</f>
        <v>#N/A</v>
      </c>
      <c r="L172" s="47" t="e">
        <f>Financiera!L172</f>
        <v>#N/A</v>
      </c>
      <c r="M172" s="48" t="e">
        <f>Financiera!M172</f>
        <v>#N/A</v>
      </c>
      <c r="N172" s="47" t="e">
        <f>Financiera!N172</f>
        <v>#N/A</v>
      </c>
      <c r="O172" s="49" t="e">
        <f>Financiera!O172</f>
        <v>#N/A</v>
      </c>
      <c r="P172" s="49">
        <f>Financiera!P172</f>
        <v>0</v>
      </c>
      <c r="Q172" s="47">
        <f>Financiera!Q172</f>
        <v>0</v>
      </c>
      <c r="R172" s="47">
        <f>Financiera!R172</f>
        <v>0</v>
      </c>
      <c r="S172" s="51" t="e">
        <f>Financiera!S172</f>
        <v>#DIV/0!</v>
      </c>
      <c r="T172" s="53"/>
      <c r="U172" s="53"/>
      <c r="V172" s="53"/>
      <c r="W172" s="56"/>
      <c r="X172" s="52"/>
      <c r="Y172" s="50"/>
      <c r="Z172" s="50"/>
      <c r="AA172" s="50"/>
    </row>
    <row r="173" spans="1:27">
      <c r="A173" s="31" t="str">
        <f>Financiera!A173</f>
        <v xml:space="preserve"> </v>
      </c>
      <c r="B173" s="31" t="str">
        <f>Financiera!B173</f>
        <v xml:space="preserve"> </v>
      </c>
      <c r="C173" s="48" t="str">
        <f>Financiera!C173</f>
        <v xml:space="preserve"> </v>
      </c>
      <c r="D173" s="48" t="str">
        <f>Financiera!D173</f>
        <v xml:space="preserve"> </v>
      </c>
      <c r="E173" s="48" t="str">
        <f>Financiera!E173</f>
        <v xml:space="preserve"> </v>
      </c>
      <c r="F173" s="55" t="str">
        <f>Financiera!F173</f>
        <v xml:space="preserve"> </v>
      </c>
      <c r="G173" s="48" t="str">
        <f>Financiera!G173</f>
        <v xml:space="preserve"> </v>
      </c>
      <c r="H173" s="47" t="str">
        <f>Financiera!H173</f>
        <v xml:space="preserve"> </v>
      </c>
      <c r="I173" s="47" t="str">
        <f>Financiera!I173</f>
        <v xml:space="preserve"> </v>
      </c>
      <c r="J173" s="47" t="str">
        <f>Financiera!J173</f>
        <v xml:space="preserve"> </v>
      </c>
      <c r="K173" s="47" t="e">
        <f>Financiera!K173</f>
        <v>#N/A</v>
      </c>
      <c r="L173" s="47" t="e">
        <f>Financiera!L173</f>
        <v>#N/A</v>
      </c>
      <c r="M173" s="48" t="e">
        <f>Financiera!M173</f>
        <v>#N/A</v>
      </c>
      <c r="N173" s="47" t="e">
        <f>Financiera!N173</f>
        <v>#N/A</v>
      </c>
      <c r="O173" s="49" t="e">
        <f>Financiera!O173</f>
        <v>#N/A</v>
      </c>
      <c r="P173" s="49">
        <f>Financiera!P173</f>
        <v>0</v>
      </c>
      <c r="Q173" s="47">
        <f>Financiera!Q173</f>
        <v>0</v>
      </c>
      <c r="R173" s="47">
        <f>Financiera!R173</f>
        <v>0</v>
      </c>
      <c r="S173" s="51" t="e">
        <f>Financiera!S173</f>
        <v>#DIV/0!</v>
      </c>
      <c r="T173" s="53"/>
      <c r="U173" s="53"/>
      <c r="V173" s="53"/>
      <c r="W173" s="56"/>
      <c r="X173" s="52"/>
      <c r="Y173" s="50"/>
      <c r="Z173" s="50"/>
      <c r="AA173" s="50"/>
    </row>
    <row r="174" spans="1:27">
      <c r="A174" s="31" t="str">
        <f>Financiera!A174</f>
        <v xml:space="preserve"> </v>
      </c>
      <c r="B174" s="31" t="str">
        <f>Financiera!B174</f>
        <v xml:space="preserve"> </v>
      </c>
      <c r="C174" s="48" t="str">
        <f>Financiera!C174</f>
        <v xml:space="preserve"> </v>
      </c>
      <c r="D174" s="48" t="str">
        <f>Financiera!D174</f>
        <v xml:space="preserve"> </v>
      </c>
      <c r="E174" s="48" t="str">
        <f>Financiera!E174</f>
        <v xml:space="preserve"> </v>
      </c>
      <c r="F174" s="55" t="str">
        <f>Financiera!F174</f>
        <v xml:space="preserve"> </v>
      </c>
      <c r="G174" s="48" t="str">
        <f>Financiera!G174</f>
        <v xml:space="preserve"> </v>
      </c>
      <c r="H174" s="47" t="str">
        <f>Financiera!H174</f>
        <v xml:space="preserve"> </v>
      </c>
      <c r="I174" s="47" t="str">
        <f>Financiera!I174</f>
        <v xml:space="preserve"> </v>
      </c>
      <c r="J174" s="47" t="str">
        <f>Financiera!J174</f>
        <v xml:space="preserve"> </v>
      </c>
      <c r="K174" s="47" t="e">
        <f>Financiera!K174</f>
        <v>#N/A</v>
      </c>
      <c r="L174" s="47" t="e">
        <f>Financiera!L174</f>
        <v>#N/A</v>
      </c>
      <c r="M174" s="48" t="e">
        <f>Financiera!M174</f>
        <v>#N/A</v>
      </c>
      <c r="N174" s="47" t="e">
        <f>Financiera!N174</f>
        <v>#N/A</v>
      </c>
      <c r="O174" s="49" t="e">
        <f>Financiera!O174</f>
        <v>#N/A</v>
      </c>
      <c r="P174" s="49">
        <f>Financiera!P174</f>
        <v>0</v>
      </c>
      <c r="Q174" s="47">
        <f>Financiera!Q174</f>
        <v>0</v>
      </c>
      <c r="R174" s="47">
        <f>Financiera!R174</f>
        <v>0</v>
      </c>
      <c r="S174" s="51" t="e">
        <f>Financiera!S174</f>
        <v>#DIV/0!</v>
      </c>
      <c r="T174" s="53"/>
      <c r="U174" s="53"/>
      <c r="V174" s="53"/>
      <c r="W174" s="56"/>
      <c r="X174" s="52"/>
      <c r="Y174" s="50"/>
      <c r="Z174" s="50"/>
      <c r="AA174" s="50"/>
    </row>
    <row r="175" spans="1:27">
      <c r="A175" s="31" t="str">
        <f>Financiera!A175</f>
        <v xml:space="preserve"> </v>
      </c>
      <c r="B175" s="31" t="str">
        <f>Financiera!B175</f>
        <v xml:space="preserve"> </v>
      </c>
      <c r="C175" s="48" t="str">
        <f>Financiera!C175</f>
        <v xml:space="preserve"> </v>
      </c>
      <c r="D175" s="48" t="str">
        <f>Financiera!D175</f>
        <v xml:space="preserve"> </v>
      </c>
      <c r="E175" s="48" t="str">
        <f>Financiera!E175</f>
        <v xml:space="preserve"> </v>
      </c>
      <c r="F175" s="55" t="str">
        <f>Financiera!F175</f>
        <v xml:space="preserve"> </v>
      </c>
      <c r="G175" s="48" t="str">
        <f>Financiera!G175</f>
        <v xml:space="preserve"> </v>
      </c>
      <c r="H175" s="47" t="str">
        <f>Financiera!H175</f>
        <v xml:space="preserve"> </v>
      </c>
      <c r="I175" s="47" t="str">
        <f>Financiera!I175</f>
        <v xml:space="preserve"> </v>
      </c>
      <c r="J175" s="47" t="str">
        <f>Financiera!J175</f>
        <v xml:space="preserve"> </v>
      </c>
      <c r="K175" s="47" t="e">
        <f>Financiera!K175</f>
        <v>#N/A</v>
      </c>
      <c r="L175" s="47" t="e">
        <f>Financiera!L175</f>
        <v>#N/A</v>
      </c>
      <c r="M175" s="48" t="e">
        <f>Financiera!M175</f>
        <v>#N/A</v>
      </c>
      <c r="N175" s="47" t="e">
        <f>Financiera!N175</f>
        <v>#N/A</v>
      </c>
      <c r="O175" s="49" t="e">
        <f>Financiera!O175</f>
        <v>#N/A</v>
      </c>
      <c r="P175" s="49">
        <f>Financiera!P175</f>
        <v>0</v>
      </c>
      <c r="Q175" s="47">
        <f>Financiera!Q175</f>
        <v>0</v>
      </c>
      <c r="R175" s="47">
        <f>Financiera!R175</f>
        <v>0</v>
      </c>
      <c r="S175" s="51" t="e">
        <f>Financiera!S175</f>
        <v>#DIV/0!</v>
      </c>
      <c r="T175" s="53"/>
      <c r="U175" s="53"/>
      <c r="V175" s="53"/>
      <c r="W175" s="56"/>
      <c r="X175" s="52"/>
      <c r="Y175" s="50"/>
      <c r="Z175" s="50"/>
      <c r="AA175" s="50"/>
    </row>
    <row r="176" spans="1:27">
      <c r="A176" s="31" t="str">
        <f>Financiera!A176</f>
        <v xml:space="preserve"> </v>
      </c>
      <c r="B176" s="31" t="str">
        <f>Financiera!B176</f>
        <v xml:space="preserve"> </v>
      </c>
      <c r="C176" s="48" t="str">
        <f>Financiera!C176</f>
        <v xml:space="preserve"> </v>
      </c>
      <c r="D176" s="48" t="str">
        <f>Financiera!D176</f>
        <v xml:space="preserve"> </v>
      </c>
      <c r="E176" s="48" t="str">
        <f>Financiera!E176</f>
        <v xml:space="preserve"> </v>
      </c>
      <c r="F176" s="55" t="str">
        <f>Financiera!F176</f>
        <v xml:space="preserve"> </v>
      </c>
      <c r="G176" s="48" t="str">
        <f>Financiera!G176</f>
        <v xml:space="preserve"> </v>
      </c>
      <c r="H176" s="47" t="str">
        <f>Financiera!H176</f>
        <v xml:space="preserve"> </v>
      </c>
      <c r="I176" s="47" t="str">
        <f>Financiera!I176</f>
        <v xml:space="preserve"> </v>
      </c>
      <c r="J176" s="47" t="str">
        <f>Financiera!J176</f>
        <v xml:space="preserve"> </v>
      </c>
      <c r="K176" s="47" t="e">
        <f>Financiera!K176</f>
        <v>#N/A</v>
      </c>
      <c r="L176" s="47" t="e">
        <f>Financiera!L176</f>
        <v>#N/A</v>
      </c>
      <c r="M176" s="48" t="e">
        <f>Financiera!M176</f>
        <v>#N/A</v>
      </c>
      <c r="N176" s="47" t="e">
        <f>Financiera!N176</f>
        <v>#N/A</v>
      </c>
      <c r="O176" s="49" t="e">
        <f>Financiera!O176</f>
        <v>#N/A</v>
      </c>
      <c r="P176" s="49">
        <f>Financiera!P176</f>
        <v>0</v>
      </c>
      <c r="Q176" s="47">
        <f>Financiera!Q176</f>
        <v>0</v>
      </c>
      <c r="R176" s="47">
        <f>Financiera!R176</f>
        <v>0</v>
      </c>
      <c r="S176" s="51" t="e">
        <f>Financiera!S176</f>
        <v>#DIV/0!</v>
      </c>
      <c r="T176" s="53"/>
      <c r="U176" s="53"/>
      <c r="V176" s="53"/>
      <c r="W176" s="56"/>
      <c r="X176" s="52"/>
      <c r="Y176" s="50"/>
      <c r="Z176" s="50"/>
      <c r="AA176" s="50"/>
    </row>
    <row r="177" spans="1:27">
      <c r="A177" s="31" t="str">
        <f>Financiera!A177</f>
        <v xml:space="preserve"> </v>
      </c>
      <c r="B177" s="31" t="str">
        <f>Financiera!B177</f>
        <v xml:space="preserve"> </v>
      </c>
      <c r="C177" s="48" t="str">
        <f>Financiera!C177</f>
        <v xml:space="preserve"> </v>
      </c>
      <c r="D177" s="48" t="str">
        <f>Financiera!D177</f>
        <v xml:space="preserve"> </v>
      </c>
      <c r="E177" s="48" t="str">
        <f>Financiera!E177</f>
        <v xml:space="preserve"> </v>
      </c>
      <c r="F177" s="55" t="str">
        <f>Financiera!F177</f>
        <v xml:space="preserve"> </v>
      </c>
      <c r="G177" s="48" t="str">
        <f>Financiera!G177</f>
        <v xml:space="preserve"> </v>
      </c>
      <c r="H177" s="47" t="str">
        <f>Financiera!H177</f>
        <v xml:space="preserve"> </v>
      </c>
      <c r="I177" s="47" t="str">
        <f>Financiera!I177</f>
        <v xml:space="preserve"> </v>
      </c>
      <c r="J177" s="47" t="str">
        <f>Financiera!J177</f>
        <v xml:space="preserve"> </v>
      </c>
      <c r="K177" s="47" t="e">
        <f>Financiera!K177</f>
        <v>#N/A</v>
      </c>
      <c r="L177" s="47" t="e">
        <f>Financiera!L177</f>
        <v>#N/A</v>
      </c>
      <c r="M177" s="48" t="e">
        <f>Financiera!M177</f>
        <v>#N/A</v>
      </c>
      <c r="N177" s="47" t="e">
        <f>Financiera!N177</f>
        <v>#N/A</v>
      </c>
      <c r="O177" s="49" t="e">
        <f>Financiera!O177</f>
        <v>#N/A</v>
      </c>
      <c r="P177" s="49">
        <f>Financiera!P177</f>
        <v>0</v>
      </c>
      <c r="Q177" s="47">
        <f>Financiera!Q177</f>
        <v>0</v>
      </c>
      <c r="R177" s="47">
        <f>Financiera!R177</f>
        <v>0</v>
      </c>
      <c r="S177" s="51" t="e">
        <f>Financiera!S177</f>
        <v>#DIV/0!</v>
      </c>
      <c r="T177" s="53"/>
      <c r="U177" s="53"/>
      <c r="V177" s="53"/>
      <c r="W177" s="56"/>
      <c r="X177" s="52"/>
      <c r="Y177" s="50"/>
      <c r="Z177" s="50"/>
      <c r="AA177" s="50"/>
    </row>
    <row r="178" spans="1:27">
      <c r="A178" s="31" t="str">
        <f>Financiera!A178</f>
        <v xml:space="preserve"> </v>
      </c>
      <c r="B178" s="31" t="str">
        <f>Financiera!B178</f>
        <v xml:space="preserve"> </v>
      </c>
      <c r="C178" s="48" t="str">
        <f>Financiera!C178</f>
        <v xml:space="preserve"> </v>
      </c>
      <c r="D178" s="48" t="str">
        <f>Financiera!D178</f>
        <v xml:space="preserve"> </v>
      </c>
      <c r="E178" s="48" t="str">
        <f>Financiera!E178</f>
        <v xml:space="preserve"> </v>
      </c>
      <c r="F178" s="55" t="str">
        <f>Financiera!F178</f>
        <v xml:space="preserve"> </v>
      </c>
      <c r="G178" s="48" t="str">
        <f>Financiera!G178</f>
        <v xml:space="preserve"> </v>
      </c>
      <c r="H178" s="47" t="str">
        <f>Financiera!H178</f>
        <v xml:space="preserve"> </v>
      </c>
      <c r="I178" s="47" t="str">
        <f>Financiera!I178</f>
        <v xml:space="preserve"> </v>
      </c>
      <c r="J178" s="47" t="str">
        <f>Financiera!J178</f>
        <v xml:space="preserve"> </v>
      </c>
      <c r="K178" s="47" t="e">
        <f>Financiera!K178</f>
        <v>#N/A</v>
      </c>
      <c r="L178" s="47" t="e">
        <f>Financiera!L178</f>
        <v>#N/A</v>
      </c>
      <c r="M178" s="48" t="e">
        <f>Financiera!M178</f>
        <v>#N/A</v>
      </c>
      <c r="N178" s="47" t="e">
        <f>Financiera!N178</f>
        <v>#N/A</v>
      </c>
      <c r="O178" s="49" t="e">
        <f>Financiera!O178</f>
        <v>#N/A</v>
      </c>
      <c r="P178" s="49">
        <f>Financiera!P178</f>
        <v>0</v>
      </c>
      <c r="Q178" s="47">
        <f>Financiera!Q178</f>
        <v>0</v>
      </c>
      <c r="R178" s="47">
        <f>Financiera!R178</f>
        <v>0</v>
      </c>
      <c r="S178" s="51" t="e">
        <f>Financiera!S178</f>
        <v>#DIV/0!</v>
      </c>
      <c r="T178" s="53"/>
      <c r="U178" s="53"/>
      <c r="V178" s="53"/>
      <c r="W178" s="56"/>
      <c r="X178" s="52"/>
      <c r="Y178" s="50"/>
      <c r="Z178" s="50"/>
      <c r="AA178" s="50"/>
    </row>
    <row r="179" spans="1:27">
      <c r="A179" s="31" t="str">
        <f>Financiera!A179</f>
        <v xml:space="preserve"> </v>
      </c>
      <c r="B179" s="31" t="str">
        <f>Financiera!B179</f>
        <v xml:space="preserve"> </v>
      </c>
      <c r="C179" s="48" t="str">
        <f>Financiera!C179</f>
        <v xml:space="preserve"> </v>
      </c>
      <c r="D179" s="48" t="str">
        <f>Financiera!D179</f>
        <v xml:space="preserve"> </v>
      </c>
      <c r="E179" s="48" t="str">
        <f>Financiera!E179</f>
        <v xml:space="preserve"> </v>
      </c>
      <c r="F179" s="55" t="str">
        <f>Financiera!F179</f>
        <v xml:space="preserve"> </v>
      </c>
      <c r="G179" s="48" t="str">
        <f>Financiera!G179</f>
        <v xml:space="preserve"> </v>
      </c>
      <c r="H179" s="47" t="str">
        <f>Financiera!H179</f>
        <v xml:space="preserve"> </v>
      </c>
      <c r="I179" s="47" t="str">
        <f>Financiera!I179</f>
        <v xml:space="preserve"> </v>
      </c>
      <c r="J179" s="47" t="str">
        <f>Financiera!J179</f>
        <v xml:space="preserve"> </v>
      </c>
      <c r="K179" s="47" t="e">
        <f>Financiera!K179</f>
        <v>#N/A</v>
      </c>
      <c r="L179" s="47" t="e">
        <f>Financiera!L179</f>
        <v>#N/A</v>
      </c>
      <c r="M179" s="48" t="e">
        <f>Financiera!M179</f>
        <v>#N/A</v>
      </c>
      <c r="N179" s="47" t="e">
        <f>Financiera!N179</f>
        <v>#N/A</v>
      </c>
      <c r="O179" s="49" t="e">
        <f>Financiera!O179</f>
        <v>#N/A</v>
      </c>
      <c r="P179" s="49">
        <f>Financiera!P179</f>
        <v>0</v>
      </c>
      <c r="Q179" s="47">
        <f>Financiera!Q179</f>
        <v>0</v>
      </c>
      <c r="R179" s="47">
        <f>Financiera!R179</f>
        <v>0</v>
      </c>
      <c r="S179" s="51" t="e">
        <f>Financiera!S179</f>
        <v>#DIV/0!</v>
      </c>
      <c r="T179" s="53"/>
      <c r="U179" s="53"/>
      <c r="V179" s="53"/>
      <c r="W179" s="56"/>
      <c r="X179" s="52"/>
      <c r="Y179" s="50"/>
      <c r="Z179" s="50"/>
      <c r="AA179" s="50"/>
    </row>
    <row r="180" spans="1:27">
      <c r="A180" s="31" t="str">
        <f>Financiera!A180</f>
        <v xml:space="preserve"> </v>
      </c>
      <c r="B180" s="31" t="str">
        <f>Financiera!B180</f>
        <v xml:space="preserve"> </v>
      </c>
      <c r="C180" s="48" t="str">
        <f>Financiera!C180</f>
        <v xml:space="preserve"> </v>
      </c>
      <c r="D180" s="48" t="str">
        <f>Financiera!D180</f>
        <v xml:space="preserve"> </v>
      </c>
      <c r="E180" s="48" t="str">
        <f>Financiera!E180</f>
        <v xml:space="preserve"> </v>
      </c>
      <c r="F180" s="55" t="str">
        <f>Financiera!F180</f>
        <v xml:space="preserve"> </v>
      </c>
      <c r="G180" s="48" t="str">
        <f>Financiera!G180</f>
        <v xml:space="preserve"> </v>
      </c>
      <c r="H180" s="47" t="str">
        <f>Financiera!H180</f>
        <v xml:space="preserve"> </v>
      </c>
      <c r="I180" s="47" t="str">
        <f>Financiera!I180</f>
        <v xml:space="preserve"> </v>
      </c>
      <c r="J180" s="47" t="str">
        <f>Financiera!J180</f>
        <v xml:space="preserve"> </v>
      </c>
      <c r="K180" s="47" t="e">
        <f>Financiera!K180</f>
        <v>#N/A</v>
      </c>
      <c r="L180" s="47" t="e">
        <f>Financiera!L180</f>
        <v>#N/A</v>
      </c>
      <c r="M180" s="48" t="e">
        <f>Financiera!M180</f>
        <v>#N/A</v>
      </c>
      <c r="N180" s="47" t="e">
        <f>Financiera!N180</f>
        <v>#N/A</v>
      </c>
      <c r="O180" s="49" t="e">
        <f>Financiera!O180</f>
        <v>#N/A</v>
      </c>
      <c r="P180" s="49">
        <f>Financiera!P180</f>
        <v>0</v>
      </c>
      <c r="Q180" s="47">
        <f>Financiera!Q180</f>
        <v>0</v>
      </c>
      <c r="R180" s="47">
        <f>Financiera!R180</f>
        <v>0</v>
      </c>
      <c r="S180" s="51" t="e">
        <f>Financiera!S180</f>
        <v>#DIV/0!</v>
      </c>
      <c r="T180" s="53"/>
      <c r="U180" s="53"/>
      <c r="V180" s="53"/>
      <c r="W180" s="56"/>
      <c r="X180" s="52"/>
      <c r="Y180" s="50"/>
      <c r="Z180" s="50"/>
      <c r="AA180" s="50"/>
    </row>
    <row r="181" spans="1:27">
      <c r="A181" s="31" t="str">
        <f>Financiera!A181</f>
        <v xml:space="preserve"> </v>
      </c>
      <c r="B181" s="31" t="str">
        <f>Financiera!B181</f>
        <v xml:space="preserve"> </v>
      </c>
      <c r="C181" s="48" t="str">
        <f>Financiera!C181</f>
        <v xml:space="preserve"> </v>
      </c>
      <c r="D181" s="48" t="str">
        <f>Financiera!D181</f>
        <v xml:space="preserve"> </v>
      </c>
      <c r="E181" s="48" t="str">
        <f>Financiera!E181</f>
        <v xml:space="preserve"> </v>
      </c>
      <c r="F181" s="55" t="str">
        <f>Financiera!F181</f>
        <v xml:space="preserve"> </v>
      </c>
      <c r="G181" s="48" t="str">
        <f>Financiera!G181</f>
        <v xml:space="preserve"> </v>
      </c>
      <c r="H181" s="47" t="str">
        <f>Financiera!H181</f>
        <v xml:space="preserve"> </v>
      </c>
      <c r="I181" s="47" t="str">
        <f>Financiera!I181</f>
        <v xml:space="preserve"> </v>
      </c>
      <c r="J181" s="47" t="str">
        <f>Financiera!J181</f>
        <v xml:space="preserve"> </v>
      </c>
      <c r="K181" s="47" t="e">
        <f>Financiera!K181</f>
        <v>#N/A</v>
      </c>
      <c r="L181" s="47" t="e">
        <f>Financiera!L181</f>
        <v>#N/A</v>
      </c>
      <c r="M181" s="48" t="e">
        <f>Financiera!M181</f>
        <v>#N/A</v>
      </c>
      <c r="N181" s="47" t="e">
        <f>Financiera!N181</f>
        <v>#N/A</v>
      </c>
      <c r="O181" s="49" t="e">
        <f>Financiera!O181</f>
        <v>#N/A</v>
      </c>
      <c r="P181" s="49">
        <f>Financiera!P181</f>
        <v>0</v>
      </c>
      <c r="Q181" s="47">
        <f>Financiera!Q181</f>
        <v>0</v>
      </c>
      <c r="R181" s="47">
        <f>Financiera!R181</f>
        <v>0</v>
      </c>
      <c r="S181" s="51" t="e">
        <f>Financiera!S181</f>
        <v>#DIV/0!</v>
      </c>
      <c r="T181" s="53"/>
      <c r="U181" s="53"/>
      <c r="V181" s="53"/>
      <c r="W181" s="56"/>
      <c r="X181" s="52"/>
      <c r="Y181" s="50"/>
      <c r="Z181" s="50"/>
      <c r="AA181" s="50"/>
    </row>
    <row r="182" spans="1:27">
      <c r="A182" s="31" t="str">
        <f>Financiera!A182</f>
        <v xml:space="preserve"> </v>
      </c>
      <c r="B182" s="31" t="str">
        <f>Financiera!B182</f>
        <v xml:space="preserve"> </v>
      </c>
      <c r="C182" s="48" t="str">
        <f>Financiera!C182</f>
        <v xml:space="preserve"> </v>
      </c>
      <c r="D182" s="48" t="str">
        <f>Financiera!D182</f>
        <v xml:space="preserve"> </v>
      </c>
      <c r="E182" s="48" t="str">
        <f>Financiera!E182</f>
        <v xml:space="preserve"> </v>
      </c>
      <c r="F182" s="55" t="str">
        <f>Financiera!F182</f>
        <v xml:space="preserve"> </v>
      </c>
      <c r="G182" s="48" t="str">
        <f>Financiera!G182</f>
        <v xml:space="preserve"> </v>
      </c>
      <c r="H182" s="47" t="str">
        <f>Financiera!H182</f>
        <v xml:space="preserve"> </v>
      </c>
      <c r="I182" s="47" t="str">
        <f>Financiera!I182</f>
        <v xml:space="preserve"> </v>
      </c>
      <c r="J182" s="47" t="str">
        <f>Financiera!J182</f>
        <v xml:space="preserve"> </v>
      </c>
      <c r="K182" s="47" t="e">
        <f>Financiera!K182</f>
        <v>#N/A</v>
      </c>
      <c r="L182" s="47" t="e">
        <f>Financiera!L182</f>
        <v>#N/A</v>
      </c>
      <c r="M182" s="48" t="e">
        <f>Financiera!M182</f>
        <v>#N/A</v>
      </c>
      <c r="N182" s="47" t="e">
        <f>Financiera!N182</f>
        <v>#N/A</v>
      </c>
      <c r="O182" s="49" t="e">
        <f>Financiera!O182</f>
        <v>#N/A</v>
      </c>
      <c r="P182" s="49">
        <f>Financiera!P182</f>
        <v>0</v>
      </c>
      <c r="Q182" s="47">
        <f>Financiera!Q182</f>
        <v>0</v>
      </c>
      <c r="R182" s="47">
        <f>Financiera!R182</f>
        <v>0</v>
      </c>
      <c r="S182" s="51" t="e">
        <f>Financiera!S182</f>
        <v>#DIV/0!</v>
      </c>
      <c r="T182" s="53"/>
      <c r="U182" s="53"/>
      <c r="V182" s="53"/>
      <c r="W182" s="56"/>
      <c r="X182" s="52"/>
      <c r="Y182" s="50"/>
      <c r="Z182" s="50"/>
      <c r="AA182" s="50"/>
    </row>
    <row r="183" spans="1:27">
      <c r="A183" s="31" t="str">
        <f>Financiera!A183</f>
        <v xml:space="preserve"> </v>
      </c>
      <c r="B183" s="31" t="str">
        <f>Financiera!B183</f>
        <v xml:space="preserve"> </v>
      </c>
      <c r="C183" s="48" t="str">
        <f>Financiera!C183</f>
        <v xml:space="preserve"> </v>
      </c>
      <c r="D183" s="48" t="str">
        <f>Financiera!D183</f>
        <v xml:space="preserve"> </v>
      </c>
      <c r="E183" s="48" t="str">
        <f>Financiera!E183</f>
        <v xml:space="preserve"> </v>
      </c>
      <c r="F183" s="55" t="str">
        <f>Financiera!F183</f>
        <v xml:space="preserve"> </v>
      </c>
      <c r="G183" s="48" t="str">
        <f>Financiera!G183</f>
        <v xml:space="preserve"> </v>
      </c>
      <c r="H183" s="47" t="str">
        <f>Financiera!H183</f>
        <v xml:space="preserve"> </v>
      </c>
      <c r="I183" s="47" t="str">
        <f>Financiera!I183</f>
        <v xml:space="preserve"> </v>
      </c>
      <c r="J183" s="47" t="str">
        <f>Financiera!J183</f>
        <v xml:space="preserve"> </v>
      </c>
      <c r="K183" s="47" t="e">
        <f>Financiera!K183</f>
        <v>#N/A</v>
      </c>
      <c r="L183" s="47" t="e">
        <f>Financiera!L183</f>
        <v>#N/A</v>
      </c>
      <c r="M183" s="48" t="e">
        <f>Financiera!M183</f>
        <v>#N/A</v>
      </c>
      <c r="N183" s="47" t="e">
        <f>Financiera!N183</f>
        <v>#N/A</v>
      </c>
      <c r="O183" s="49" t="e">
        <f>Financiera!O183</f>
        <v>#N/A</v>
      </c>
      <c r="P183" s="49">
        <f>Financiera!P183</f>
        <v>0</v>
      </c>
      <c r="Q183" s="47">
        <f>Financiera!Q183</f>
        <v>0</v>
      </c>
      <c r="R183" s="47">
        <f>Financiera!R183</f>
        <v>0</v>
      </c>
      <c r="S183" s="51" t="e">
        <f>Financiera!S183</f>
        <v>#DIV/0!</v>
      </c>
      <c r="T183" s="53"/>
      <c r="U183" s="53"/>
      <c r="V183" s="53"/>
      <c r="W183" s="56"/>
      <c r="X183" s="52"/>
      <c r="Y183" s="50"/>
      <c r="Z183" s="50"/>
      <c r="AA183" s="50"/>
    </row>
    <row r="184" spans="1:27">
      <c r="A184" s="31" t="str">
        <f>Financiera!A184</f>
        <v xml:space="preserve"> </v>
      </c>
      <c r="B184" s="31" t="str">
        <f>Financiera!B184</f>
        <v xml:space="preserve"> </v>
      </c>
      <c r="C184" s="48" t="str">
        <f>Financiera!C184</f>
        <v xml:space="preserve"> </v>
      </c>
      <c r="D184" s="48" t="str">
        <f>Financiera!D184</f>
        <v xml:space="preserve"> </v>
      </c>
      <c r="E184" s="48" t="str">
        <f>Financiera!E184</f>
        <v xml:space="preserve"> </v>
      </c>
      <c r="F184" s="55" t="str">
        <f>Financiera!F184</f>
        <v xml:space="preserve"> </v>
      </c>
      <c r="G184" s="48" t="str">
        <f>Financiera!G184</f>
        <v xml:space="preserve"> </v>
      </c>
      <c r="H184" s="47" t="str">
        <f>Financiera!H184</f>
        <v xml:space="preserve"> </v>
      </c>
      <c r="I184" s="47" t="str">
        <f>Financiera!I184</f>
        <v xml:space="preserve"> </v>
      </c>
      <c r="J184" s="47" t="str">
        <f>Financiera!J184</f>
        <v xml:space="preserve"> </v>
      </c>
      <c r="K184" s="47" t="e">
        <f>Financiera!K184</f>
        <v>#N/A</v>
      </c>
      <c r="L184" s="47" t="e">
        <f>Financiera!L184</f>
        <v>#N/A</v>
      </c>
      <c r="M184" s="48" t="e">
        <f>Financiera!M184</f>
        <v>#N/A</v>
      </c>
      <c r="N184" s="47" t="e">
        <f>Financiera!N184</f>
        <v>#N/A</v>
      </c>
      <c r="O184" s="49" t="e">
        <f>Financiera!O184</f>
        <v>#N/A</v>
      </c>
      <c r="P184" s="49">
        <f>Financiera!P184</f>
        <v>0</v>
      </c>
      <c r="Q184" s="47">
        <f>Financiera!Q184</f>
        <v>0</v>
      </c>
      <c r="R184" s="47">
        <f>Financiera!R184</f>
        <v>0</v>
      </c>
      <c r="S184" s="51" t="e">
        <f>Financiera!S184</f>
        <v>#DIV/0!</v>
      </c>
      <c r="T184" s="53"/>
      <c r="U184" s="53"/>
      <c r="V184" s="53"/>
      <c r="W184" s="56"/>
      <c r="X184" s="52"/>
      <c r="Y184" s="50"/>
      <c r="Z184" s="50"/>
      <c r="AA184" s="50"/>
    </row>
    <row r="185" spans="1:27">
      <c r="A185" s="31" t="str">
        <f>Financiera!A185</f>
        <v xml:space="preserve"> </v>
      </c>
      <c r="B185" s="31" t="str">
        <f>Financiera!B185</f>
        <v xml:space="preserve"> </v>
      </c>
      <c r="C185" s="48" t="str">
        <f>Financiera!C185</f>
        <v xml:space="preserve"> </v>
      </c>
      <c r="D185" s="48" t="str">
        <f>Financiera!D185</f>
        <v xml:space="preserve"> </v>
      </c>
      <c r="E185" s="48" t="str">
        <f>Financiera!E185</f>
        <v xml:space="preserve"> </v>
      </c>
      <c r="F185" s="55" t="str">
        <f>Financiera!F185</f>
        <v xml:space="preserve"> </v>
      </c>
      <c r="G185" s="48" t="str">
        <f>Financiera!G185</f>
        <v xml:space="preserve"> </v>
      </c>
      <c r="H185" s="47" t="str">
        <f>Financiera!H185</f>
        <v xml:space="preserve"> </v>
      </c>
      <c r="I185" s="47" t="str">
        <f>Financiera!I185</f>
        <v xml:space="preserve"> </v>
      </c>
      <c r="J185" s="47" t="str">
        <f>Financiera!J185</f>
        <v xml:space="preserve"> </v>
      </c>
      <c r="K185" s="47" t="e">
        <f>Financiera!K185</f>
        <v>#N/A</v>
      </c>
      <c r="L185" s="47" t="e">
        <f>Financiera!L185</f>
        <v>#N/A</v>
      </c>
      <c r="M185" s="48" t="e">
        <f>Financiera!M185</f>
        <v>#N/A</v>
      </c>
      <c r="N185" s="47" t="e">
        <f>Financiera!N185</f>
        <v>#N/A</v>
      </c>
      <c r="O185" s="49" t="e">
        <f>Financiera!O185</f>
        <v>#N/A</v>
      </c>
      <c r="P185" s="49">
        <f>Financiera!P185</f>
        <v>0</v>
      </c>
      <c r="Q185" s="47">
        <f>Financiera!Q185</f>
        <v>0</v>
      </c>
      <c r="R185" s="47">
        <f>Financiera!R185</f>
        <v>0</v>
      </c>
      <c r="S185" s="51" t="e">
        <f>Financiera!S185</f>
        <v>#DIV/0!</v>
      </c>
      <c r="T185" s="53"/>
      <c r="U185" s="53"/>
      <c r="V185" s="53"/>
      <c r="W185" s="56"/>
      <c r="X185" s="52"/>
      <c r="Y185" s="50"/>
      <c r="Z185" s="50"/>
      <c r="AA185" s="50"/>
    </row>
    <row r="186" spans="1:27">
      <c r="A186" s="31" t="str">
        <f>Financiera!A186</f>
        <v xml:space="preserve"> </v>
      </c>
      <c r="B186" s="31" t="str">
        <f>Financiera!B186</f>
        <v xml:space="preserve"> </v>
      </c>
      <c r="C186" s="48" t="str">
        <f>Financiera!C186</f>
        <v xml:space="preserve"> </v>
      </c>
      <c r="D186" s="48" t="str">
        <f>Financiera!D186</f>
        <v xml:space="preserve"> </v>
      </c>
      <c r="E186" s="48" t="str">
        <f>Financiera!E186</f>
        <v xml:space="preserve"> </v>
      </c>
      <c r="F186" s="55" t="str">
        <f>Financiera!F186</f>
        <v xml:space="preserve"> </v>
      </c>
      <c r="G186" s="48" t="str">
        <f>Financiera!G186</f>
        <v xml:space="preserve"> </v>
      </c>
      <c r="H186" s="47" t="str">
        <f>Financiera!H186</f>
        <v xml:space="preserve"> </v>
      </c>
      <c r="I186" s="47" t="str">
        <f>Financiera!I186</f>
        <v xml:space="preserve"> </v>
      </c>
      <c r="J186" s="47" t="str">
        <f>Financiera!J186</f>
        <v xml:space="preserve"> </v>
      </c>
      <c r="K186" s="47" t="e">
        <f>Financiera!K186</f>
        <v>#N/A</v>
      </c>
      <c r="L186" s="47" t="e">
        <f>Financiera!L186</f>
        <v>#N/A</v>
      </c>
      <c r="M186" s="48" t="e">
        <f>Financiera!M186</f>
        <v>#N/A</v>
      </c>
      <c r="N186" s="47" t="e">
        <f>Financiera!N186</f>
        <v>#N/A</v>
      </c>
      <c r="O186" s="49" t="e">
        <f>Financiera!O186</f>
        <v>#N/A</v>
      </c>
      <c r="P186" s="49">
        <f>Financiera!P186</f>
        <v>0</v>
      </c>
      <c r="Q186" s="47">
        <f>Financiera!Q186</f>
        <v>0</v>
      </c>
      <c r="R186" s="47">
        <f>Financiera!R186</f>
        <v>0</v>
      </c>
      <c r="S186" s="51" t="e">
        <f>Financiera!S186</f>
        <v>#DIV/0!</v>
      </c>
      <c r="T186" s="53"/>
      <c r="U186" s="53"/>
      <c r="V186" s="53"/>
      <c r="W186" s="56"/>
      <c r="X186" s="52"/>
      <c r="Y186" s="50"/>
      <c r="Z186" s="50"/>
      <c r="AA186" s="50"/>
    </row>
    <row r="187" spans="1:27">
      <c r="A187" s="31" t="str">
        <f>Financiera!A187</f>
        <v xml:space="preserve"> </v>
      </c>
      <c r="B187" s="31" t="str">
        <f>Financiera!B187</f>
        <v xml:space="preserve"> </v>
      </c>
      <c r="C187" s="48" t="str">
        <f>Financiera!C187</f>
        <v xml:space="preserve"> </v>
      </c>
      <c r="D187" s="48" t="str">
        <f>Financiera!D187</f>
        <v xml:space="preserve"> </v>
      </c>
      <c r="E187" s="48" t="str">
        <f>Financiera!E187</f>
        <v xml:space="preserve"> </v>
      </c>
      <c r="F187" s="55" t="str">
        <f>Financiera!F187</f>
        <v xml:space="preserve"> </v>
      </c>
      <c r="G187" s="48" t="str">
        <f>Financiera!G187</f>
        <v xml:space="preserve"> </v>
      </c>
      <c r="H187" s="47" t="str">
        <f>Financiera!H187</f>
        <v xml:space="preserve"> </v>
      </c>
      <c r="I187" s="47" t="str">
        <f>Financiera!I187</f>
        <v xml:space="preserve"> </v>
      </c>
      <c r="J187" s="47" t="str">
        <f>Financiera!J187</f>
        <v xml:space="preserve"> </v>
      </c>
      <c r="K187" s="47" t="e">
        <f>Financiera!K187</f>
        <v>#N/A</v>
      </c>
      <c r="L187" s="47" t="e">
        <f>Financiera!L187</f>
        <v>#N/A</v>
      </c>
      <c r="M187" s="48" t="e">
        <f>Financiera!M187</f>
        <v>#N/A</v>
      </c>
      <c r="N187" s="47" t="e">
        <f>Financiera!N187</f>
        <v>#N/A</v>
      </c>
      <c r="O187" s="49" t="e">
        <f>Financiera!O187</f>
        <v>#N/A</v>
      </c>
      <c r="P187" s="49">
        <f>Financiera!P187</f>
        <v>0</v>
      </c>
      <c r="Q187" s="47">
        <f>Financiera!Q187</f>
        <v>0</v>
      </c>
      <c r="R187" s="47">
        <f>Financiera!R187</f>
        <v>0</v>
      </c>
      <c r="S187" s="51" t="e">
        <f>Financiera!S187</f>
        <v>#DIV/0!</v>
      </c>
      <c r="T187" s="53"/>
      <c r="U187" s="53"/>
      <c r="V187" s="53"/>
      <c r="W187" s="56"/>
      <c r="X187" s="52"/>
      <c r="Y187" s="50"/>
      <c r="Z187" s="50"/>
      <c r="AA187" s="50"/>
    </row>
    <row r="188" spans="1:27">
      <c r="A188" s="31" t="str">
        <f>Financiera!A188</f>
        <v xml:space="preserve"> </v>
      </c>
      <c r="B188" s="31" t="str">
        <f>Financiera!B188</f>
        <v xml:space="preserve"> </v>
      </c>
      <c r="C188" s="48" t="str">
        <f>Financiera!C188</f>
        <v xml:space="preserve"> </v>
      </c>
      <c r="D188" s="48" t="str">
        <f>Financiera!D188</f>
        <v xml:space="preserve"> </v>
      </c>
      <c r="E188" s="48" t="str">
        <f>Financiera!E188</f>
        <v xml:space="preserve"> </v>
      </c>
      <c r="F188" s="55" t="str">
        <f>Financiera!F188</f>
        <v xml:space="preserve"> </v>
      </c>
      <c r="G188" s="48" t="str">
        <f>Financiera!G188</f>
        <v xml:space="preserve"> </v>
      </c>
      <c r="H188" s="47" t="str">
        <f>Financiera!H188</f>
        <v xml:space="preserve"> </v>
      </c>
      <c r="I188" s="47" t="str">
        <f>Financiera!I188</f>
        <v xml:space="preserve"> </v>
      </c>
      <c r="J188" s="47" t="str">
        <f>Financiera!J188</f>
        <v xml:space="preserve"> </v>
      </c>
      <c r="K188" s="47" t="e">
        <f>Financiera!K188</f>
        <v>#N/A</v>
      </c>
      <c r="L188" s="47" t="e">
        <f>Financiera!L188</f>
        <v>#N/A</v>
      </c>
      <c r="M188" s="48" t="e">
        <f>Financiera!M188</f>
        <v>#N/A</v>
      </c>
      <c r="N188" s="47" t="e">
        <f>Financiera!N188</f>
        <v>#N/A</v>
      </c>
      <c r="O188" s="49" t="e">
        <f>Financiera!O188</f>
        <v>#N/A</v>
      </c>
      <c r="P188" s="49">
        <f>Financiera!P188</f>
        <v>0</v>
      </c>
      <c r="Q188" s="47">
        <f>Financiera!Q188</f>
        <v>0</v>
      </c>
      <c r="R188" s="47">
        <f>Financiera!R188</f>
        <v>0</v>
      </c>
      <c r="S188" s="51" t="e">
        <f>Financiera!S188</f>
        <v>#DIV/0!</v>
      </c>
      <c r="T188" s="53"/>
      <c r="U188" s="53"/>
      <c r="V188" s="53"/>
      <c r="W188" s="56"/>
      <c r="X188" s="52"/>
      <c r="Y188" s="50"/>
      <c r="Z188" s="50"/>
      <c r="AA188" s="50"/>
    </row>
    <row r="189" spans="1:27">
      <c r="A189" s="31" t="str">
        <f>Financiera!A189</f>
        <v xml:space="preserve"> </v>
      </c>
      <c r="B189" s="31" t="str">
        <f>Financiera!B189</f>
        <v xml:space="preserve"> </v>
      </c>
      <c r="C189" s="48" t="str">
        <f>Financiera!C189</f>
        <v xml:space="preserve"> </v>
      </c>
      <c r="D189" s="48" t="str">
        <f>Financiera!D189</f>
        <v xml:space="preserve"> </v>
      </c>
      <c r="E189" s="48" t="str">
        <f>Financiera!E189</f>
        <v xml:space="preserve"> </v>
      </c>
      <c r="F189" s="55" t="str">
        <f>Financiera!F189</f>
        <v xml:space="preserve"> </v>
      </c>
      <c r="G189" s="48" t="str">
        <f>Financiera!G189</f>
        <v xml:space="preserve"> </v>
      </c>
      <c r="H189" s="47" t="str">
        <f>Financiera!H189</f>
        <v xml:space="preserve"> </v>
      </c>
      <c r="I189" s="47" t="str">
        <f>Financiera!I189</f>
        <v xml:space="preserve"> </v>
      </c>
      <c r="J189" s="47" t="str">
        <f>Financiera!J189</f>
        <v xml:space="preserve"> </v>
      </c>
      <c r="K189" s="47" t="e">
        <f>Financiera!K189</f>
        <v>#N/A</v>
      </c>
      <c r="L189" s="47" t="e">
        <f>Financiera!L189</f>
        <v>#N/A</v>
      </c>
      <c r="M189" s="48" t="e">
        <f>Financiera!M189</f>
        <v>#N/A</v>
      </c>
      <c r="N189" s="47" t="e">
        <f>Financiera!N189</f>
        <v>#N/A</v>
      </c>
      <c r="O189" s="49" t="e">
        <f>Financiera!O189</f>
        <v>#N/A</v>
      </c>
      <c r="P189" s="49">
        <f>Financiera!P189</f>
        <v>0</v>
      </c>
      <c r="Q189" s="47">
        <f>Financiera!Q189</f>
        <v>0</v>
      </c>
      <c r="R189" s="47">
        <f>Financiera!R189</f>
        <v>0</v>
      </c>
      <c r="S189" s="51" t="e">
        <f>Financiera!S189</f>
        <v>#DIV/0!</v>
      </c>
      <c r="T189" s="53"/>
      <c r="U189" s="53"/>
      <c r="V189" s="53"/>
      <c r="W189" s="56"/>
      <c r="X189" s="52"/>
      <c r="Y189" s="50"/>
      <c r="Z189" s="50"/>
      <c r="AA189" s="50"/>
    </row>
    <row r="190" spans="1:27">
      <c r="A190" s="31" t="str">
        <f>Financiera!A190</f>
        <v xml:space="preserve"> </v>
      </c>
      <c r="B190" s="31" t="str">
        <f>Financiera!B190</f>
        <v xml:space="preserve"> </v>
      </c>
      <c r="C190" s="48" t="str">
        <f>Financiera!C190</f>
        <v xml:space="preserve"> </v>
      </c>
      <c r="D190" s="48" t="str">
        <f>Financiera!D190</f>
        <v xml:space="preserve"> </v>
      </c>
      <c r="E190" s="48" t="str">
        <f>Financiera!E190</f>
        <v xml:space="preserve"> </v>
      </c>
      <c r="F190" s="55" t="str">
        <f>Financiera!F190</f>
        <v xml:space="preserve"> </v>
      </c>
      <c r="G190" s="48" t="str">
        <f>Financiera!G190</f>
        <v xml:space="preserve"> </v>
      </c>
      <c r="H190" s="47" t="str">
        <f>Financiera!H190</f>
        <v xml:space="preserve"> </v>
      </c>
      <c r="I190" s="47" t="str">
        <f>Financiera!I190</f>
        <v xml:space="preserve"> </v>
      </c>
      <c r="J190" s="47" t="str">
        <f>Financiera!J190</f>
        <v xml:space="preserve"> </v>
      </c>
      <c r="K190" s="47" t="e">
        <f>Financiera!K190</f>
        <v>#N/A</v>
      </c>
      <c r="L190" s="47" t="e">
        <f>Financiera!L190</f>
        <v>#N/A</v>
      </c>
      <c r="M190" s="48" t="e">
        <f>Financiera!M190</f>
        <v>#N/A</v>
      </c>
      <c r="N190" s="47" t="e">
        <f>Financiera!N190</f>
        <v>#N/A</v>
      </c>
      <c r="O190" s="49" t="e">
        <f>Financiera!O190</f>
        <v>#N/A</v>
      </c>
      <c r="P190" s="49">
        <f>Financiera!P190</f>
        <v>0</v>
      </c>
      <c r="Q190" s="47">
        <f>Financiera!Q190</f>
        <v>0</v>
      </c>
      <c r="R190" s="47">
        <f>Financiera!R190</f>
        <v>0</v>
      </c>
      <c r="S190" s="51" t="e">
        <f>Financiera!S190</f>
        <v>#DIV/0!</v>
      </c>
      <c r="T190" s="53"/>
      <c r="U190" s="53"/>
      <c r="V190" s="53"/>
      <c r="W190" s="56"/>
      <c r="X190" s="52"/>
      <c r="Y190" s="50"/>
      <c r="Z190" s="50"/>
      <c r="AA190" s="50"/>
    </row>
    <row r="191" spans="1:27">
      <c r="A191" s="31" t="str">
        <f>Financiera!A191</f>
        <v xml:space="preserve"> </v>
      </c>
      <c r="B191" s="31" t="str">
        <f>Financiera!B191</f>
        <v xml:space="preserve"> </v>
      </c>
      <c r="C191" s="48" t="str">
        <f>Financiera!C191</f>
        <v xml:space="preserve"> </v>
      </c>
      <c r="D191" s="48" t="str">
        <f>Financiera!D191</f>
        <v xml:space="preserve"> </v>
      </c>
      <c r="E191" s="48" t="str">
        <f>Financiera!E191</f>
        <v xml:space="preserve"> </v>
      </c>
      <c r="F191" s="55" t="str">
        <f>Financiera!F191</f>
        <v xml:space="preserve"> </v>
      </c>
      <c r="G191" s="48" t="str">
        <f>Financiera!G191</f>
        <v xml:space="preserve"> </v>
      </c>
      <c r="H191" s="47" t="str">
        <f>Financiera!H191</f>
        <v xml:space="preserve"> </v>
      </c>
      <c r="I191" s="47" t="str">
        <f>Financiera!I191</f>
        <v xml:space="preserve"> </v>
      </c>
      <c r="J191" s="47" t="str">
        <f>Financiera!J191</f>
        <v xml:space="preserve"> </v>
      </c>
      <c r="K191" s="47" t="e">
        <f>Financiera!K191</f>
        <v>#N/A</v>
      </c>
      <c r="L191" s="47" t="e">
        <f>Financiera!L191</f>
        <v>#N/A</v>
      </c>
      <c r="M191" s="48" t="e">
        <f>Financiera!M191</f>
        <v>#N/A</v>
      </c>
      <c r="N191" s="47" t="e">
        <f>Financiera!N191</f>
        <v>#N/A</v>
      </c>
      <c r="O191" s="49" t="e">
        <f>Financiera!O191</f>
        <v>#N/A</v>
      </c>
      <c r="P191" s="49">
        <f>Financiera!P191</f>
        <v>0</v>
      </c>
      <c r="Q191" s="47">
        <f>Financiera!Q191</f>
        <v>0</v>
      </c>
      <c r="R191" s="47">
        <f>Financiera!R191</f>
        <v>0</v>
      </c>
      <c r="S191" s="51" t="e">
        <f>Financiera!S191</f>
        <v>#DIV/0!</v>
      </c>
      <c r="T191" s="53"/>
      <c r="U191" s="53"/>
      <c r="V191" s="53"/>
      <c r="W191" s="56"/>
      <c r="X191" s="52"/>
      <c r="Y191" s="50"/>
      <c r="Z191" s="50"/>
      <c r="AA191" s="50"/>
    </row>
    <row r="192" spans="1:27">
      <c r="A192" s="31" t="str">
        <f>Financiera!A192</f>
        <v xml:space="preserve"> </v>
      </c>
      <c r="B192" s="31" t="str">
        <f>Financiera!B192</f>
        <v xml:space="preserve"> </v>
      </c>
      <c r="C192" s="48" t="str">
        <f>Financiera!C192</f>
        <v xml:space="preserve"> </v>
      </c>
      <c r="D192" s="48" t="str">
        <f>Financiera!D192</f>
        <v xml:space="preserve"> </v>
      </c>
      <c r="E192" s="48" t="str">
        <f>Financiera!E192</f>
        <v xml:space="preserve"> </v>
      </c>
      <c r="F192" s="55" t="str">
        <f>Financiera!F192</f>
        <v xml:space="preserve"> </v>
      </c>
      <c r="G192" s="48" t="str">
        <f>Financiera!G192</f>
        <v xml:space="preserve"> </v>
      </c>
      <c r="H192" s="47" t="str">
        <f>Financiera!H192</f>
        <v xml:space="preserve"> </v>
      </c>
      <c r="I192" s="47" t="str">
        <f>Financiera!I192</f>
        <v xml:space="preserve"> </v>
      </c>
      <c r="J192" s="47" t="str">
        <f>Financiera!J192</f>
        <v xml:space="preserve"> </v>
      </c>
      <c r="K192" s="47" t="e">
        <f>Financiera!K192</f>
        <v>#N/A</v>
      </c>
      <c r="L192" s="47" t="e">
        <f>Financiera!L192</f>
        <v>#N/A</v>
      </c>
      <c r="M192" s="48" t="e">
        <f>Financiera!M192</f>
        <v>#N/A</v>
      </c>
      <c r="N192" s="47" t="e">
        <f>Financiera!N192</f>
        <v>#N/A</v>
      </c>
      <c r="O192" s="49" t="e">
        <f>Financiera!O192</f>
        <v>#N/A</v>
      </c>
      <c r="P192" s="49">
        <f>Financiera!P192</f>
        <v>0</v>
      </c>
      <c r="Q192" s="47">
        <f>Financiera!Q192</f>
        <v>0</v>
      </c>
      <c r="R192" s="47">
        <f>Financiera!R192</f>
        <v>0</v>
      </c>
      <c r="S192" s="51" t="e">
        <f>Financiera!S192</f>
        <v>#DIV/0!</v>
      </c>
      <c r="T192" s="53"/>
      <c r="U192" s="53"/>
      <c r="V192" s="53"/>
      <c r="W192" s="56"/>
      <c r="X192" s="52"/>
      <c r="Y192" s="50"/>
      <c r="Z192" s="50"/>
      <c r="AA192" s="50"/>
    </row>
    <row r="193" spans="1:27">
      <c r="A193" s="31" t="str">
        <f>Financiera!A193</f>
        <v xml:space="preserve"> </v>
      </c>
      <c r="B193" s="31" t="str">
        <f>Financiera!B193</f>
        <v xml:space="preserve"> </v>
      </c>
      <c r="C193" s="48" t="str">
        <f>Financiera!C193</f>
        <v xml:space="preserve"> </v>
      </c>
      <c r="D193" s="48" t="str">
        <f>Financiera!D193</f>
        <v xml:space="preserve"> </v>
      </c>
      <c r="E193" s="48" t="str">
        <f>Financiera!E193</f>
        <v xml:space="preserve"> </v>
      </c>
      <c r="F193" s="55" t="str">
        <f>Financiera!F193</f>
        <v xml:space="preserve"> </v>
      </c>
      <c r="G193" s="48" t="str">
        <f>Financiera!G193</f>
        <v xml:space="preserve"> </v>
      </c>
      <c r="H193" s="47" t="str">
        <f>Financiera!H193</f>
        <v xml:space="preserve"> </v>
      </c>
      <c r="I193" s="47" t="str">
        <f>Financiera!I193</f>
        <v xml:space="preserve"> </v>
      </c>
      <c r="J193" s="47" t="str">
        <f>Financiera!J193</f>
        <v xml:space="preserve"> </v>
      </c>
      <c r="K193" s="47" t="e">
        <f>Financiera!K193</f>
        <v>#N/A</v>
      </c>
      <c r="L193" s="47" t="e">
        <f>Financiera!L193</f>
        <v>#N/A</v>
      </c>
      <c r="M193" s="48" t="e">
        <f>Financiera!M193</f>
        <v>#N/A</v>
      </c>
      <c r="N193" s="47" t="e">
        <f>Financiera!N193</f>
        <v>#N/A</v>
      </c>
      <c r="O193" s="49" t="e">
        <f>Financiera!O193</f>
        <v>#N/A</v>
      </c>
      <c r="P193" s="49">
        <f>Financiera!P193</f>
        <v>0</v>
      </c>
      <c r="Q193" s="47">
        <f>Financiera!Q193</f>
        <v>0</v>
      </c>
      <c r="R193" s="47">
        <f>Financiera!R193</f>
        <v>0</v>
      </c>
      <c r="S193" s="51" t="e">
        <f>Financiera!S193</f>
        <v>#DIV/0!</v>
      </c>
      <c r="T193" s="53"/>
      <c r="U193" s="53"/>
      <c r="V193" s="53"/>
      <c r="W193" s="56"/>
      <c r="X193" s="52"/>
      <c r="Y193" s="50"/>
      <c r="Z193" s="50"/>
      <c r="AA193" s="50"/>
    </row>
    <row r="194" spans="1:27">
      <c r="A194" s="31" t="str">
        <f>Financiera!A194</f>
        <v xml:space="preserve"> </v>
      </c>
      <c r="B194" s="31" t="str">
        <f>Financiera!B194</f>
        <v xml:space="preserve"> </v>
      </c>
      <c r="C194" s="48" t="str">
        <f>Financiera!C194</f>
        <v xml:space="preserve"> </v>
      </c>
      <c r="D194" s="48" t="str">
        <f>Financiera!D194</f>
        <v xml:space="preserve"> </v>
      </c>
      <c r="E194" s="48" t="str">
        <f>Financiera!E194</f>
        <v xml:space="preserve"> </v>
      </c>
      <c r="F194" s="55" t="str">
        <f>Financiera!F194</f>
        <v xml:space="preserve"> </v>
      </c>
      <c r="G194" s="48" t="str">
        <f>Financiera!G194</f>
        <v xml:space="preserve"> </v>
      </c>
      <c r="H194" s="47" t="str">
        <f>Financiera!H194</f>
        <v xml:space="preserve"> </v>
      </c>
      <c r="I194" s="47" t="str">
        <f>Financiera!I194</f>
        <v xml:space="preserve"> </v>
      </c>
      <c r="J194" s="47" t="str">
        <f>Financiera!J194</f>
        <v xml:space="preserve"> </v>
      </c>
      <c r="K194" s="47" t="e">
        <f>Financiera!K194</f>
        <v>#N/A</v>
      </c>
      <c r="L194" s="47" t="e">
        <f>Financiera!L194</f>
        <v>#N/A</v>
      </c>
      <c r="M194" s="48" t="e">
        <f>Financiera!M194</f>
        <v>#N/A</v>
      </c>
      <c r="N194" s="47" t="e">
        <f>Financiera!N194</f>
        <v>#N/A</v>
      </c>
      <c r="O194" s="49" t="e">
        <f>Financiera!O194</f>
        <v>#N/A</v>
      </c>
      <c r="P194" s="49">
        <f>Financiera!P194</f>
        <v>0</v>
      </c>
      <c r="Q194" s="47">
        <f>Financiera!Q194</f>
        <v>0</v>
      </c>
      <c r="R194" s="47">
        <f>Financiera!R194</f>
        <v>0</v>
      </c>
      <c r="S194" s="51" t="e">
        <f>Financiera!S194</f>
        <v>#DIV/0!</v>
      </c>
      <c r="T194" s="53"/>
      <c r="U194" s="53"/>
      <c r="V194" s="53"/>
      <c r="W194" s="56"/>
      <c r="X194" s="52"/>
      <c r="Y194" s="50"/>
      <c r="Z194" s="50"/>
      <c r="AA194" s="50"/>
    </row>
    <row r="195" spans="1:27">
      <c r="A195" s="31" t="str">
        <f>Financiera!A195</f>
        <v xml:space="preserve"> </v>
      </c>
      <c r="B195" s="31" t="str">
        <f>Financiera!B195</f>
        <v xml:space="preserve"> </v>
      </c>
      <c r="C195" s="48" t="str">
        <f>Financiera!C195</f>
        <v xml:space="preserve"> </v>
      </c>
      <c r="D195" s="48" t="str">
        <f>Financiera!D195</f>
        <v xml:space="preserve"> </v>
      </c>
      <c r="E195" s="48" t="str">
        <f>Financiera!E195</f>
        <v xml:space="preserve"> </v>
      </c>
      <c r="F195" s="55" t="str">
        <f>Financiera!F195</f>
        <v xml:space="preserve"> </v>
      </c>
      <c r="G195" s="48" t="str">
        <f>Financiera!G195</f>
        <v xml:space="preserve"> </v>
      </c>
      <c r="H195" s="47" t="str">
        <f>Financiera!H195</f>
        <v xml:space="preserve"> </v>
      </c>
      <c r="I195" s="47" t="str">
        <f>Financiera!I195</f>
        <v xml:space="preserve"> </v>
      </c>
      <c r="J195" s="47" t="str">
        <f>Financiera!J195</f>
        <v xml:space="preserve"> </v>
      </c>
      <c r="K195" s="47" t="e">
        <f>Financiera!K195</f>
        <v>#N/A</v>
      </c>
      <c r="L195" s="47" t="e">
        <f>Financiera!L195</f>
        <v>#N/A</v>
      </c>
      <c r="M195" s="48" t="e">
        <f>Financiera!M195</f>
        <v>#N/A</v>
      </c>
      <c r="N195" s="47" t="e">
        <f>Financiera!N195</f>
        <v>#N/A</v>
      </c>
      <c r="O195" s="49" t="e">
        <f>Financiera!O195</f>
        <v>#N/A</v>
      </c>
      <c r="P195" s="49">
        <f>Financiera!P195</f>
        <v>0</v>
      </c>
      <c r="Q195" s="47">
        <f>Financiera!Q195</f>
        <v>0</v>
      </c>
      <c r="R195" s="47">
        <f>Financiera!R195</f>
        <v>0</v>
      </c>
      <c r="S195" s="51" t="e">
        <f>Financiera!S195</f>
        <v>#DIV/0!</v>
      </c>
      <c r="T195" s="53"/>
      <c r="U195" s="53"/>
      <c r="V195" s="53"/>
      <c r="W195" s="56"/>
      <c r="X195" s="52"/>
      <c r="Y195" s="50"/>
      <c r="Z195" s="50"/>
      <c r="AA195" s="50"/>
    </row>
    <row r="196" spans="1:27">
      <c r="A196" s="31" t="str">
        <f>Financiera!A196</f>
        <v xml:space="preserve"> </v>
      </c>
      <c r="B196" s="31" t="str">
        <f>Financiera!B196</f>
        <v xml:space="preserve"> </v>
      </c>
      <c r="C196" s="48" t="str">
        <f>Financiera!C196</f>
        <v xml:space="preserve"> </v>
      </c>
      <c r="D196" s="48" t="str">
        <f>Financiera!D196</f>
        <v xml:space="preserve"> </v>
      </c>
      <c r="E196" s="48" t="str">
        <f>Financiera!E196</f>
        <v xml:space="preserve"> </v>
      </c>
      <c r="F196" s="55" t="str">
        <f>Financiera!F196</f>
        <v xml:space="preserve"> </v>
      </c>
      <c r="G196" s="48" t="str">
        <f>Financiera!G196</f>
        <v xml:space="preserve"> </v>
      </c>
      <c r="H196" s="47" t="str">
        <f>Financiera!H196</f>
        <v xml:space="preserve"> </v>
      </c>
      <c r="I196" s="47" t="str">
        <f>Financiera!I196</f>
        <v xml:space="preserve"> </v>
      </c>
      <c r="J196" s="47" t="str">
        <f>Financiera!J196</f>
        <v xml:space="preserve"> </v>
      </c>
      <c r="K196" s="47" t="e">
        <f>Financiera!K196</f>
        <v>#N/A</v>
      </c>
      <c r="L196" s="47" t="e">
        <f>Financiera!L196</f>
        <v>#N/A</v>
      </c>
      <c r="M196" s="48" t="e">
        <f>Financiera!M196</f>
        <v>#N/A</v>
      </c>
      <c r="N196" s="47" t="e">
        <f>Financiera!N196</f>
        <v>#N/A</v>
      </c>
      <c r="O196" s="49" t="e">
        <f>Financiera!O196</f>
        <v>#N/A</v>
      </c>
      <c r="P196" s="49">
        <f>Financiera!P196</f>
        <v>0</v>
      </c>
      <c r="Q196" s="47">
        <f>Financiera!Q196</f>
        <v>0</v>
      </c>
      <c r="R196" s="47">
        <f>Financiera!R196</f>
        <v>0</v>
      </c>
      <c r="S196" s="51" t="e">
        <f>Financiera!S196</f>
        <v>#DIV/0!</v>
      </c>
      <c r="T196" s="53"/>
      <c r="U196" s="53"/>
      <c r="V196" s="53"/>
      <c r="W196" s="56"/>
      <c r="X196" s="52"/>
      <c r="Y196" s="50"/>
      <c r="Z196" s="50"/>
      <c r="AA196" s="50"/>
    </row>
    <row r="197" spans="1:27">
      <c r="A197" s="31" t="str">
        <f>Financiera!A197</f>
        <v xml:space="preserve"> </v>
      </c>
      <c r="B197" s="31" t="str">
        <f>Financiera!B197</f>
        <v xml:space="preserve"> </v>
      </c>
      <c r="C197" s="48" t="str">
        <f>Financiera!C197</f>
        <v xml:space="preserve"> </v>
      </c>
      <c r="D197" s="48" t="str">
        <f>Financiera!D197</f>
        <v xml:space="preserve"> </v>
      </c>
      <c r="E197" s="48" t="str">
        <f>Financiera!E197</f>
        <v xml:space="preserve"> </v>
      </c>
      <c r="F197" s="55" t="str">
        <f>Financiera!F197</f>
        <v xml:space="preserve"> </v>
      </c>
      <c r="G197" s="48" t="str">
        <f>Financiera!G197</f>
        <v xml:space="preserve"> </v>
      </c>
      <c r="H197" s="47" t="str">
        <f>Financiera!H197</f>
        <v xml:space="preserve"> </v>
      </c>
      <c r="I197" s="47" t="str">
        <f>Financiera!I197</f>
        <v xml:space="preserve"> </v>
      </c>
      <c r="J197" s="47" t="str">
        <f>Financiera!J197</f>
        <v xml:space="preserve"> </v>
      </c>
      <c r="K197" s="47" t="e">
        <f>Financiera!K197</f>
        <v>#N/A</v>
      </c>
      <c r="L197" s="47" t="e">
        <f>Financiera!L197</f>
        <v>#N/A</v>
      </c>
      <c r="M197" s="48" t="e">
        <f>Financiera!M197</f>
        <v>#N/A</v>
      </c>
      <c r="N197" s="47" t="e">
        <f>Financiera!N197</f>
        <v>#N/A</v>
      </c>
      <c r="O197" s="49" t="e">
        <f>Financiera!O197</f>
        <v>#N/A</v>
      </c>
      <c r="P197" s="49">
        <f>Financiera!P197</f>
        <v>0</v>
      </c>
      <c r="Q197" s="47">
        <f>Financiera!Q197</f>
        <v>0</v>
      </c>
      <c r="R197" s="47">
        <f>Financiera!R197</f>
        <v>0</v>
      </c>
      <c r="S197" s="51" t="e">
        <f>Financiera!S197</f>
        <v>#DIV/0!</v>
      </c>
      <c r="T197" s="53"/>
      <c r="U197" s="53"/>
      <c r="V197" s="53"/>
      <c r="W197" s="56"/>
      <c r="X197" s="52"/>
      <c r="Y197" s="50"/>
      <c r="Z197" s="50"/>
      <c r="AA197" s="50"/>
    </row>
    <row r="198" spans="1:27">
      <c r="A198" s="31" t="str">
        <f>Financiera!A198</f>
        <v xml:space="preserve"> </v>
      </c>
      <c r="B198" s="31" t="str">
        <f>Financiera!B198</f>
        <v xml:space="preserve"> </v>
      </c>
      <c r="C198" s="48" t="str">
        <f>Financiera!C198</f>
        <v xml:space="preserve"> </v>
      </c>
      <c r="D198" s="48" t="str">
        <f>Financiera!D198</f>
        <v xml:space="preserve"> </v>
      </c>
      <c r="E198" s="48" t="str">
        <f>Financiera!E198</f>
        <v xml:space="preserve"> </v>
      </c>
      <c r="F198" s="55" t="str">
        <f>Financiera!F198</f>
        <v xml:space="preserve"> </v>
      </c>
      <c r="G198" s="48" t="str">
        <f>Financiera!G198</f>
        <v xml:space="preserve"> </v>
      </c>
      <c r="H198" s="47" t="str">
        <f>Financiera!H198</f>
        <v xml:space="preserve"> </v>
      </c>
      <c r="I198" s="47" t="str">
        <f>Financiera!I198</f>
        <v xml:space="preserve"> </v>
      </c>
      <c r="J198" s="47" t="str">
        <f>Financiera!J198</f>
        <v xml:space="preserve"> </v>
      </c>
      <c r="K198" s="47" t="e">
        <f>Financiera!K198</f>
        <v>#N/A</v>
      </c>
      <c r="L198" s="47" t="e">
        <f>Financiera!L198</f>
        <v>#N/A</v>
      </c>
      <c r="M198" s="48" t="e">
        <f>Financiera!M198</f>
        <v>#N/A</v>
      </c>
      <c r="N198" s="47" t="e">
        <f>Financiera!N198</f>
        <v>#N/A</v>
      </c>
      <c r="O198" s="49" t="e">
        <f>Financiera!O198</f>
        <v>#N/A</v>
      </c>
      <c r="P198" s="49">
        <f>Financiera!P198</f>
        <v>0</v>
      </c>
      <c r="Q198" s="47">
        <f>Financiera!Q198</f>
        <v>0</v>
      </c>
      <c r="R198" s="47">
        <f>Financiera!R198</f>
        <v>0</v>
      </c>
      <c r="S198" s="51" t="e">
        <f>Financiera!S198</f>
        <v>#DIV/0!</v>
      </c>
      <c r="T198" s="53"/>
      <c r="U198" s="53"/>
      <c r="V198" s="53"/>
      <c r="W198" s="56"/>
      <c r="X198" s="52"/>
      <c r="Y198" s="50"/>
      <c r="Z198" s="50"/>
      <c r="AA198" s="50"/>
    </row>
    <row r="199" spans="1:27">
      <c r="A199" s="31" t="str">
        <f>Financiera!A199</f>
        <v xml:space="preserve"> </v>
      </c>
      <c r="B199" s="31" t="str">
        <f>Financiera!B199</f>
        <v xml:space="preserve"> </v>
      </c>
      <c r="C199" s="48" t="str">
        <f>Financiera!C199</f>
        <v xml:space="preserve"> </v>
      </c>
      <c r="D199" s="48" t="str">
        <f>Financiera!D199</f>
        <v xml:space="preserve"> </v>
      </c>
      <c r="E199" s="48" t="str">
        <f>Financiera!E199</f>
        <v xml:space="preserve"> </v>
      </c>
      <c r="F199" s="55" t="str">
        <f>Financiera!F199</f>
        <v xml:space="preserve"> </v>
      </c>
      <c r="G199" s="48" t="str">
        <f>Financiera!G199</f>
        <v xml:space="preserve"> </v>
      </c>
      <c r="H199" s="47" t="str">
        <f>Financiera!H199</f>
        <v xml:space="preserve"> </v>
      </c>
      <c r="I199" s="47" t="str">
        <f>Financiera!I199</f>
        <v xml:space="preserve"> </v>
      </c>
      <c r="J199" s="47" t="str">
        <f>Financiera!J199</f>
        <v xml:space="preserve"> </v>
      </c>
      <c r="K199" s="47" t="e">
        <f>Financiera!K199</f>
        <v>#N/A</v>
      </c>
      <c r="L199" s="47" t="e">
        <f>Financiera!L199</f>
        <v>#N/A</v>
      </c>
      <c r="M199" s="48" t="e">
        <f>Financiera!M199</f>
        <v>#N/A</v>
      </c>
      <c r="N199" s="47" t="e">
        <f>Financiera!N199</f>
        <v>#N/A</v>
      </c>
      <c r="O199" s="49" t="e">
        <f>Financiera!O199</f>
        <v>#N/A</v>
      </c>
      <c r="P199" s="49">
        <f>Financiera!P199</f>
        <v>0</v>
      </c>
      <c r="Q199" s="47">
        <f>Financiera!Q199</f>
        <v>0</v>
      </c>
      <c r="R199" s="47">
        <f>Financiera!R199</f>
        <v>0</v>
      </c>
      <c r="S199" s="51" t="e">
        <f>Financiera!S199</f>
        <v>#DIV/0!</v>
      </c>
      <c r="T199" s="53"/>
      <c r="U199" s="53"/>
      <c r="V199" s="53"/>
      <c r="W199" s="56"/>
      <c r="X199" s="52"/>
      <c r="Y199" s="50"/>
      <c r="Z199" s="50"/>
      <c r="AA199" s="50"/>
    </row>
    <row r="200" spans="1:27">
      <c r="A200" s="31" t="str">
        <f>Financiera!A200</f>
        <v xml:space="preserve"> </v>
      </c>
      <c r="B200" s="31" t="str">
        <f>Financiera!B200</f>
        <v xml:space="preserve"> </v>
      </c>
      <c r="C200" s="48" t="str">
        <f>Financiera!C200</f>
        <v xml:space="preserve"> </v>
      </c>
      <c r="D200" s="48" t="str">
        <f>Financiera!D200</f>
        <v xml:space="preserve"> </v>
      </c>
      <c r="E200" s="48" t="str">
        <f>Financiera!E200</f>
        <v xml:space="preserve"> </v>
      </c>
      <c r="F200" s="55" t="str">
        <f>Financiera!F200</f>
        <v xml:space="preserve"> </v>
      </c>
      <c r="G200" s="48" t="str">
        <f>Financiera!G200</f>
        <v xml:space="preserve"> </v>
      </c>
      <c r="H200" s="47" t="str">
        <f>Financiera!H200</f>
        <v xml:space="preserve"> </v>
      </c>
      <c r="I200" s="47" t="str">
        <f>Financiera!I200</f>
        <v xml:space="preserve"> </v>
      </c>
      <c r="J200" s="47" t="str">
        <f>Financiera!J200</f>
        <v xml:space="preserve"> </v>
      </c>
      <c r="K200" s="47" t="e">
        <f>Financiera!K200</f>
        <v>#N/A</v>
      </c>
      <c r="L200" s="47" t="e">
        <f>Financiera!L200</f>
        <v>#N/A</v>
      </c>
      <c r="M200" s="48" t="e">
        <f>Financiera!M200</f>
        <v>#N/A</v>
      </c>
      <c r="N200" s="47" t="e">
        <f>Financiera!N200</f>
        <v>#N/A</v>
      </c>
      <c r="O200" s="49" t="e">
        <f>Financiera!O200</f>
        <v>#N/A</v>
      </c>
      <c r="P200" s="49">
        <f>Financiera!P200</f>
        <v>0</v>
      </c>
      <c r="Q200" s="47">
        <f>Financiera!Q200</f>
        <v>0</v>
      </c>
      <c r="R200" s="47">
        <f>Financiera!R200</f>
        <v>0</v>
      </c>
      <c r="S200" s="51" t="e">
        <f>Financiera!S200</f>
        <v>#DIV/0!</v>
      </c>
      <c r="T200" s="53"/>
      <c r="U200" s="53"/>
      <c r="V200" s="53"/>
      <c r="W200" s="56"/>
      <c r="X200" s="52"/>
      <c r="Y200" s="50"/>
      <c r="Z200" s="50"/>
      <c r="AA200" s="50"/>
    </row>
    <row r="201" spans="1:27">
      <c r="A201" s="31" t="str">
        <f>Financiera!A201</f>
        <v xml:space="preserve"> </v>
      </c>
      <c r="B201" s="31" t="str">
        <f>Financiera!B201</f>
        <v xml:space="preserve"> </v>
      </c>
      <c r="C201" s="48" t="str">
        <f>Financiera!C201</f>
        <v xml:space="preserve"> </v>
      </c>
      <c r="D201" s="48" t="str">
        <f>Financiera!D201</f>
        <v xml:space="preserve"> </v>
      </c>
      <c r="E201" s="48" t="str">
        <f>Financiera!E201</f>
        <v xml:space="preserve"> </v>
      </c>
      <c r="F201" s="55" t="str">
        <f>Financiera!F201</f>
        <v xml:space="preserve"> </v>
      </c>
      <c r="G201" s="48" t="str">
        <f>Financiera!G201</f>
        <v xml:space="preserve"> </v>
      </c>
      <c r="H201" s="47" t="str">
        <f>Financiera!H201</f>
        <v xml:space="preserve"> </v>
      </c>
      <c r="I201" s="47" t="str">
        <f>Financiera!I201</f>
        <v xml:space="preserve"> </v>
      </c>
      <c r="J201" s="47" t="str">
        <f>Financiera!J201</f>
        <v xml:space="preserve"> </v>
      </c>
      <c r="K201" s="47" t="e">
        <f>Financiera!K201</f>
        <v>#N/A</v>
      </c>
      <c r="L201" s="47" t="e">
        <f>Financiera!L201</f>
        <v>#N/A</v>
      </c>
      <c r="M201" s="48" t="e">
        <f>Financiera!M201</f>
        <v>#N/A</v>
      </c>
      <c r="N201" s="47" t="e">
        <f>Financiera!N201</f>
        <v>#N/A</v>
      </c>
      <c r="O201" s="49" t="e">
        <f>Financiera!O201</f>
        <v>#N/A</v>
      </c>
      <c r="P201" s="49">
        <f>Financiera!P201</f>
        <v>0</v>
      </c>
      <c r="Q201" s="47">
        <f>Financiera!Q201</f>
        <v>0</v>
      </c>
      <c r="R201" s="47">
        <f>Financiera!R201</f>
        <v>0</v>
      </c>
      <c r="S201" s="51" t="e">
        <f>Financiera!S201</f>
        <v>#DIV/0!</v>
      </c>
      <c r="T201" s="53"/>
      <c r="U201" s="53"/>
      <c r="V201" s="53"/>
      <c r="W201" s="56"/>
      <c r="X201" s="52"/>
      <c r="Y201" s="50"/>
      <c r="Z201" s="50"/>
      <c r="AA201" s="50"/>
    </row>
    <row r="202" spans="1:27">
      <c r="A202" s="31" t="str">
        <f>Financiera!A202</f>
        <v xml:space="preserve"> </v>
      </c>
      <c r="B202" s="31" t="str">
        <f>Financiera!B202</f>
        <v xml:space="preserve"> </v>
      </c>
      <c r="C202" s="48" t="str">
        <f>Financiera!C202</f>
        <v xml:space="preserve"> </v>
      </c>
      <c r="D202" s="48" t="str">
        <f>Financiera!D202</f>
        <v xml:space="preserve"> </v>
      </c>
      <c r="E202" s="48" t="str">
        <f>Financiera!E202</f>
        <v xml:space="preserve"> </v>
      </c>
      <c r="F202" s="55" t="str">
        <f>Financiera!F202</f>
        <v xml:space="preserve"> </v>
      </c>
      <c r="G202" s="48" t="str">
        <f>Financiera!G202</f>
        <v xml:space="preserve"> </v>
      </c>
      <c r="H202" s="47" t="str">
        <f>Financiera!H202</f>
        <v xml:space="preserve"> </v>
      </c>
      <c r="I202" s="47" t="str">
        <f>Financiera!I202</f>
        <v xml:space="preserve"> </v>
      </c>
      <c r="J202" s="47" t="str">
        <f>Financiera!J202</f>
        <v xml:space="preserve"> </v>
      </c>
      <c r="K202" s="47" t="e">
        <f>Financiera!K202</f>
        <v>#N/A</v>
      </c>
      <c r="L202" s="47" t="e">
        <f>Financiera!L202</f>
        <v>#N/A</v>
      </c>
      <c r="M202" s="48" t="e">
        <f>Financiera!M202</f>
        <v>#N/A</v>
      </c>
      <c r="N202" s="47" t="e">
        <f>Financiera!N202</f>
        <v>#N/A</v>
      </c>
      <c r="O202" s="49" t="e">
        <f>Financiera!O202</f>
        <v>#N/A</v>
      </c>
      <c r="P202" s="49">
        <f>Financiera!P202</f>
        <v>0</v>
      </c>
      <c r="Q202" s="47">
        <f>Financiera!Q202</f>
        <v>0</v>
      </c>
      <c r="R202" s="47">
        <f>Financiera!R202</f>
        <v>0</v>
      </c>
      <c r="S202" s="51" t="e">
        <f>Financiera!S202</f>
        <v>#DIV/0!</v>
      </c>
      <c r="T202" s="53"/>
      <c r="U202" s="53"/>
      <c r="V202" s="53"/>
      <c r="W202" s="56"/>
      <c r="X202" s="52"/>
      <c r="Y202" s="50"/>
      <c r="Z202" s="50"/>
      <c r="AA202" s="50"/>
    </row>
    <row r="203" spans="1:27">
      <c r="A203" s="31" t="str">
        <f>Financiera!A203</f>
        <v xml:space="preserve"> </v>
      </c>
      <c r="B203" s="31" t="str">
        <f>Financiera!B203</f>
        <v xml:space="preserve"> </v>
      </c>
      <c r="C203" s="48" t="str">
        <f>Financiera!C203</f>
        <v xml:space="preserve"> </v>
      </c>
      <c r="D203" s="48" t="str">
        <f>Financiera!D203</f>
        <v xml:space="preserve"> </v>
      </c>
      <c r="E203" s="48" t="str">
        <f>Financiera!E203</f>
        <v xml:space="preserve"> </v>
      </c>
      <c r="F203" s="55" t="str">
        <f>Financiera!F203</f>
        <v xml:space="preserve"> </v>
      </c>
      <c r="G203" s="48" t="str">
        <f>Financiera!G203</f>
        <v xml:space="preserve"> </v>
      </c>
      <c r="H203" s="47" t="str">
        <f>Financiera!H203</f>
        <v xml:space="preserve"> </v>
      </c>
      <c r="I203" s="47" t="str">
        <f>Financiera!I203</f>
        <v xml:space="preserve"> </v>
      </c>
      <c r="J203" s="47" t="str">
        <f>Financiera!J203</f>
        <v xml:space="preserve"> </v>
      </c>
      <c r="K203" s="47" t="e">
        <f>Financiera!K203</f>
        <v>#N/A</v>
      </c>
      <c r="L203" s="47" t="e">
        <f>Financiera!L203</f>
        <v>#N/A</v>
      </c>
      <c r="M203" s="48" t="e">
        <f>Financiera!M203</f>
        <v>#N/A</v>
      </c>
      <c r="N203" s="47" t="e">
        <f>Financiera!N203</f>
        <v>#N/A</v>
      </c>
      <c r="O203" s="49" t="e">
        <f>Financiera!O203</f>
        <v>#N/A</v>
      </c>
      <c r="P203" s="49">
        <f>Financiera!P203</f>
        <v>0</v>
      </c>
      <c r="Q203" s="47">
        <f>Financiera!Q203</f>
        <v>0</v>
      </c>
      <c r="R203" s="47">
        <f>Financiera!R203</f>
        <v>0</v>
      </c>
      <c r="S203" s="51" t="e">
        <f>Financiera!S203</f>
        <v>#DIV/0!</v>
      </c>
      <c r="T203" s="53"/>
      <c r="U203" s="53"/>
      <c r="V203" s="53"/>
      <c r="W203" s="56"/>
      <c r="X203" s="52"/>
      <c r="Y203" s="50"/>
      <c r="Z203" s="50"/>
      <c r="AA203" s="50"/>
    </row>
    <row r="204" spans="1:27">
      <c r="A204" s="31" t="str">
        <f>Financiera!A204</f>
        <v xml:space="preserve"> </v>
      </c>
      <c r="B204" s="31" t="str">
        <f>Financiera!B204</f>
        <v xml:space="preserve"> </v>
      </c>
      <c r="C204" s="48" t="str">
        <f>Financiera!C204</f>
        <v xml:space="preserve"> </v>
      </c>
      <c r="D204" s="48" t="str">
        <f>Financiera!D204</f>
        <v xml:space="preserve"> </v>
      </c>
      <c r="E204" s="48" t="str">
        <f>Financiera!E204</f>
        <v xml:space="preserve"> </v>
      </c>
      <c r="F204" s="55" t="str">
        <f>Financiera!F204</f>
        <v xml:space="preserve"> </v>
      </c>
      <c r="G204" s="48" t="str">
        <f>Financiera!G204</f>
        <v xml:space="preserve"> </v>
      </c>
      <c r="H204" s="47" t="str">
        <f>Financiera!H204</f>
        <v xml:space="preserve"> </v>
      </c>
      <c r="I204" s="47" t="str">
        <f>Financiera!I204</f>
        <v xml:space="preserve"> </v>
      </c>
      <c r="J204" s="47" t="str">
        <f>Financiera!J204</f>
        <v xml:space="preserve"> </v>
      </c>
      <c r="K204" s="47" t="e">
        <f>Financiera!K204</f>
        <v>#N/A</v>
      </c>
      <c r="L204" s="47" t="e">
        <f>Financiera!L204</f>
        <v>#N/A</v>
      </c>
      <c r="M204" s="48" t="e">
        <f>Financiera!M204</f>
        <v>#N/A</v>
      </c>
      <c r="N204" s="47" t="e">
        <f>Financiera!N204</f>
        <v>#N/A</v>
      </c>
      <c r="O204" s="49" t="e">
        <f>Financiera!O204</f>
        <v>#N/A</v>
      </c>
      <c r="P204" s="49">
        <f>Financiera!P204</f>
        <v>0</v>
      </c>
      <c r="Q204" s="47">
        <f>Financiera!Q204</f>
        <v>0</v>
      </c>
      <c r="R204" s="47">
        <f>Financiera!R204</f>
        <v>0</v>
      </c>
      <c r="S204" s="51" t="e">
        <f>Financiera!S204</f>
        <v>#DIV/0!</v>
      </c>
      <c r="T204" s="53"/>
      <c r="U204" s="53"/>
      <c r="V204" s="53"/>
      <c r="W204" s="56"/>
      <c r="X204" s="52"/>
      <c r="Y204" s="50"/>
      <c r="Z204" s="50"/>
      <c r="AA204" s="50"/>
    </row>
    <row r="205" spans="1:27">
      <c r="A205" s="31" t="str">
        <f>Financiera!A205</f>
        <v xml:space="preserve"> </v>
      </c>
      <c r="B205" s="31" t="str">
        <f>Financiera!B205</f>
        <v xml:space="preserve"> </v>
      </c>
      <c r="C205" s="48" t="str">
        <f>Financiera!C205</f>
        <v xml:space="preserve"> </v>
      </c>
      <c r="D205" s="48" t="str">
        <f>Financiera!D205</f>
        <v xml:space="preserve"> </v>
      </c>
      <c r="E205" s="48" t="str">
        <f>Financiera!E205</f>
        <v xml:space="preserve"> </v>
      </c>
      <c r="F205" s="55" t="str">
        <f>Financiera!F205</f>
        <v xml:space="preserve"> </v>
      </c>
      <c r="G205" s="48" t="str">
        <f>Financiera!G205</f>
        <v xml:space="preserve"> </v>
      </c>
      <c r="H205" s="47" t="str">
        <f>Financiera!H205</f>
        <v xml:space="preserve"> </v>
      </c>
      <c r="I205" s="47" t="str">
        <f>Financiera!I205</f>
        <v xml:space="preserve"> </v>
      </c>
      <c r="J205" s="47" t="str">
        <f>Financiera!J205</f>
        <v xml:space="preserve"> </v>
      </c>
      <c r="K205" s="47" t="e">
        <f>Financiera!K205</f>
        <v>#N/A</v>
      </c>
      <c r="L205" s="47" t="e">
        <f>Financiera!L205</f>
        <v>#N/A</v>
      </c>
      <c r="M205" s="48" t="e">
        <f>Financiera!M205</f>
        <v>#N/A</v>
      </c>
      <c r="N205" s="47" t="e">
        <f>Financiera!N205</f>
        <v>#N/A</v>
      </c>
      <c r="O205" s="49" t="e">
        <f>Financiera!O205</f>
        <v>#N/A</v>
      </c>
      <c r="P205" s="49">
        <f>Financiera!P205</f>
        <v>0</v>
      </c>
      <c r="Q205" s="47">
        <f>Financiera!Q205</f>
        <v>0</v>
      </c>
      <c r="R205" s="47">
        <f>Financiera!R205</f>
        <v>0</v>
      </c>
      <c r="S205" s="51" t="e">
        <f>Financiera!S205</f>
        <v>#DIV/0!</v>
      </c>
      <c r="T205" s="53"/>
      <c r="U205" s="53"/>
      <c r="V205" s="53"/>
      <c r="W205" s="56"/>
      <c r="X205" s="52"/>
      <c r="Y205" s="50"/>
      <c r="Z205" s="50"/>
      <c r="AA205" s="50"/>
    </row>
    <row r="206" spans="1:27">
      <c r="A206" s="31" t="str">
        <f>Financiera!A206</f>
        <v xml:space="preserve"> </v>
      </c>
      <c r="B206" s="31" t="str">
        <f>Financiera!B206</f>
        <v xml:space="preserve"> </v>
      </c>
      <c r="C206" s="48" t="str">
        <f>Financiera!C206</f>
        <v xml:space="preserve"> </v>
      </c>
      <c r="D206" s="48" t="str">
        <f>Financiera!D206</f>
        <v xml:space="preserve"> </v>
      </c>
      <c r="E206" s="48" t="str">
        <f>Financiera!E206</f>
        <v xml:space="preserve"> </v>
      </c>
      <c r="F206" s="55" t="str">
        <f>Financiera!F206</f>
        <v xml:space="preserve"> </v>
      </c>
      <c r="G206" s="48" t="str">
        <f>Financiera!G206</f>
        <v xml:space="preserve"> </v>
      </c>
      <c r="H206" s="47" t="str">
        <f>Financiera!H206</f>
        <v xml:space="preserve"> </v>
      </c>
      <c r="I206" s="47" t="str">
        <f>Financiera!I206</f>
        <v xml:space="preserve"> </v>
      </c>
      <c r="J206" s="47" t="str">
        <f>Financiera!J206</f>
        <v xml:space="preserve"> </v>
      </c>
      <c r="K206" s="47" t="e">
        <f>Financiera!K206</f>
        <v>#N/A</v>
      </c>
      <c r="L206" s="47" t="e">
        <f>Financiera!L206</f>
        <v>#N/A</v>
      </c>
      <c r="M206" s="48" t="e">
        <f>Financiera!M206</f>
        <v>#N/A</v>
      </c>
      <c r="N206" s="47" t="e">
        <f>Financiera!N206</f>
        <v>#N/A</v>
      </c>
      <c r="O206" s="49" t="e">
        <f>Financiera!O206</f>
        <v>#N/A</v>
      </c>
      <c r="P206" s="49">
        <f>Financiera!P206</f>
        <v>0</v>
      </c>
      <c r="Q206" s="47">
        <f>Financiera!Q206</f>
        <v>0</v>
      </c>
      <c r="R206" s="47">
        <f>Financiera!R206</f>
        <v>0</v>
      </c>
      <c r="S206" s="51" t="e">
        <f>Financiera!S206</f>
        <v>#DIV/0!</v>
      </c>
      <c r="T206" s="53"/>
      <c r="U206" s="53"/>
      <c r="V206" s="53"/>
      <c r="W206" s="56"/>
      <c r="X206" s="52"/>
      <c r="Y206" s="50"/>
      <c r="Z206" s="50"/>
      <c r="AA206" s="50"/>
    </row>
    <row r="207" spans="1:27">
      <c r="A207" s="31" t="str">
        <f>Financiera!A207</f>
        <v xml:space="preserve"> </v>
      </c>
      <c r="B207" s="31" t="str">
        <f>Financiera!B207</f>
        <v xml:space="preserve"> </v>
      </c>
      <c r="C207" s="48" t="str">
        <f>Financiera!C207</f>
        <v xml:space="preserve"> </v>
      </c>
      <c r="D207" s="48" t="str">
        <f>Financiera!D207</f>
        <v xml:space="preserve"> </v>
      </c>
      <c r="E207" s="48" t="str">
        <f>Financiera!E207</f>
        <v xml:space="preserve"> </v>
      </c>
      <c r="F207" s="55" t="str">
        <f>Financiera!F207</f>
        <v xml:space="preserve"> </v>
      </c>
      <c r="G207" s="48" t="str">
        <f>Financiera!G207</f>
        <v xml:space="preserve"> </v>
      </c>
      <c r="H207" s="47" t="str">
        <f>Financiera!H207</f>
        <v xml:space="preserve"> </v>
      </c>
      <c r="I207" s="47" t="str">
        <f>Financiera!I207</f>
        <v xml:space="preserve"> </v>
      </c>
      <c r="J207" s="47" t="str">
        <f>Financiera!J207</f>
        <v xml:space="preserve"> </v>
      </c>
      <c r="K207" s="47" t="e">
        <f>Financiera!K207</f>
        <v>#N/A</v>
      </c>
      <c r="L207" s="47" t="e">
        <f>Financiera!L207</f>
        <v>#N/A</v>
      </c>
      <c r="M207" s="48" t="e">
        <f>Financiera!M207</f>
        <v>#N/A</v>
      </c>
      <c r="N207" s="47" t="e">
        <f>Financiera!N207</f>
        <v>#N/A</v>
      </c>
      <c r="O207" s="49" t="e">
        <f>Financiera!O207</f>
        <v>#N/A</v>
      </c>
      <c r="P207" s="49">
        <f>Financiera!P207</f>
        <v>0</v>
      </c>
      <c r="Q207" s="47">
        <f>Financiera!Q207</f>
        <v>0</v>
      </c>
      <c r="R207" s="47">
        <f>Financiera!R207</f>
        <v>0</v>
      </c>
      <c r="S207" s="51" t="e">
        <f>Financiera!S207</f>
        <v>#DIV/0!</v>
      </c>
      <c r="T207" s="53"/>
      <c r="U207" s="53"/>
      <c r="V207" s="53"/>
      <c r="W207" s="56"/>
      <c r="X207" s="52"/>
      <c r="Y207" s="50"/>
      <c r="Z207" s="50"/>
      <c r="AA207" s="50"/>
    </row>
    <row r="208" spans="1:27">
      <c r="A208" s="31" t="str">
        <f>Financiera!A208</f>
        <v xml:space="preserve"> </v>
      </c>
      <c r="B208" s="31" t="str">
        <f>Financiera!B208</f>
        <v xml:space="preserve"> </v>
      </c>
      <c r="C208" s="48" t="str">
        <f>Financiera!C208</f>
        <v xml:space="preserve"> </v>
      </c>
      <c r="D208" s="48" t="str">
        <f>Financiera!D208</f>
        <v xml:space="preserve"> </v>
      </c>
      <c r="E208" s="48" t="str">
        <f>Financiera!E208</f>
        <v xml:space="preserve"> </v>
      </c>
      <c r="F208" s="55" t="str">
        <f>Financiera!F208</f>
        <v xml:space="preserve"> </v>
      </c>
      <c r="G208" s="48" t="str">
        <f>Financiera!G208</f>
        <v xml:space="preserve"> </v>
      </c>
      <c r="H208" s="47" t="str">
        <f>Financiera!H208</f>
        <v xml:space="preserve"> </v>
      </c>
      <c r="I208" s="47" t="str">
        <f>Financiera!I208</f>
        <v xml:space="preserve"> </v>
      </c>
      <c r="J208" s="47" t="str">
        <f>Financiera!J208</f>
        <v xml:space="preserve"> </v>
      </c>
      <c r="K208" s="47" t="e">
        <f>Financiera!K208</f>
        <v>#N/A</v>
      </c>
      <c r="L208" s="47" t="e">
        <f>Financiera!L208</f>
        <v>#N/A</v>
      </c>
      <c r="M208" s="48" t="e">
        <f>Financiera!M208</f>
        <v>#N/A</v>
      </c>
      <c r="N208" s="47" t="e">
        <f>Financiera!N208</f>
        <v>#N/A</v>
      </c>
      <c r="O208" s="49" t="e">
        <f>Financiera!O208</f>
        <v>#N/A</v>
      </c>
      <c r="P208" s="49">
        <f>Financiera!P208</f>
        <v>0</v>
      </c>
      <c r="Q208" s="47">
        <f>Financiera!Q208</f>
        <v>0</v>
      </c>
      <c r="R208" s="47">
        <f>Financiera!R208</f>
        <v>0</v>
      </c>
      <c r="S208" s="51" t="e">
        <f>Financiera!S208</f>
        <v>#DIV/0!</v>
      </c>
      <c r="T208" s="53"/>
      <c r="U208" s="53"/>
      <c r="V208" s="53"/>
      <c r="W208" s="56"/>
      <c r="X208" s="52"/>
      <c r="Y208" s="50"/>
      <c r="Z208" s="50"/>
      <c r="AA208" s="50"/>
    </row>
    <row r="209" spans="1:27">
      <c r="A209" s="31" t="str">
        <f>Financiera!A209</f>
        <v xml:space="preserve"> </v>
      </c>
      <c r="B209" s="31" t="str">
        <f>Financiera!B209</f>
        <v xml:space="preserve"> </v>
      </c>
      <c r="C209" s="48" t="str">
        <f>Financiera!C209</f>
        <v xml:space="preserve"> </v>
      </c>
      <c r="D209" s="48" t="str">
        <f>Financiera!D209</f>
        <v xml:space="preserve"> </v>
      </c>
      <c r="E209" s="48" t="str">
        <f>Financiera!E209</f>
        <v xml:space="preserve"> </v>
      </c>
      <c r="F209" s="55" t="str">
        <f>Financiera!F209</f>
        <v xml:space="preserve"> </v>
      </c>
      <c r="G209" s="48" t="str">
        <f>Financiera!G209</f>
        <v xml:space="preserve"> </v>
      </c>
      <c r="H209" s="47" t="str">
        <f>Financiera!H209</f>
        <v xml:space="preserve"> </v>
      </c>
      <c r="I209" s="47" t="str">
        <f>Financiera!I209</f>
        <v xml:space="preserve"> </v>
      </c>
      <c r="J209" s="47" t="str">
        <f>Financiera!J209</f>
        <v xml:space="preserve"> </v>
      </c>
      <c r="K209" s="47" t="e">
        <f>Financiera!K209</f>
        <v>#N/A</v>
      </c>
      <c r="L209" s="47" t="e">
        <f>Financiera!L209</f>
        <v>#N/A</v>
      </c>
      <c r="M209" s="48" t="e">
        <f>Financiera!M209</f>
        <v>#N/A</v>
      </c>
      <c r="N209" s="47" t="e">
        <f>Financiera!N209</f>
        <v>#N/A</v>
      </c>
      <c r="O209" s="49" t="e">
        <f>Financiera!O209</f>
        <v>#N/A</v>
      </c>
      <c r="P209" s="49">
        <f>Financiera!P209</f>
        <v>0</v>
      </c>
      <c r="Q209" s="47">
        <f>Financiera!Q209</f>
        <v>0</v>
      </c>
      <c r="R209" s="47">
        <f>Financiera!R209</f>
        <v>0</v>
      </c>
      <c r="S209" s="51" t="e">
        <f>Financiera!S209</f>
        <v>#DIV/0!</v>
      </c>
      <c r="T209" s="53"/>
      <c r="U209" s="53"/>
      <c r="V209" s="53"/>
      <c r="W209" s="56"/>
      <c r="X209" s="52"/>
      <c r="Y209" s="50"/>
      <c r="Z209" s="50"/>
      <c r="AA209" s="50"/>
    </row>
    <row r="210" spans="1:27">
      <c r="A210" s="31" t="str">
        <f>Financiera!A210</f>
        <v xml:space="preserve"> </v>
      </c>
      <c r="B210" s="31" t="str">
        <f>Financiera!B210</f>
        <v xml:space="preserve"> </v>
      </c>
      <c r="C210" s="48" t="str">
        <f>Financiera!C210</f>
        <v xml:space="preserve"> </v>
      </c>
      <c r="D210" s="48" t="str">
        <f>Financiera!D210</f>
        <v xml:space="preserve"> </v>
      </c>
      <c r="E210" s="48" t="str">
        <f>Financiera!E210</f>
        <v xml:space="preserve"> </v>
      </c>
      <c r="F210" s="55" t="str">
        <f>Financiera!F210</f>
        <v xml:space="preserve"> </v>
      </c>
      <c r="G210" s="48" t="str">
        <f>Financiera!G210</f>
        <v xml:space="preserve"> </v>
      </c>
      <c r="H210" s="47" t="str">
        <f>Financiera!H210</f>
        <v xml:space="preserve"> </v>
      </c>
      <c r="I210" s="47" t="str">
        <f>Financiera!I210</f>
        <v xml:space="preserve"> </v>
      </c>
      <c r="J210" s="47" t="str">
        <f>Financiera!J210</f>
        <v xml:space="preserve"> </v>
      </c>
      <c r="K210" s="47" t="e">
        <f>Financiera!K210</f>
        <v>#N/A</v>
      </c>
      <c r="L210" s="47" t="e">
        <f>Financiera!L210</f>
        <v>#N/A</v>
      </c>
      <c r="M210" s="48" t="e">
        <f>Financiera!M210</f>
        <v>#N/A</v>
      </c>
      <c r="N210" s="47" t="e">
        <f>Financiera!N210</f>
        <v>#N/A</v>
      </c>
      <c r="O210" s="49" t="e">
        <f>Financiera!O210</f>
        <v>#N/A</v>
      </c>
      <c r="P210" s="49">
        <f>Financiera!P210</f>
        <v>0</v>
      </c>
      <c r="Q210" s="47">
        <f>Financiera!Q210</f>
        <v>0</v>
      </c>
      <c r="R210" s="47">
        <f>Financiera!R210</f>
        <v>0</v>
      </c>
      <c r="S210" s="51" t="e">
        <f>Financiera!S210</f>
        <v>#DIV/0!</v>
      </c>
      <c r="T210" s="53"/>
      <c r="U210" s="53"/>
      <c r="V210" s="53"/>
      <c r="W210" s="56"/>
      <c r="X210" s="52"/>
      <c r="Y210" s="50"/>
      <c r="Z210" s="50"/>
      <c r="AA210" s="50"/>
    </row>
    <row r="211" spans="1:27">
      <c r="A211" s="31" t="str">
        <f>Financiera!A211</f>
        <v xml:space="preserve"> </v>
      </c>
      <c r="B211" s="31" t="str">
        <f>Financiera!B211</f>
        <v xml:space="preserve"> </v>
      </c>
      <c r="C211" s="48" t="str">
        <f>Financiera!C211</f>
        <v xml:space="preserve"> </v>
      </c>
      <c r="D211" s="48" t="str">
        <f>Financiera!D211</f>
        <v xml:space="preserve"> </v>
      </c>
      <c r="E211" s="48" t="str">
        <f>Financiera!E211</f>
        <v xml:space="preserve"> </v>
      </c>
      <c r="F211" s="55" t="str">
        <f>Financiera!F211</f>
        <v xml:space="preserve"> </v>
      </c>
      <c r="G211" s="48" t="str">
        <f>Financiera!G211</f>
        <v xml:space="preserve"> </v>
      </c>
      <c r="H211" s="47" t="str">
        <f>Financiera!H211</f>
        <v xml:space="preserve"> </v>
      </c>
      <c r="I211" s="47" t="str">
        <f>Financiera!I211</f>
        <v xml:space="preserve"> </v>
      </c>
      <c r="J211" s="47" t="str">
        <f>Financiera!J211</f>
        <v xml:space="preserve"> </v>
      </c>
      <c r="K211" s="47" t="e">
        <f>Financiera!K211</f>
        <v>#N/A</v>
      </c>
      <c r="L211" s="47" t="e">
        <f>Financiera!L211</f>
        <v>#N/A</v>
      </c>
      <c r="M211" s="48" t="e">
        <f>Financiera!M211</f>
        <v>#N/A</v>
      </c>
      <c r="N211" s="47" t="e">
        <f>Financiera!N211</f>
        <v>#N/A</v>
      </c>
      <c r="O211" s="49" t="e">
        <f>Financiera!O211</f>
        <v>#N/A</v>
      </c>
      <c r="P211" s="49">
        <f>Financiera!P211</f>
        <v>0</v>
      </c>
      <c r="Q211" s="47">
        <f>Financiera!Q211</f>
        <v>0</v>
      </c>
      <c r="R211" s="47">
        <f>Financiera!R211</f>
        <v>0</v>
      </c>
      <c r="S211" s="51" t="e">
        <f>Financiera!S211</f>
        <v>#DIV/0!</v>
      </c>
      <c r="T211" s="53"/>
      <c r="U211" s="53"/>
      <c r="V211" s="53"/>
      <c r="W211" s="56"/>
      <c r="X211" s="52"/>
      <c r="Y211" s="50"/>
      <c r="Z211" s="50"/>
      <c r="AA211" s="50"/>
    </row>
    <row r="212" spans="1:27">
      <c r="A212" s="31" t="str">
        <f>Financiera!A212</f>
        <v xml:space="preserve"> </v>
      </c>
      <c r="B212" s="31" t="str">
        <f>Financiera!B212</f>
        <v xml:space="preserve"> </v>
      </c>
      <c r="C212" s="48" t="str">
        <f>Financiera!C212</f>
        <v xml:space="preserve"> </v>
      </c>
      <c r="D212" s="48" t="str">
        <f>Financiera!D212</f>
        <v xml:space="preserve"> </v>
      </c>
      <c r="E212" s="48" t="str">
        <f>Financiera!E212</f>
        <v xml:space="preserve"> </v>
      </c>
      <c r="F212" s="55" t="str">
        <f>Financiera!F212</f>
        <v xml:space="preserve"> </v>
      </c>
      <c r="G212" s="48" t="str">
        <f>Financiera!G212</f>
        <v xml:space="preserve"> </v>
      </c>
      <c r="H212" s="47" t="str">
        <f>Financiera!H212</f>
        <v xml:space="preserve"> </v>
      </c>
      <c r="I212" s="47" t="str">
        <f>Financiera!I212</f>
        <v xml:space="preserve"> </v>
      </c>
      <c r="J212" s="47" t="str">
        <f>Financiera!J212</f>
        <v xml:space="preserve"> </v>
      </c>
      <c r="K212" s="47" t="e">
        <f>Financiera!K212</f>
        <v>#N/A</v>
      </c>
      <c r="L212" s="47" t="e">
        <f>Financiera!L212</f>
        <v>#N/A</v>
      </c>
      <c r="M212" s="48" t="e">
        <f>Financiera!M212</f>
        <v>#N/A</v>
      </c>
      <c r="N212" s="47" t="e">
        <f>Financiera!N212</f>
        <v>#N/A</v>
      </c>
      <c r="O212" s="49" t="e">
        <f>Financiera!O212</f>
        <v>#N/A</v>
      </c>
      <c r="P212" s="49">
        <f>Financiera!P212</f>
        <v>0</v>
      </c>
      <c r="Q212" s="47">
        <f>Financiera!Q212</f>
        <v>0</v>
      </c>
      <c r="R212" s="47">
        <f>Financiera!R212</f>
        <v>0</v>
      </c>
      <c r="S212" s="51" t="e">
        <f>Financiera!S212</f>
        <v>#DIV/0!</v>
      </c>
      <c r="T212" s="53"/>
      <c r="U212" s="53"/>
      <c r="V212" s="53"/>
      <c r="W212" s="56"/>
      <c r="X212" s="52"/>
      <c r="Y212" s="50"/>
      <c r="Z212" s="50"/>
      <c r="AA212" s="50"/>
    </row>
    <row r="213" spans="1:27">
      <c r="A213" s="31" t="str">
        <f>Financiera!A213</f>
        <v xml:space="preserve"> </v>
      </c>
      <c r="B213" s="31" t="str">
        <f>Financiera!B213</f>
        <v xml:space="preserve"> </v>
      </c>
      <c r="C213" s="48" t="str">
        <f>Financiera!C213</f>
        <v xml:space="preserve"> </v>
      </c>
      <c r="D213" s="48" t="str">
        <f>Financiera!D213</f>
        <v xml:space="preserve"> </v>
      </c>
      <c r="E213" s="48" t="str">
        <f>Financiera!E213</f>
        <v xml:space="preserve"> </v>
      </c>
      <c r="F213" s="55" t="str">
        <f>Financiera!F213</f>
        <v xml:space="preserve"> </v>
      </c>
      <c r="G213" s="48" t="str">
        <f>Financiera!G213</f>
        <v xml:space="preserve"> </v>
      </c>
      <c r="H213" s="47" t="str">
        <f>Financiera!H213</f>
        <v xml:space="preserve"> </v>
      </c>
      <c r="I213" s="47" t="str">
        <f>Financiera!I213</f>
        <v xml:space="preserve"> </v>
      </c>
      <c r="J213" s="47" t="str">
        <f>Financiera!J213</f>
        <v xml:space="preserve"> </v>
      </c>
      <c r="K213" s="47" t="e">
        <f>Financiera!K213</f>
        <v>#N/A</v>
      </c>
      <c r="L213" s="47" t="e">
        <f>Financiera!L213</f>
        <v>#N/A</v>
      </c>
      <c r="M213" s="48" t="e">
        <f>Financiera!M213</f>
        <v>#N/A</v>
      </c>
      <c r="N213" s="47" t="e">
        <f>Financiera!N213</f>
        <v>#N/A</v>
      </c>
      <c r="O213" s="49" t="e">
        <f>Financiera!O213</f>
        <v>#N/A</v>
      </c>
      <c r="P213" s="49">
        <f>Financiera!P213</f>
        <v>0</v>
      </c>
      <c r="Q213" s="47">
        <f>Financiera!Q213</f>
        <v>0</v>
      </c>
      <c r="R213" s="47">
        <f>Financiera!R213</f>
        <v>0</v>
      </c>
      <c r="S213" s="51" t="e">
        <f>Financiera!S213</f>
        <v>#DIV/0!</v>
      </c>
      <c r="T213" s="53"/>
      <c r="U213" s="53"/>
      <c r="V213" s="53"/>
      <c r="W213" s="56"/>
      <c r="X213" s="52"/>
      <c r="Y213" s="50"/>
      <c r="Z213" s="50"/>
      <c r="AA213" s="50"/>
    </row>
    <row r="214" spans="1:27">
      <c r="A214" s="31" t="str">
        <f>Financiera!A214</f>
        <v xml:space="preserve"> </v>
      </c>
      <c r="B214" s="31" t="str">
        <f>Financiera!B214</f>
        <v xml:space="preserve"> </v>
      </c>
      <c r="C214" s="48" t="str">
        <f>Financiera!C214</f>
        <v xml:space="preserve"> </v>
      </c>
      <c r="D214" s="48" t="str">
        <f>Financiera!D214</f>
        <v xml:space="preserve"> </v>
      </c>
      <c r="E214" s="48" t="str">
        <f>Financiera!E214</f>
        <v xml:space="preserve"> </v>
      </c>
      <c r="F214" s="55" t="str">
        <f>Financiera!F214</f>
        <v xml:space="preserve"> </v>
      </c>
      <c r="G214" s="48" t="str">
        <f>Financiera!G214</f>
        <v xml:space="preserve"> </v>
      </c>
      <c r="H214" s="47" t="str">
        <f>Financiera!H214</f>
        <v xml:space="preserve"> </v>
      </c>
      <c r="I214" s="47" t="str">
        <f>Financiera!I214</f>
        <v xml:space="preserve"> </v>
      </c>
      <c r="J214" s="47" t="str">
        <f>Financiera!J214</f>
        <v xml:space="preserve"> </v>
      </c>
      <c r="K214" s="47" t="e">
        <f>Financiera!K214</f>
        <v>#N/A</v>
      </c>
      <c r="L214" s="47" t="e">
        <f>Financiera!L214</f>
        <v>#N/A</v>
      </c>
      <c r="M214" s="48" t="e">
        <f>Financiera!M214</f>
        <v>#N/A</v>
      </c>
      <c r="N214" s="47" t="e">
        <f>Financiera!N214</f>
        <v>#N/A</v>
      </c>
      <c r="O214" s="49" t="e">
        <f>Financiera!O214</f>
        <v>#N/A</v>
      </c>
      <c r="P214" s="49">
        <f>Financiera!P214</f>
        <v>0</v>
      </c>
      <c r="Q214" s="47">
        <f>Financiera!Q214</f>
        <v>0</v>
      </c>
      <c r="R214" s="47">
        <f>Financiera!R214</f>
        <v>0</v>
      </c>
      <c r="S214" s="51" t="e">
        <f>Financiera!S214</f>
        <v>#DIV/0!</v>
      </c>
      <c r="T214" s="53"/>
      <c r="U214" s="53"/>
      <c r="V214" s="53"/>
      <c r="W214" s="56"/>
      <c r="X214" s="52"/>
      <c r="Y214" s="50"/>
      <c r="Z214" s="50"/>
      <c r="AA214" s="50"/>
    </row>
    <row r="215" spans="1:27">
      <c r="A215" s="31" t="str">
        <f>Financiera!A215</f>
        <v xml:space="preserve"> </v>
      </c>
      <c r="B215" s="31" t="str">
        <f>Financiera!B215</f>
        <v xml:space="preserve"> </v>
      </c>
      <c r="C215" s="48" t="str">
        <f>Financiera!C215</f>
        <v xml:space="preserve"> </v>
      </c>
      <c r="D215" s="48" t="str">
        <f>Financiera!D215</f>
        <v xml:space="preserve"> </v>
      </c>
      <c r="E215" s="48" t="str">
        <f>Financiera!E215</f>
        <v xml:space="preserve"> </v>
      </c>
      <c r="F215" s="55" t="str">
        <f>Financiera!F215</f>
        <v xml:space="preserve"> </v>
      </c>
      <c r="G215" s="48" t="str">
        <f>Financiera!G215</f>
        <v xml:space="preserve"> </v>
      </c>
      <c r="H215" s="47" t="str">
        <f>Financiera!H215</f>
        <v xml:space="preserve"> </v>
      </c>
      <c r="I215" s="47" t="str">
        <f>Financiera!I215</f>
        <v xml:space="preserve"> </v>
      </c>
      <c r="J215" s="47" t="str">
        <f>Financiera!J215</f>
        <v xml:space="preserve"> </v>
      </c>
      <c r="K215" s="47" t="e">
        <f>Financiera!K215</f>
        <v>#N/A</v>
      </c>
      <c r="L215" s="47" t="e">
        <f>Financiera!L215</f>
        <v>#N/A</v>
      </c>
      <c r="M215" s="48" t="e">
        <f>Financiera!M215</f>
        <v>#N/A</v>
      </c>
      <c r="N215" s="47" t="e">
        <f>Financiera!N215</f>
        <v>#N/A</v>
      </c>
      <c r="O215" s="49" t="e">
        <f>Financiera!O215</f>
        <v>#N/A</v>
      </c>
      <c r="P215" s="49">
        <f>Financiera!P215</f>
        <v>0</v>
      </c>
      <c r="Q215" s="47">
        <f>Financiera!Q215</f>
        <v>0</v>
      </c>
      <c r="R215" s="47">
        <f>Financiera!R215</f>
        <v>0</v>
      </c>
      <c r="S215" s="51" t="e">
        <f>Financiera!S215</f>
        <v>#DIV/0!</v>
      </c>
      <c r="T215" s="53"/>
      <c r="U215" s="53"/>
      <c r="V215" s="53"/>
      <c r="W215" s="56"/>
      <c r="X215" s="52"/>
      <c r="Y215" s="50"/>
      <c r="Z215" s="50"/>
      <c r="AA215" s="50"/>
    </row>
    <row r="216" spans="1:27">
      <c r="A216" s="31" t="str">
        <f>Financiera!A216</f>
        <v xml:space="preserve"> </v>
      </c>
      <c r="B216" s="31" t="str">
        <f>Financiera!B216</f>
        <v xml:space="preserve"> </v>
      </c>
      <c r="C216" s="48" t="str">
        <f>Financiera!C216</f>
        <v xml:space="preserve"> </v>
      </c>
      <c r="D216" s="48" t="str">
        <f>Financiera!D216</f>
        <v xml:space="preserve"> </v>
      </c>
      <c r="E216" s="48" t="str">
        <f>Financiera!E216</f>
        <v xml:space="preserve"> </v>
      </c>
      <c r="F216" s="55" t="str">
        <f>Financiera!F216</f>
        <v xml:space="preserve"> </v>
      </c>
      <c r="G216" s="48" t="str">
        <f>Financiera!G216</f>
        <v xml:space="preserve"> </v>
      </c>
      <c r="H216" s="47" t="str">
        <f>Financiera!H216</f>
        <v xml:space="preserve"> </v>
      </c>
      <c r="I216" s="47" t="str">
        <f>Financiera!I216</f>
        <v xml:space="preserve"> </v>
      </c>
      <c r="J216" s="47" t="str">
        <f>Financiera!J216</f>
        <v xml:space="preserve"> </v>
      </c>
      <c r="K216" s="47" t="e">
        <f>Financiera!K216</f>
        <v>#N/A</v>
      </c>
      <c r="L216" s="47" t="e">
        <f>Financiera!L216</f>
        <v>#N/A</v>
      </c>
      <c r="M216" s="48" t="e">
        <f>Financiera!M216</f>
        <v>#N/A</v>
      </c>
      <c r="N216" s="47" t="e">
        <f>Financiera!N216</f>
        <v>#N/A</v>
      </c>
      <c r="O216" s="49" t="e">
        <f>Financiera!O216</f>
        <v>#N/A</v>
      </c>
      <c r="P216" s="49">
        <f>Financiera!P216</f>
        <v>0</v>
      </c>
      <c r="Q216" s="47">
        <f>Financiera!Q216</f>
        <v>0</v>
      </c>
      <c r="R216" s="47">
        <f>Financiera!R216</f>
        <v>0</v>
      </c>
      <c r="S216" s="51" t="e">
        <f>Financiera!S216</f>
        <v>#DIV/0!</v>
      </c>
      <c r="T216" s="53"/>
      <c r="U216" s="53"/>
      <c r="V216" s="53"/>
      <c r="W216" s="56"/>
      <c r="X216" s="52"/>
      <c r="Y216" s="50"/>
      <c r="Z216" s="50"/>
      <c r="AA216" s="50"/>
    </row>
    <row r="217" spans="1:27">
      <c r="A217" s="31" t="str">
        <f>Financiera!A217</f>
        <v xml:space="preserve"> </v>
      </c>
      <c r="B217" s="31" t="str">
        <f>Financiera!B217</f>
        <v xml:space="preserve"> </v>
      </c>
      <c r="C217" s="48" t="str">
        <f>Financiera!C217</f>
        <v xml:space="preserve"> </v>
      </c>
      <c r="D217" s="48" t="str">
        <f>Financiera!D217</f>
        <v xml:space="preserve"> </v>
      </c>
      <c r="E217" s="48" t="str">
        <f>Financiera!E217</f>
        <v xml:space="preserve"> </v>
      </c>
      <c r="F217" s="55" t="str">
        <f>Financiera!F217</f>
        <v xml:space="preserve"> </v>
      </c>
      <c r="G217" s="48" t="str">
        <f>Financiera!G217</f>
        <v xml:space="preserve"> </v>
      </c>
      <c r="H217" s="47" t="str">
        <f>Financiera!H217</f>
        <v xml:space="preserve"> </v>
      </c>
      <c r="I217" s="47" t="str">
        <f>Financiera!I217</f>
        <v xml:space="preserve"> </v>
      </c>
      <c r="J217" s="47" t="str">
        <f>Financiera!J217</f>
        <v xml:space="preserve"> </v>
      </c>
      <c r="K217" s="47" t="e">
        <f>Financiera!K217</f>
        <v>#N/A</v>
      </c>
      <c r="L217" s="47" t="e">
        <f>Financiera!L217</f>
        <v>#N/A</v>
      </c>
      <c r="M217" s="48" t="e">
        <f>Financiera!M217</f>
        <v>#N/A</v>
      </c>
      <c r="N217" s="47" t="e">
        <f>Financiera!N217</f>
        <v>#N/A</v>
      </c>
      <c r="O217" s="49" t="e">
        <f>Financiera!O217</f>
        <v>#N/A</v>
      </c>
      <c r="P217" s="49">
        <f>Financiera!P217</f>
        <v>0</v>
      </c>
      <c r="Q217" s="47">
        <f>Financiera!Q217</f>
        <v>0</v>
      </c>
      <c r="R217" s="47">
        <f>Financiera!R217</f>
        <v>0</v>
      </c>
      <c r="S217" s="51" t="e">
        <f>Financiera!S217</f>
        <v>#DIV/0!</v>
      </c>
      <c r="T217" s="53"/>
      <c r="U217" s="53"/>
      <c r="V217" s="53"/>
      <c r="W217" s="56"/>
      <c r="X217" s="52"/>
      <c r="Y217" s="50"/>
      <c r="Z217" s="50"/>
      <c r="AA217" s="50"/>
    </row>
    <row r="218" spans="1:27">
      <c r="A218" s="31" t="str">
        <f>Financiera!A218</f>
        <v xml:space="preserve"> </v>
      </c>
      <c r="B218" s="31" t="str">
        <f>Financiera!B218</f>
        <v xml:space="preserve"> </v>
      </c>
      <c r="C218" s="48" t="str">
        <f>Financiera!C218</f>
        <v xml:space="preserve"> </v>
      </c>
      <c r="D218" s="48" t="str">
        <f>Financiera!D218</f>
        <v xml:space="preserve"> </v>
      </c>
      <c r="E218" s="48" t="str">
        <f>Financiera!E218</f>
        <v xml:space="preserve"> </v>
      </c>
      <c r="F218" s="55" t="str">
        <f>Financiera!F218</f>
        <v xml:space="preserve"> </v>
      </c>
      <c r="G218" s="48" t="str">
        <f>Financiera!G218</f>
        <v xml:space="preserve"> </v>
      </c>
      <c r="H218" s="47" t="str">
        <f>Financiera!H218</f>
        <v xml:space="preserve"> </v>
      </c>
      <c r="I218" s="47" t="str">
        <f>Financiera!I218</f>
        <v xml:space="preserve"> </v>
      </c>
      <c r="J218" s="47" t="str">
        <f>Financiera!J218</f>
        <v xml:space="preserve"> </v>
      </c>
      <c r="K218" s="47" t="e">
        <f>Financiera!K218</f>
        <v>#N/A</v>
      </c>
      <c r="L218" s="47" t="e">
        <f>Financiera!L218</f>
        <v>#N/A</v>
      </c>
      <c r="M218" s="48" t="e">
        <f>Financiera!M218</f>
        <v>#N/A</v>
      </c>
      <c r="N218" s="47" t="e">
        <f>Financiera!N218</f>
        <v>#N/A</v>
      </c>
      <c r="O218" s="49" t="e">
        <f>Financiera!O218</f>
        <v>#N/A</v>
      </c>
      <c r="P218" s="49">
        <f>Financiera!P218</f>
        <v>0</v>
      </c>
      <c r="Q218" s="47">
        <f>Financiera!Q218</f>
        <v>0</v>
      </c>
      <c r="R218" s="47">
        <f>Financiera!R218</f>
        <v>0</v>
      </c>
      <c r="S218" s="51" t="e">
        <f>Financiera!S218</f>
        <v>#DIV/0!</v>
      </c>
      <c r="T218" s="53"/>
      <c r="U218" s="53"/>
      <c r="V218" s="53"/>
      <c r="W218" s="56"/>
      <c r="X218" s="52"/>
      <c r="Y218" s="50"/>
      <c r="Z218" s="50"/>
      <c r="AA218" s="50"/>
    </row>
    <row r="219" spans="1:27">
      <c r="A219" s="31" t="str">
        <f>Financiera!A219</f>
        <v xml:space="preserve"> </v>
      </c>
      <c r="B219" s="31" t="str">
        <f>Financiera!B219</f>
        <v xml:space="preserve"> </v>
      </c>
      <c r="C219" s="48" t="str">
        <f>Financiera!C219</f>
        <v xml:space="preserve"> </v>
      </c>
      <c r="D219" s="48" t="str">
        <f>Financiera!D219</f>
        <v xml:space="preserve"> </v>
      </c>
      <c r="E219" s="48" t="str">
        <f>Financiera!E219</f>
        <v xml:space="preserve"> </v>
      </c>
      <c r="F219" s="55" t="str">
        <f>Financiera!F219</f>
        <v xml:space="preserve"> </v>
      </c>
      <c r="G219" s="48" t="str">
        <f>Financiera!G219</f>
        <v xml:space="preserve"> </v>
      </c>
      <c r="H219" s="47" t="str">
        <f>Financiera!H219</f>
        <v xml:space="preserve"> </v>
      </c>
      <c r="I219" s="47" t="str">
        <f>Financiera!I219</f>
        <v xml:space="preserve"> </v>
      </c>
      <c r="J219" s="47" t="str">
        <f>Financiera!J219</f>
        <v xml:space="preserve"> </v>
      </c>
      <c r="K219" s="47" t="e">
        <f>Financiera!K219</f>
        <v>#N/A</v>
      </c>
      <c r="L219" s="47" t="e">
        <f>Financiera!L219</f>
        <v>#N/A</v>
      </c>
      <c r="M219" s="48" t="e">
        <f>Financiera!M219</f>
        <v>#N/A</v>
      </c>
      <c r="N219" s="47" t="e">
        <f>Financiera!N219</f>
        <v>#N/A</v>
      </c>
      <c r="O219" s="49" t="e">
        <f>Financiera!O219</f>
        <v>#N/A</v>
      </c>
      <c r="P219" s="49">
        <f>Financiera!P219</f>
        <v>0</v>
      </c>
      <c r="Q219" s="47">
        <f>Financiera!Q219</f>
        <v>0</v>
      </c>
      <c r="R219" s="47">
        <f>Financiera!R219</f>
        <v>0</v>
      </c>
      <c r="S219" s="51" t="e">
        <f>Financiera!S219</f>
        <v>#DIV/0!</v>
      </c>
      <c r="T219" s="53"/>
      <c r="U219" s="53"/>
      <c r="V219" s="53"/>
      <c r="W219" s="56"/>
      <c r="X219" s="52"/>
      <c r="Y219" s="50"/>
      <c r="Z219" s="50"/>
      <c r="AA219" s="50"/>
    </row>
    <row r="220" spans="1:27">
      <c r="A220" s="31" t="str">
        <f>Financiera!A220</f>
        <v xml:space="preserve"> </v>
      </c>
      <c r="B220" s="31" t="str">
        <f>Financiera!B220</f>
        <v xml:space="preserve"> </v>
      </c>
      <c r="C220" s="48" t="str">
        <f>Financiera!C220</f>
        <v xml:space="preserve"> </v>
      </c>
      <c r="D220" s="48" t="str">
        <f>Financiera!D220</f>
        <v xml:space="preserve"> </v>
      </c>
      <c r="E220" s="48" t="str">
        <f>Financiera!E220</f>
        <v xml:space="preserve"> </v>
      </c>
      <c r="F220" s="55" t="str">
        <f>Financiera!F220</f>
        <v xml:space="preserve"> </v>
      </c>
      <c r="G220" s="48" t="str">
        <f>Financiera!G220</f>
        <v xml:space="preserve"> </v>
      </c>
      <c r="H220" s="47" t="str">
        <f>Financiera!H220</f>
        <v xml:space="preserve"> </v>
      </c>
      <c r="I220" s="47" t="str">
        <f>Financiera!I220</f>
        <v xml:space="preserve"> </v>
      </c>
      <c r="J220" s="47" t="str">
        <f>Financiera!J220</f>
        <v xml:space="preserve"> </v>
      </c>
      <c r="K220" s="47" t="e">
        <f>Financiera!K220</f>
        <v>#N/A</v>
      </c>
      <c r="L220" s="47" t="e">
        <f>Financiera!L220</f>
        <v>#N/A</v>
      </c>
      <c r="M220" s="48" t="e">
        <f>Financiera!M220</f>
        <v>#N/A</v>
      </c>
      <c r="N220" s="47" t="e">
        <f>Financiera!N220</f>
        <v>#N/A</v>
      </c>
      <c r="O220" s="49" t="e">
        <f>Financiera!O220</f>
        <v>#N/A</v>
      </c>
      <c r="P220" s="49">
        <f>Financiera!P220</f>
        <v>0</v>
      </c>
      <c r="Q220" s="47">
        <f>Financiera!Q220</f>
        <v>0</v>
      </c>
      <c r="R220" s="47">
        <f>Financiera!R220</f>
        <v>0</v>
      </c>
      <c r="S220" s="51" t="e">
        <f>Financiera!S220</f>
        <v>#DIV/0!</v>
      </c>
      <c r="T220" s="53"/>
      <c r="U220" s="53"/>
      <c r="V220" s="53"/>
      <c r="W220" s="56"/>
      <c r="X220" s="52"/>
      <c r="Y220" s="50"/>
      <c r="Z220" s="50"/>
      <c r="AA220" s="50"/>
    </row>
    <row r="221" spans="1:27">
      <c r="A221" s="31" t="str">
        <f>Financiera!A221</f>
        <v xml:space="preserve"> </v>
      </c>
      <c r="B221" s="31" t="str">
        <f>Financiera!B221</f>
        <v xml:space="preserve"> </v>
      </c>
      <c r="C221" s="48" t="str">
        <f>Financiera!C221</f>
        <v xml:space="preserve"> </v>
      </c>
      <c r="D221" s="48" t="str">
        <f>Financiera!D221</f>
        <v xml:space="preserve"> </v>
      </c>
      <c r="E221" s="48" t="str">
        <f>Financiera!E221</f>
        <v xml:space="preserve"> </v>
      </c>
      <c r="F221" s="55" t="str">
        <f>Financiera!F221</f>
        <v xml:space="preserve"> </v>
      </c>
      <c r="G221" s="48" t="str">
        <f>Financiera!G221</f>
        <v xml:space="preserve"> </v>
      </c>
      <c r="H221" s="47" t="str">
        <f>Financiera!H221</f>
        <v xml:space="preserve"> </v>
      </c>
      <c r="I221" s="47" t="str">
        <f>Financiera!I221</f>
        <v xml:space="preserve"> </v>
      </c>
      <c r="J221" s="47" t="str">
        <f>Financiera!J221</f>
        <v xml:space="preserve"> </v>
      </c>
      <c r="K221" s="47" t="e">
        <f>Financiera!K221</f>
        <v>#N/A</v>
      </c>
      <c r="L221" s="47" t="e">
        <f>Financiera!L221</f>
        <v>#N/A</v>
      </c>
      <c r="M221" s="48" t="e">
        <f>Financiera!M221</f>
        <v>#N/A</v>
      </c>
      <c r="N221" s="47" t="e">
        <f>Financiera!N221</f>
        <v>#N/A</v>
      </c>
      <c r="O221" s="49" t="e">
        <f>Financiera!O221</f>
        <v>#N/A</v>
      </c>
      <c r="P221" s="49">
        <f>Financiera!P221</f>
        <v>0</v>
      </c>
      <c r="Q221" s="47">
        <f>Financiera!Q221</f>
        <v>0</v>
      </c>
      <c r="R221" s="47">
        <f>Financiera!R221</f>
        <v>0</v>
      </c>
      <c r="S221" s="51" t="e">
        <f>Financiera!S221</f>
        <v>#DIV/0!</v>
      </c>
      <c r="T221" s="53"/>
      <c r="U221" s="53"/>
      <c r="V221" s="53"/>
      <c r="W221" s="56"/>
      <c r="X221" s="52"/>
      <c r="Y221" s="50"/>
      <c r="Z221" s="50"/>
      <c r="AA221" s="50"/>
    </row>
    <row r="222" spans="1:27">
      <c r="A222" s="31" t="str">
        <f>Financiera!A222</f>
        <v xml:space="preserve"> </v>
      </c>
      <c r="B222" s="31" t="str">
        <f>Financiera!B222</f>
        <v xml:space="preserve"> </v>
      </c>
      <c r="C222" s="48" t="str">
        <f>Financiera!C222</f>
        <v xml:space="preserve"> </v>
      </c>
      <c r="D222" s="48" t="str">
        <f>Financiera!D222</f>
        <v xml:space="preserve"> </v>
      </c>
      <c r="E222" s="48" t="str">
        <f>Financiera!E222</f>
        <v xml:space="preserve"> </v>
      </c>
      <c r="F222" s="55" t="str">
        <f>Financiera!F222</f>
        <v xml:space="preserve"> </v>
      </c>
      <c r="G222" s="48" t="str">
        <f>Financiera!G222</f>
        <v xml:space="preserve"> </v>
      </c>
      <c r="H222" s="47" t="str">
        <f>Financiera!H222</f>
        <v xml:space="preserve"> </v>
      </c>
      <c r="I222" s="47" t="str">
        <f>Financiera!I222</f>
        <v xml:space="preserve"> </v>
      </c>
      <c r="J222" s="47" t="str">
        <f>Financiera!J222</f>
        <v xml:space="preserve"> </v>
      </c>
      <c r="K222" s="47" t="e">
        <f>Financiera!K222</f>
        <v>#N/A</v>
      </c>
      <c r="L222" s="47" t="e">
        <f>Financiera!L222</f>
        <v>#N/A</v>
      </c>
      <c r="M222" s="48" t="e">
        <f>Financiera!M222</f>
        <v>#N/A</v>
      </c>
      <c r="N222" s="47" t="e">
        <f>Financiera!N222</f>
        <v>#N/A</v>
      </c>
      <c r="O222" s="49" t="e">
        <f>Financiera!O222</f>
        <v>#N/A</v>
      </c>
      <c r="P222" s="49">
        <f>Financiera!P222</f>
        <v>0</v>
      </c>
      <c r="Q222" s="47">
        <f>Financiera!Q222</f>
        <v>0</v>
      </c>
      <c r="R222" s="47">
        <f>Financiera!R222</f>
        <v>0</v>
      </c>
      <c r="S222" s="51" t="e">
        <f>Financiera!S222</f>
        <v>#DIV/0!</v>
      </c>
      <c r="T222" s="53"/>
      <c r="U222" s="53"/>
      <c r="V222" s="53"/>
      <c r="W222" s="56"/>
      <c r="X222" s="52"/>
      <c r="Y222" s="50"/>
      <c r="Z222" s="50"/>
      <c r="AA222" s="50"/>
    </row>
    <row r="223" spans="1:27">
      <c r="A223" s="31" t="str">
        <f>Financiera!A223</f>
        <v xml:space="preserve"> </v>
      </c>
      <c r="B223" s="31" t="str">
        <f>Financiera!B223</f>
        <v xml:space="preserve"> </v>
      </c>
      <c r="C223" s="48" t="str">
        <f>Financiera!C223</f>
        <v xml:space="preserve"> </v>
      </c>
      <c r="D223" s="48" t="str">
        <f>Financiera!D223</f>
        <v xml:space="preserve"> </v>
      </c>
      <c r="E223" s="48" t="str">
        <f>Financiera!E223</f>
        <v xml:space="preserve"> </v>
      </c>
      <c r="F223" s="55" t="str">
        <f>Financiera!F223</f>
        <v xml:space="preserve"> </v>
      </c>
      <c r="G223" s="48" t="str">
        <f>Financiera!G223</f>
        <v xml:space="preserve"> </v>
      </c>
      <c r="H223" s="47" t="str">
        <f>Financiera!H223</f>
        <v xml:space="preserve"> </v>
      </c>
      <c r="I223" s="47" t="str">
        <f>Financiera!I223</f>
        <v xml:space="preserve"> </v>
      </c>
      <c r="J223" s="47" t="str">
        <f>Financiera!J223</f>
        <v xml:space="preserve"> </v>
      </c>
      <c r="K223" s="47" t="e">
        <f>Financiera!K223</f>
        <v>#N/A</v>
      </c>
      <c r="L223" s="47" t="e">
        <f>Financiera!L223</f>
        <v>#N/A</v>
      </c>
      <c r="M223" s="48" t="e">
        <f>Financiera!M223</f>
        <v>#N/A</v>
      </c>
      <c r="N223" s="47" t="e">
        <f>Financiera!N223</f>
        <v>#N/A</v>
      </c>
      <c r="O223" s="49" t="e">
        <f>Financiera!O223</f>
        <v>#N/A</v>
      </c>
      <c r="P223" s="49">
        <f>Financiera!P223</f>
        <v>0</v>
      </c>
      <c r="Q223" s="47">
        <f>Financiera!Q223</f>
        <v>0</v>
      </c>
      <c r="R223" s="47">
        <f>Financiera!R223</f>
        <v>0</v>
      </c>
      <c r="S223" s="51" t="e">
        <f>Financiera!S223</f>
        <v>#DIV/0!</v>
      </c>
      <c r="T223" s="53"/>
      <c r="U223" s="53"/>
      <c r="V223" s="53"/>
      <c r="W223" s="56"/>
      <c r="X223" s="52"/>
      <c r="Y223" s="50"/>
      <c r="Z223" s="50"/>
      <c r="AA223" s="50"/>
    </row>
    <row r="224" spans="1:27">
      <c r="A224" s="31" t="str">
        <f>Financiera!A224</f>
        <v xml:space="preserve"> </v>
      </c>
      <c r="B224" s="31" t="str">
        <f>Financiera!B224</f>
        <v xml:space="preserve"> </v>
      </c>
      <c r="C224" s="48" t="str">
        <f>Financiera!C224</f>
        <v xml:space="preserve"> </v>
      </c>
      <c r="D224" s="48" t="str">
        <f>Financiera!D224</f>
        <v xml:space="preserve"> </v>
      </c>
      <c r="E224" s="48" t="str">
        <f>Financiera!E224</f>
        <v xml:space="preserve"> </v>
      </c>
      <c r="F224" s="55" t="str">
        <f>Financiera!F224</f>
        <v xml:space="preserve"> </v>
      </c>
      <c r="G224" s="48" t="str">
        <f>Financiera!G224</f>
        <v xml:space="preserve"> </v>
      </c>
      <c r="H224" s="47" t="str">
        <f>Financiera!H224</f>
        <v xml:space="preserve"> </v>
      </c>
      <c r="I224" s="47" t="str">
        <f>Financiera!I224</f>
        <v xml:space="preserve"> </v>
      </c>
      <c r="J224" s="47" t="str">
        <f>Financiera!J224</f>
        <v xml:space="preserve"> </v>
      </c>
      <c r="K224" s="47" t="e">
        <f>Financiera!K224</f>
        <v>#N/A</v>
      </c>
      <c r="L224" s="47" t="e">
        <f>Financiera!L224</f>
        <v>#N/A</v>
      </c>
      <c r="M224" s="48" t="e">
        <f>Financiera!M224</f>
        <v>#N/A</v>
      </c>
      <c r="N224" s="47" t="e">
        <f>Financiera!N224</f>
        <v>#N/A</v>
      </c>
      <c r="O224" s="49" t="e">
        <f>Financiera!O224</f>
        <v>#N/A</v>
      </c>
      <c r="P224" s="49">
        <f>Financiera!P224</f>
        <v>0</v>
      </c>
      <c r="Q224" s="47">
        <f>Financiera!Q224</f>
        <v>0</v>
      </c>
      <c r="R224" s="47">
        <f>Financiera!R224</f>
        <v>0</v>
      </c>
      <c r="S224" s="51" t="e">
        <f>Financiera!S224</f>
        <v>#DIV/0!</v>
      </c>
      <c r="T224" s="53"/>
      <c r="U224" s="53"/>
      <c r="V224" s="53"/>
      <c r="W224" s="56"/>
      <c r="X224" s="52"/>
      <c r="Y224" s="50"/>
      <c r="Z224" s="50"/>
      <c r="AA224" s="50"/>
    </row>
    <row r="225" spans="1:27">
      <c r="A225" s="31" t="str">
        <f>Financiera!A225</f>
        <v xml:space="preserve"> </v>
      </c>
      <c r="B225" s="31" t="str">
        <f>Financiera!B225</f>
        <v xml:space="preserve"> </v>
      </c>
      <c r="C225" s="48" t="str">
        <f>Financiera!C225</f>
        <v xml:space="preserve"> </v>
      </c>
      <c r="D225" s="48" t="str">
        <f>Financiera!D225</f>
        <v xml:space="preserve"> </v>
      </c>
      <c r="E225" s="48" t="str">
        <f>Financiera!E225</f>
        <v xml:space="preserve"> </v>
      </c>
      <c r="F225" s="55" t="str">
        <f>Financiera!F225</f>
        <v xml:space="preserve"> </v>
      </c>
      <c r="G225" s="48" t="str">
        <f>Financiera!G225</f>
        <v xml:space="preserve"> </v>
      </c>
      <c r="H225" s="47" t="str">
        <f>Financiera!H225</f>
        <v xml:space="preserve"> </v>
      </c>
      <c r="I225" s="47" t="str">
        <f>Financiera!I225</f>
        <v xml:space="preserve"> </v>
      </c>
      <c r="J225" s="47" t="str">
        <f>Financiera!J225</f>
        <v xml:space="preserve"> </v>
      </c>
      <c r="K225" s="47" t="e">
        <f>Financiera!K225</f>
        <v>#N/A</v>
      </c>
      <c r="L225" s="47" t="e">
        <f>Financiera!L225</f>
        <v>#N/A</v>
      </c>
      <c r="M225" s="48" t="e">
        <f>Financiera!M225</f>
        <v>#N/A</v>
      </c>
      <c r="N225" s="47" t="e">
        <f>Financiera!N225</f>
        <v>#N/A</v>
      </c>
      <c r="O225" s="49" t="e">
        <f>Financiera!O225</f>
        <v>#N/A</v>
      </c>
      <c r="P225" s="49">
        <f>Financiera!P225</f>
        <v>0</v>
      </c>
      <c r="Q225" s="47">
        <f>Financiera!Q225</f>
        <v>0</v>
      </c>
      <c r="R225" s="47">
        <f>Financiera!R225</f>
        <v>0</v>
      </c>
      <c r="S225" s="51" t="e">
        <f>Financiera!S225</f>
        <v>#DIV/0!</v>
      </c>
      <c r="T225" s="53"/>
      <c r="U225" s="53"/>
      <c r="V225" s="53"/>
      <c r="W225" s="56"/>
      <c r="X225" s="52"/>
      <c r="Y225" s="50"/>
      <c r="Z225" s="50"/>
      <c r="AA225" s="50"/>
    </row>
    <row r="226" spans="1:27">
      <c r="A226" s="31" t="str">
        <f>Financiera!A226</f>
        <v xml:space="preserve"> </v>
      </c>
      <c r="B226" s="31" t="str">
        <f>Financiera!B226</f>
        <v xml:space="preserve"> </v>
      </c>
      <c r="C226" s="48" t="str">
        <f>Financiera!C226</f>
        <v xml:space="preserve"> </v>
      </c>
      <c r="D226" s="48" t="str">
        <f>Financiera!D226</f>
        <v xml:space="preserve"> </v>
      </c>
      <c r="E226" s="48" t="str">
        <f>Financiera!E226</f>
        <v xml:space="preserve"> </v>
      </c>
      <c r="F226" s="55" t="str">
        <f>Financiera!F226</f>
        <v xml:space="preserve"> </v>
      </c>
      <c r="G226" s="48" t="str">
        <f>Financiera!G226</f>
        <v xml:space="preserve"> </v>
      </c>
      <c r="H226" s="47" t="str">
        <f>Financiera!H226</f>
        <v xml:space="preserve"> </v>
      </c>
      <c r="I226" s="47" t="str">
        <f>Financiera!I226</f>
        <v xml:space="preserve"> </v>
      </c>
      <c r="J226" s="47" t="str">
        <f>Financiera!J226</f>
        <v xml:space="preserve"> </v>
      </c>
      <c r="K226" s="47" t="e">
        <f>Financiera!K226</f>
        <v>#N/A</v>
      </c>
      <c r="L226" s="47" t="e">
        <f>Financiera!L226</f>
        <v>#N/A</v>
      </c>
      <c r="M226" s="48" t="e">
        <f>Financiera!M226</f>
        <v>#N/A</v>
      </c>
      <c r="N226" s="47" t="e">
        <f>Financiera!N226</f>
        <v>#N/A</v>
      </c>
      <c r="O226" s="49" t="e">
        <f>Financiera!O226</f>
        <v>#N/A</v>
      </c>
      <c r="P226" s="49">
        <f>Financiera!P226</f>
        <v>0</v>
      </c>
      <c r="Q226" s="47">
        <f>Financiera!Q226</f>
        <v>0</v>
      </c>
      <c r="R226" s="47">
        <f>Financiera!R226</f>
        <v>0</v>
      </c>
      <c r="S226" s="51" t="e">
        <f>Financiera!S226</f>
        <v>#DIV/0!</v>
      </c>
      <c r="T226" s="53"/>
      <c r="U226" s="53"/>
      <c r="V226" s="53"/>
      <c r="W226" s="56"/>
      <c r="X226" s="52"/>
      <c r="Y226" s="50"/>
      <c r="Z226" s="50"/>
      <c r="AA226" s="50"/>
    </row>
    <row r="227" spans="1:27">
      <c r="A227" s="31" t="str">
        <f>Financiera!A227</f>
        <v xml:space="preserve"> </v>
      </c>
      <c r="B227" s="31" t="str">
        <f>Financiera!B227</f>
        <v xml:space="preserve"> </v>
      </c>
      <c r="C227" s="48" t="str">
        <f>Financiera!C227</f>
        <v xml:space="preserve"> </v>
      </c>
      <c r="D227" s="48" t="str">
        <f>Financiera!D227</f>
        <v xml:space="preserve"> </v>
      </c>
      <c r="E227" s="48" t="str">
        <f>Financiera!E227</f>
        <v xml:space="preserve"> </v>
      </c>
      <c r="F227" s="55" t="str">
        <f>Financiera!F227</f>
        <v xml:space="preserve"> </v>
      </c>
      <c r="G227" s="48" t="str">
        <f>Financiera!G227</f>
        <v xml:space="preserve"> </v>
      </c>
      <c r="H227" s="47" t="str">
        <f>Financiera!H227</f>
        <v xml:space="preserve"> </v>
      </c>
      <c r="I227" s="47" t="str">
        <f>Financiera!I227</f>
        <v xml:space="preserve"> </v>
      </c>
      <c r="J227" s="47" t="str">
        <f>Financiera!J227</f>
        <v xml:space="preserve"> </v>
      </c>
      <c r="K227" s="47" t="e">
        <f>Financiera!K227</f>
        <v>#N/A</v>
      </c>
      <c r="L227" s="47" t="e">
        <f>Financiera!L227</f>
        <v>#N/A</v>
      </c>
      <c r="M227" s="48" t="e">
        <f>Financiera!M227</f>
        <v>#N/A</v>
      </c>
      <c r="N227" s="47" t="e">
        <f>Financiera!N227</f>
        <v>#N/A</v>
      </c>
      <c r="O227" s="49" t="e">
        <f>Financiera!O227</f>
        <v>#N/A</v>
      </c>
      <c r="P227" s="49">
        <f>Financiera!P227</f>
        <v>0</v>
      </c>
      <c r="Q227" s="47">
        <f>Financiera!Q227</f>
        <v>0</v>
      </c>
      <c r="R227" s="47">
        <f>Financiera!R227</f>
        <v>0</v>
      </c>
      <c r="S227" s="51" t="e">
        <f>Financiera!S227</f>
        <v>#DIV/0!</v>
      </c>
      <c r="T227" s="53"/>
      <c r="U227" s="53"/>
      <c r="V227" s="53"/>
      <c r="W227" s="56"/>
      <c r="X227" s="52"/>
      <c r="Y227" s="50"/>
      <c r="Z227" s="50"/>
      <c r="AA227" s="50"/>
    </row>
    <row r="228" spans="1:27">
      <c r="A228" s="31" t="str">
        <f>Financiera!A228</f>
        <v xml:space="preserve"> </v>
      </c>
      <c r="B228" s="31" t="str">
        <f>Financiera!B228</f>
        <v xml:space="preserve"> </v>
      </c>
      <c r="C228" s="48" t="str">
        <f>Financiera!C228</f>
        <v xml:space="preserve"> </v>
      </c>
      <c r="D228" s="48" t="str">
        <f>Financiera!D228</f>
        <v xml:space="preserve"> </v>
      </c>
      <c r="E228" s="48" t="str">
        <f>Financiera!E228</f>
        <v xml:space="preserve"> </v>
      </c>
      <c r="F228" s="55" t="str">
        <f>Financiera!F228</f>
        <v xml:space="preserve"> </v>
      </c>
      <c r="G228" s="48" t="str">
        <f>Financiera!G228</f>
        <v xml:space="preserve"> </v>
      </c>
      <c r="H228" s="47" t="str">
        <f>Financiera!H228</f>
        <v xml:space="preserve"> </v>
      </c>
      <c r="I228" s="47" t="str">
        <f>Financiera!I228</f>
        <v xml:space="preserve"> </v>
      </c>
      <c r="J228" s="47" t="str">
        <f>Financiera!J228</f>
        <v xml:space="preserve"> </v>
      </c>
      <c r="K228" s="47" t="e">
        <f>Financiera!K228</f>
        <v>#N/A</v>
      </c>
      <c r="L228" s="47" t="e">
        <f>Financiera!L228</f>
        <v>#N/A</v>
      </c>
      <c r="M228" s="48" t="e">
        <f>Financiera!M228</f>
        <v>#N/A</v>
      </c>
      <c r="N228" s="47" t="e">
        <f>Financiera!N228</f>
        <v>#N/A</v>
      </c>
      <c r="O228" s="49" t="e">
        <f>Financiera!O228</f>
        <v>#N/A</v>
      </c>
      <c r="P228" s="49">
        <f>Financiera!P228</f>
        <v>0</v>
      </c>
      <c r="Q228" s="47">
        <f>Financiera!Q228</f>
        <v>0</v>
      </c>
      <c r="R228" s="47">
        <f>Financiera!R228</f>
        <v>0</v>
      </c>
      <c r="S228" s="51" t="e">
        <f>Financiera!S228</f>
        <v>#DIV/0!</v>
      </c>
      <c r="T228" s="53"/>
      <c r="U228" s="53"/>
      <c r="V228" s="53"/>
      <c r="W228" s="56"/>
      <c r="X228" s="52"/>
      <c r="Y228" s="50"/>
      <c r="Z228" s="50"/>
      <c r="AA228" s="50"/>
    </row>
    <row r="229" spans="1:27">
      <c r="A229" s="31" t="str">
        <f>Financiera!A229</f>
        <v xml:space="preserve"> </v>
      </c>
      <c r="B229" s="31" t="str">
        <f>Financiera!B229</f>
        <v xml:space="preserve"> </v>
      </c>
      <c r="C229" s="48" t="str">
        <f>Financiera!C229</f>
        <v xml:space="preserve"> </v>
      </c>
      <c r="D229" s="48" t="str">
        <f>Financiera!D229</f>
        <v xml:space="preserve"> </v>
      </c>
      <c r="E229" s="48" t="str">
        <f>Financiera!E229</f>
        <v xml:space="preserve"> </v>
      </c>
      <c r="F229" s="55" t="str">
        <f>Financiera!F229</f>
        <v xml:space="preserve"> </v>
      </c>
      <c r="G229" s="48" t="str">
        <f>Financiera!G229</f>
        <v xml:space="preserve"> </v>
      </c>
      <c r="H229" s="47" t="str">
        <f>Financiera!H229</f>
        <v xml:space="preserve"> </v>
      </c>
      <c r="I229" s="47" t="str">
        <f>Financiera!I229</f>
        <v xml:space="preserve"> </v>
      </c>
      <c r="J229" s="47" t="str">
        <f>Financiera!J229</f>
        <v xml:space="preserve"> </v>
      </c>
      <c r="K229" s="47" t="e">
        <f>Financiera!K229</f>
        <v>#N/A</v>
      </c>
      <c r="L229" s="47" t="e">
        <f>Financiera!L229</f>
        <v>#N/A</v>
      </c>
      <c r="M229" s="48" t="e">
        <f>Financiera!M229</f>
        <v>#N/A</v>
      </c>
      <c r="N229" s="47" t="e">
        <f>Financiera!N229</f>
        <v>#N/A</v>
      </c>
      <c r="O229" s="49" t="e">
        <f>Financiera!O229</f>
        <v>#N/A</v>
      </c>
      <c r="P229" s="49">
        <f>Financiera!P229</f>
        <v>0</v>
      </c>
      <c r="Q229" s="47">
        <f>Financiera!Q229</f>
        <v>0</v>
      </c>
      <c r="R229" s="47">
        <f>Financiera!R229</f>
        <v>0</v>
      </c>
      <c r="S229" s="51" t="e">
        <f>Financiera!S229</f>
        <v>#DIV/0!</v>
      </c>
      <c r="T229" s="53"/>
      <c r="U229" s="53"/>
      <c r="V229" s="53"/>
      <c r="W229" s="56"/>
      <c r="X229" s="52"/>
      <c r="Y229" s="50"/>
      <c r="Z229" s="50"/>
      <c r="AA229" s="50"/>
    </row>
    <row r="230" spans="1:27">
      <c r="A230" s="31" t="str">
        <f>Financiera!A230</f>
        <v xml:space="preserve"> </v>
      </c>
      <c r="B230" s="31" t="str">
        <f>Financiera!B230</f>
        <v xml:space="preserve"> </v>
      </c>
      <c r="C230" s="48" t="str">
        <f>Financiera!C230</f>
        <v xml:space="preserve"> </v>
      </c>
      <c r="D230" s="48" t="str">
        <f>Financiera!D230</f>
        <v xml:space="preserve"> </v>
      </c>
      <c r="E230" s="48" t="str">
        <f>Financiera!E230</f>
        <v xml:space="preserve"> </v>
      </c>
      <c r="F230" s="55" t="str">
        <f>Financiera!F230</f>
        <v xml:space="preserve"> </v>
      </c>
      <c r="G230" s="48" t="str">
        <f>Financiera!G230</f>
        <v xml:space="preserve"> </v>
      </c>
      <c r="H230" s="47" t="str">
        <f>Financiera!H230</f>
        <v xml:space="preserve"> </v>
      </c>
      <c r="I230" s="47" t="str">
        <f>Financiera!I230</f>
        <v xml:space="preserve"> </v>
      </c>
      <c r="J230" s="47" t="str">
        <f>Financiera!J230</f>
        <v xml:space="preserve"> </v>
      </c>
      <c r="K230" s="47" t="e">
        <f>Financiera!K230</f>
        <v>#N/A</v>
      </c>
      <c r="L230" s="47" t="e">
        <f>Financiera!L230</f>
        <v>#N/A</v>
      </c>
      <c r="M230" s="48" t="e">
        <f>Financiera!M230</f>
        <v>#N/A</v>
      </c>
      <c r="N230" s="47" t="e">
        <f>Financiera!N230</f>
        <v>#N/A</v>
      </c>
      <c r="O230" s="49" t="e">
        <f>Financiera!O230</f>
        <v>#N/A</v>
      </c>
      <c r="P230" s="49">
        <f>Financiera!P230</f>
        <v>0</v>
      </c>
      <c r="Q230" s="47">
        <f>Financiera!Q230</f>
        <v>0</v>
      </c>
      <c r="R230" s="47">
        <f>Financiera!R230</f>
        <v>0</v>
      </c>
      <c r="S230" s="51" t="e">
        <f>Financiera!S230</f>
        <v>#DIV/0!</v>
      </c>
      <c r="T230" s="53"/>
      <c r="U230" s="53"/>
      <c r="V230" s="53"/>
      <c r="W230" s="56"/>
      <c r="X230" s="52"/>
      <c r="Y230" s="50"/>
      <c r="Z230" s="50"/>
      <c r="AA230" s="50"/>
    </row>
    <row r="231" spans="1:27">
      <c r="A231" s="31" t="str">
        <f>Financiera!A231</f>
        <v xml:space="preserve"> </v>
      </c>
      <c r="B231" s="31" t="str">
        <f>Financiera!B231</f>
        <v xml:space="preserve"> </v>
      </c>
      <c r="C231" s="48" t="str">
        <f>Financiera!C231</f>
        <v xml:space="preserve"> </v>
      </c>
      <c r="D231" s="48" t="str">
        <f>Financiera!D231</f>
        <v xml:space="preserve"> </v>
      </c>
      <c r="E231" s="48" t="str">
        <f>Financiera!E231</f>
        <v xml:space="preserve"> </v>
      </c>
      <c r="F231" s="55" t="str">
        <f>Financiera!F231</f>
        <v xml:space="preserve"> </v>
      </c>
      <c r="G231" s="48" t="str">
        <f>Financiera!G231</f>
        <v xml:space="preserve"> </v>
      </c>
      <c r="H231" s="47" t="str">
        <f>Financiera!H231</f>
        <v xml:space="preserve"> </v>
      </c>
      <c r="I231" s="47" t="str">
        <f>Financiera!I231</f>
        <v xml:space="preserve"> </v>
      </c>
      <c r="J231" s="47" t="str">
        <f>Financiera!J231</f>
        <v xml:space="preserve"> </v>
      </c>
      <c r="K231" s="47" t="e">
        <f>Financiera!K231</f>
        <v>#N/A</v>
      </c>
      <c r="L231" s="47" t="e">
        <f>Financiera!L231</f>
        <v>#N/A</v>
      </c>
      <c r="M231" s="48" t="e">
        <f>Financiera!M231</f>
        <v>#N/A</v>
      </c>
      <c r="N231" s="47" t="e">
        <f>Financiera!N231</f>
        <v>#N/A</v>
      </c>
      <c r="O231" s="49" t="e">
        <f>Financiera!O231</f>
        <v>#N/A</v>
      </c>
      <c r="P231" s="49">
        <f>Financiera!P231</f>
        <v>0</v>
      </c>
      <c r="Q231" s="47">
        <f>Financiera!Q231</f>
        <v>0</v>
      </c>
      <c r="R231" s="47">
        <f>Financiera!R231</f>
        <v>0</v>
      </c>
      <c r="S231" s="51" t="e">
        <f>Financiera!S231</f>
        <v>#DIV/0!</v>
      </c>
      <c r="T231" s="53"/>
      <c r="U231" s="53"/>
      <c r="V231" s="53"/>
      <c r="W231" s="56"/>
      <c r="X231" s="52"/>
      <c r="Y231" s="50"/>
      <c r="Z231" s="50"/>
      <c r="AA231" s="50"/>
    </row>
    <row r="232" spans="1:27">
      <c r="A232" s="31" t="str">
        <f>Financiera!A232</f>
        <v xml:space="preserve"> </v>
      </c>
      <c r="B232" s="31" t="str">
        <f>Financiera!B232</f>
        <v xml:space="preserve"> </v>
      </c>
      <c r="C232" s="48" t="str">
        <f>Financiera!C232</f>
        <v xml:space="preserve"> </v>
      </c>
      <c r="D232" s="48" t="str">
        <f>Financiera!D232</f>
        <v xml:space="preserve"> </v>
      </c>
      <c r="E232" s="48" t="str">
        <f>Financiera!E232</f>
        <v xml:space="preserve"> </v>
      </c>
      <c r="F232" s="55" t="str">
        <f>Financiera!F232</f>
        <v xml:space="preserve"> </v>
      </c>
      <c r="G232" s="48" t="str">
        <f>Financiera!G232</f>
        <v xml:space="preserve"> </v>
      </c>
      <c r="H232" s="47" t="str">
        <f>Financiera!H232</f>
        <v xml:space="preserve"> </v>
      </c>
      <c r="I232" s="47" t="str">
        <f>Financiera!I232</f>
        <v xml:space="preserve"> </v>
      </c>
      <c r="J232" s="47" t="str">
        <f>Financiera!J232</f>
        <v xml:space="preserve"> </v>
      </c>
      <c r="K232" s="47" t="e">
        <f>Financiera!K232</f>
        <v>#N/A</v>
      </c>
      <c r="L232" s="47" t="e">
        <f>Financiera!L232</f>
        <v>#N/A</v>
      </c>
      <c r="M232" s="48" t="e">
        <f>Financiera!M232</f>
        <v>#N/A</v>
      </c>
      <c r="N232" s="47" t="e">
        <f>Financiera!N232</f>
        <v>#N/A</v>
      </c>
      <c r="O232" s="49" t="e">
        <f>Financiera!O232</f>
        <v>#N/A</v>
      </c>
      <c r="P232" s="49">
        <f>Financiera!P232</f>
        <v>0</v>
      </c>
      <c r="Q232" s="47">
        <f>Financiera!Q232</f>
        <v>0</v>
      </c>
      <c r="R232" s="47">
        <f>Financiera!R232</f>
        <v>0</v>
      </c>
      <c r="S232" s="51" t="e">
        <f>Financiera!S232</f>
        <v>#DIV/0!</v>
      </c>
      <c r="T232" s="53"/>
      <c r="U232" s="53"/>
      <c r="V232" s="53"/>
      <c r="W232" s="56"/>
      <c r="X232" s="52"/>
      <c r="Y232" s="50"/>
      <c r="Z232" s="50"/>
      <c r="AA232" s="50"/>
    </row>
    <row r="233" spans="1:27">
      <c r="A233" s="31" t="str">
        <f>Financiera!A233</f>
        <v xml:space="preserve"> </v>
      </c>
      <c r="B233" s="31" t="str">
        <f>Financiera!B233</f>
        <v xml:space="preserve"> </v>
      </c>
      <c r="C233" s="48" t="str">
        <f>Financiera!C233</f>
        <v xml:space="preserve"> </v>
      </c>
      <c r="D233" s="48" t="str">
        <f>Financiera!D233</f>
        <v xml:space="preserve"> </v>
      </c>
      <c r="E233" s="48" t="str">
        <f>Financiera!E233</f>
        <v xml:space="preserve"> </v>
      </c>
      <c r="F233" s="55" t="str">
        <f>Financiera!F233</f>
        <v xml:space="preserve"> </v>
      </c>
      <c r="G233" s="48" t="str">
        <f>Financiera!G233</f>
        <v xml:space="preserve"> </v>
      </c>
      <c r="H233" s="47" t="str">
        <f>Financiera!H233</f>
        <v xml:space="preserve"> </v>
      </c>
      <c r="I233" s="47" t="str">
        <f>Financiera!I233</f>
        <v xml:space="preserve"> </v>
      </c>
      <c r="J233" s="47" t="str">
        <f>Financiera!J233</f>
        <v xml:space="preserve"> </v>
      </c>
      <c r="K233" s="47" t="e">
        <f>Financiera!K233</f>
        <v>#N/A</v>
      </c>
      <c r="L233" s="47" t="e">
        <f>Financiera!L233</f>
        <v>#N/A</v>
      </c>
      <c r="M233" s="48" t="e">
        <f>Financiera!M233</f>
        <v>#N/A</v>
      </c>
      <c r="N233" s="47" t="e">
        <f>Financiera!N233</f>
        <v>#N/A</v>
      </c>
      <c r="O233" s="49" t="e">
        <f>Financiera!O233</f>
        <v>#N/A</v>
      </c>
      <c r="P233" s="49">
        <f>Financiera!P233</f>
        <v>0</v>
      </c>
      <c r="Q233" s="47">
        <f>Financiera!Q233</f>
        <v>0</v>
      </c>
      <c r="R233" s="47">
        <f>Financiera!R233</f>
        <v>0</v>
      </c>
      <c r="S233" s="51" t="e">
        <f>Financiera!S233</f>
        <v>#DIV/0!</v>
      </c>
      <c r="T233" s="53"/>
      <c r="U233" s="53"/>
      <c r="V233" s="53"/>
      <c r="W233" s="56"/>
      <c r="X233" s="52"/>
      <c r="Y233" s="50"/>
      <c r="Z233" s="50"/>
      <c r="AA233" s="50"/>
    </row>
    <row r="234" spans="1:27">
      <c r="A234" s="31" t="str">
        <f>Financiera!A234</f>
        <v xml:space="preserve"> </v>
      </c>
      <c r="B234" s="31" t="str">
        <f>Financiera!B234</f>
        <v xml:space="preserve"> </v>
      </c>
      <c r="C234" s="48" t="str">
        <f>Financiera!C234</f>
        <v xml:space="preserve"> </v>
      </c>
      <c r="D234" s="48" t="str">
        <f>Financiera!D234</f>
        <v xml:space="preserve"> </v>
      </c>
      <c r="E234" s="48" t="str">
        <f>Financiera!E234</f>
        <v xml:space="preserve"> </v>
      </c>
      <c r="F234" s="55" t="str">
        <f>Financiera!F234</f>
        <v xml:space="preserve"> </v>
      </c>
      <c r="G234" s="48" t="str">
        <f>Financiera!G234</f>
        <v xml:space="preserve"> </v>
      </c>
      <c r="H234" s="47" t="str">
        <f>Financiera!H234</f>
        <v xml:space="preserve"> </v>
      </c>
      <c r="I234" s="47" t="str">
        <f>Financiera!I234</f>
        <v xml:space="preserve"> </v>
      </c>
      <c r="J234" s="47" t="str">
        <f>Financiera!J234</f>
        <v xml:space="preserve"> </v>
      </c>
      <c r="K234" s="47" t="e">
        <f>Financiera!K234</f>
        <v>#N/A</v>
      </c>
      <c r="L234" s="47" t="e">
        <f>Financiera!L234</f>
        <v>#N/A</v>
      </c>
      <c r="M234" s="48" t="e">
        <f>Financiera!M234</f>
        <v>#N/A</v>
      </c>
      <c r="N234" s="47" t="e">
        <f>Financiera!N234</f>
        <v>#N/A</v>
      </c>
      <c r="O234" s="49" t="e">
        <f>Financiera!O234</f>
        <v>#N/A</v>
      </c>
      <c r="P234" s="49">
        <f>Financiera!P234</f>
        <v>0</v>
      </c>
      <c r="Q234" s="47">
        <f>Financiera!Q234</f>
        <v>0</v>
      </c>
      <c r="R234" s="47">
        <f>Financiera!R234</f>
        <v>0</v>
      </c>
      <c r="S234" s="51" t="e">
        <f>Financiera!S234</f>
        <v>#DIV/0!</v>
      </c>
      <c r="T234" s="53"/>
      <c r="U234" s="53"/>
      <c r="V234" s="53"/>
      <c r="W234" s="56"/>
      <c r="X234" s="52"/>
      <c r="Y234" s="50"/>
      <c r="Z234" s="50"/>
      <c r="AA234" s="50"/>
    </row>
    <row r="235" spans="1:27">
      <c r="A235" s="31" t="str">
        <f>Financiera!A235</f>
        <v xml:space="preserve"> </v>
      </c>
      <c r="B235" s="31" t="str">
        <f>Financiera!B235</f>
        <v xml:space="preserve"> </v>
      </c>
      <c r="C235" s="48" t="str">
        <f>Financiera!C235</f>
        <v xml:space="preserve"> </v>
      </c>
      <c r="D235" s="48" t="str">
        <f>Financiera!D235</f>
        <v xml:space="preserve"> </v>
      </c>
      <c r="E235" s="48" t="str">
        <f>Financiera!E235</f>
        <v xml:space="preserve"> </v>
      </c>
      <c r="F235" s="55" t="str">
        <f>Financiera!F235</f>
        <v xml:space="preserve"> </v>
      </c>
      <c r="G235" s="48" t="str">
        <f>Financiera!G235</f>
        <v xml:space="preserve"> </v>
      </c>
      <c r="H235" s="47" t="str">
        <f>Financiera!H235</f>
        <v xml:space="preserve"> </v>
      </c>
      <c r="I235" s="47" t="str">
        <f>Financiera!I235</f>
        <v xml:space="preserve"> </v>
      </c>
      <c r="J235" s="47" t="str">
        <f>Financiera!J235</f>
        <v xml:space="preserve"> </v>
      </c>
      <c r="K235" s="47" t="e">
        <f>Financiera!K235</f>
        <v>#N/A</v>
      </c>
      <c r="L235" s="47" t="e">
        <f>Financiera!L235</f>
        <v>#N/A</v>
      </c>
      <c r="M235" s="48" t="e">
        <f>Financiera!M235</f>
        <v>#N/A</v>
      </c>
      <c r="N235" s="47" t="e">
        <f>Financiera!N235</f>
        <v>#N/A</v>
      </c>
      <c r="O235" s="49" t="e">
        <f>Financiera!O235</f>
        <v>#N/A</v>
      </c>
      <c r="P235" s="49">
        <f>Financiera!P235</f>
        <v>0</v>
      </c>
      <c r="Q235" s="47">
        <f>Financiera!Q235</f>
        <v>0</v>
      </c>
      <c r="R235" s="47">
        <f>Financiera!R235</f>
        <v>0</v>
      </c>
      <c r="S235" s="51" t="e">
        <f>Financiera!S235</f>
        <v>#DIV/0!</v>
      </c>
      <c r="T235" s="53"/>
      <c r="U235" s="53"/>
      <c r="V235" s="53"/>
      <c r="W235" s="56"/>
      <c r="X235" s="52"/>
      <c r="Y235" s="50"/>
      <c r="Z235" s="50"/>
      <c r="AA235" s="50"/>
    </row>
    <row r="236" spans="1:27">
      <c r="A236" s="31" t="str">
        <f>Financiera!A236</f>
        <v xml:space="preserve"> </v>
      </c>
      <c r="B236" s="31" t="str">
        <f>Financiera!B236</f>
        <v xml:space="preserve"> </v>
      </c>
      <c r="C236" s="48" t="str">
        <f>Financiera!C236</f>
        <v xml:space="preserve"> </v>
      </c>
      <c r="D236" s="48" t="str">
        <f>Financiera!D236</f>
        <v xml:space="preserve"> </v>
      </c>
      <c r="E236" s="48" t="str">
        <f>Financiera!E236</f>
        <v xml:space="preserve"> </v>
      </c>
      <c r="F236" s="55" t="str">
        <f>Financiera!F236</f>
        <v xml:space="preserve"> </v>
      </c>
      <c r="G236" s="48" t="str">
        <f>Financiera!G236</f>
        <v xml:space="preserve"> </v>
      </c>
      <c r="H236" s="47" t="str">
        <f>Financiera!H236</f>
        <v xml:space="preserve"> </v>
      </c>
      <c r="I236" s="47" t="str">
        <f>Financiera!I236</f>
        <v xml:space="preserve"> </v>
      </c>
      <c r="J236" s="47" t="str">
        <f>Financiera!J236</f>
        <v xml:space="preserve"> </v>
      </c>
      <c r="K236" s="47" t="e">
        <f>Financiera!K236</f>
        <v>#N/A</v>
      </c>
      <c r="L236" s="47" t="e">
        <f>Financiera!L236</f>
        <v>#N/A</v>
      </c>
      <c r="M236" s="48" t="e">
        <f>Financiera!M236</f>
        <v>#N/A</v>
      </c>
      <c r="N236" s="47" t="e">
        <f>Financiera!N236</f>
        <v>#N/A</v>
      </c>
      <c r="O236" s="49" t="e">
        <f>Financiera!O236</f>
        <v>#N/A</v>
      </c>
      <c r="P236" s="49">
        <f>Financiera!P236</f>
        <v>0</v>
      </c>
      <c r="Q236" s="47">
        <f>Financiera!Q236</f>
        <v>0</v>
      </c>
      <c r="R236" s="47">
        <f>Financiera!R236</f>
        <v>0</v>
      </c>
      <c r="S236" s="51" t="e">
        <f>Financiera!S236</f>
        <v>#DIV/0!</v>
      </c>
      <c r="T236" s="53"/>
      <c r="U236" s="53"/>
      <c r="V236" s="53"/>
      <c r="W236" s="56"/>
      <c r="X236" s="52"/>
      <c r="Y236" s="50"/>
      <c r="Z236" s="50"/>
      <c r="AA236" s="50"/>
    </row>
    <row r="237" spans="1:27">
      <c r="A237" s="31" t="str">
        <f>Financiera!A237</f>
        <v xml:space="preserve"> </v>
      </c>
      <c r="B237" s="31" t="str">
        <f>Financiera!B237</f>
        <v xml:space="preserve"> </v>
      </c>
      <c r="C237" s="48" t="str">
        <f>Financiera!C237</f>
        <v xml:space="preserve"> </v>
      </c>
      <c r="D237" s="48" t="str">
        <f>Financiera!D237</f>
        <v xml:space="preserve"> </v>
      </c>
      <c r="E237" s="48" t="str">
        <f>Financiera!E237</f>
        <v xml:space="preserve"> </v>
      </c>
      <c r="F237" s="55" t="str">
        <f>Financiera!F237</f>
        <v xml:space="preserve"> </v>
      </c>
      <c r="G237" s="48" t="str">
        <f>Financiera!G237</f>
        <v xml:space="preserve"> </v>
      </c>
      <c r="H237" s="47" t="str">
        <f>Financiera!H237</f>
        <v xml:space="preserve"> </v>
      </c>
      <c r="I237" s="47" t="str">
        <f>Financiera!I237</f>
        <v xml:space="preserve"> </v>
      </c>
      <c r="J237" s="47" t="str">
        <f>Financiera!J237</f>
        <v xml:space="preserve"> </v>
      </c>
      <c r="K237" s="47" t="e">
        <f>Financiera!K237</f>
        <v>#N/A</v>
      </c>
      <c r="L237" s="47" t="e">
        <f>Financiera!L237</f>
        <v>#N/A</v>
      </c>
      <c r="M237" s="48" t="e">
        <f>Financiera!M237</f>
        <v>#N/A</v>
      </c>
      <c r="N237" s="47" t="e">
        <f>Financiera!N237</f>
        <v>#N/A</v>
      </c>
      <c r="O237" s="49" t="e">
        <f>Financiera!O237</f>
        <v>#N/A</v>
      </c>
      <c r="P237" s="49">
        <f>Financiera!P237</f>
        <v>0</v>
      </c>
      <c r="Q237" s="47">
        <f>Financiera!Q237</f>
        <v>0</v>
      </c>
      <c r="R237" s="47">
        <f>Financiera!R237</f>
        <v>0</v>
      </c>
      <c r="S237" s="51" t="e">
        <f>Financiera!S237</f>
        <v>#DIV/0!</v>
      </c>
      <c r="T237" s="53"/>
      <c r="U237" s="53"/>
      <c r="V237" s="53"/>
      <c r="W237" s="56"/>
      <c r="X237" s="52"/>
      <c r="Y237" s="50"/>
      <c r="Z237" s="50"/>
      <c r="AA237" s="50"/>
    </row>
    <row r="238" spans="1:27">
      <c r="A238" s="31" t="str">
        <f>Financiera!A238</f>
        <v xml:space="preserve"> </v>
      </c>
      <c r="B238" s="31" t="str">
        <f>Financiera!B238</f>
        <v xml:space="preserve"> </v>
      </c>
      <c r="C238" s="48" t="str">
        <f>Financiera!C238</f>
        <v xml:space="preserve"> </v>
      </c>
      <c r="D238" s="48" t="str">
        <f>Financiera!D238</f>
        <v xml:space="preserve"> </v>
      </c>
      <c r="E238" s="48" t="str">
        <f>Financiera!E238</f>
        <v xml:space="preserve"> </v>
      </c>
      <c r="F238" s="55" t="str">
        <f>Financiera!F238</f>
        <v xml:space="preserve"> </v>
      </c>
      <c r="G238" s="48" t="str">
        <f>Financiera!G238</f>
        <v xml:space="preserve"> </v>
      </c>
      <c r="H238" s="47" t="str">
        <f>Financiera!H238</f>
        <v xml:space="preserve"> </v>
      </c>
      <c r="I238" s="47" t="str">
        <f>Financiera!I238</f>
        <v xml:space="preserve"> </v>
      </c>
      <c r="J238" s="47" t="str">
        <f>Financiera!J238</f>
        <v xml:space="preserve"> </v>
      </c>
      <c r="K238" s="47" t="e">
        <f>Financiera!K238</f>
        <v>#N/A</v>
      </c>
      <c r="L238" s="47" t="e">
        <f>Financiera!L238</f>
        <v>#N/A</v>
      </c>
      <c r="M238" s="48" t="e">
        <f>Financiera!M238</f>
        <v>#N/A</v>
      </c>
      <c r="N238" s="47" t="e">
        <f>Financiera!N238</f>
        <v>#N/A</v>
      </c>
      <c r="O238" s="49" t="e">
        <f>Financiera!O238</f>
        <v>#N/A</v>
      </c>
      <c r="P238" s="49">
        <f>Financiera!P238</f>
        <v>0</v>
      </c>
      <c r="Q238" s="47">
        <f>Financiera!Q238</f>
        <v>0</v>
      </c>
      <c r="R238" s="47">
        <f>Financiera!R238</f>
        <v>0</v>
      </c>
      <c r="S238" s="51" t="e">
        <f>Financiera!S238</f>
        <v>#DIV/0!</v>
      </c>
      <c r="T238" s="53"/>
      <c r="U238" s="53"/>
      <c r="V238" s="53"/>
      <c r="W238" s="56"/>
      <c r="X238" s="52"/>
      <c r="Y238" s="50"/>
      <c r="Z238" s="50"/>
      <c r="AA238" s="50"/>
    </row>
    <row r="239" spans="1:27">
      <c r="A239" s="31" t="str">
        <f>Financiera!A239</f>
        <v xml:space="preserve"> </v>
      </c>
      <c r="B239" s="31" t="str">
        <f>Financiera!B239</f>
        <v xml:space="preserve"> </v>
      </c>
      <c r="C239" s="48" t="str">
        <f>Financiera!C239</f>
        <v xml:space="preserve"> </v>
      </c>
      <c r="D239" s="48" t="str">
        <f>Financiera!D239</f>
        <v xml:space="preserve"> </v>
      </c>
      <c r="E239" s="48" t="str">
        <f>Financiera!E239</f>
        <v xml:space="preserve"> </v>
      </c>
      <c r="F239" s="55" t="str">
        <f>Financiera!F239</f>
        <v xml:space="preserve"> </v>
      </c>
      <c r="G239" s="48" t="str">
        <f>Financiera!G239</f>
        <v xml:space="preserve"> </v>
      </c>
      <c r="H239" s="47" t="str">
        <f>Financiera!H239</f>
        <v xml:space="preserve"> </v>
      </c>
      <c r="I239" s="47" t="str">
        <f>Financiera!I239</f>
        <v xml:space="preserve"> </v>
      </c>
      <c r="J239" s="47" t="str">
        <f>Financiera!J239</f>
        <v xml:space="preserve"> </v>
      </c>
      <c r="K239" s="47" t="e">
        <f>Financiera!K239</f>
        <v>#N/A</v>
      </c>
      <c r="L239" s="47" t="e">
        <f>Financiera!L239</f>
        <v>#N/A</v>
      </c>
      <c r="M239" s="48" t="e">
        <f>Financiera!M239</f>
        <v>#N/A</v>
      </c>
      <c r="N239" s="47" t="e">
        <f>Financiera!N239</f>
        <v>#N/A</v>
      </c>
      <c r="O239" s="49" t="e">
        <f>Financiera!O239</f>
        <v>#N/A</v>
      </c>
      <c r="P239" s="49">
        <f>Financiera!P239</f>
        <v>0</v>
      </c>
      <c r="Q239" s="47">
        <f>Financiera!Q239</f>
        <v>0</v>
      </c>
      <c r="R239" s="47">
        <f>Financiera!R239</f>
        <v>0</v>
      </c>
      <c r="S239" s="51" t="e">
        <f>Financiera!S239</f>
        <v>#DIV/0!</v>
      </c>
      <c r="T239" s="53"/>
      <c r="U239" s="53"/>
      <c r="V239" s="53"/>
      <c r="W239" s="56"/>
      <c r="X239" s="52"/>
      <c r="Y239" s="50"/>
      <c r="Z239" s="50"/>
      <c r="AA239" s="50"/>
    </row>
    <row r="240" spans="1:27">
      <c r="A240" s="31" t="str">
        <f>Financiera!A240</f>
        <v xml:space="preserve"> </v>
      </c>
      <c r="B240" s="31" t="str">
        <f>Financiera!B240</f>
        <v xml:space="preserve"> </v>
      </c>
      <c r="C240" s="48" t="str">
        <f>Financiera!C240</f>
        <v xml:space="preserve"> </v>
      </c>
      <c r="D240" s="48" t="str">
        <f>Financiera!D240</f>
        <v xml:space="preserve"> </v>
      </c>
      <c r="E240" s="48" t="str">
        <f>Financiera!E240</f>
        <v xml:space="preserve"> </v>
      </c>
      <c r="F240" s="55" t="str">
        <f>Financiera!F240</f>
        <v xml:space="preserve"> </v>
      </c>
      <c r="G240" s="48" t="str">
        <f>Financiera!G240</f>
        <v xml:space="preserve"> </v>
      </c>
      <c r="H240" s="47" t="str">
        <f>Financiera!H240</f>
        <v xml:space="preserve"> </v>
      </c>
      <c r="I240" s="47" t="str">
        <f>Financiera!I240</f>
        <v xml:space="preserve"> </v>
      </c>
      <c r="J240" s="47" t="str">
        <f>Financiera!J240</f>
        <v xml:space="preserve"> </v>
      </c>
      <c r="K240" s="47" t="e">
        <f>Financiera!K240</f>
        <v>#N/A</v>
      </c>
      <c r="L240" s="47" t="e">
        <f>Financiera!L240</f>
        <v>#N/A</v>
      </c>
      <c r="M240" s="48" t="e">
        <f>Financiera!M240</f>
        <v>#N/A</v>
      </c>
      <c r="N240" s="47" t="e">
        <f>Financiera!N240</f>
        <v>#N/A</v>
      </c>
      <c r="O240" s="49" t="e">
        <f>Financiera!O240</f>
        <v>#N/A</v>
      </c>
      <c r="P240" s="49">
        <f>Financiera!P240</f>
        <v>0</v>
      </c>
      <c r="Q240" s="47">
        <f>Financiera!Q240</f>
        <v>0</v>
      </c>
      <c r="R240" s="47">
        <f>Financiera!R240</f>
        <v>0</v>
      </c>
      <c r="S240" s="51" t="e">
        <f>Financiera!S240</f>
        <v>#DIV/0!</v>
      </c>
      <c r="T240" s="53"/>
      <c r="U240" s="53"/>
      <c r="V240" s="53"/>
      <c r="W240" s="56"/>
      <c r="X240" s="52"/>
      <c r="Y240" s="50"/>
      <c r="Z240" s="50"/>
      <c r="AA240" s="50"/>
    </row>
    <row r="241" spans="1:27">
      <c r="A241" s="31" t="str">
        <f>Financiera!A241</f>
        <v xml:space="preserve"> </v>
      </c>
      <c r="B241" s="31" t="str">
        <f>Financiera!B241</f>
        <v xml:space="preserve"> </v>
      </c>
      <c r="C241" s="48" t="str">
        <f>Financiera!C241</f>
        <v xml:space="preserve"> </v>
      </c>
      <c r="D241" s="48" t="str">
        <f>Financiera!D241</f>
        <v xml:space="preserve"> </v>
      </c>
      <c r="E241" s="48" t="str">
        <f>Financiera!E241</f>
        <v xml:space="preserve"> </v>
      </c>
      <c r="F241" s="55" t="str">
        <f>Financiera!F241</f>
        <v xml:space="preserve"> </v>
      </c>
      <c r="G241" s="48" t="str">
        <f>Financiera!G241</f>
        <v xml:space="preserve"> </v>
      </c>
      <c r="H241" s="47" t="str">
        <f>Financiera!H241</f>
        <v xml:space="preserve"> </v>
      </c>
      <c r="I241" s="47" t="str">
        <f>Financiera!I241</f>
        <v xml:space="preserve"> </v>
      </c>
      <c r="J241" s="47" t="str">
        <f>Financiera!J241</f>
        <v xml:space="preserve"> </v>
      </c>
      <c r="K241" s="47" t="e">
        <f>Financiera!K241</f>
        <v>#N/A</v>
      </c>
      <c r="L241" s="47" t="e">
        <f>Financiera!L241</f>
        <v>#N/A</v>
      </c>
      <c r="M241" s="48" t="e">
        <f>Financiera!M241</f>
        <v>#N/A</v>
      </c>
      <c r="N241" s="47" t="e">
        <f>Financiera!N241</f>
        <v>#N/A</v>
      </c>
      <c r="O241" s="49" t="e">
        <f>Financiera!O241</f>
        <v>#N/A</v>
      </c>
      <c r="P241" s="49">
        <f>Financiera!P241</f>
        <v>0</v>
      </c>
      <c r="Q241" s="47">
        <f>Financiera!Q241</f>
        <v>0</v>
      </c>
      <c r="R241" s="47">
        <f>Financiera!R241</f>
        <v>0</v>
      </c>
      <c r="S241" s="51" t="e">
        <f>Financiera!S241</f>
        <v>#DIV/0!</v>
      </c>
      <c r="T241" s="53"/>
      <c r="U241" s="53"/>
      <c r="V241" s="53"/>
      <c r="W241" s="56"/>
      <c r="X241" s="52"/>
      <c r="Y241" s="50"/>
      <c r="Z241" s="50"/>
      <c r="AA241" s="50"/>
    </row>
    <row r="242" spans="1:27">
      <c r="A242" s="31" t="str">
        <f>Financiera!A242</f>
        <v xml:space="preserve"> </v>
      </c>
      <c r="B242" s="31" t="str">
        <f>Financiera!B242</f>
        <v xml:space="preserve"> </v>
      </c>
      <c r="C242" s="48" t="str">
        <f>Financiera!C242</f>
        <v xml:space="preserve"> </v>
      </c>
      <c r="D242" s="48" t="str">
        <f>Financiera!D242</f>
        <v xml:space="preserve"> </v>
      </c>
      <c r="E242" s="48" t="str">
        <f>Financiera!E242</f>
        <v xml:space="preserve"> </v>
      </c>
      <c r="F242" s="55" t="str">
        <f>Financiera!F242</f>
        <v xml:space="preserve"> </v>
      </c>
      <c r="G242" s="48" t="str">
        <f>Financiera!G242</f>
        <v xml:space="preserve"> </v>
      </c>
      <c r="H242" s="47" t="str">
        <f>Financiera!H242</f>
        <v xml:space="preserve"> </v>
      </c>
      <c r="I242" s="47" t="str">
        <f>Financiera!I242</f>
        <v xml:space="preserve"> </v>
      </c>
      <c r="J242" s="47" t="str">
        <f>Financiera!J242</f>
        <v xml:space="preserve"> </v>
      </c>
      <c r="K242" s="47" t="e">
        <f>Financiera!K242</f>
        <v>#N/A</v>
      </c>
      <c r="L242" s="47" t="e">
        <f>Financiera!L242</f>
        <v>#N/A</v>
      </c>
      <c r="M242" s="48" t="e">
        <f>Financiera!M242</f>
        <v>#N/A</v>
      </c>
      <c r="N242" s="47" t="e">
        <f>Financiera!N242</f>
        <v>#N/A</v>
      </c>
      <c r="O242" s="49" t="e">
        <f>Financiera!O242</f>
        <v>#N/A</v>
      </c>
      <c r="P242" s="49">
        <f>Financiera!P242</f>
        <v>0</v>
      </c>
      <c r="Q242" s="47">
        <f>Financiera!Q242</f>
        <v>0</v>
      </c>
      <c r="R242" s="47">
        <f>Financiera!R242</f>
        <v>0</v>
      </c>
      <c r="S242" s="51" t="e">
        <f>Financiera!S242</f>
        <v>#DIV/0!</v>
      </c>
      <c r="T242" s="53"/>
      <c r="U242" s="53"/>
      <c r="V242" s="53"/>
      <c r="W242" s="56"/>
      <c r="X242" s="52"/>
      <c r="Y242" s="50"/>
      <c r="Z242" s="50"/>
      <c r="AA242" s="50"/>
    </row>
    <row r="243" spans="1:27">
      <c r="A243" s="31" t="str">
        <f>Financiera!A243</f>
        <v xml:space="preserve"> </v>
      </c>
      <c r="B243" s="31" t="str">
        <f>Financiera!B243</f>
        <v xml:space="preserve"> </v>
      </c>
      <c r="C243" s="48" t="str">
        <f>Financiera!C243</f>
        <v xml:space="preserve"> </v>
      </c>
      <c r="D243" s="48" t="str">
        <f>Financiera!D243</f>
        <v xml:space="preserve"> </v>
      </c>
      <c r="E243" s="48" t="str">
        <f>Financiera!E243</f>
        <v xml:space="preserve"> </v>
      </c>
      <c r="F243" s="55" t="str">
        <f>Financiera!F243</f>
        <v xml:space="preserve"> </v>
      </c>
      <c r="G243" s="48" t="str">
        <f>Financiera!G243</f>
        <v xml:space="preserve"> </v>
      </c>
      <c r="H243" s="47" t="str">
        <f>Financiera!H243</f>
        <v xml:space="preserve"> </v>
      </c>
      <c r="I243" s="47" t="str">
        <f>Financiera!I243</f>
        <v xml:space="preserve"> </v>
      </c>
      <c r="J243" s="47" t="str">
        <f>Financiera!J243</f>
        <v xml:space="preserve"> </v>
      </c>
      <c r="K243" s="47" t="e">
        <f>Financiera!K243</f>
        <v>#N/A</v>
      </c>
      <c r="L243" s="47" t="e">
        <f>Financiera!L243</f>
        <v>#N/A</v>
      </c>
      <c r="M243" s="48" t="e">
        <f>Financiera!M243</f>
        <v>#N/A</v>
      </c>
      <c r="N243" s="47" t="e">
        <f>Financiera!N243</f>
        <v>#N/A</v>
      </c>
      <c r="O243" s="49" t="e">
        <f>Financiera!O243</f>
        <v>#N/A</v>
      </c>
      <c r="P243" s="49">
        <f>Financiera!P243</f>
        <v>0</v>
      </c>
      <c r="Q243" s="47">
        <f>Financiera!Q243</f>
        <v>0</v>
      </c>
      <c r="R243" s="47">
        <f>Financiera!R243</f>
        <v>0</v>
      </c>
      <c r="S243" s="51" t="e">
        <f>Financiera!S243</f>
        <v>#DIV/0!</v>
      </c>
      <c r="T243" s="53"/>
      <c r="U243" s="53"/>
      <c r="V243" s="53"/>
      <c r="W243" s="56"/>
      <c r="X243" s="52"/>
      <c r="Y243" s="50"/>
      <c r="Z243" s="50"/>
      <c r="AA243" s="50"/>
    </row>
    <row r="244" spans="1:27">
      <c r="A244" s="31" t="str">
        <f>Financiera!A244</f>
        <v xml:space="preserve"> </v>
      </c>
      <c r="B244" s="31" t="str">
        <f>Financiera!B244</f>
        <v xml:space="preserve"> </v>
      </c>
      <c r="C244" s="48" t="str">
        <f>Financiera!C244</f>
        <v xml:space="preserve"> </v>
      </c>
      <c r="D244" s="48" t="str">
        <f>Financiera!D244</f>
        <v xml:space="preserve"> </v>
      </c>
      <c r="E244" s="48" t="str">
        <f>Financiera!E244</f>
        <v xml:space="preserve"> </v>
      </c>
      <c r="F244" s="55" t="str">
        <f>Financiera!F244</f>
        <v xml:space="preserve"> </v>
      </c>
      <c r="G244" s="48" t="str">
        <f>Financiera!G244</f>
        <v xml:space="preserve"> </v>
      </c>
      <c r="H244" s="47" t="str">
        <f>Financiera!H244</f>
        <v xml:space="preserve"> </v>
      </c>
      <c r="I244" s="47" t="str">
        <f>Financiera!I244</f>
        <v xml:space="preserve"> </v>
      </c>
      <c r="J244" s="47" t="str">
        <f>Financiera!J244</f>
        <v xml:space="preserve"> </v>
      </c>
      <c r="K244" s="47" t="e">
        <f>Financiera!K244</f>
        <v>#N/A</v>
      </c>
      <c r="L244" s="47" t="e">
        <f>Financiera!L244</f>
        <v>#N/A</v>
      </c>
      <c r="M244" s="48" t="e">
        <f>Financiera!M244</f>
        <v>#N/A</v>
      </c>
      <c r="N244" s="47" t="e">
        <f>Financiera!N244</f>
        <v>#N/A</v>
      </c>
      <c r="O244" s="49" t="e">
        <f>Financiera!O244</f>
        <v>#N/A</v>
      </c>
      <c r="P244" s="49">
        <f>Financiera!P244</f>
        <v>0</v>
      </c>
      <c r="Q244" s="47">
        <f>Financiera!Q244</f>
        <v>0</v>
      </c>
      <c r="R244" s="47">
        <f>Financiera!R244</f>
        <v>0</v>
      </c>
      <c r="S244" s="51" t="e">
        <f>Financiera!S244</f>
        <v>#DIV/0!</v>
      </c>
      <c r="T244" s="53"/>
      <c r="U244" s="53"/>
      <c r="V244" s="53"/>
      <c r="W244" s="56"/>
      <c r="X244" s="52"/>
      <c r="Y244" s="50"/>
      <c r="Z244" s="50"/>
      <c r="AA244" s="50"/>
    </row>
    <row r="245" spans="1:27">
      <c r="A245" s="31" t="str">
        <f>Financiera!A245</f>
        <v xml:space="preserve"> </v>
      </c>
      <c r="B245" s="31" t="str">
        <f>Financiera!B245</f>
        <v xml:space="preserve"> </v>
      </c>
      <c r="C245" s="48" t="str">
        <f>Financiera!C245</f>
        <v xml:space="preserve"> </v>
      </c>
      <c r="D245" s="48" t="str">
        <f>Financiera!D245</f>
        <v xml:space="preserve"> </v>
      </c>
      <c r="E245" s="48" t="str">
        <f>Financiera!E245</f>
        <v xml:space="preserve"> </v>
      </c>
      <c r="F245" s="55" t="str">
        <f>Financiera!F245</f>
        <v xml:space="preserve"> </v>
      </c>
      <c r="G245" s="48" t="str">
        <f>Financiera!G245</f>
        <v xml:space="preserve"> </v>
      </c>
      <c r="H245" s="47" t="str">
        <f>Financiera!H245</f>
        <v xml:space="preserve"> </v>
      </c>
      <c r="I245" s="47" t="str">
        <f>Financiera!I245</f>
        <v xml:space="preserve"> </v>
      </c>
      <c r="J245" s="47" t="str">
        <f>Financiera!J245</f>
        <v xml:space="preserve"> </v>
      </c>
      <c r="K245" s="47" t="e">
        <f>Financiera!K245</f>
        <v>#N/A</v>
      </c>
      <c r="L245" s="47" t="e">
        <f>Financiera!L245</f>
        <v>#N/A</v>
      </c>
      <c r="M245" s="48" t="e">
        <f>Financiera!M245</f>
        <v>#N/A</v>
      </c>
      <c r="N245" s="47" t="e">
        <f>Financiera!N245</f>
        <v>#N/A</v>
      </c>
      <c r="O245" s="49" t="e">
        <f>Financiera!O245</f>
        <v>#N/A</v>
      </c>
      <c r="P245" s="49">
        <f>Financiera!P245</f>
        <v>0</v>
      </c>
      <c r="Q245" s="47">
        <f>Financiera!Q245</f>
        <v>0</v>
      </c>
      <c r="R245" s="47">
        <f>Financiera!R245</f>
        <v>0</v>
      </c>
      <c r="S245" s="51" t="e">
        <f>Financiera!S245</f>
        <v>#DIV/0!</v>
      </c>
      <c r="T245" s="53"/>
      <c r="U245" s="53"/>
      <c r="V245" s="53"/>
      <c r="W245" s="56"/>
      <c r="X245" s="52"/>
      <c r="Y245" s="50"/>
      <c r="Z245" s="50"/>
      <c r="AA245" s="50"/>
    </row>
    <row r="246" spans="1:27">
      <c r="A246" s="31" t="str">
        <f>Financiera!A246</f>
        <v xml:space="preserve"> </v>
      </c>
      <c r="B246" s="31" t="str">
        <f>Financiera!B246</f>
        <v xml:space="preserve"> </v>
      </c>
      <c r="C246" s="48" t="str">
        <f>Financiera!C246</f>
        <v xml:space="preserve"> </v>
      </c>
      <c r="D246" s="48" t="str">
        <f>Financiera!D246</f>
        <v xml:space="preserve"> </v>
      </c>
      <c r="E246" s="48" t="str">
        <f>Financiera!E246</f>
        <v xml:space="preserve"> </v>
      </c>
      <c r="F246" s="55" t="str">
        <f>Financiera!F246</f>
        <v xml:space="preserve"> </v>
      </c>
      <c r="G246" s="48" t="str">
        <f>Financiera!G246</f>
        <v xml:space="preserve"> </v>
      </c>
      <c r="H246" s="47" t="str">
        <f>Financiera!H246</f>
        <v xml:space="preserve"> </v>
      </c>
      <c r="I246" s="47" t="str">
        <f>Financiera!I246</f>
        <v xml:space="preserve"> </v>
      </c>
      <c r="J246" s="47" t="str">
        <f>Financiera!J246</f>
        <v xml:space="preserve"> </v>
      </c>
      <c r="K246" s="47" t="e">
        <f>Financiera!K246</f>
        <v>#N/A</v>
      </c>
      <c r="L246" s="47" t="e">
        <f>Financiera!L246</f>
        <v>#N/A</v>
      </c>
      <c r="M246" s="48" t="e">
        <f>Financiera!M246</f>
        <v>#N/A</v>
      </c>
      <c r="N246" s="47" t="e">
        <f>Financiera!N246</f>
        <v>#N/A</v>
      </c>
      <c r="O246" s="49" t="e">
        <f>Financiera!O246</f>
        <v>#N/A</v>
      </c>
      <c r="P246" s="49">
        <f>Financiera!P246</f>
        <v>0</v>
      </c>
      <c r="Q246" s="47">
        <f>Financiera!Q246</f>
        <v>0</v>
      </c>
      <c r="R246" s="47">
        <f>Financiera!R246</f>
        <v>0</v>
      </c>
      <c r="S246" s="51" t="e">
        <f>Financiera!S246</f>
        <v>#DIV/0!</v>
      </c>
      <c r="T246" s="53"/>
      <c r="U246" s="53"/>
      <c r="V246" s="53"/>
      <c r="W246" s="56"/>
      <c r="X246" s="52"/>
      <c r="Y246" s="50"/>
      <c r="Z246" s="50"/>
      <c r="AA246" s="50"/>
    </row>
    <row r="247" spans="1:27">
      <c r="A247" s="31" t="str">
        <f>Financiera!A247</f>
        <v xml:space="preserve"> </v>
      </c>
      <c r="B247" s="31" t="str">
        <f>Financiera!B247</f>
        <v xml:space="preserve"> </v>
      </c>
      <c r="C247" s="48" t="str">
        <f>Financiera!C247</f>
        <v xml:space="preserve"> </v>
      </c>
      <c r="D247" s="48" t="str">
        <f>Financiera!D247</f>
        <v xml:space="preserve"> </v>
      </c>
      <c r="E247" s="48" t="str">
        <f>Financiera!E247</f>
        <v xml:space="preserve"> </v>
      </c>
      <c r="F247" s="55" t="str">
        <f>Financiera!F247</f>
        <v xml:space="preserve"> </v>
      </c>
      <c r="G247" s="48" t="str">
        <f>Financiera!G247</f>
        <v xml:space="preserve"> </v>
      </c>
      <c r="H247" s="47" t="str">
        <f>Financiera!H247</f>
        <v xml:space="preserve"> </v>
      </c>
      <c r="I247" s="47" t="str">
        <f>Financiera!I247</f>
        <v xml:space="preserve"> </v>
      </c>
      <c r="J247" s="47" t="str">
        <f>Financiera!J247</f>
        <v xml:space="preserve"> </v>
      </c>
      <c r="K247" s="47" t="e">
        <f>Financiera!K247</f>
        <v>#N/A</v>
      </c>
      <c r="L247" s="47" t="e">
        <f>Financiera!L247</f>
        <v>#N/A</v>
      </c>
      <c r="M247" s="48" t="e">
        <f>Financiera!M247</f>
        <v>#N/A</v>
      </c>
      <c r="N247" s="47" t="e">
        <f>Financiera!N247</f>
        <v>#N/A</v>
      </c>
      <c r="O247" s="49" t="e">
        <f>Financiera!O247</f>
        <v>#N/A</v>
      </c>
      <c r="P247" s="49">
        <f>Financiera!P247</f>
        <v>0</v>
      </c>
      <c r="Q247" s="47">
        <f>Financiera!Q247</f>
        <v>0</v>
      </c>
      <c r="R247" s="47">
        <f>Financiera!R247</f>
        <v>0</v>
      </c>
      <c r="S247" s="51" t="e">
        <f>Financiera!S247</f>
        <v>#DIV/0!</v>
      </c>
      <c r="T247" s="53"/>
      <c r="U247" s="53"/>
      <c r="V247" s="53"/>
      <c r="W247" s="56"/>
      <c r="X247" s="52"/>
      <c r="Y247" s="50"/>
      <c r="Z247" s="50"/>
      <c r="AA247" s="50"/>
    </row>
    <row r="248" spans="1:27">
      <c r="A248" s="31" t="str">
        <f>Financiera!A248</f>
        <v xml:space="preserve"> </v>
      </c>
      <c r="B248" s="31" t="str">
        <f>Financiera!B248</f>
        <v xml:space="preserve"> </v>
      </c>
      <c r="C248" s="48" t="str">
        <f>Financiera!C248</f>
        <v xml:space="preserve"> </v>
      </c>
      <c r="D248" s="48" t="str">
        <f>Financiera!D248</f>
        <v xml:space="preserve"> </v>
      </c>
      <c r="E248" s="48" t="str">
        <f>Financiera!E248</f>
        <v xml:space="preserve"> </v>
      </c>
      <c r="F248" s="55" t="str">
        <f>Financiera!F248</f>
        <v xml:space="preserve"> </v>
      </c>
      <c r="G248" s="48" t="str">
        <f>Financiera!G248</f>
        <v xml:space="preserve"> </v>
      </c>
      <c r="H248" s="47" t="str">
        <f>Financiera!H248</f>
        <v xml:space="preserve"> </v>
      </c>
      <c r="I248" s="47" t="str">
        <f>Financiera!I248</f>
        <v xml:space="preserve"> </v>
      </c>
      <c r="J248" s="47" t="str">
        <f>Financiera!J248</f>
        <v xml:space="preserve"> </v>
      </c>
      <c r="K248" s="47" t="e">
        <f>Financiera!K248</f>
        <v>#N/A</v>
      </c>
      <c r="L248" s="47" t="e">
        <f>Financiera!L248</f>
        <v>#N/A</v>
      </c>
      <c r="M248" s="48" t="e">
        <f>Financiera!M248</f>
        <v>#N/A</v>
      </c>
      <c r="N248" s="47" t="e">
        <f>Financiera!N248</f>
        <v>#N/A</v>
      </c>
      <c r="O248" s="49" t="e">
        <f>Financiera!O248</f>
        <v>#N/A</v>
      </c>
      <c r="P248" s="49">
        <f>Financiera!P248</f>
        <v>0</v>
      </c>
      <c r="Q248" s="47">
        <f>Financiera!Q248</f>
        <v>0</v>
      </c>
      <c r="R248" s="47">
        <f>Financiera!R248</f>
        <v>0</v>
      </c>
      <c r="S248" s="51" t="e">
        <f>Financiera!S248</f>
        <v>#DIV/0!</v>
      </c>
      <c r="T248" s="53"/>
      <c r="U248" s="53"/>
      <c r="V248" s="53"/>
      <c r="W248" s="56"/>
      <c r="X248" s="52"/>
      <c r="Y248" s="50"/>
      <c r="Z248" s="50"/>
      <c r="AA248" s="50"/>
    </row>
    <row r="249" spans="1:27">
      <c r="A249" s="31" t="str">
        <f>Financiera!A249</f>
        <v xml:space="preserve"> </v>
      </c>
      <c r="B249" s="31" t="str">
        <f>Financiera!B249</f>
        <v xml:space="preserve"> </v>
      </c>
      <c r="C249" s="48" t="str">
        <f>Financiera!C249</f>
        <v xml:space="preserve"> </v>
      </c>
      <c r="D249" s="48" t="str">
        <f>Financiera!D249</f>
        <v xml:space="preserve"> </v>
      </c>
      <c r="E249" s="48" t="str">
        <f>Financiera!E249</f>
        <v xml:space="preserve"> </v>
      </c>
      <c r="F249" s="55" t="str">
        <f>Financiera!F249</f>
        <v xml:space="preserve"> </v>
      </c>
      <c r="G249" s="48" t="str">
        <f>Financiera!G249</f>
        <v xml:space="preserve"> </v>
      </c>
      <c r="H249" s="47" t="str">
        <f>Financiera!H249</f>
        <v xml:space="preserve"> </v>
      </c>
      <c r="I249" s="47" t="str">
        <f>Financiera!I249</f>
        <v xml:space="preserve"> </v>
      </c>
      <c r="J249" s="47" t="str">
        <f>Financiera!J249</f>
        <v xml:space="preserve"> </v>
      </c>
      <c r="K249" s="47" t="e">
        <f>Financiera!K249</f>
        <v>#N/A</v>
      </c>
      <c r="L249" s="47" t="e">
        <f>Financiera!L249</f>
        <v>#N/A</v>
      </c>
      <c r="M249" s="48" t="e">
        <f>Financiera!M249</f>
        <v>#N/A</v>
      </c>
      <c r="N249" s="47" t="e">
        <f>Financiera!N249</f>
        <v>#N/A</v>
      </c>
      <c r="O249" s="49" t="e">
        <f>Financiera!O249</f>
        <v>#N/A</v>
      </c>
      <c r="P249" s="49">
        <f>Financiera!P249</f>
        <v>0</v>
      </c>
      <c r="Q249" s="47">
        <f>Financiera!Q249</f>
        <v>0</v>
      </c>
      <c r="R249" s="47">
        <f>Financiera!R249</f>
        <v>0</v>
      </c>
      <c r="S249" s="51" t="e">
        <f>Financiera!S249</f>
        <v>#DIV/0!</v>
      </c>
      <c r="T249" s="53"/>
      <c r="U249" s="53"/>
      <c r="V249" s="53"/>
      <c r="W249" s="56"/>
      <c r="X249" s="52"/>
      <c r="Y249" s="50"/>
      <c r="Z249" s="50"/>
      <c r="AA249" s="50"/>
    </row>
    <row r="250" spans="1:27">
      <c r="A250" s="31" t="str">
        <f>Financiera!A250</f>
        <v xml:space="preserve"> </v>
      </c>
      <c r="B250" s="31" t="str">
        <f>Financiera!B250</f>
        <v xml:space="preserve"> </v>
      </c>
      <c r="C250" s="48" t="str">
        <f>Financiera!C250</f>
        <v xml:space="preserve"> </v>
      </c>
      <c r="D250" s="48" t="str">
        <f>Financiera!D250</f>
        <v xml:space="preserve"> </v>
      </c>
      <c r="E250" s="48" t="str">
        <f>Financiera!E250</f>
        <v xml:space="preserve"> </v>
      </c>
      <c r="F250" s="55" t="str">
        <f>Financiera!F250</f>
        <v xml:space="preserve"> </v>
      </c>
      <c r="G250" s="48" t="str">
        <f>Financiera!G250</f>
        <v xml:space="preserve"> </v>
      </c>
      <c r="H250" s="47" t="str">
        <f>Financiera!H250</f>
        <v xml:space="preserve"> </v>
      </c>
      <c r="I250" s="47" t="str">
        <f>Financiera!I250</f>
        <v xml:space="preserve"> </v>
      </c>
      <c r="J250" s="47" t="str">
        <f>Financiera!J250</f>
        <v xml:space="preserve"> </v>
      </c>
      <c r="K250" s="47" t="e">
        <f>Financiera!K250</f>
        <v>#N/A</v>
      </c>
      <c r="L250" s="47" t="e">
        <f>Financiera!L250</f>
        <v>#N/A</v>
      </c>
      <c r="M250" s="48" t="e">
        <f>Financiera!M250</f>
        <v>#N/A</v>
      </c>
      <c r="N250" s="47" t="e">
        <f>Financiera!N250</f>
        <v>#N/A</v>
      </c>
      <c r="O250" s="49" t="e">
        <f>Financiera!O250</f>
        <v>#N/A</v>
      </c>
      <c r="P250" s="49">
        <f>Financiera!P250</f>
        <v>0</v>
      </c>
      <c r="Q250" s="47">
        <f>Financiera!Q250</f>
        <v>0</v>
      </c>
      <c r="R250" s="47">
        <f>Financiera!R250</f>
        <v>0</v>
      </c>
      <c r="S250" s="51" t="e">
        <f>Financiera!S250</f>
        <v>#DIV/0!</v>
      </c>
      <c r="T250" s="53"/>
      <c r="U250" s="53"/>
      <c r="V250" s="53"/>
      <c r="W250" s="56"/>
      <c r="X250" s="52"/>
      <c r="Y250" s="50"/>
      <c r="Z250" s="50"/>
      <c r="AA250" s="50"/>
    </row>
    <row r="251" spans="1:27">
      <c r="A251" s="31" t="str">
        <f>Financiera!A251</f>
        <v xml:space="preserve"> </v>
      </c>
      <c r="B251" s="31" t="str">
        <f>Financiera!B251</f>
        <v xml:space="preserve"> </v>
      </c>
      <c r="C251" s="48" t="str">
        <f>Financiera!C251</f>
        <v xml:space="preserve"> </v>
      </c>
      <c r="D251" s="48" t="str">
        <f>Financiera!D251</f>
        <v xml:space="preserve"> </v>
      </c>
      <c r="E251" s="48" t="str">
        <f>Financiera!E251</f>
        <v xml:space="preserve"> </v>
      </c>
      <c r="F251" s="55" t="str">
        <f>Financiera!F251</f>
        <v xml:space="preserve"> </v>
      </c>
      <c r="G251" s="48" t="str">
        <f>Financiera!G251</f>
        <v xml:space="preserve"> </v>
      </c>
      <c r="H251" s="47" t="str">
        <f>Financiera!H251</f>
        <v xml:space="preserve"> </v>
      </c>
      <c r="I251" s="47" t="str">
        <f>Financiera!I251</f>
        <v xml:space="preserve"> </v>
      </c>
      <c r="J251" s="47" t="str">
        <f>Financiera!J251</f>
        <v xml:space="preserve"> </v>
      </c>
      <c r="K251" s="47" t="e">
        <f>Financiera!K251</f>
        <v>#N/A</v>
      </c>
      <c r="L251" s="47" t="e">
        <f>Financiera!L251</f>
        <v>#N/A</v>
      </c>
      <c r="M251" s="48" t="e">
        <f>Financiera!M251</f>
        <v>#N/A</v>
      </c>
      <c r="N251" s="47" t="e">
        <f>Financiera!N251</f>
        <v>#N/A</v>
      </c>
      <c r="O251" s="49" t="e">
        <f>Financiera!O251</f>
        <v>#N/A</v>
      </c>
      <c r="P251" s="49">
        <f>Financiera!P251</f>
        <v>0</v>
      </c>
      <c r="Q251" s="47">
        <f>Financiera!Q251</f>
        <v>0</v>
      </c>
      <c r="R251" s="47">
        <f>Financiera!R251</f>
        <v>0</v>
      </c>
      <c r="S251" s="51" t="e">
        <f>Financiera!S251</f>
        <v>#DIV/0!</v>
      </c>
      <c r="T251" s="53"/>
      <c r="U251" s="53"/>
      <c r="V251" s="53"/>
      <c r="W251" s="56"/>
      <c r="X251" s="52"/>
      <c r="Y251" s="50"/>
      <c r="Z251" s="50"/>
      <c r="AA251" s="50"/>
    </row>
    <row r="252" spans="1:27">
      <c r="A252" s="31" t="str">
        <f>Financiera!A252</f>
        <v xml:space="preserve"> </v>
      </c>
      <c r="B252" s="31" t="str">
        <f>Financiera!B252</f>
        <v xml:space="preserve"> </v>
      </c>
      <c r="C252" s="48" t="str">
        <f>Financiera!C252</f>
        <v xml:space="preserve"> </v>
      </c>
      <c r="D252" s="48" t="str">
        <f>Financiera!D252</f>
        <v xml:space="preserve"> </v>
      </c>
      <c r="E252" s="48" t="str">
        <f>Financiera!E252</f>
        <v xml:space="preserve"> </v>
      </c>
      <c r="F252" s="55" t="str">
        <f>Financiera!F252</f>
        <v xml:space="preserve"> </v>
      </c>
      <c r="G252" s="48" t="str">
        <f>Financiera!G252</f>
        <v xml:space="preserve"> </v>
      </c>
      <c r="H252" s="47" t="str">
        <f>Financiera!H252</f>
        <v xml:space="preserve"> </v>
      </c>
      <c r="I252" s="47" t="str">
        <f>Financiera!I252</f>
        <v xml:space="preserve"> </v>
      </c>
      <c r="J252" s="47" t="str">
        <f>Financiera!J252</f>
        <v xml:space="preserve"> </v>
      </c>
      <c r="K252" s="47" t="e">
        <f>Financiera!K252</f>
        <v>#N/A</v>
      </c>
      <c r="L252" s="47" t="e">
        <f>Financiera!L252</f>
        <v>#N/A</v>
      </c>
      <c r="M252" s="48" t="e">
        <f>Financiera!M252</f>
        <v>#N/A</v>
      </c>
      <c r="N252" s="47" t="e">
        <f>Financiera!N252</f>
        <v>#N/A</v>
      </c>
      <c r="O252" s="49" t="e">
        <f>Financiera!O252</f>
        <v>#N/A</v>
      </c>
      <c r="P252" s="49">
        <f>Financiera!P252</f>
        <v>0</v>
      </c>
      <c r="Q252" s="47">
        <f>Financiera!Q252</f>
        <v>0</v>
      </c>
      <c r="R252" s="47">
        <f>Financiera!R252</f>
        <v>0</v>
      </c>
      <c r="S252" s="51" t="e">
        <f>Financiera!S252</f>
        <v>#DIV/0!</v>
      </c>
      <c r="T252" s="53"/>
      <c r="U252" s="53"/>
      <c r="V252" s="53"/>
      <c r="W252" s="56"/>
      <c r="X252" s="52"/>
      <c r="Y252" s="50"/>
      <c r="Z252" s="50"/>
      <c r="AA252" s="50"/>
    </row>
    <row r="253" spans="1:27">
      <c r="A253" s="31" t="str">
        <f>Financiera!A253</f>
        <v xml:space="preserve"> </v>
      </c>
      <c r="B253" s="31" t="str">
        <f>Financiera!B253</f>
        <v xml:space="preserve"> </v>
      </c>
      <c r="C253" s="48" t="str">
        <f>Financiera!C253</f>
        <v xml:space="preserve"> </v>
      </c>
      <c r="D253" s="48" t="str">
        <f>Financiera!D253</f>
        <v xml:space="preserve"> </v>
      </c>
      <c r="E253" s="48" t="str">
        <f>Financiera!E253</f>
        <v xml:space="preserve"> </v>
      </c>
      <c r="F253" s="55" t="str">
        <f>Financiera!F253</f>
        <v xml:space="preserve"> </v>
      </c>
      <c r="G253" s="48" t="str">
        <f>Financiera!G253</f>
        <v xml:space="preserve"> </v>
      </c>
      <c r="H253" s="47" t="str">
        <f>Financiera!H253</f>
        <v xml:space="preserve"> </v>
      </c>
      <c r="I253" s="47" t="str">
        <f>Financiera!I253</f>
        <v xml:space="preserve"> </v>
      </c>
      <c r="J253" s="47" t="str">
        <f>Financiera!J253</f>
        <v xml:space="preserve"> </v>
      </c>
      <c r="K253" s="47" t="e">
        <f>Financiera!K253</f>
        <v>#N/A</v>
      </c>
      <c r="L253" s="47" t="e">
        <f>Financiera!L253</f>
        <v>#N/A</v>
      </c>
      <c r="M253" s="48" t="e">
        <f>Financiera!M253</f>
        <v>#N/A</v>
      </c>
      <c r="N253" s="47" t="e">
        <f>Financiera!N253</f>
        <v>#N/A</v>
      </c>
      <c r="O253" s="49" t="e">
        <f>Financiera!O253</f>
        <v>#N/A</v>
      </c>
      <c r="P253" s="49">
        <f>Financiera!P253</f>
        <v>0</v>
      </c>
      <c r="Q253" s="47">
        <f>Financiera!Q253</f>
        <v>0</v>
      </c>
      <c r="R253" s="47">
        <f>Financiera!R253</f>
        <v>0</v>
      </c>
      <c r="S253" s="51" t="e">
        <f>Financiera!S253</f>
        <v>#DIV/0!</v>
      </c>
      <c r="T253" s="53"/>
      <c r="U253" s="53"/>
      <c r="V253" s="53"/>
      <c r="W253" s="56"/>
      <c r="X253" s="52"/>
      <c r="Y253" s="50"/>
      <c r="Z253" s="50"/>
      <c r="AA253" s="50"/>
    </row>
    <row r="254" spans="1:27">
      <c r="A254" s="31" t="str">
        <f>Financiera!A254</f>
        <v xml:space="preserve"> </v>
      </c>
      <c r="B254" s="31" t="str">
        <f>Financiera!B254</f>
        <v xml:space="preserve"> </v>
      </c>
      <c r="C254" s="48" t="str">
        <f>Financiera!C254</f>
        <v xml:space="preserve"> </v>
      </c>
      <c r="D254" s="48" t="str">
        <f>Financiera!D254</f>
        <v xml:space="preserve"> </v>
      </c>
      <c r="E254" s="48" t="str">
        <f>Financiera!E254</f>
        <v xml:space="preserve"> </v>
      </c>
      <c r="F254" s="55" t="str">
        <f>Financiera!F254</f>
        <v xml:space="preserve"> </v>
      </c>
      <c r="G254" s="48" t="str">
        <f>Financiera!G254</f>
        <v xml:space="preserve"> </v>
      </c>
      <c r="H254" s="47" t="str">
        <f>Financiera!H254</f>
        <v xml:space="preserve"> </v>
      </c>
      <c r="I254" s="47" t="str">
        <f>Financiera!I254</f>
        <v xml:space="preserve"> </v>
      </c>
      <c r="J254" s="47" t="str">
        <f>Financiera!J254</f>
        <v xml:space="preserve"> </v>
      </c>
      <c r="K254" s="47" t="e">
        <f>Financiera!K254</f>
        <v>#N/A</v>
      </c>
      <c r="L254" s="47" t="e">
        <f>Financiera!L254</f>
        <v>#N/A</v>
      </c>
      <c r="M254" s="48" t="e">
        <f>Financiera!M254</f>
        <v>#N/A</v>
      </c>
      <c r="N254" s="47" t="e">
        <f>Financiera!N254</f>
        <v>#N/A</v>
      </c>
      <c r="O254" s="49" t="e">
        <f>Financiera!O254</f>
        <v>#N/A</v>
      </c>
      <c r="P254" s="49">
        <f>Financiera!P254</f>
        <v>0</v>
      </c>
      <c r="Q254" s="47">
        <f>Financiera!Q254</f>
        <v>0</v>
      </c>
      <c r="R254" s="47">
        <f>Financiera!R254</f>
        <v>0</v>
      </c>
      <c r="S254" s="51" t="e">
        <f>Financiera!S254</f>
        <v>#DIV/0!</v>
      </c>
      <c r="T254" s="53"/>
      <c r="U254" s="53"/>
      <c r="V254" s="53"/>
      <c r="W254" s="56"/>
      <c r="X254" s="52"/>
      <c r="Y254" s="50"/>
      <c r="Z254" s="50"/>
      <c r="AA254" s="50"/>
    </row>
    <row r="255" spans="1:27">
      <c r="A255" s="31" t="str">
        <f>Financiera!A255</f>
        <v xml:space="preserve"> </v>
      </c>
      <c r="B255" s="31" t="str">
        <f>Financiera!B255</f>
        <v xml:space="preserve"> </v>
      </c>
      <c r="C255" s="48" t="str">
        <f>Financiera!C255</f>
        <v xml:space="preserve"> </v>
      </c>
      <c r="D255" s="48" t="str">
        <f>Financiera!D255</f>
        <v xml:space="preserve"> </v>
      </c>
      <c r="E255" s="48" t="str">
        <f>Financiera!E255</f>
        <v xml:space="preserve"> </v>
      </c>
      <c r="F255" s="55" t="str">
        <f>Financiera!F255</f>
        <v xml:space="preserve"> </v>
      </c>
      <c r="G255" s="48" t="str">
        <f>Financiera!G255</f>
        <v xml:space="preserve"> </v>
      </c>
      <c r="H255" s="47" t="str">
        <f>Financiera!H255</f>
        <v xml:space="preserve"> </v>
      </c>
      <c r="I255" s="47" t="str">
        <f>Financiera!I255</f>
        <v xml:space="preserve"> </v>
      </c>
      <c r="J255" s="47" t="str">
        <f>Financiera!J255</f>
        <v xml:space="preserve"> </v>
      </c>
      <c r="K255" s="47" t="e">
        <f>Financiera!K255</f>
        <v>#N/A</v>
      </c>
      <c r="L255" s="47" t="e">
        <f>Financiera!L255</f>
        <v>#N/A</v>
      </c>
      <c r="M255" s="48" t="e">
        <f>Financiera!M255</f>
        <v>#N/A</v>
      </c>
      <c r="N255" s="47" t="e">
        <f>Financiera!N255</f>
        <v>#N/A</v>
      </c>
      <c r="O255" s="49" t="e">
        <f>Financiera!O255</f>
        <v>#N/A</v>
      </c>
      <c r="P255" s="49">
        <f>Financiera!P255</f>
        <v>0</v>
      </c>
      <c r="Q255" s="47">
        <f>Financiera!Q255</f>
        <v>0</v>
      </c>
      <c r="R255" s="47">
        <f>Financiera!R255</f>
        <v>0</v>
      </c>
      <c r="S255" s="51" t="e">
        <f>Financiera!S255</f>
        <v>#DIV/0!</v>
      </c>
      <c r="T255" s="53"/>
      <c r="U255" s="53"/>
      <c r="V255" s="53"/>
      <c r="W255" s="56"/>
      <c r="X255" s="52"/>
      <c r="Y255" s="50"/>
      <c r="Z255" s="50"/>
      <c r="AA255" s="50"/>
    </row>
    <row r="256" spans="1:27">
      <c r="A256" s="31" t="str">
        <f>Financiera!A256</f>
        <v xml:space="preserve"> </v>
      </c>
      <c r="B256" s="31" t="str">
        <f>Financiera!B256</f>
        <v xml:space="preserve"> </v>
      </c>
      <c r="C256" s="48" t="str">
        <f>Financiera!C256</f>
        <v xml:space="preserve"> </v>
      </c>
      <c r="D256" s="48" t="str">
        <f>Financiera!D256</f>
        <v xml:space="preserve"> </v>
      </c>
      <c r="E256" s="48" t="str">
        <f>Financiera!E256</f>
        <v xml:space="preserve"> </v>
      </c>
      <c r="F256" s="55" t="str">
        <f>Financiera!F256</f>
        <v xml:space="preserve"> </v>
      </c>
      <c r="G256" s="48" t="str">
        <f>Financiera!G256</f>
        <v xml:space="preserve"> </v>
      </c>
      <c r="H256" s="47" t="str">
        <f>Financiera!H256</f>
        <v xml:space="preserve"> </v>
      </c>
      <c r="I256" s="47" t="str">
        <f>Financiera!I256</f>
        <v xml:space="preserve"> </v>
      </c>
      <c r="J256" s="47" t="str">
        <f>Financiera!J256</f>
        <v xml:space="preserve"> </v>
      </c>
      <c r="K256" s="47" t="e">
        <f>Financiera!K256</f>
        <v>#N/A</v>
      </c>
      <c r="L256" s="47" t="e">
        <f>Financiera!L256</f>
        <v>#N/A</v>
      </c>
      <c r="M256" s="48" t="e">
        <f>Financiera!M256</f>
        <v>#N/A</v>
      </c>
      <c r="N256" s="47" t="e">
        <f>Financiera!N256</f>
        <v>#N/A</v>
      </c>
      <c r="O256" s="49" t="e">
        <f>Financiera!O256</f>
        <v>#N/A</v>
      </c>
      <c r="P256" s="49">
        <f>Financiera!P256</f>
        <v>0</v>
      </c>
      <c r="Q256" s="47">
        <f>Financiera!Q256</f>
        <v>0</v>
      </c>
      <c r="R256" s="47">
        <f>Financiera!R256</f>
        <v>0</v>
      </c>
      <c r="S256" s="51" t="e">
        <f>Financiera!S256</f>
        <v>#DIV/0!</v>
      </c>
      <c r="T256" s="53"/>
      <c r="U256" s="53"/>
      <c r="V256" s="53"/>
      <c r="W256" s="56"/>
      <c r="X256" s="52"/>
      <c r="Y256" s="50"/>
      <c r="Z256" s="50"/>
      <c r="AA256" s="50"/>
    </row>
    <row r="257" spans="1:27">
      <c r="A257" s="31" t="str">
        <f>Financiera!A257</f>
        <v xml:space="preserve"> </v>
      </c>
      <c r="B257" s="31" t="str">
        <f>Financiera!B257</f>
        <v xml:space="preserve"> </v>
      </c>
      <c r="C257" s="48" t="str">
        <f>Financiera!C257</f>
        <v xml:space="preserve"> </v>
      </c>
      <c r="D257" s="48" t="str">
        <f>Financiera!D257</f>
        <v xml:space="preserve"> </v>
      </c>
      <c r="E257" s="48" t="str">
        <f>Financiera!E257</f>
        <v xml:space="preserve"> </v>
      </c>
      <c r="F257" s="55" t="str">
        <f>Financiera!F257</f>
        <v xml:space="preserve"> </v>
      </c>
      <c r="G257" s="48" t="str">
        <f>Financiera!G257</f>
        <v xml:space="preserve"> </v>
      </c>
      <c r="H257" s="47" t="str">
        <f>Financiera!H257</f>
        <v xml:space="preserve"> </v>
      </c>
      <c r="I257" s="47" t="str">
        <f>Financiera!I257</f>
        <v xml:space="preserve"> </v>
      </c>
      <c r="J257" s="47" t="str">
        <f>Financiera!J257</f>
        <v xml:space="preserve"> </v>
      </c>
      <c r="K257" s="47" t="e">
        <f>Financiera!K257</f>
        <v>#N/A</v>
      </c>
      <c r="L257" s="47" t="e">
        <f>Financiera!L257</f>
        <v>#N/A</v>
      </c>
      <c r="M257" s="48" t="e">
        <f>Financiera!M257</f>
        <v>#N/A</v>
      </c>
      <c r="N257" s="47" t="e">
        <f>Financiera!N257</f>
        <v>#N/A</v>
      </c>
      <c r="O257" s="49" t="e">
        <f>Financiera!O257</f>
        <v>#N/A</v>
      </c>
      <c r="P257" s="49">
        <f>Financiera!P257</f>
        <v>0</v>
      </c>
      <c r="Q257" s="47">
        <f>Financiera!Q257</f>
        <v>0</v>
      </c>
      <c r="R257" s="47">
        <f>Financiera!R257</f>
        <v>0</v>
      </c>
      <c r="S257" s="51" t="e">
        <f>Financiera!S257</f>
        <v>#DIV/0!</v>
      </c>
      <c r="T257" s="53"/>
      <c r="U257" s="53"/>
      <c r="V257" s="53"/>
      <c r="W257" s="56"/>
      <c r="X257" s="52"/>
      <c r="Y257" s="50"/>
      <c r="Z257" s="50"/>
      <c r="AA257" s="50"/>
    </row>
    <row r="258" spans="1:27">
      <c r="A258" s="31" t="str">
        <f>Financiera!A258</f>
        <v xml:space="preserve"> </v>
      </c>
      <c r="B258" s="31" t="str">
        <f>Financiera!B258</f>
        <v xml:space="preserve"> </v>
      </c>
      <c r="C258" s="48" t="str">
        <f>Financiera!C258</f>
        <v xml:space="preserve"> </v>
      </c>
      <c r="D258" s="48" t="str">
        <f>Financiera!D258</f>
        <v xml:space="preserve"> </v>
      </c>
      <c r="E258" s="48" t="str">
        <f>Financiera!E258</f>
        <v xml:space="preserve"> </v>
      </c>
      <c r="F258" s="55" t="str">
        <f>Financiera!F258</f>
        <v xml:space="preserve"> </v>
      </c>
      <c r="G258" s="48" t="str">
        <f>Financiera!G258</f>
        <v xml:space="preserve"> </v>
      </c>
      <c r="H258" s="47" t="str">
        <f>Financiera!H258</f>
        <v xml:space="preserve"> </v>
      </c>
      <c r="I258" s="47" t="str">
        <f>Financiera!I258</f>
        <v xml:space="preserve"> </v>
      </c>
      <c r="J258" s="47" t="str">
        <f>Financiera!J258</f>
        <v xml:space="preserve"> </v>
      </c>
      <c r="K258" s="47" t="e">
        <f>Financiera!K258</f>
        <v>#N/A</v>
      </c>
      <c r="L258" s="47" t="e">
        <f>Financiera!L258</f>
        <v>#N/A</v>
      </c>
      <c r="M258" s="48" t="e">
        <f>Financiera!M258</f>
        <v>#N/A</v>
      </c>
      <c r="N258" s="47" t="e">
        <f>Financiera!N258</f>
        <v>#N/A</v>
      </c>
      <c r="O258" s="49" t="e">
        <f>Financiera!O258</f>
        <v>#N/A</v>
      </c>
      <c r="P258" s="49">
        <f>Financiera!P258</f>
        <v>0</v>
      </c>
      <c r="Q258" s="47">
        <f>Financiera!Q258</f>
        <v>0</v>
      </c>
      <c r="R258" s="47">
        <f>Financiera!R258</f>
        <v>0</v>
      </c>
      <c r="S258" s="51" t="e">
        <f>Financiera!S258</f>
        <v>#DIV/0!</v>
      </c>
      <c r="T258" s="53"/>
      <c r="U258" s="53"/>
      <c r="V258" s="53"/>
      <c r="W258" s="56"/>
      <c r="X258" s="52"/>
      <c r="Y258" s="50"/>
      <c r="Z258" s="50"/>
      <c r="AA258" s="50"/>
    </row>
    <row r="259" spans="1:27">
      <c r="A259" s="31" t="str">
        <f>Financiera!A259</f>
        <v xml:space="preserve"> </v>
      </c>
      <c r="B259" s="31" t="str">
        <f>Financiera!B259</f>
        <v xml:space="preserve"> </v>
      </c>
      <c r="C259" s="48" t="str">
        <f>Financiera!C259</f>
        <v xml:space="preserve"> </v>
      </c>
      <c r="D259" s="48" t="str">
        <f>Financiera!D259</f>
        <v xml:space="preserve"> </v>
      </c>
      <c r="E259" s="48" t="str">
        <f>Financiera!E259</f>
        <v xml:space="preserve"> </v>
      </c>
      <c r="F259" s="55" t="str">
        <f>Financiera!F259</f>
        <v xml:space="preserve"> </v>
      </c>
      <c r="G259" s="48" t="str">
        <f>Financiera!G259</f>
        <v xml:space="preserve"> </v>
      </c>
      <c r="H259" s="47" t="str">
        <f>Financiera!H259</f>
        <v xml:space="preserve"> </v>
      </c>
      <c r="I259" s="47" t="str">
        <f>Financiera!I259</f>
        <v xml:space="preserve"> </v>
      </c>
      <c r="J259" s="47" t="str">
        <f>Financiera!J259</f>
        <v xml:space="preserve"> </v>
      </c>
      <c r="K259" s="47" t="e">
        <f>Financiera!K259</f>
        <v>#N/A</v>
      </c>
      <c r="L259" s="47" t="e">
        <f>Financiera!L259</f>
        <v>#N/A</v>
      </c>
      <c r="M259" s="48" t="e">
        <f>Financiera!M259</f>
        <v>#N/A</v>
      </c>
      <c r="N259" s="47" t="e">
        <f>Financiera!N259</f>
        <v>#N/A</v>
      </c>
      <c r="O259" s="49" t="e">
        <f>Financiera!O259</f>
        <v>#N/A</v>
      </c>
      <c r="P259" s="49">
        <f>Financiera!P259</f>
        <v>0</v>
      </c>
      <c r="Q259" s="47">
        <f>Financiera!Q259</f>
        <v>0</v>
      </c>
      <c r="R259" s="47">
        <f>Financiera!R259</f>
        <v>0</v>
      </c>
      <c r="S259" s="51" t="e">
        <f>Financiera!S259</f>
        <v>#DIV/0!</v>
      </c>
      <c r="T259" s="53"/>
      <c r="U259" s="53"/>
      <c r="V259" s="53"/>
      <c r="W259" s="56"/>
      <c r="X259" s="52"/>
      <c r="Y259" s="50"/>
      <c r="Z259" s="50"/>
      <c r="AA259" s="50"/>
    </row>
    <row r="260" spans="1:27">
      <c r="A260" s="31" t="str">
        <f>Financiera!A260</f>
        <v xml:space="preserve"> </v>
      </c>
      <c r="B260" s="31" t="str">
        <f>Financiera!B260</f>
        <v xml:space="preserve"> </v>
      </c>
      <c r="C260" s="48" t="str">
        <f>Financiera!C260</f>
        <v xml:space="preserve"> </v>
      </c>
      <c r="D260" s="48" t="str">
        <f>Financiera!D260</f>
        <v xml:space="preserve"> </v>
      </c>
      <c r="E260" s="48" t="str">
        <f>Financiera!E260</f>
        <v xml:space="preserve"> </v>
      </c>
      <c r="F260" s="55" t="str">
        <f>Financiera!F260</f>
        <v xml:space="preserve"> </v>
      </c>
      <c r="G260" s="48" t="str">
        <f>Financiera!G260</f>
        <v xml:space="preserve"> </v>
      </c>
      <c r="H260" s="47" t="str">
        <f>Financiera!H260</f>
        <v xml:space="preserve"> </v>
      </c>
      <c r="I260" s="47" t="str">
        <f>Financiera!I260</f>
        <v xml:space="preserve"> </v>
      </c>
      <c r="J260" s="47" t="str">
        <f>Financiera!J260</f>
        <v xml:space="preserve"> </v>
      </c>
      <c r="K260" s="47" t="e">
        <f>Financiera!K260</f>
        <v>#N/A</v>
      </c>
      <c r="L260" s="47" t="e">
        <f>Financiera!L260</f>
        <v>#N/A</v>
      </c>
      <c r="M260" s="48" t="e">
        <f>Financiera!M260</f>
        <v>#N/A</v>
      </c>
      <c r="N260" s="47" t="e">
        <f>Financiera!N260</f>
        <v>#N/A</v>
      </c>
      <c r="O260" s="49" t="e">
        <f>Financiera!O260</f>
        <v>#N/A</v>
      </c>
      <c r="P260" s="49">
        <f>Financiera!P260</f>
        <v>0</v>
      </c>
      <c r="Q260" s="47">
        <f>Financiera!Q260</f>
        <v>0</v>
      </c>
      <c r="R260" s="47">
        <f>Financiera!R260</f>
        <v>0</v>
      </c>
      <c r="S260" s="51" t="e">
        <f>Financiera!S260</f>
        <v>#DIV/0!</v>
      </c>
      <c r="T260" s="53"/>
      <c r="U260" s="53"/>
      <c r="V260" s="53"/>
      <c r="W260" s="56"/>
      <c r="X260" s="52"/>
      <c r="Y260" s="50"/>
      <c r="Z260" s="50"/>
      <c r="AA260" s="50"/>
    </row>
    <row r="261" spans="1:27">
      <c r="A261" s="31" t="str">
        <f>Financiera!A261</f>
        <v xml:space="preserve"> </v>
      </c>
      <c r="B261" s="31" t="str">
        <f>Financiera!B261</f>
        <v xml:space="preserve"> </v>
      </c>
      <c r="C261" s="48" t="str">
        <f>Financiera!C261</f>
        <v xml:space="preserve"> </v>
      </c>
      <c r="D261" s="48" t="str">
        <f>Financiera!D261</f>
        <v xml:space="preserve"> </v>
      </c>
      <c r="E261" s="48" t="str">
        <f>Financiera!E261</f>
        <v xml:space="preserve"> </v>
      </c>
      <c r="F261" s="55" t="str">
        <f>Financiera!F261</f>
        <v xml:space="preserve"> </v>
      </c>
      <c r="G261" s="48" t="str">
        <f>Financiera!G261</f>
        <v xml:space="preserve"> </v>
      </c>
      <c r="H261" s="47" t="str">
        <f>Financiera!H261</f>
        <v xml:space="preserve"> </v>
      </c>
      <c r="I261" s="47" t="str">
        <f>Financiera!I261</f>
        <v xml:space="preserve"> </v>
      </c>
      <c r="J261" s="47" t="str">
        <f>Financiera!J261</f>
        <v xml:space="preserve"> </v>
      </c>
      <c r="K261" s="47" t="e">
        <f>Financiera!K261</f>
        <v>#N/A</v>
      </c>
      <c r="L261" s="47" t="e">
        <f>Financiera!L261</f>
        <v>#N/A</v>
      </c>
      <c r="M261" s="48" t="e">
        <f>Financiera!M261</f>
        <v>#N/A</v>
      </c>
      <c r="N261" s="47" t="e">
        <f>Financiera!N261</f>
        <v>#N/A</v>
      </c>
      <c r="O261" s="49" t="e">
        <f>Financiera!O261</f>
        <v>#N/A</v>
      </c>
      <c r="P261" s="49">
        <f>Financiera!P261</f>
        <v>0</v>
      </c>
      <c r="Q261" s="47">
        <f>Financiera!Q261</f>
        <v>0</v>
      </c>
      <c r="R261" s="47">
        <f>Financiera!R261</f>
        <v>0</v>
      </c>
      <c r="S261" s="51" t="e">
        <f>Financiera!S261</f>
        <v>#DIV/0!</v>
      </c>
      <c r="T261" s="53"/>
      <c r="U261" s="53"/>
      <c r="V261" s="53"/>
      <c r="W261" s="56"/>
      <c r="X261" s="52"/>
      <c r="Y261" s="50"/>
      <c r="Z261" s="50"/>
      <c r="AA261" s="50"/>
    </row>
    <row r="262" spans="1:27">
      <c r="A262" s="31" t="str">
        <f>Financiera!A262</f>
        <v xml:space="preserve"> </v>
      </c>
      <c r="B262" s="31" t="str">
        <f>Financiera!B262</f>
        <v xml:space="preserve"> </v>
      </c>
      <c r="C262" s="48" t="str">
        <f>Financiera!C262</f>
        <v xml:space="preserve"> </v>
      </c>
      <c r="D262" s="48" t="str">
        <f>Financiera!D262</f>
        <v xml:space="preserve"> </v>
      </c>
      <c r="E262" s="48" t="str">
        <f>Financiera!E262</f>
        <v xml:space="preserve"> </v>
      </c>
      <c r="F262" s="55" t="str">
        <f>Financiera!F262</f>
        <v xml:space="preserve"> </v>
      </c>
      <c r="G262" s="48" t="str">
        <f>Financiera!G262</f>
        <v xml:space="preserve"> </v>
      </c>
      <c r="H262" s="47" t="str">
        <f>Financiera!H262</f>
        <v xml:space="preserve"> </v>
      </c>
      <c r="I262" s="47" t="str">
        <f>Financiera!I262</f>
        <v xml:space="preserve"> </v>
      </c>
      <c r="J262" s="47" t="str">
        <f>Financiera!J262</f>
        <v xml:space="preserve"> </v>
      </c>
      <c r="K262" s="47" t="e">
        <f>Financiera!K262</f>
        <v>#N/A</v>
      </c>
      <c r="L262" s="47" t="e">
        <f>Financiera!L262</f>
        <v>#N/A</v>
      </c>
      <c r="M262" s="48" t="e">
        <f>Financiera!M262</f>
        <v>#N/A</v>
      </c>
      <c r="N262" s="47" t="e">
        <f>Financiera!N262</f>
        <v>#N/A</v>
      </c>
      <c r="O262" s="49" t="e">
        <f>Financiera!O262</f>
        <v>#N/A</v>
      </c>
      <c r="P262" s="49">
        <f>Financiera!P262</f>
        <v>0</v>
      </c>
      <c r="Q262" s="47">
        <f>Financiera!Q262</f>
        <v>0</v>
      </c>
      <c r="R262" s="47">
        <f>Financiera!R262</f>
        <v>0</v>
      </c>
      <c r="S262" s="51" t="e">
        <f>Financiera!S262</f>
        <v>#DIV/0!</v>
      </c>
      <c r="T262" s="53"/>
      <c r="U262" s="53"/>
      <c r="V262" s="53"/>
      <c r="W262" s="56"/>
      <c r="X262" s="52"/>
      <c r="Y262" s="50"/>
      <c r="Z262" s="50"/>
      <c r="AA262" s="50"/>
    </row>
    <row r="263" spans="1:27">
      <c r="A263" s="31" t="str">
        <f>Financiera!A263</f>
        <v xml:space="preserve"> </v>
      </c>
      <c r="B263" s="31" t="str">
        <f>Financiera!B263</f>
        <v xml:space="preserve"> </v>
      </c>
      <c r="C263" s="48" t="str">
        <f>Financiera!C263</f>
        <v xml:space="preserve"> </v>
      </c>
      <c r="D263" s="48" t="str">
        <f>Financiera!D263</f>
        <v xml:space="preserve"> </v>
      </c>
      <c r="E263" s="48" t="str">
        <f>Financiera!E263</f>
        <v xml:space="preserve"> </v>
      </c>
      <c r="F263" s="55" t="str">
        <f>Financiera!F263</f>
        <v xml:space="preserve"> </v>
      </c>
      <c r="G263" s="48" t="str">
        <f>Financiera!G263</f>
        <v xml:space="preserve"> </v>
      </c>
      <c r="H263" s="47" t="str">
        <f>Financiera!H263</f>
        <v xml:space="preserve"> </v>
      </c>
      <c r="I263" s="47" t="str">
        <f>Financiera!I263</f>
        <v xml:space="preserve"> </v>
      </c>
      <c r="J263" s="47" t="str">
        <f>Financiera!J263</f>
        <v xml:space="preserve"> </v>
      </c>
      <c r="K263" s="47" t="e">
        <f>Financiera!K263</f>
        <v>#N/A</v>
      </c>
      <c r="L263" s="47" t="e">
        <f>Financiera!L263</f>
        <v>#N/A</v>
      </c>
      <c r="M263" s="48" t="e">
        <f>Financiera!M263</f>
        <v>#N/A</v>
      </c>
      <c r="N263" s="47" t="e">
        <f>Financiera!N263</f>
        <v>#N/A</v>
      </c>
      <c r="O263" s="49" t="e">
        <f>Financiera!O263</f>
        <v>#N/A</v>
      </c>
      <c r="P263" s="49">
        <f>Financiera!P263</f>
        <v>0</v>
      </c>
      <c r="Q263" s="47">
        <f>Financiera!Q263</f>
        <v>0</v>
      </c>
      <c r="R263" s="47">
        <f>Financiera!R263</f>
        <v>0</v>
      </c>
      <c r="S263" s="51" t="e">
        <f>Financiera!S263</f>
        <v>#DIV/0!</v>
      </c>
      <c r="T263" s="53"/>
      <c r="U263" s="53"/>
      <c r="V263" s="53"/>
      <c r="W263" s="56"/>
      <c r="X263" s="52"/>
      <c r="Y263" s="50"/>
      <c r="Z263" s="50"/>
      <c r="AA263" s="50"/>
    </row>
    <row r="264" spans="1:27">
      <c r="A264" s="31" t="str">
        <f>Financiera!A264</f>
        <v xml:space="preserve"> </v>
      </c>
      <c r="B264" s="31" t="str">
        <f>Financiera!B264</f>
        <v xml:space="preserve"> </v>
      </c>
      <c r="C264" s="48" t="str">
        <f>Financiera!C264</f>
        <v xml:space="preserve"> </v>
      </c>
      <c r="D264" s="48" t="str">
        <f>Financiera!D264</f>
        <v xml:space="preserve"> </v>
      </c>
      <c r="E264" s="48" t="str">
        <f>Financiera!E264</f>
        <v xml:space="preserve"> </v>
      </c>
      <c r="F264" s="55" t="str">
        <f>Financiera!F264</f>
        <v xml:space="preserve"> </v>
      </c>
      <c r="G264" s="48" t="str">
        <f>Financiera!G264</f>
        <v xml:space="preserve"> </v>
      </c>
      <c r="H264" s="47" t="str">
        <f>Financiera!H264</f>
        <v xml:space="preserve"> </v>
      </c>
      <c r="I264" s="47" t="str">
        <f>Financiera!I264</f>
        <v xml:space="preserve"> </v>
      </c>
      <c r="J264" s="47" t="str">
        <f>Financiera!J264</f>
        <v xml:space="preserve"> </v>
      </c>
      <c r="K264" s="47" t="e">
        <f>Financiera!K264</f>
        <v>#N/A</v>
      </c>
      <c r="L264" s="47" t="e">
        <f>Financiera!L264</f>
        <v>#N/A</v>
      </c>
      <c r="M264" s="48" t="e">
        <f>Financiera!M264</f>
        <v>#N/A</v>
      </c>
      <c r="N264" s="47" t="e">
        <f>Financiera!N264</f>
        <v>#N/A</v>
      </c>
      <c r="O264" s="49" t="e">
        <f>Financiera!O264</f>
        <v>#N/A</v>
      </c>
      <c r="P264" s="49">
        <f>Financiera!P264</f>
        <v>0</v>
      </c>
      <c r="Q264" s="47">
        <f>Financiera!Q264</f>
        <v>0</v>
      </c>
      <c r="R264" s="47">
        <f>Financiera!R264</f>
        <v>0</v>
      </c>
      <c r="S264" s="51" t="e">
        <f>Financiera!S264</f>
        <v>#DIV/0!</v>
      </c>
      <c r="T264" s="53"/>
      <c r="U264" s="53"/>
      <c r="V264" s="53"/>
      <c r="W264" s="56"/>
      <c r="X264" s="52"/>
      <c r="Y264" s="50"/>
      <c r="Z264" s="50"/>
      <c r="AA264" s="50"/>
    </row>
    <row r="265" spans="1:27">
      <c r="A265" s="31" t="str">
        <f>Financiera!A265</f>
        <v xml:space="preserve"> </v>
      </c>
      <c r="B265" s="31" t="str">
        <f>Financiera!B265</f>
        <v xml:space="preserve"> </v>
      </c>
      <c r="C265" s="48" t="str">
        <f>Financiera!C265</f>
        <v xml:space="preserve"> </v>
      </c>
      <c r="D265" s="48" t="str">
        <f>Financiera!D265</f>
        <v xml:space="preserve"> </v>
      </c>
      <c r="E265" s="48" t="str">
        <f>Financiera!E265</f>
        <v xml:space="preserve"> </v>
      </c>
      <c r="F265" s="55" t="str">
        <f>Financiera!F265</f>
        <v xml:space="preserve"> </v>
      </c>
      <c r="G265" s="48" t="str">
        <f>Financiera!G265</f>
        <v xml:space="preserve"> </v>
      </c>
      <c r="H265" s="47" t="str">
        <f>Financiera!H265</f>
        <v xml:space="preserve"> </v>
      </c>
      <c r="I265" s="47" t="str">
        <f>Financiera!I265</f>
        <v xml:space="preserve"> </v>
      </c>
      <c r="J265" s="47" t="str">
        <f>Financiera!J265</f>
        <v xml:space="preserve"> </v>
      </c>
      <c r="K265" s="47" t="e">
        <f>Financiera!K265</f>
        <v>#N/A</v>
      </c>
      <c r="L265" s="47" t="e">
        <f>Financiera!L265</f>
        <v>#N/A</v>
      </c>
      <c r="M265" s="48" t="e">
        <f>Financiera!M265</f>
        <v>#N/A</v>
      </c>
      <c r="N265" s="47" t="e">
        <f>Financiera!N265</f>
        <v>#N/A</v>
      </c>
      <c r="O265" s="49" t="e">
        <f>Financiera!O265</f>
        <v>#N/A</v>
      </c>
      <c r="P265" s="49">
        <f>Financiera!P265</f>
        <v>0</v>
      </c>
      <c r="Q265" s="47">
        <f>Financiera!Q265</f>
        <v>0</v>
      </c>
      <c r="R265" s="47">
        <f>Financiera!R265</f>
        <v>0</v>
      </c>
      <c r="S265" s="51" t="e">
        <f>Financiera!S265</f>
        <v>#DIV/0!</v>
      </c>
      <c r="T265" s="53"/>
      <c r="U265" s="53"/>
      <c r="V265" s="53"/>
      <c r="W265" s="56"/>
      <c r="X265" s="52"/>
      <c r="Y265" s="50"/>
      <c r="Z265" s="50"/>
      <c r="AA265" s="50"/>
    </row>
    <row r="266" spans="1:27">
      <c r="A266" s="31" t="str">
        <f>Financiera!A266</f>
        <v xml:space="preserve"> </v>
      </c>
      <c r="B266" s="31" t="str">
        <f>Financiera!B266</f>
        <v xml:space="preserve"> </v>
      </c>
      <c r="C266" s="48" t="str">
        <f>Financiera!C266</f>
        <v xml:space="preserve"> </v>
      </c>
      <c r="D266" s="48" t="str">
        <f>Financiera!D266</f>
        <v xml:space="preserve"> </v>
      </c>
      <c r="E266" s="48" t="str">
        <f>Financiera!E266</f>
        <v xml:space="preserve"> </v>
      </c>
      <c r="F266" s="55" t="str">
        <f>Financiera!F266</f>
        <v xml:space="preserve"> </v>
      </c>
      <c r="G266" s="48" t="str">
        <f>Financiera!G266</f>
        <v xml:space="preserve"> </v>
      </c>
      <c r="H266" s="47" t="str">
        <f>Financiera!H266</f>
        <v xml:space="preserve"> </v>
      </c>
      <c r="I266" s="47" t="str">
        <f>Financiera!I266</f>
        <v xml:space="preserve"> </v>
      </c>
      <c r="J266" s="47" t="str">
        <f>Financiera!J266</f>
        <v xml:space="preserve"> </v>
      </c>
      <c r="K266" s="47" t="e">
        <f>Financiera!K266</f>
        <v>#N/A</v>
      </c>
      <c r="L266" s="47" t="e">
        <f>Financiera!L266</f>
        <v>#N/A</v>
      </c>
      <c r="M266" s="48" t="e">
        <f>Financiera!M266</f>
        <v>#N/A</v>
      </c>
      <c r="N266" s="47" t="e">
        <f>Financiera!N266</f>
        <v>#N/A</v>
      </c>
      <c r="O266" s="49" t="e">
        <f>Financiera!O266</f>
        <v>#N/A</v>
      </c>
      <c r="P266" s="49">
        <f>Financiera!P266</f>
        <v>0</v>
      </c>
      <c r="Q266" s="47">
        <f>Financiera!Q266</f>
        <v>0</v>
      </c>
      <c r="R266" s="47">
        <f>Financiera!R266</f>
        <v>0</v>
      </c>
      <c r="S266" s="51" t="e">
        <f>Financiera!S266</f>
        <v>#DIV/0!</v>
      </c>
      <c r="T266" s="53"/>
      <c r="U266" s="53"/>
      <c r="V266" s="53"/>
      <c r="W266" s="56"/>
      <c r="X266" s="52"/>
      <c r="Y266" s="50"/>
      <c r="Z266" s="50"/>
      <c r="AA266" s="50"/>
    </row>
    <row r="267" spans="1:27">
      <c r="A267" s="31" t="str">
        <f>Financiera!A267</f>
        <v xml:space="preserve"> </v>
      </c>
      <c r="B267" s="31" t="str">
        <f>Financiera!B267</f>
        <v xml:space="preserve"> </v>
      </c>
      <c r="C267" s="48" t="str">
        <f>Financiera!C267</f>
        <v xml:space="preserve"> </v>
      </c>
      <c r="D267" s="48" t="str">
        <f>Financiera!D267</f>
        <v xml:space="preserve"> </v>
      </c>
      <c r="E267" s="48" t="str">
        <f>Financiera!E267</f>
        <v xml:space="preserve"> </v>
      </c>
      <c r="F267" s="55" t="str">
        <f>Financiera!F267</f>
        <v xml:space="preserve"> </v>
      </c>
      <c r="G267" s="48" t="str">
        <f>Financiera!G267</f>
        <v xml:space="preserve"> </v>
      </c>
      <c r="H267" s="47" t="str">
        <f>Financiera!H267</f>
        <v xml:space="preserve"> </v>
      </c>
      <c r="I267" s="47" t="str">
        <f>Financiera!I267</f>
        <v xml:space="preserve"> </v>
      </c>
      <c r="J267" s="47" t="str">
        <f>Financiera!J267</f>
        <v xml:space="preserve"> </v>
      </c>
      <c r="K267" s="47" t="e">
        <f>Financiera!K267</f>
        <v>#N/A</v>
      </c>
      <c r="L267" s="47" t="e">
        <f>Financiera!L267</f>
        <v>#N/A</v>
      </c>
      <c r="M267" s="48" t="e">
        <f>Financiera!M267</f>
        <v>#N/A</v>
      </c>
      <c r="N267" s="47" t="e">
        <f>Financiera!N267</f>
        <v>#N/A</v>
      </c>
      <c r="O267" s="49" t="e">
        <f>Financiera!O267</f>
        <v>#N/A</v>
      </c>
      <c r="P267" s="49">
        <f>Financiera!P267</f>
        <v>0</v>
      </c>
      <c r="Q267" s="47">
        <f>Financiera!Q267</f>
        <v>0</v>
      </c>
      <c r="R267" s="47">
        <f>Financiera!R267</f>
        <v>0</v>
      </c>
      <c r="S267" s="51" t="e">
        <f>Financiera!S267</f>
        <v>#DIV/0!</v>
      </c>
      <c r="T267" s="53"/>
      <c r="U267" s="53"/>
      <c r="V267" s="53"/>
      <c r="W267" s="56"/>
      <c r="X267" s="52"/>
      <c r="Y267" s="50"/>
      <c r="Z267" s="50"/>
      <c r="AA267" s="50"/>
    </row>
    <row r="268" spans="1:27">
      <c r="A268" s="31" t="str">
        <f>Financiera!A268</f>
        <v xml:space="preserve"> </v>
      </c>
      <c r="B268" s="31" t="str">
        <f>Financiera!B268</f>
        <v xml:space="preserve"> </v>
      </c>
      <c r="C268" s="48" t="str">
        <f>Financiera!C268</f>
        <v xml:space="preserve"> </v>
      </c>
      <c r="D268" s="48" t="str">
        <f>Financiera!D268</f>
        <v xml:space="preserve"> </v>
      </c>
      <c r="E268" s="48" t="str">
        <f>Financiera!E268</f>
        <v xml:space="preserve"> </v>
      </c>
      <c r="F268" s="55" t="str">
        <f>Financiera!F268</f>
        <v xml:space="preserve"> </v>
      </c>
      <c r="G268" s="48" t="str">
        <f>Financiera!G268</f>
        <v xml:space="preserve"> </v>
      </c>
      <c r="H268" s="47" t="str">
        <f>Financiera!H268</f>
        <v xml:space="preserve"> </v>
      </c>
      <c r="I268" s="47" t="str">
        <f>Financiera!I268</f>
        <v xml:space="preserve"> </v>
      </c>
      <c r="J268" s="47" t="str">
        <f>Financiera!J268</f>
        <v xml:space="preserve"> </v>
      </c>
      <c r="K268" s="47" t="e">
        <f>Financiera!K268</f>
        <v>#N/A</v>
      </c>
      <c r="L268" s="47" t="e">
        <f>Financiera!L268</f>
        <v>#N/A</v>
      </c>
      <c r="M268" s="48" t="e">
        <f>Financiera!M268</f>
        <v>#N/A</v>
      </c>
      <c r="N268" s="47" t="e">
        <f>Financiera!N268</f>
        <v>#N/A</v>
      </c>
      <c r="O268" s="49" t="e">
        <f>Financiera!O268</f>
        <v>#N/A</v>
      </c>
      <c r="P268" s="49">
        <f>Financiera!P268</f>
        <v>0</v>
      </c>
      <c r="Q268" s="47">
        <f>Financiera!Q268</f>
        <v>0</v>
      </c>
      <c r="R268" s="47">
        <f>Financiera!R268</f>
        <v>0</v>
      </c>
      <c r="S268" s="51" t="e">
        <f>Financiera!S268</f>
        <v>#DIV/0!</v>
      </c>
      <c r="T268" s="53"/>
      <c r="U268" s="53"/>
      <c r="V268" s="53"/>
      <c r="W268" s="56"/>
      <c r="X268" s="52"/>
      <c r="Y268" s="50"/>
      <c r="Z268" s="50"/>
      <c r="AA268" s="50"/>
    </row>
    <row r="269" spans="1:27">
      <c r="A269" s="31" t="str">
        <f>Financiera!A269</f>
        <v xml:space="preserve"> </v>
      </c>
      <c r="B269" s="31" t="str">
        <f>Financiera!B269</f>
        <v xml:space="preserve"> </v>
      </c>
      <c r="C269" s="48" t="str">
        <f>Financiera!C269</f>
        <v xml:space="preserve"> </v>
      </c>
      <c r="D269" s="48" t="str">
        <f>Financiera!D269</f>
        <v xml:space="preserve"> </v>
      </c>
      <c r="E269" s="48" t="str">
        <f>Financiera!E269</f>
        <v xml:space="preserve"> </v>
      </c>
      <c r="F269" s="55" t="str">
        <f>Financiera!F269</f>
        <v xml:space="preserve"> </v>
      </c>
      <c r="G269" s="48" t="str">
        <f>Financiera!G269</f>
        <v xml:space="preserve"> </v>
      </c>
      <c r="H269" s="47" t="str">
        <f>Financiera!H269</f>
        <v xml:space="preserve"> </v>
      </c>
      <c r="I269" s="47" t="str">
        <f>Financiera!I269</f>
        <v xml:space="preserve"> </v>
      </c>
      <c r="J269" s="47" t="str">
        <f>Financiera!J269</f>
        <v xml:space="preserve"> </v>
      </c>
      <c r="K269" s="47" t="e">
        <f>Financiera!K269</f>
        <v>#N/A</v>
      </c>
      <c r="L269" s="47" t="e">
        <f>Financiera!L269</f>
        <v>#N/A</v>
      </c>
      <c r="M269" s="48" t="e">
        <f>Financiera!M269</f>
        <v>#N/A</v>
      </c>
      <c r="N269" s="47" t="e">
        <f>Financiera!N269</f>
        <v>#N/A</v>
      </c>
      <c r="O269" s="49" t="e">
        <f>Financiera!O269</f>
        <v>#N/A</v>
      </c>
      <c r="P269" s="49">
        <f>Financiera!P269</f>
        <v>0</v>
      </c>
      <c r="Q269" s="47">
        <f>Financiera!Q269</f>
        <v>0</v>
      </c>
      <c r="R269" s="47">
        <f>Financiera!R269</f>
        <v>0</v>
      </c>
      <c r="S269" s="51" t="e">
        <f>Financiera!S269</f>
        <v>#DIV/0!</v>
      </c>
      <c r="T269" s="53"/>
      <c r="U269" s="53"/>
      <c r="V269" s="53"/>
      <c r="W269" s="56"/>
      <c r="X269" s="52"/>
      <c r="Y269" s="50"/>
      <c r="Z269" s="50"/>
      <c r="AA269" s="50"/>
    </row>
    <row r="270" spans="1:27">
      <c r="A270" s="31" t="str">
        <f>Financiera!A270</f>
        <v xml:space="preserve"> </v>
      </c>
      <c r="B270" s="31" t="str">
        <f>Financiera!B270</f>
        <v xml:space="preserve"> </v>
      </c>
      <c r="C270" s="48" t="str">
        <f>Financiera!C270</f>
        <v xml:space="preserve"> </v>
      </c>
      <c r="D270" s="48" t="str">
        <f>Financiera!D270</f>
        <v xml:space="preserve"> </v>
      </c>
      <c r="E270" s="48" t="str">
        <f>Financiera!E270</f>
        <v xml:space="preserve"> </v>
      </c>
      <c r="F270" s="55" t="str">
        <f>Financiera!F270</f>
        <v xml:space="preserve"> </v>
      </c>
      <c r="G270" s="48" t="str">
        <f>Financiera!G270</f>
        <v xml:space="preserve"> </v>
      </c>
      <c r="H270" s="47" t="str">
        <f>Financiera!H270</f>
        <v xml:space="preserve"> </v>
      </c>
      <c r="I270" s="47" t="str">
        <f>Financiera!I270</f>
        <v xml:space="preserve"> </v>
      </c>
      <c r="J270" s="47" t="str">
        <f>Financiera!J270</f>
        <v xml:space="preserve"> </v>
      </c>
      <c r="K270" s="47" t="e">
        <f>Financiera!K270</f>
        <v>#N/A</v>
      </c>
      <c r="L270" s="47" t="e">
        <f>Financiera!L270</f>
        <v>#N/A</v>
      </c>
      <c r="M270" s="48" t="e">
        <f>Financiera!M270</f>
        <v>#N/A</v>
      </c>
      <c r="N270" s="47" t="e">
        <f>Financiera!N270</f>
        <v>#N/A</v>
      </c>
      <c r="O270" s="49" t="e">
        <f>Financiera!O270</f>
        <v>#N/A</v>
      </c>
      <c r="P270" s="49">
        <f>Financiera!P270</f>
        <v>0</v>
      </c>
      <c r="Q270" s="47">
        <f>Financiera!Q270</f>
        <v>0</v>
      </c>
      <c r="R270" s="47">
        <f>Financiera!R270</f>
        <v>0</v>
      </c>
      <c r="S270" s="51" t="e">
        <f>Financiera!S270</f>
        <v>#DIV/0!</v>
      </c>
      <c r="T270" s="53"/>
      <c r="U270" s="53"/>
      <c r="V270" s="53"/>
      <c r="W270" s="56"/>
      <c r="X270" s="52"/>
      <c r="Y270" s="50"/>
      <c r="Z270" s="50"/>
      <c r="AA270" s="50"/>
    </row>
    <row r="271" spans="1:27">
      <c r="A271" s="31" t="str">
        <f>Financiera!A271</f>
        <v xml:space="preserve"> </v>
      </c>
      <c r="B271" s="31" t="str">
        <f>Financiera!B271</f>
        <v xml:space="preserve"> </v>
      </c>
      <c r="C271" s="48" t="str">
        <f>Financiera!C271</f>
        <v xml:space="preserve"> </v>
      </c>
      <c r="D271" s="48" t="str">
        <f>Financiera!D271</f>
        <v xml:space="preserve"> </v>
      </c>
      <c r="E271" s="48" t="str">
        <f>Financiera!E271</f>
        <v xml:space="preserve"> </v>
      </c>
      <c r="F271" s="55" t="str">
        <f>Financiera!F271</f>
        <v xml:space="preserve"> </v>
      </c>
      <c r="G271" s="48" t="str">
        <f>Financiera!G271</f>
        <v xml:space="preserve"> </v>
      </c>
      <c r="H271" s="47" t="str">
        <f>Financiera!H271</f>
        <v xml:space="preserve"> </v>
      </c>
      <c r="I271" s="47" t="str">
        <f>Financiera!I271</f>
        <v xml:space="preserve"> </v>
      </c>
      <c r="J271" s="47" t="str">
        <f>Financiera!J271</f>
        <v xml:space="preserve"> </v>
      </c>
      <c r="K271" s="47" t="e">
        <f>Financiera!K271</f>
        <v>#N/A</v>
      </c>
      <c r="L271" s="47" t="e">
        <f>Financiera!L271</f>
        <v>#N/A</v>
      </c>
      <c r="M271" s="48" t="e">
        <f>Financiera!M271</f>
        <v>#N/A</v>
      </c>
      <c r="N271" s="47" t="e">
        <f>Financiera!N271</f>
        <v>#N/A</v>
      </c>
      <c r="O271" s="49" t="e">
        <f>Financiera!O271</f>
        <v>#N/A</v>
      </c>
      <c r="P271" s="49">
        <f>Financiera!P271</f>
        <v>0</v>
      </c>
      <c r="Q271" s="47">
        <f>Financiera!Q271</f>
        <v>0</v>
      </c>
      <c r="R271" s="47">
        <f>Financiera!R271</f>
        <v>0</v>
      </c>
      <c r="S271" s="51" t="e">
        <f>Financiera!S271</f>
        <v>#DIV/0!</v>
      </c>
      <c r="T271" s="53"/>
      <c r="U271" s="53"/>
      <c r="V271" s="53"/>
      <c r="W271" s="56"/>
      <c r="X271" s="52"/>
      <c r="Y271" s="50"/>
      <c r="Z271" s="50"/>
      <c r="AA271" s="50"/>
    </row>
    <row r="272" spans="1:27">
      <c r="A272" s="31" t="str">
        <f>Financiera!A272</f>
        <v xml:space="preserve"> </v>
      </c>
      <c r="B272" s="31" t="str">
        <f>Financiera!B272</f>
        <v xml:space="preserve"> </v>
      </c>
      <c r="C272" s="48" t="str">
        <f>Financiera!C272</f>
        <v xml:space="preserve"> </v>
      </c>
      <c r="D272" s="48" t="str">
        <f>Financiera!D272</f>
        <v xml:space="preserve"> </v>
      </c>
      <c r="E272" s="48" t="str">
        <f>Financiera!E272</f>
        <v xml:space="preserve"> </v>
      </c>
      <c r="F272" s="55" t="str">
        <f>Financiera!F272</f>
        <v xml:space="preserve"> </v>
      </c>
      <c r="G272" s="48" t="str">
        <f>Financiera!G272</f>
        <v xml:space="preserve"> </v>
      </c>
      <c r="H272" s="47" t="str">
        <f>Financiera!H272</f>
        <v xml:space="preserve"> </v>
      </c>
      <c r="I272" s="47" t="str">
        <f>Financiera!I272</f>
        <v xml:space="preserve"> </v>
      </c>
      <c r="J272" s="47" t="str">
        <f>Financiera!J272</f>
        <v xml:space="preserve"> </v>
      </c>
      <c r="K272" s="47" t="e">
        <f>Financiera!K272</f>
        <v>#N/A</v>
      </c>
      <c r="L272" s="47" t="e">
        <f>Financiera!L272</f>
        <v>#N/A</v>
      </c>
      <c r="M272" s="48" t="e">
        <f>Financiera!M272</f>
        <v>#N/A</v>
      </c>
      <c r="N272" s="47" t="e">
        <f>Financiera!N272</f>
        <v>#N/A</v>
      </c>
      <c r="O272" s="49" t="e">
        <f>Financiera!O272</f>
        <v>#N/A</v>
      </c>
      <c r="P272" s="49">
        <f>Financiera!P272</f>
        <v>0</v>
      </c>
      <c r="Q272" s="47">
        <f>Financiera!Q272</f>
        <v>0</v>
      </c>
      <c r="R272" s="47">
        <f>Financiera!R272</f>
        <v>0</v>
      </c>
      <c r="S272" s="51" t="e">
        <f>Financiera!S272</f>
        <v>#DIV/0!</v>
      </c>
      <c r="T272" s="53"/>
      <c r="U272" s="53"/>
      <c r="V272" s="53"/>
      <c r="W272" s="56"/>
      <c r="X272" s="52"/>
      <c r="Y272" s="50"/>
      <c r="Z272" s="50"/>
      <c r="AA272" s="50"/>
    </row>
    <row r="273" spans="1:27">
      <c r="A273" s="31" t="str">
        <f>Financiera!A273</f>
        <v xml:space="preserve"> </v>
      </c>
      <c r="B273" s="31" t="str">
        <f>Financiera!B273</f>
        <v xml:space="preserve"> </v>
      </c>
      <c r="C273" s="48" t="str">
        <f>Financiera!C273</f>
        <v xml:space="preserve"> </v>
      </c>
      <c r="D273" s="48" t="str">
        <f>Financiera!D273</f>
        <v xml:space="preserve"> </v>
      </c>
      <c r="E273" s="48" t="str">
        <f>Financiera!E273</f>
        <v xml:space="preserve"> </v>
      </c>
      <c r="F273" s="55" t="str">
        <f>Financiera!F273</f>
        <v xml:space="preserve"> </v>
      </c>
      <c r="G273" s="48" t="str">
        <f>Financiera!G273</f>
        <v xml:space="preserve"> </v>
      </c>
      <c r="H273" s="47" t="str">
        <f>Financiera!H273</f>
        <v xml:space="preserve"> </v>
      </c>
      <c r="I273" s="47" t="str">
        <f>Financiera!I273</f>
        <v xml:space="preserve"> </v>
      </c>
      <c r="J273" s="47" t="str">
        <f>Financiera!J273</f>
        <v xml:space="preserve"> </v>
      </c>
      <c r="K273" s="47" t="e">
        <f>Financiera!K273</f>
        <v>#N/A</v>
      </c>
      <c r="L273" s="47" t="e">
        <f>Financiera!L273</f>
        <v>#N/A</v>
      </c>
      <c r="M273" s="48" t="e">
        <f>Financiera!M273</f>
        <v>#N/A</v>
      </c>
      <c r="N273" s="47" t="e">
        <f>Financiera!N273</f>
        <v>#N/A</v>
      </c>
      <c r="O273" s="49" t="e">
        <f>Financiera!O273</f>
        <v>#N/A</v>
      </c>
      <c r="P273" s="49">
        <f>Financiera!P273</f>
        <v>0</v>
      </c>
      <c r="Q273" s="47">
        <f>Financiera!Q273</f>
        <v>0</v>
      </c>
      <c r="R273" s="47">
        <f>Financiera!R273</f>
        <v>0</v>
      </c>
      <c r="S273" s="51" t="e">
        <f>Financiera!S273</f>
        <v>#DIV/0!</v>
      </c>
      <c r="T273" s="53"/>
      <c r="U273" s="53"/>
      <c r="V273" s="53"/>
      <c r="W273" s="56"/>
      <c r="X273" s="52"/>
      <c r="Y273" s="50"/>
      <c r="Z273" s="50"/>
      <c r="AA273" s="50"/>
    </row>
    <row r="274" spans="1:27">
      <c r="A274" s="31" t="str">
        <f>Financiera!A274</f>
        <v xml:space="preserve"> </v>
      </c>
      <c r="B274" s="31" t="str">
        <f>Financiera!B274</f>
        <v xml:space="preserve"> </v>
      </c>
      <c r="C274" s="48" t="str">
        <f>Financiera!C274</f>
        <v xml:space="preserve"> </v>
      </c>
      <c r="D274" s="48" t="str">
        <f>Financiera!D274</f>
        <v xml:space="preserve"> </v>
      </c>
      <c r="E274" s="48" t="str">
        <f>Financiera!E274</f>
        <v xml:space="preserve"> </v>
      </c>
      <c r="F274" s="55" t="str">
        <f>Financiera!F274</f>
        <v xml:space="preserve"> </v>
      </c>
      <c r="G274" s="48" t="str">
        <f>Financiera!G274</f>
        <v xml:space="preserve"> </v>
      </c>
      <c r="H274" s="47" t="str">
        <f>Financiera!H274</f>
        <v xml:space="preserve"> </v>
      </c>
      <c r="I274" s="47" t="str">
        <f>Financiera!I274</f>
        <v xml:space="preserve"> </v>
      </c>
      <c r="J274" s="47" t="str">
        <f>Financiera!J274</f>
        <v xml:space="preserve"> </v>
      </c>
      <c r="K274" s="47" t="e">
        <f>Financiera!K274</f>
        <v>#N/A</v>
      </c>
      <c r="L274" s="47" t="e">
        <f>Financiera!L274</f>
        <v>#N/A</v>
      </c>
      <c r="M274" s="48" t="e">
        <f>Financiera!M274</f>
        <v>#N/A</v>
      </c>
      <c r="N274" s="47" t="e">
        <f>Financiera!N274</f>
        <v>#N/A</v>
      </c>
      <c r="O274" s="49" t="e">
        <f>Financiera!O274</f>
        <v>#N/A</v>
      </c>
      <c r="P274" s="49">
        <f>Financiera!P274</f>
        <v>0</v>
      </c>
      <c r="Q274" s="47">
        <f>Financiera!Q274</f>
        <v>0</v>
      </c>
      <c r="R274" s="47">
        <f>Financiera!R274</f>
        <v>0</v>
      </c>
      <c r="S274" s="51" t="e">
        <f>Financiera!S274</f>
        <v>#DIV/0!</v>
      </c>
      <c r="T274" s="53"/>
      <c r="U274" s="53"/>
      <c r="V274" s="53"/>
      <c r="W274" s="56"/>
      <c r="X274" s="52"/>
      <c r="Y274" s="50"/>
      <c r="Z274" s="50"/>
      <c r="AA274" s="50"/>
    </row>
    <row r="275" spans="1:27">
      <c r="A275" s="31" t="str">
        <f>Financiera!A275</f>
        <v xml:space="preserve"> </v>
      </c>
      <c r="B275" s="31" t="str">
        <f>Financiera!B275</f>
        <v xml:space="preserve"> </v>
      </c>
      <c r="C275" s="48" t="str">
        <f>Financiera!C275</f>
        <v xml:space="preserve"> </v>
      </c>
      <c r="D275" s="48" t="str">
        <f>Financiera!D275</f>
        <v xml:space="preserve"> </v>
      </c>
      <c r="E275" s="48" t="str">
        <f>Financiera!E275</f>
        <v xml:space="preserve"> </v>
      </c>
      <c r="F275" s="55" t="str">
        <f>Financiera!F275</f>
        <v xml:space="preserve"> </v>
      </c>
      <c r="G275" s="48" t="str">
        <f>Financiera!G275</f>
        <v xml:space="preserve"> </v>
      </c>
      <c r="H275" s="47" t="str">
        <f>Financiera!H275</f>
        <v xml:space="preserve"> </v>
      </c>
      <c r="I275" s="47" t="str">
        <f>Financiera!I275</f>
        <v xml:space="preserve"> </v>
      </c>
      <c r="J275" s="47" t="str">
        <f>Financiera!J275</f>
        <v xml:space="preserve"> </v>
      </c>
      <c r="K275" s="47" t="e">
        <f>Financiera!K275</f>
        <v>#N/A</v>
      </c>
      <c r="L275" s="47" t="e">
        <f>Financiera!L275</f>
        <v>#N/A</v>
      </c>
      <c r="M275" s="48" t="e">
        <f>Financiera!M275</f>
        <v>#N/A</v>
      </c>
      <c r="N275" s="47" t="e">
        <f>Financiera!N275</f>
        <v>#N/A</v>
      </c>
      <c r="O275" s="49" t="e">
        <f>Financiera!O275</f>
        <v>#N/A</v>
      </c>
      <c r="P275" s="49">
        <f>Financiera!P275</f>
        <v>0</v>
      </c>
      <c r="Q275" s="47">
        <f>Financiera!Q275</f>
        <v>0</v>
      </c>
      <c r="R275" s="47">
        <f>Financiera!R275</f>
        <v>0</v>
      </c>
      <c r="S275" s="51" t="e">
        <f>Financiera!S275</f>
        <v>#DIV/0!</v>
      </c>
      <c r="T275" s="53"/>
      <c r="U275" s="53"/>
      <c r="V275" s="53"/>
      <c r="W275" s="56"/>
      <c r="X275" s="52"/>
      <c r="Y275" s="50"/>
      <c r="Z275" s="50"/>
      <c r="AA275" s="50"/>
    </row>
    <row r="276" spans="1:27">
      <c r="A276" s="31" t="str">
        <f>Financiera!A276</f>
        <v xml:space="preserve"> </v>
      </c>
      <c r="B276" s="31" t="str">
        <f>Financiera!B276</f>
        <v xml:space="preserve"> </v>
      </c>
      <c r="C276" s="48" t="str">
        <f>Financiera!C276</f>
        <v xml:space="preserve"> </v>
      </c>
      <c r="D276" s="48" t="str">
        <f>Financiera!D276</f>
        <v xml:space="preserve"> </v>
      </c>
      <c r="E276" s="48" t="str">
        <f>Financiera!E276</f>
        <v xml:space="preserve"> </v>
      </c>
      <c r="F276" s="55" t="str">
        <f>Financiera!F276</f>
        <v xml:space="preserve"> </v>
      </c>
      <c r="G276" s="48" t="str">
        <f>Financiera!G276</f>
        <v xml:space="preserve"> </v>
      </c>
      <c r="H276" s="47" t="str">
        <f>Financiera!H276</f>
        <v xml:space="preserve"> </v>
      </c>
      <c r="I276" s="47" t="str">
        <f>Financiera!I276</f>
        <v xml:space="preserve"> </v>
      </c>
      <c r="J276" s="47" t="str">
        <f>Financiera!J276</f>
        <v xml:space="preserve"> </v>
      </c>
      <c r="K276" s="47" t="e">
        <f>Financiera!K276</f>
        <v>#N/A</v>
      </c>
      <c r="L276" s="47" t="e">
        <f>Financiera!L276</f>
        <v>#N/A</v>
      </c>
      <c r="M276" s="48" t="e">
        <f>Financiera!M276</f>
        <v>#N/A</v>
      </c>
      <c r="N276" s="47" t="e">
        <f>Financiera!N276</f>
        <v>#N/A</v>
      </c>
      <c r="O276" s="49" t="e">
        <f>Financiera!O276</f>
        <v>#N/A</v>
      </c>
      <c r="P276" s="49">
        <f>Financiera!P276</f>
        <v>0</v>
      </c>
      <c r="Q276" s="47">
        <f>Financiera!Q276</f>
        <v>0</v>
      </c>
      <c r="R276" s="47">
        <f>Financiera!R276</f>
        <v>0</v>
      </c>
      <c r="S276" s="51" t="e">
        <f>Financiera!S276</f>
        <v>#DIV/0!</v>
      </c>
      <c r="T276" s="53"/>
      <c r="U276" s="53"/>
      <c r="V276" s="53"/>
      <c r="W276" s="56"/>
      <c r="X276" s="52"/>
      <c r="Y276" s="50"/>
      <c r="Z276" s="50"/>
      <c r="AA276" s="50"/>
    </row>
    <row r="277" spans="1:27">
      <c r="A277" s="31" t="str">
        <f>Financiera!A277</f>
        <v xml:space="preserve"> </v>
      </c>
      <c r="B277" s="31" t="str">
        <f>Financiera!B277</f>
        <v xml:space="preserve"> </v>
      </c>
      <c r="C277" s="48" t="str">
        <f>Financiera!C277</f>
        <v xml:space="preserve"> </v>
      </c>
      <c r="D277" s="48" t="str">
        <f>Financiera!D277</f>
        <v xml:space="preserve"> </v>
      </c>
      <c r="E277" s="48" t="str">
        <f>Financiera!E277</f>
        <v xml:space="preserve"> </v>
      </c>
      <c r="F277" s="55" t="str">
        <f>Financiera!F277</f>
        <v xml:space="preserve"> </v>
      </c>
      <c r="G277" s="48" t="str">
        <f>Financiera!G277</f>
        <v xml:space="preserve"> </v>
      </c>
      <c r="H277" s="47" t="str">
        <f>Financiera!H277</f>
        <v xml:space="preserve"> </v>
      </c>
      <c r="I277" s="47" t="str">
        <f>Financiera!I277</f>
        <v xml:space="preserve"> </v>
      </c>
      <c r="J277" s="47" t="str">
        <f>Financiera!J277</f>
        <v xml:space="preserve"> </v>
      </c>
      <c r="K277" s="47" t="e">
        <f>Financiera!K277</f>
        <v>#N/A</v>
      </c>
      <c r="L277" s="47" t="e">
        <f>Financiera!L277</f>
        <v>#N/A</v>
      </c>
      <c r="M277" s="48" t="e">
        <f>Financiera!M277</f>
        <v>#N/A</v>
      </c>
      <c r="N277" s="47" t="e">
        <f>Financiera!N277</f>
        <v>#N/A</v>
      </c>
      <c r="O277" s="49" t="e">
        <f>Financiera!O277</f>
        <v>#N/A</v>
      </c>
      <c r="P277" s="49">
        <f>Financiera!P277</f>
        <v>0</v>
      </c>
      <c r="Q277" s="47">
        <f>Financiera!Q277</f>
        <v>0</v>
      </c>
      <c r="R277" s="47">
        <f>Financiera!R277</f>
        <v>0</v>
      </c>
      <c r="S277" s="51" t="e">
        <f>Financiera!S277</f>
        <v>#DIV/0!</v>
      </c>
      <c r="T277" s="53"/>
      <c r="U277" s="53"/>
      <c r="V277" s="53"/>
      <c r="W277" s="56"/>
      <c r="X277" s="52"/>
      <c r="Y277" s="50"/>
      <c r="Z277" s="50"/>
      <c r="AA277" s="50"/>
    </row>
    <row r="278" spans="1:27">
      <c r="A278" s="31" t="str">
        <f>Financiera!A278</f>
        <v xml:space="preserve"> </v>
      </c>
      <c r="B278" s="31" t="str">
        <f>Financiera!B278</f>
        <v xml:space="preserve"> </v>
      </c>
      <c r="C278" s="48" t="str">
        <f>Financiera!C278</f>
        <v xml:space="preserve"> </v>
      </c>
      <c r="D278" s="48" t="str">
        <f>Financiera!D278</f>
        <v xml:space="preserve"> </v>
      </c>
      <c r="E278" s="48" t="str">
        <f>Financiera!E278</f>
        <v xml:space="preserve"> </v>
      </c>
      <c r="F278" s="55" t="str">
        <f>Financiera!F278</f>
        <v xml:space="preserve"> </v>
      </c>
      <c r="G278" s="48" t="str">
        <f>Financiera!G278</f>
        <v xml:space="preserve"> </v>
      </c>
      <c r="H278" s="47" t="str">
        <f>Financiera!H278</f>
        <v xml:space="preserve"> </v>
      </c>
      <c r="I278" s="47" t="str">
        <f>Financiera!I278</f>
        <v xml:space="preserve"> </v>
      </c>
      <c r="J278" s="47" t="str">
        <f>Financiera!J278</f>
        <v xml:space="preserve"> </v>
      </c>
      <c r="K278" s="47" t="e">
        <f>Financiera!K278</f>
        <v>#N/A</v>
      </c>
      <c r="L278" s="47" t="e">
        <f>Financiera!L278</f>
        <v>#N/A</v>
      </c>
      <c r="M278" s="48" t="e">
        <f>Financiera!M278</f>
        <v>#N/A</v>
      </c>
      <c r="N278" s="47" t="e">
        <f>Financiera!N278</f>
        <v>#N/A</v>
      </c>
      <c r="O278" s="49" t="e">
        <f>Financiera!O278</f>
        <v>#N/A</v>
      </c>
      <c r="P278" s="49">
        <f>Financiera!P278</f>
        <v>0</v>
      </c>
      <c r="Q278" s="47">
        <f>Financiera!Q278</f>
        <v>0</v>
      </c>
      <c r="R278" s="47">
        <f>Financiera!R278</f>
        <v>0</v>
      </c>
      <c r="S278" s="51" t="e">
        <f>Financiera!S278</f>
        <v>#DIV/0!</v>
      </c>
      <c r="T278" s="53"/>
      <c r="U278" s="53"/>
      <c r="V278" s="53"/>
      <c r="W278" s="56"/>
      <c r="X278" s="52"/>
      <c r="Y278" s="50"/>
      <c r="Z278" s="50"/>
      <c r="AA278" s="50"/>
    </row>
    <row r="279" spans="1:27">
      <c r="A279" s="31" t="str">
        <f>Financiera!A279</f>
        <v xml:space="preserve"> </v>
      </c>
      <c r="B279" s="31" t="str">
        <f>Financiera!B279</f>
        <v xml:space="preserve"> </v>
      </c>
      <c r="C279" s="48" t="str">
        <f>Financiera!C279</f>
        <v xml:space="preserve"> </v>
      </c>
      <c r="D279" s="48" t="str">
        <f>Financiera!D279</f>
        <v xml:space="preserve"> </v>
      </c>
      <c r="E279" s="48" t="str">
        <f>Financiera!E279</f>
        <v xml:space="preserve"> </v>
      </c>
      <c r="F279" s="55" t="str">
        <f>Financiera!F279</f>
        <v xml:space="preserve"> </v>
      </c>
      <c r="G279" s="48" t="str">
        <f>Financiera!G279</f>
        <v xml:space="preserve"> </v>
      </c>
      <c r="H279" s="47" t="str">
        <f>Financiera!H279</f>
        <v xml:space="preserve"> </v>
      </c>
      <c r="I279" s="47" t="str">
        <f>Financiera!I279</f>
        <v xml:space="preserve"> </v>
      </c>
      <c r="J279" s="47" t="str">
        <f>Financiera!J279</f>
        <v xml:space="preserve"> </v>
      </c>
      <c r="K279" s="47" t="e">
        <f>Financiera!K279</f>
        <v>#N/A</v>
      </c>
      <c r="L279" s="47" t="e">
        <f>Financiera!L279</f>
        <v>#N/A</v>
      </c>
      <c r="M279" s="48" t="e">
        <f>Financiera!M279</f>
        <v>#N/A</v>
      </c>
      <c r="N279" s="47" t="e">
        <f>Financiera!N279</f>
        <v>#N/A</v>
      </c>
      <c r="O279" s="49" t="e">
        <f>Financiera!O279</f>
        <v>#N/A</v>
      </c>
      <c r="P279" s="49">
        <f>Financiera!P279</f>
        <v>0</v>
      </c>
      <c r="Q279" s="47">
        <f>Financiera!Q279</f>
        <v>0</v>
      </c>
      <c r="R279" s="47">
        <f>Financiera!R279</f>
        <v>0</v>
      </c>
      <c r="S279" s="51" t="e">
        <f>Financiera!S279</f>
        <v>#DIV/0!</v>
      </c>
      <c r="T279" s="53"/>
      <c r="U279" s="53"/>
      <c r="V279" s="53"/>
      <c r="W279" s="56"/>
      <c r="X279" s="52"/>
      <c r="Y279" s="50"/>
      <c r="Z279" s="50"/>
      <c r="AA279" s="50"/>
    </row>
    <row r="280" spans="1:27">
      <c r="A280" s="31" t="str">
        <f>Financiera!A280</f>
        <v xml:space="preserve"> </v>
      </c>
      <c r="B280" s="31" t="str">
        <f>Financiera!B280</f>
        <v xml:space="preserve"> </v>
      </c>
      <c r="C280" s="48" t="str">
        <f>Financiera!C280</f>
        <v xml:space="preserve"> </v>
      </c>
      <c r="D280" s="48" t="str">
        <f>Financiera!D280</f>
        <v xml:space="preserve"> </v>
      </c>
      <c r="E280" s="48" t="str">
        <f>Financiera!E280</f>
        <v xml:space="preserve"> </v>
      </c>
      <c r="F280" s="55" t="str">
        <f>Financiera!F280</f>
        <v xml:space="preserve"> </v>
      </c>
      <c r="G280" s="48" t="str">
        <f>Financiera!G280</f>
        <v xml:space="preserve"> </v>
      </c>
      <c r="H280" s="47" t="str">
        <f>Financiera!H280</f>
        <v xml:space="preserve"> </v>
      </c>
      <c r="I280" s="47" t="str">
        <f>Financiera!I280</f>
        <v xml:space="preserve"> </v>
      </c>
      <c r="J280" s="47" t="str">
        <f>Financiera!J280</f>
        <v xml:space="preserve"> </v>
      </c>
      <c r="K280" s="47" t="e">
        <f>Financiera!K280</f>
        <v>#N/A</v>
      </c>
      <c r="L280" s="47" t="e">
        <f>Financiera!L280</f>
        <v>#N/A</v>
      </c>
      <c r="M280" s="48" t="e">
        <f>Financiera!M280</f>
        <v>#N/A</v>
      </c>
      <c r="N280" s="47" t="e">
        <f>Financiera!N280</f>
        <v>#N/A</v>
      </c>
      <c r="O280" s="49" t="e">
        <f>Financiera!O280</f>
        <v>#N/A</v>
      </c>
      <c r="P280" s="49">
        <f>Financiera!P280</f>
        <v>0</v>
      </c>
      <c r="Q280" s="47">
        <f>Financiera!Q280</f>
        <v>0</v>
      </c>
      <c r="R280" s="47">
        <f>Financiera!R280</f>
        <v>0</v>
      </c>
      <c r="S280" s="51" t="e">
        <f>Financiera!S280</f>
        <v>#DIV/0!</v>
      </c>
      <c r="T280" s="53"/>
      <c r="U280" s="53"/>
      <c r="V280" s="53"/>
      <c r="W280" s="56"/>
      <c r="X280" s="52"/>
      <c r="Y280" s="50"/>
      <c r="Z280" s="50"/>
      <c r="AA280" s="50"/>
    </row>
    <row r="281" spans="1:27">
      <c r="A281" s="31" t="str">
        <f>Financiera!A281</f>
        <v xml:space="preserve"> </v>
      </c>
      <c r="B281" s="31" t="str">
        <f>Financiera!B281</f>
        <v xml:space="preserve"> </v>
      </c>
      <c r="C281" s="48" t="str">
        <f>Financiera!C281</f>
        <v xml:space="preserve"> </v>
      </c>
      <c r="D281" s="48" t="str">
        <f>Financiera!D281</f>
        <v xml:space="preserve"> </v>
      </c>
      <c r="E281" s="48" t="str">
        <f>Financiera!E281</f>
        <v xml:space="preserve"> </v>
      </c>
      <c r="F281" s="55" t="str">
        <f>Financiera!F281</f>
        <v xml:space="preserve"> </v>
      </c>
      <c r="G281" s="48" t="str">
        <f>Financiera!G281</f>
        <v xml:space="preserve"> </v>
      </c>
      <c r="H281" s="47" t="str">
        <f>Financiera!H281</f>
        <v xml:space="preserve"> </v>
      </c>
      <c r="I281" s="47" t="str">
        <f>Financiera!I281</f>
        <v xml:space="preserve"> </v>
      </c>
      <c r="J281" s="47" t="str">
        <f>Financiera!J281</f>
        <v xml:space="preserve"> </v>
      </c>
      <c r="K281" s="47" t="e">
        <f>Financiera!K281</f>
        <v>#N/A</v>
      </c>
      <c r="L281" s="47" t="e">
        <f>Financiera!L281</f>
        <v>#N/A</v>
      </c>
      <c r="M281" s="48" t="e">
        <f>Financiera!M281</f>
        <v>#N/A</v>
      </c>
      <c r="N281" s="47" t="e">
        <f>Financiera!N281</f>
        <v>#N/A</v>
      </c>
      <c r="O281" s="49" t="e">
        <f>Financiera!O281</f>
        <v>#N/A</v>
      </c>
      <c r="P281" s="49">
        <f>Financiera!P281</f>
        <v>0</v>
      </c>
      <c r="Q281" s="47">
        <f>Financiera!Q281</f>
        <v>0</v>
      </c>
      <c r="R281" s="47">
        <f>Financiera!R281</f>
        <v>0</v>
      </c>
      <c r="S281" s="51" t="e">
        <f>Financiera!S281</f>
        <v>#DIV/0!</v>
      </c>
      <c r="T281" s="53"/>
      <c r="U281" s="53"/>
      <c r="V281" s="53"/>
      <c r="W281" s="56"/>
      <c r="X281" s="52"/>
      <c r="Y281" s="50"/>
      <c r="Z281" s="50"/>
      <c r="AA281" s="50"/>
    </row>
    <row r="282" spans="1:27">
      <c r="A282" s="31" t="str">
        <f>Financiera!A282</f>
        <v xml:space="preserve"> </v>
      </c>
      <c r="B282" s="31" t="str">
        <f>Financiera!B282</f>
        <v xml:space="preserve"> </v>
      </c>
      <c r="C282" s="48" t="str">
        <f>Financiera!C282</f>
        <v xml:space="preserve"> </v>
      </c>
      <c r="D282" s="48" t="str">
        <f>Financiera!D282</f>
        <v xml:space="preserve"> </v>
      </c>
      <c r="E282" s="48" t="str">
        <f>Financiera!E282</f>
        <v xml:space="preserve"> </v>
      </c>
      <c r="F282" s="55" t="str">
        <f>Financiera!F282</f>
        <v xml:space="preserve"> </v>
      </c>
      <c r="G282" s="48" t="str">
        <f>Financiera!G282</f>
        <v xml:space="preserve"> </v>
      </c>
      <c r="H282" s="47" t="str">
        <f>Financiera!H282</f>
        <v xml:space="preserve"> </v>
      </c>
      <c r="I282" s="47" t="str">
        <f>Financiera!I282</f>
        <v xml:space="preserve"> </v>
      </c>
      <c r="J282" s="47" t="str">
        <f>Financiera!J282</f>
        <v xml:space="preserve"> </v>
      </c>
      <c r="K282" s="47" t="e">
        <f>Financiera!K282</f>
        <v>#N/A</v>
      </c>
      <c r="L282" s="47" t="e">
        <f>Financiera!L282</f>
        <v>#N/A</v>
      </c>
      <c r="M282" s="48" t="e">
        <f>Financiera!M282</f>
        <v>#N/A</v>
      </c>
      <c r="N282" s="47" t="e">
        <f>Financiera!N282</f>
        <v>#N/A</v>
      </c>
      <c r="O282" s="49" t="e">
        <f>Financiera!O282</f>
        <v>#N/A</v>
      </c>
      <c r="P282" s="49">
        <f>Financiera!P282</f>
        <v>0</v>
      </c>
      <c r="Q282" s="47">
        <f>Financiera!Q282</f>
        <v>0</v>
      </c>
      <c r="R282" s="47">
        <f>Financiera!R282</f>
        <v>0</v>
      </c>
      <c r="S282" s="51" t="e">
        <f>Financiera!S282</f>
        <v>#DIV/0!</v>
      </c>
      <c r="T282" s="53"/>
      <c r="U282" s="53"/>
      <c r="V282" s="53"/>
      <c r="W282" s="56"/>
      <c r="X282" s="52"/>
      <c r="Y282" s="50"/>
      <c r="Z282" s="50"/>
      <c r="AA282" s="50"/>
    </row>
    <row r="283" spans="1:27">
      <c r="A283" s="31" t="str">
        <f>Financiera!A283</f>
        <v xml:space="preserve"> </v>
      </c>
      <c r="B283" s="31" t="str">
        <f>Financiera!B283</f>
        <v xml:space="preserve"> </v>
      </c>
      <c r="C283" s="48" t="str">
        <f>Financiera!C283</f>
        <v xml:space="preserve"> </v>
      </c>
      <c r="D283" s="48" t="str">
        <f>Financiera!D283</f>
        <v xml:space="preserve"> </v>
      </c>
      <c r="E283" s="48" t="str">
        <f>Financiera!E283</f>
        <v xml:space="preserve"> </v>
      </c>
      <c r="F283" s="55" t="str">
        <f>Financiera!F283</f>
        <v xml:space="preserve"> </v>
      </c>
      <c r="G283" s="48" t="str">
        <f>Financiera!G283</f>
        <v xml:space="preserve"> </v>
      </c>
      <c r="H283" s="47" t="str">
        <f>Financiera!H283</f>
        <v xml:space="preserve"> </v>
      </c>
      <c r="I283" s="47" t="str">
        <f>Financiera!I283</f>
        <v xml:space="preserve"> </v>
      </c>
      <c r="J283" s="47" t="str">
        <f>Financiera!J283</f>
        <v xml:space="preserve"> </v>
      </c>
      <c r="K283" s="47" t="e">
        <f>Financiera!K283</f>
        <v>#N/A</v>
      </c>
      <c r="L283" s="47" t="e">
        <f>Financiera!L283</f>
        <v>#N/A</v>
      </c>
      <c r="M283" s="48" t="e">
        <f>Financiera!M283</f>
        <v>#N/A</v>
      </c>
      <c r="N283" s="47" t="e">
        <f>Financiera!N283</f>
        <v>#N/A</v>
      </c>
      <c r="O283" s="49" t="e">
        <f>Financiera!O283</f>
        <v>#N/A</v>
      </c>
      <c r="P283" s="49">
        <f>Financiera!P283</f>
        <v>0</v>
      </c>
      <c r="Q283" s="47">
        <f>Financiera!Q283</f>
        <v>0</v>
      </c>
      <c r="R283" s="47">
        <f>Financiera!R283</f>
        <v>0</v>
      </c>
      <c r="S283" s="51" t="e">
        <f>Financiera!S283</f>
        <v>#DIV/0!</v>
      </c>
      <c r="T283" s="53"/>
      <c r="U283" s="53"/>
      <c r="V283" s="53"/>
      <c r="W283" s="56"/>
      <c r="X283" s="52"/>
      <c r="Y283" s="50"/>
      <c r="Z283" s="50"/>
      <c r="AA283" s="50"/>
    </row>
    <row r="284" spans="1:27">
      <c r="A284" s="31" t="str">
        <f>Financiera!A284</f>
        <v xml:space="preserve"> </v>
      </c>
      <c r="B284" s="31" t="str">
        <f>Financiera!B284</f>
        <v xml:space="preserve"> </v>
      </c>
      <c r="C284" s="48" t="str">
        <f>Financiera!C284</f>
        <v xml:space="preserve"> </v>
      </c>
      <c r="D284" s="48" t="str">
        <f>Financiera!D284</f>
        <v xml:space="preserve"> </v>
      </c>
      <c r="E284" s="48" t="str">
        <f>Financiera!E284</f>
        <v xml:space="preserve"> </v>
      </c>
      <c r="F284" s="55" t="str">
        <f>Financiera!F284</f>
        <v xml:space="preserve"> </v>
      </c>
      <c r="G284" s="48" t="str">
        <f>Financiera!G284</f>
        <v xml:space="preserve"> </v>
      </c>
      <c r="H284" s="47" t="str">
        <f>Financiera!H284</f>
        <v xml:space="preserve"> </v>
      </c>
      <c r="I284" s="47" t="str">
        <f>Financiera!I284</f>
        <v xml:space="preserve"> </v>
      </c>
      <c r="J284" s="47" t="str">
        <f>Financiera!J284</f>
        <v xml:space="preserve"> </v>
      </c>
      <c r="K284" s="47" t="e">
        <f>Financiera!K284</f>
        <v>#N/A</v>
      </c>
      <c r="L284" s="47" t="e">
        <f>Financiera!L284</f>
        <v>#N/A</v>
      </c>
      <c r="M284" s="48" t="e">
        <f>Financiera!M284</f>
        <v>#N/A</v>
      </c>
      <c r="N284" s="47" t="e">
        <f>Financiera!N284</f>
        <v>#N/A</v>
      </c>
      <c r="O284" s="49" t="e">
        <f>Financiera!O284</f>
        <v>#N/A</v>
      </c>
      <c r="P284" s="49">
        <f>Financiera!P284</f>
        <v>0</v>
      </c>
      <c r="Q284" s="47">
        <f>Financiera!Q284</f>
        <v>0</v>
      </c>
      <c r="R284" s="47">
        <f>Financiera!R284</f>
        <v>0</v>
      </c>
      <c r="S284" s="51" t="e">
        <f>Financiera!S284</f>
        <v>#DIV/0!</v>
      </c>
      <c r="T284" s="53"/>
      <c r="U284" s="53"/>
      <c r="V284" s="53"/>
      <c r="W284" s="56"/>
      <c r="X284" s="52"/>
      <c r="Y284" s="50"/>
      <c r="Z284" s="50"/>
      <c r="AA284" s="50"/>
    </row>
    <row r="285" spans="1:27">
      <c r="A285" s="31" t="str">
        <f>Financiera!A285</f>
        <v xml:space="preserve"> </v>
      </c>
      <c r="B285" s="31" t="str">
        <f>Financiera!B285</f>
        <v xml:space="preserve"> </v>
      </c>
      <c r="C285" s="48" t="str">
        <f>Financiera!C285</f>
        <v xml:space="preserve"> </v>
      </c>
      <c r="D285" s="48" t="str">
        <f>Financiera!D285</f>
        <v xml:space="preserve"> </v>
      </c>
      <c r="E285" s="48" t="str">
        <f>Financiera!E285</f>
        <v xml:space="preserve"> </v>
      </c>
      <c r="F285" s="55" t="str">
        <f>Financiera!F285</f>
        <v xml:space="preserve"> </v>
      </c>
      <c r="G285" s="48" t="str">
        <f>Financiera!G285</f>
        <v xml:space="preserve"> </v>
      </c>
      <c r="H285" s="47" t="str">
        <f>Financiera!H285</f>
        <v xml:space="preserve"> </v>
      </c>
      <c r="I285" s="47" t="str">
        <f>Financiera!I285</f>
        <v xml:space="preserve"> </v>
      </c>
      <c r="J285" s="47" t="str">
        <f>Financiera!J285</f>
        <v xml:space="preserve"> </v>
      </c>
      <c r="K285" s="47" t="e">
        <f>Financiera!K285</f>
        <v>#N/A</v>
      </c>
      <c r="L285" s="47" t="e">
        <f>Financiera!L285</f>
        <v>#N/A</v>
      </c>
      <c r="M285" s="48" t="e">
        <f>Financiera!M285</f>
        <v>#N/A</v>
      </c>
      <c r="N285" s="47" t="e">
        <f>Financiera!N285</f>
        <v>#N/A</v>
      </c>
      <c r="O285" s="49" t="e">
        <f>Financiera!O285</f>
        <v>#N/A</v>
      </c>
      <c r="P285" s="49">
        <f>Financiera!P285</f>
        <v>0</v>
      </c>
      <c r="Q285" s="47">
        <f>Financiera!Q285</f>
        <v>0</v>
      </c>
      <c r="R285" s="47">
        <f>Financiera!R285</f>
        <v>0</v>
      </c>
      <c r="S285" s="51" t="e">
        <f>Financiera!S285</f>
        <v>#DIV/0!</v>
      </c>
      <c r="T285" s="53"/>
      <c r="U285" s="53"/>
      <c r="V285" s="53"/>
      <c r="W285" s="56"/>
      <c r="X285" s="52"/>
      <c r="Y285" s="50"/>
      <c r="Z285" s="50"/>
      <c r="AA285" s="50"/>
    </row>
    <row r="286" spans="1:27">
      <c r="A286" s="31" t="str">
        <f>Financiera!A286</f>
        <v xml:space="preserve"> </v>
      </c>
      <c r="B286" s="31" t="str">
        <f>Financiera!B286</f>
        <v xml:space="preserve"> </v>
      </c>
      <c r="C286" s="48" t="str">
        <f>Financiera!C286</f>
        <v xml:space="preserve"> </v>
      </c>
      <c r="D286" s="48" t="str">
        <f>Financiera!D286</f>
        <v xml:space="preserve"> </v>
      </c>
      <c r="E286" s="48" t="str">
        <f>Financiera!E286</f>
        <v xml:space="preserve"> </v>
      </c>
      <c r="F286" s="55" t="str">
        <f>Financiera!F286</f>
        <v xml:space="preserve"> </v>
      </c>
      <c r="G286" s="48" t="str">
        <f>Financiera!G286</f>
        <v xml:space="preserve"> </v>
      </c>
      <c r="H286" s="47" t="str">
        <f>Financiera!H286</f>
        <v xml:space="preserve"> </v>
      </c>
      <c r="I286" s="47" t="str">
        <f>Financiera!I286</f>
        <v xml:space="preserve"> </v>
      </c>
      <c r="J286" s="47" t="str">
        <f>Financiera!J286</f>
        <v xml:space="preserve"> </v>
      </c>
      <c r="K286" s="47" t="e">
        <f>Financiera!K286</f>
        <v>#N/A</v>
      </c>
      <c r="L286" s="47" t="e">
        <f>Financiera!L286</f>
        <v>#N/A</v>
      </c>
      <c r="M286" s="48" t="e">
        <f>Financiera!M286</f>
        <v>#N/A</v>
      </c>
      <c r="N286" s="47" t="e">
        <f>Financiera!N286</f>
        <v>#N/A</v>
      </c>
      <c r="O286" s="49" t="e">
        <f>Financiera!O286</f>
        <v>#N/A</v>
      </c>
      <c r="P286" s="49">
        <f>Financiera!P286</f>
        <v>0</v>
      </c>
      <c r="Q286" s="47">
        <f>Financiera!Q286</f>
        <v>0</v>
      </c>
      <c r="R286" s="47">
        <f>Financiera!R286</f>
        <v>0</v>
      </c>
      <c r="S286" s="51" t="e">
        <f>Financiera!S286</f>
        <v>#DIV/0!</v>
      </c>
      <c r="T286" s="53"/>
      <c r="U286" s="53"/>
      <c r="V286" s="53"/>
      <c r="W286" s="56"/>
      <c r="X286" s="52"/>
      <c r="Y286" s="50"/>
      <c r="Z286" s="50"/>
      <c r="AA286" s="50"/>
    </row>
    <row r="287" spans="1:27">
      <c r="A287" s="31" t="str">
        <f>Financiera!A287</f>
        <v xml:space="preserve"> </v>
      </c>
      <c r="B287" s="31" t="str">
        <f>Financiera!B287</f>
        <v xml:space="preserve"> </v>
      </c>
      <c r="C287" s="48" t="str">
        <f>Financiera!C287</f>
        <v xml:space="preserve"> </v>
      </c>
      <c r="D287" s="48" t="str">
        <f>Financiera!D287</f>
        <v xml:space="preserve"> </v>
      </c>
      <c r="E287" s="48" t="str">
        <f>Financiera!E287</f>
        <v xml:space="preserve"> </v>
      </c>
      <c r="F287" s="55" t="str">
        <f>Financiera!F287</f>
        <v xml:space="preserve"> </v>
      </c>
      <c r="G287" s="48" t="str">
        <f>Financiera!G287</f>
        <v xml:space="preserve"> </v>
      </c>
      <c r="H287" s="47" t="str">
        <f>Financiera!H287</f>
        <v xml:space="preserve"> </v>
      </c>
      <c r="I287" s="47" t="str">
        <f>Financiera!I287</f>
        <v xml:space="preserve"> </v>
      </c>
      <c r="J287" s="47" t="str">
        <f>Financiera!J287</f>
        <v xml:space="preserve"> </v>
      </c>
      <c r="K287" s="47" t="e">
        <f>Financiera!K287</f>
        <v>#N/A</v>
      </c>
      <c r="L287" s="47" t="e">
        <f>Financiera!L287</f>
        <v>#N/A</v>
      </c>
      <c r="M287" s="48" t="e">
        <f>Financiera!M287</f>
        <v>#N/A</v>
      </c>
      <c r="N287" s="47" t="e">
        <f>Financiera!N287</f>
        <v>#N/A</v>
      </c>
      <c r="O287" s="49" t="e">
        <f>Financiera!O287</f>
        <v>#N/A</v>
      </c>
      <c r="P287" s="49">
        <f>Financiera!P287</f>
        <v>0</v>
      </c>
      <c r="Q287" s="47">
        <f>Financiera!Q287</f>
        <v>0</v>
      </c>
      <c r="R287" s="47">
        <f>Financiera!R287</f>
        <v>0</v>
      </c>
      <c r="S287" s="51" t="e">
        <f>Financiera!S287</f>
        <v>#DIV/0!</v>
      </c>
      <c r="T287" s="53"/>
      <c r="U287" s="53"/>
      <c r="V287" s="53"/>
      <c r="W287" s="56"/>
      <c r="X287" s="52"/>
      <c r="Y287" s="50"/>
      <c r="Z287" s="50"/>
      <c r="AA287" s="50"/>
    </row>
    <row r="288" spans="1:27">
      <c r="A288" s="31" t="str">
        <f>Financiera!A288</f>
        <v xml:space="preserve"> </v>
      </c>
      <c r="B288" s="31" t="str">
        <f>Financiera!B288</f>
        <v xml:space="preserve"> </v>
      </c>
      <c r="C288" s="48" t="str">
        <f>Financiera!C288</f>
        <v xml:space="preserve"> </v>
      </c>
      <c r="D288" s="48" t="str">
        <f>Financiera!D288</f>
        <v xml:space="preserve"> </v>
      </c>
      <c r="E288" s="48" t="str">
        <f>Financiera!E288</f>
        <v xml:space="preserve"> </v>
      </c>
      <c r="F288" s="55" t="str">
        <f>Financiera!F288</f>
        <v xml:space="preserve"> </v>
      </c>
      <c r="G288" s="48" t="str">
        <f>Financiera!G288</f>
        <v xml:space="preserve"> </v>
      </c>
      <c r="H288" s="47" t="str">
        <f>Financiera!H288</f>
        <v xml:space="preserve"> </v>
      </c>
      <c r="I288" s="47" t="str">
        <f>Financiera!I288</f>
        <v xml:space="preserve"> </v>
      </c>
      <c r="J288" s="47" t="str">
        <f>Financiera!J288</f>
        <v xml:space="preserve"> </v>
      </c>
      <c r="K288" s="47" t="e">
        <f>Financiera!K288</f>
        <v>#N/A</v>
      </c>
      <c r="L288" s="47" t="e">
        <f>Financiera!L288</f>
        <v>#N/A</v>
      </c>
      <c r="M288" s="48" t="e">
        <f>Financiera!M288</f>
        <v>#N/A</v>
      </c>
      <c r="N288" s="47" t="e">
        <f>Financiera!N288</f>
        <v>#N/A</v>
      </c>
      <c r="O288" s="49" t="e">
        <f>Financiera!O288</f>
        <v>#N/A</v>
      </c>
      <c r="P288" s="49">
        <f>Financiera!P288</f>
        <v>0</v>
      </c>
      <c r="Q288" s="47">
        <f>Financiera!Q288</f>
        <v>0</v>
      </c>
      <c r="R288" s="47">
        <f>Financiera!R288</f>
        <v>0</v>
      </c>
      <c r="S288" s="51" t="e">
        <f>Financiera!S288</f>
        <v>#DIV/0!</v>
      </c>
      <c r="T288" s="53"/>
      <c r="U288" s="53"/>
      <c r="V288" s="53"/>
      <c r="W288" s="56"/>
      <c r="X288" s="52"/>
      <c r="Y288" s="50"/>
      <c r="Z288" s="50"/>
      <c r="AA288" s="50"/>
    </row>
    <row r="289" spans="1:27">
      <c r="A289" s="31" t="str">
        <f>Financiera!A289</f>
        <v xml:space="preserve"> </v>
      </c>
      <c r="B289" s="31" t="str">
        <f>Financiera!B289</f>
        <v xml:space="preserve"> </v>
      </c>
      <c r="C289" s="48" t="str">
        <f>Financiera!C289</f>
        <v xml:space="preserve"> </v>
      </c>
      <c r="D289" s="48" t="str">
        <f>Financiera!D289</f>
        <v xml:space="preserve"> </v>
      </c>
      <c r="E289" s="48" t="str">
        <f>Financiera!E289</f>
        <v xml:space="preserve"> </v>
      </c>
      <c r="F289" s="55" t="str">
        <f>Financiera!F289</f>
        <v xml:space="preserve"> </v>
      </c>
      <c r="G289" s="48" t="str">
        <f>Financiera!G289</f>
        <v xml:space="preserve"> </v>
      </c>
      <c r="H289" s="47" t="str">
        <f>Financiera!H289</f>
        <v xml:space="preserve"> </v>
      </c>
      <c r="I289" s="47" t="str">
        <f>Financiera!I289</f>
        <v xml:space="preserve"> </v>
      </c>
      <c r="J289" s="47" t="str">
        <f>Financiera!J289</f>
        <v xml:space="preserve"> </v>
      </c>
      <c r="K289" s="47" t="e">
        <f>Financiera!K289</f>
        <v>#N/A</v>
      </c>
      <c r="L289" s="47" t="e">
        <f>Financiera!L289</f>
        <v>#N/A</v>
      </c>
      <c r="M289" s="48" t="e">
        <f>Financiera!M289</f>
        <v>#N/A</v>
      </c>
      <c r="N289" s="47" t="e">
        <f>Financiera!N289</f>
        <v>#N/A</v>
      </c>
      <c r="O289" s="49" t="e">
        <f>Financiera!O289</f>
        <v>#N/A</v>
      </c>
      <c r="P289" s="49">
        <f>Financiera!P289</f>
        <v>0</v>
      </c>
      <c r="Q289" s="47">
        <f>Financiera!Q289</f>
        <v>0</v>
      </c>
      <c r="R289" s="47">
        <f>Financiera!R289</f>
        <v>0</v>
      </c>
      <c r="S289" s="51" t="e">
        <f>Financiera!S289</f>
        <v>#DIV/0!</v>
      </c>
      <c r="T289" s="53"/>
      <c r="U289" s="53"/>
      <c r="V289" s="53"/>
      <c r="W289" s="56"/>
      <c r="X289" s="52"/>
      <c r="Y289" s="50"/>
      <c r="Z289" s="50"/>
      <c r="AA289" s="50"/>
    </row>
    <row r="290" spans="1:27">
      <c r="A290" s="31" t="str">
        <f>Financiera!A290</f>
        <v xml:space="preserve"> </v>
      </c>
      <c r="B290" s="31" t="str">
        <f>Financiera!B290</f>
        <v xml:space="preserve"> </v>
      </c>
      <c r="C290" s="48" t="str">
        <f>Financiera!C290</f>
        <v xml:space="preserve"> </v>
      </c>
      <c r="D290" s="48" t="str">
        <f>Financiera!D290</f>
        <v xml:space="preserve"> </v>
      </c>
      <c r="E290" s="48" t="str">
        <f>Financiera!E290</f>
        <v xml:space="preserve"> </v>
      </c>
      <c r="F290" s="55" t="str">
        <f>Financiera!F290</f>
        <v xml:space="preserve"> </v>
      </c>
      <c r="G290" s="48" t="str">
        <f>Financiera!G290</f>
        <v xml:space="preserve"> </v>
      </c>
      <c r="H290" s="47" t="str">
        <f>Financiera!H290</f>
        <v xml:space="preserve"> </v>
      </c>
      <c r="I290" s="47" t="str">
        <f>Financiera!I290</f>
        <v xml:space="preserve"> </v>
      </c>
      <c r="J290" s="47" t="str">
        <f>Financiera!J290</f>
        <v xml:space="preserve"> </v>
      </c>
      <c r="K290" s="47" t="e">
        <f>Financiera!K290</f>
        <v>#N/A</v>
      </c>
      <c r="L290" s="47" t="e">
        <f>Financiera!L290</f>
        <v>#N/A</v>
      </c>
      <c r="M290" s="48" t="e">
        <f>Financiera!M290</f>
        <v>#N/A</v>
      </c>
      <c r="N290" s="47" t="e">
        <f>Financiera!N290</f>
        <v>#N/A</v>
      </c>
      <c r="O290" s="49" t="e">
        <f>Financiera!O290</f>
        <v>#N/A</v>
      </c>
      <c r="P290" s="49">
        <f>Financiera!P290</f>
        <v>0</v>
      </c>
      <c r="Q290" s="47">
        <f>Financiera!Q290</f>
        <v>0</v>
      </c>
      <c r="R290" s="47">
        <f>Financiera!R290</f>
        <v>0</v>
      </c>
      <c r="S290" s="51" t="e">
        <f>Financiera!S290</f>
        <v>#DIV/0!</v>
      </c>
      <c r="T290" s="53"/>
      <c r="U290" s="53"/>
      <c r="V290" s="53"/>
      <c r="W290" s="56"/>
      <c r="X290" s="52"/>
      <c r="Y290" s="50"/>
      <c r="Z290" s="50"/>
      <c r="AA290" s="50"/>
    </row>
    <row r="291" spans="1:27">
      <c r="A291" s="31" t="str">
        <f>Financiera!A291</f>
        <v xml:space="preserve"> </v>
      </c>
      <c r="B291" s="31" t="str">
        <f>Financiera!B291</f>
        <v xml:space="preserve"> </v>
      </c>
      <c r="C291" s="48" t="str">
        <f>Financiera!C291</f>
        <v xml:space="preserve"> </v>
      </c>
      <c r="D291" s="48" t="str">
        <f>Financiera!D291</f>
        <v xml:space="preserve"> </v>
      </c>
      <c r="E291" s="48" t="str">
        <f>Financiera!E291</f>
        <v xml:space="preserve"> </v>
      </c>
      <c r="F291" s="55" t="str">
        <f>Financiera!F291</f>
        <v xml:space="preserve"> </v>
      </c>
      <c r="G291" s="48" t="str">
        <f>Financiera!G291</f>
        <v xml:space="preserve"> </v>
      </c>
      <c r="H291" s="47" t="str">
        <f>Financiera!H291</f>
        <v xml:space="preserve"> </v>
      </c>
      <c r="I291" s="47" t="str">
        <f>Financiera!I291</f>
        <v xml:space="preserve"> </v>
      </c>
      <c r="J291" s="47" t="str">
        <f>Financiera!J291</f>
        <v xml:space="preserve"> </v>
      </c>
      <c r="K291" s="47" t="e">
        <f>Financiera!K291</f>
        <v>#N/A</v>
      </c>
      <c r="L291" s="47" t="e">
        <f>Financiera!L291</f>
        <v>#N/A</v>
      </c>
      <c r="M291" s="48" t="e">
        <f>Financiera!M291</f>
        <v>#N/A</v>
      </c>
      <c r="N291" s="47" t="e">
        <f>Financiera!N291</f>
        <v>#N/A</v>
      </c>
      <c r="O291" s="49" t="e">
        <f>Financiera!O291</f>
        <v>#N/A</v>
      </c>
      <c r="P291" s="49">
        <f>Financiera!P291</f>
        <v>0</v>
      </c>
      <c r="Q291" s="47">
        <f>Financiera!Q291</f>
        <v>0</v>
      </c>
      <c r="R291" s="47">
        <f>Financiera!R291</f>
        <v>0</v>
      </c>
      <c r="S291" s="51" t="e">
        <f>Financiera!S291</f>
        <v>#DIV/0!</v>
      </c>
      <c r="T291" s="53"/>
      <c r="U291" s="53"/>
      <c r="V291" s="53"/>
      <c r="W291" s="56"/>
      <c r="X291" s="52"/>
      <c r="Y291" s="50"/>
      <c r="Z291" s="50"/>
      <c r="AA291" s="50"/>
    </row>
    <row r="292" spans="1:27">
      <c r="A292" s="31" t="str">
        <f>Financiera!A292</f>
        <v xml:space="preserve"> </v>
      </c>
      <c r="B292" s="31" t="str">
        <f>Financiera!B292</f>
        <v xml:space="preserve"> </v>
      </c>
      <c r="C292" s="48" t="str">
        <f>Financiera!C292</f>
        <v xml:space="preserve"> </v>
      </c>
      <c r="D292" s="48" t="str">
        <f>Financiera!D292</f>
        <v xml:space="preserve"> </v>
      </c>
      <c r="E292" s="48" t="str">
        <f>Financiera!E292</f>
        <v xml:space="preserve"> </v>
      </c>
      <c r="F292" s="55" t="str">
        <f>Financiera!F292</f>
        <v xml:space="preserve"> </v>
      </c>
      <c r="G292" s="48" t="str">
        <f>Financiera!G292</f>
        <v xml:space="preserve"> </v>
      </c>
      <c r="H292" s="47" t="str">
        <f>Financiera!H292</f>
        <v xml:space="preserve"> </v>
      </c>
      <c r="I292" s="47" t="str">
        <f>Financiera!I292</f>
        <v xml:space="preserve"> </v>
      </c>
      <c r="J292" s="47" t="str">
        <f>Financiera!J292</f>
        <v xml:space="preserve"> </v>
      </c>
      <c r="K292" s="47" t="e">
        <f>Financiera!K292</f>
        <v>#N/A</v>
      </c>
      <c r="L292" s="47" t="e">
        <f>Financiera!L292</f>
        <v>#N/A</v>
      </c>
      <c r="M292" s="48" t="e">
        <f>Financiera!M292</f>
        <v>#N/A</v>
      </c>
      <c r="N292" s="47" t="e">
        <f>Financiera!N292</f>
        <v>#N/A</v>
      </c>
      <c r="O292" s="49" t="e">
        <f>Financiera!O292</f>
        <v>#N/A</v>
      </c>
      <c r="P292" s="49">
        <f>Financiera!P292</f>
        <v>0</v>
      </c>
      <c r="Q292" s="47">
        <f>Financiera!Q292</f>
        <v>0</v>
      </c>
      <c r="R292" s="47">
        <f>Financiera!R292</f>
        <v>0</v>
      </c>
      <c r="S292" s="51" t="e">
        <f>Financiera!S292</f>
        <v>#DIV/0!</v>
      </c>
      <c r="T292" s="53"/>
      <c r="U292" s="53"/>
      <c r="V292" s="53"/>
      <c r="W292" s="56"/>
      <c r="X292" s="52"/>
      <c r="Y292" s="50"/>
      <c r="Z292" s="50"/>
      <c r="AA292" s="50"/>
    </row>
    <row r="293" spans="1:27">
      <c r="A293" s="31" t="str">
        <f>Financiera!A293</f>
        <v xml:space="preserve"> </v>
      </c>
      <c r="B293" s="31" t="str">
        <f>Financiera!B293</f>
        <v xml:space="preserve"> </v>
      </c>
      <c r="C293" s="48" t="str">
        <f>Financiera!C293</f>
        <v xml:space="preserve"> </v>
      </c>
      <c r="D293" s="48" t="str">
        <f>Financiera!D293</f>
        <v xml:space="preserve"> </v>
      </c>
      <c r="E293" s="48" t="str">
        <f>Financiera!E293</f>
        <v xml:space="preserve"> </v>
      </c>
      <c r="F293" s="55" t="str">
        <f>Financiera!F293</f>
        <v xml:space="preserve"> </v>
      </c>
      <c r="G293" s="48" t="str">
        <f>Financiera!G293</f>
        <v xml:space="preserve"> </v>
      </c>
      <c r="H293" s="47" t="str">
        <f>Financiera!H293</f>
        <v xml:space="preserve"> </v>
      </c>
      <c r="I293" s="47" t="str">
        <f>Financiera!I293</f>
        <v xml:space="preserve"> </v>
      </c>
      <c r="J293" s="47" t="str">
        <f>Financiera!J293</f>
        <v xml:space="preserve"> </v>
      </c>
      <c r="K293" s="47" t="e">
        <f>Financiera!K293</f>
        <v>#N/A</v>
      </c>
      <c r="L293" s="47" t="e">
        <f>Financiera!L293</f>
        <v>#N/A</v>
      </c>
      <c r="M293" s="48" t="e">
        <f>Financiera!M293</f>
        <v>#N/A</v>
      </c>
      <c r="N293" s="47" t="e">
        <f>Financiera!N293</f>
        <v>#N/A</v>
      </c>
      <c r="O293" s="49" t="e">
        <f>Financiera!O293</f>
        <v>#N/A</v>
      </c>
      <c r="P293" s="49">
        <f>Financiera!P293</f>
        <v>0</v>
      </c>
      <c r="Q293" s="47">
        <f>Financiera!Q293</f>
        <v>0</v>
      </c>
      <c r="R293" s="47">
        <f>Financiera!R293</f>
        <v>0</v>
      </c>
      <c r="S293" s="51" t="e">
        <f>Financiera!S293</f>
        <v>#DIV/0!</v>
      </c>
      <c r="T293" s="53"/>
      <c r="U293" s="53"/>
      <c r="V293" s="53"/>
      <c r="W293" s="56"/>
      <c r="X293" s="52"/>
      <c r="Y293" s="50"/>
      <c r="Z293" s="50"/>
      <c r="AA293" s="50"/>
    </row>
    <row r="294" spans="1:27">
      <c r="A294" s="31" t="str">
        <f>Financiera!A294</f>
        <v xml:space="preserve"> </v>
      </c>
      <c r="B294" s="31" t="str">
        <f>Financiera!B294</f>
        <v xml:space="preserve"> </v>
      </c>
      <c r="C294" s="48" t="str">
        <f>Financiera!C294</f>
        <v xml:space="preserve"> </v>
      </c>
      <c r="D294" s="48" t="str">
        <f>Financiera!D294</f>
        <v xml:space="preserve"> </v>
      </c>
      <c r="E294" s="48" t="str">
        <f>Financiera!E294</f>
        <v xml:space="preserve"> </v>
      </c>
      <c r="F294" s="55" t="str">
        <f>Financiera!F294</f>
        <v xml:space="preserve"> </v>
      </c>
      <c r="G294" s="48" t="str">
        <f>Financiera!G294</f>
        <v xml:space="preserve"> </v>
      </c>
      <c r="H294" s="47" t="str">
        <f>Financiera!H294</f>
        <v xml:space="preserve"> </v>
      </c>
      <c r="I294" s="47" t="str">
        <f>Financiera!I294</f>
        <v xml:space="preserve"> </v>
      </c>
      <c r="J294" s="47" t="str">
        <f>Financiera!J294</f>
        <v xml:space="preserve"> </v>
      </c>
      <c r="K294" s="47" t="e">
        <f>Financiera!K294</f>
        <v>#N/A</v>
      </c>
      <c r="L294" s="47" t="e">
        <f>Financiera!L294</f>
        <v>#N/A</v>
      </c>
      <c r="M294" s="48" t="e">
        <f>Financiera!M294</f>
        <v>#N/A</v>
      </c>
      <c r="N294" s="47" t="e">
        <f>Financiera!N294</f>
        <v>#N/A</v>
      </c>
      <c r="O294" s="49" t="e">
        <f>Financiera!O294</f>
        <v>#N/A</v>
      </c>
      <c r="P294" s="49">
        <f>Financiera!P294</f>
        <v>0</v>
      </c>
      <c r="Q294" s="47">
        <f>Financiera!Q294</f>
        <v>0</v>
      </c>
      <c r="R294" s="47">
        <f>Financiera!R294</f>
        <v>0</v>
      </c>
      <c r="S294" s="51" t="e">
        <f>Financiera!S294</f>
        <v>#DIV/0!</v>
      </c>
      <c r="T294" s="53"/>
      <c r="U294" s="53"/>
      <c r="V294" s="53"/>
      <c r="W294" s="56"/>
      <c r="X294" s="52"/>
      <c r="Y294" s="50"/>
      <c r="Z294" s="50"/>
      <c r="AA294" s="50"/>
    </row>
    <row r="295" spans="1:27">
      <c r="A295" s="31" t="str">
        <f>Financiera!A295</f>
        <v xml:space="preserve"> </v>
      </c>
      <c r="B295" s="31" t="str">
        <f>Financiera!B295</f>
        <v xml:space="preserve"> </v>
      </c>
      <c r="C295" s="48" t="str">
        <f>Financiera!C295</f>
        <v xml:space="preserve"> </v>
      </c>
      <c r="D295" s="48" t="str">
        <f>Financiera!D295</f>
        <v xml:space="preserve"> </v>
      </c>
      <c r="E295" s="48" t="str">
        <f>Financiera!E295</f>
        <v xml:space="preserve"> </v>
      </c>
      <c r="F295" s="55" t="str">
        <f>Financiera!F295</f>
        <v xml:space="preserve"> </v>
      </c>
      <c r="G295" s="48" t="str">
        <f>Financiera!G295</f>
        <v xml:space="preserve"> </v>
      </c>
      <c r="H295" s="47" t="str">
        <f>Financiera!H295</f>
        <v xml:space="preserve"> </v>
      </c>
      <c r="I295" s="47" t="str">
        <f>Financiera!I295</f>
        <v xml:space="preserve"> </v>
      </c>
      <c r="J295" s="47" t="str">
        <f>Financiera!J295</f>
        <v xml:space="preserve"> </v>
      </c>
      <c r="K295" s="47" t="e">
        <f>Financiera!K295</f>
        <v>#N/A</v>
      </c>
      <c r="L295" s="47" t="e">
        <f>Financiera!L295</f>
        <v>#N/A</v>
      </c>
      <c r="M295" s="48" t="e">
        <f>Financiera!M295</f>
        <v>#N/A</v>
      </c>
      <c r="N295" s="47" t="e">
        <f>Financiera!N295</f>
        <v>#N/A</v>
      </c>
      <c r="O295" s="49" t="e">
        <f>Financiera!O295</f>
        <v>#N/A</v>
      </c>
      <c r="P295" s="49">
        <f>Financiera!P295</f>
        <v>0</v>
      </c>
      <c r="Q295" s="47">
        <f>Financiera!Q295</f>
        <v>0</v>
      </c>
      <c r="R295" s="47">
        <f>Financiera!R295</f>
        <v>0</v>
      </c>
      <c r="S295" s="51" t="e">
        <f>Financiera!S295</f>
        <v>#DIV/0!</v>
      </c>
      <c r="T295" s="53"/>
      <c r="U295" s="53"/>
      <c r="V295" s="53"/>
      <c r="W295" s="56"/>
      <c r="X295" s="52"/>
      <c r="Y295" s="50"/>
      <c r="Z295" s="50"/>
      <c r="AA295" s="50"/>
    </row>
    <row r="296" spans="1:27">
      <c r="A296" s="31" t="str">
        <f>Financiera!A296</f>
        <v xml:space="preserve"> </v>
      </c>
      <c r="B296" s="31" t="str">
        <f>Financiera!B296</f>
        <v xml:space="preserve"> </v>
      </c>
      <c r="C296" s="48" t="str">
        <f>Financiera!C296</f>
        <v xml:space="preserve"> </v>
      </c>
      <c r="D296" s="48" t="str">
        <f>Financiera!D296</f>
        <v xml:space="preserve"> </v>
      </c>
      <c r="E296" s="48" t="str">
        <f>Financiera!E296</f>
        <v xml:space="preserve"> </v>
      </c>
      <c r="F296" s="55" t="str">
        <f>Financiera!F296</f>
        <v xml:space="preserve"> </v>
      </c>
      <c r="G296" s="48" t="str">
        <f>Financiera!G296</f>
        <v xml:space="preserve"> </v>
      </c>
      <c r="H296" s="47" t="str">
        <f>Financiera!H296</f>
        <v xml:space="preserve"> </v>
      </c>
      <c r="I296" s="47" t="str">
        <f>Financiera!I296</f>
        <v xml:space="preserve"> </v>
      </c>
      <c r="J296" s="47" t="str">
        <f>Financiera!J296</f>
        <v xml:space="preserve"> </v>
      </c>
      <c r="K296" s="47" t="e">
        <f>Financiera!K296</f>
        <v>#N/A</v>
      </c>
      <c r="L296" s="47" t="e">
        <f>Financiera!L296</f>
        <v>#N/A</v>
      </c>
      <c r="M296" s="48" t="e">
        <f>Financiera!M296</f>
        <v>#N/A</v>
      </c>
      <c r="N296" s="47" t="e">
        <f>Financiera!N296</f>
        <v>#N/A</v>
      </c>
      <c r="O296" s="49" t="e">
        <f>Financiera!O296</f>
        <v>#N/A</v>
      </c>
      <c r="P296" s="49">
        <f>Financiera!P296</f>
        <v>0</v>
      </c>
      <c r="Q296" s="47">
        <f>Financiera!Q296</f>
        <v>0</v>
      </c>
      <c r="R296" s="47">
        <f>Financiera!R296</f>
        <v>0</v>
      </c>
      <c r="S296" s="51" t="e">
        <f>Financiera!S296</f>
        <v>#DIV/0!</v>
      </c>
      <c r="T296" s="53"/>
      <c r="U296" s="53"/>
      <c r="V296" s="53"/>
      <c r="W296" s="56"/>
      <c r="X296" s="52"/>
      <c r="Y296" s="50"/>
      <c r="Z296" s="50"/>
      <c r="AA296" s="50"/>
    </row>
    <row r="297" spans="1:27">
      <c r="A297" s="31" t="str">
        <f>Financiera!A297</f>
        <v xml:space="preserve"> </v>
      </c>
      <c r="B297" s="31" t="str">
        <f>Financiera!B297</f>
        <v xml:space="preserve"> </v>
      </c>
      <c r="C297" s="48" t="str">
        <f>Financiera!C297</f>
        <v xml:space="preserve"> </v>
      </c>
      <c r="D297" s="48" t="str">
        <f>Financiera!D297</f>
        <v xml:space="preserve"> </v>
      </c>
      <c r="E297" s="48" t="str">
        <f>Financiera!E297</f>
        <v xml:space="preserve"> </v>
      </c>
      <c r="F297" s="55" t="str">
        <f>Financiera!F297</f>
        <v xml:space="preserve"> </v>
      </c>
      <c r="G297" s="48" t="str">
        <f>Financiera!G297</f>
        <v xml:space="preserve"> </v>
      </c>
      <c r="H297" s="47" t="str">
        <f>Financiera!H297</f>
        <v xml:space="preserve"> </v>
      </c>
      <c r="I297" s="47" t="str">
        <f>Financiera!I297</f>
        <v xml:space="preserve"> </v>
      </c>
      <c r="J297" s="47" t="str">
        <f>Financiera!J297</f>
        <v xml:space="preserve"> </v>
      </c>
      <c r="K297" s="47" t="e">
        <f>Financiera!K297</f>
        <v>#N/A</v>
      </c>
      <c r="L297" s="47" t="e">
        <f>Financiera!L297</f>
        <v>#N/A</v>
      </c>
      <c r="M297" s="48" t="e">
        <f>Financiera!M297</f>
        <v>#N/A</v>
      </c>
      <c r="N297" s="47" t="e">
        <f>Financiera!N297</f>
        <v>#N/A</v>
      </c>
      <c r="O297" s="49" t="e">
        <f>Financiera!O297</f>
        <v>#N/A</v>
      </c>
      <c r="P297" s="49">
        <f>Financiera!P297</f>
        <v>0</v>
      </c>
      <c r="Q297" s="47">
        <f>Financiera!Q297</f>
        <v>0</v>
      </c>
      <c r="R297" s="47">
        <f>Financiera!R297</f>
        <v>0</v>
      </c>
      <c r="S297" s="51" t="e">
        <f>Financiera!S297</f>
        <v>#DIV/0!</v>
      </c>
      <c r="T297" s="53"/>
      <c r="U297" s="53"/>
      <c r="V297" s="53"/>
      <c r="W297" s="56"/>
      <c r="X297" s="52"/>
      <c r="Y297" s="50"/>
      <c r="Z297" s="50"/>
      <c r="AA297" s="50"/>
    </row>
    <row r="298" spans="1:27">
      <c r="A298" s="31" t="str">
        <f>Financiera!A298</f>
        <v xml:space="preserve"> </v>
      </c>
      <c r="B298" s="31" t="str">
        <f>Financiera!B298</f>
        <v xml:space="preserve"> </v>
      </c>
      <c r="C298" s="48" t="str">
        <f>Financiera!C298</f>
        <v xml:space="preserve"> </v>
      </c>
      <c r="D298" s="48" t="str">
        <f>Financiera!D298</f>
        <v xml:space="preserve"> </v>
      </c>
      <c r="E298" s="48" t="str">
        <f>Financiera!E298</f>
        <v xml:space="preserve"> </v>
      </c>
      <c r="F298" s="55" t="str">
        <f>Financiera!F298</f>
        <v xml:space="preserve"> </v>
      </c>
      <c r="G298" s="48" t="str">
        <f>Financiera!G298</f>
        <v xml:space="preserve"> </v>
      </c>
      <c r="H298" s="47" t="str">
        <f>Financiera!H298</f>
        <v xml:space="preserve"> </v>
      </c>
      <c r="I298" s="47" t="str">
        <f>Financiera!I298</f>
        <v xml:space="preserve"> </v>
      </c>
      <c r="J298" s="47" t="str">
        <f>Financiera!J298</f>
        <v xml:space="preserve"> </v>
      </c>
      <c r="K298" s="47" t="e">
        <f>Financiera!K298</f>
        <v>#N/A</v>
      </c>
      <c r="L298" s="47" t="e">
        <f>Financiera!L298</f>
        <v>#N/A</v>
      </c>
      <c r="M298" s="48" t="e">
        <f>Financiera!M298</f>
        <v>#N/A</v>
      </c>
      <c r="N298" s="47" t="e">
        <f>Financiera!N298</f>
        <v>#N/A</v>
      </c>
      <c r="O298" s="49" t="e">
        <f>Financiera!O298</f>
        <v>#N/A</v>
      </c>
      <c r="P298" s="49">
        <f>Financiera!P298</f>
        <v>0</v>
      </c>
      <c r="Q298" s="47">
        <f>Financiera!Q298</f>
        <v>0</v>
      </c>
      <c r="R298" s="47">
        <f>Financiera!R298</f>
        <v>0</v>
      </c>
      <c r="S298" s="51" t="e">
        <f>Financiera!S298</f>
        <v>#DIV/0!</v>
      </c>
      <c r="T298" s="53"/>
      <c r="U298" s="53"/>
      <c r="V298" s="53"/>
      <c r="W298" s="56"/>
      <c r="X298" s="52"/>
      <c r="Y298" s="50"/>
      <c r="Z298" s="50"/>
      <c r="AA298" s="50"/>
    </row>
    <row r="299" spans="1:27">
      <c r="A299" s="31" t="str">
        <f>Financiera!A299</f>
        <v xml:space="preserve"> </v>
      </c>
      <c r="B299" s="31" t="str">
        <f>Financiera!B299</f>
        <v xml:space="preserve"> </v>
      </c>
      <c r="C299" s="48" t="str">
        <f>Financiera!C299</f>
        <v xml:space="preserve"> </v>
      </c>
      <c r="D299" s="48" t="str">
        <f>Financiera!D299</f>
        <v xml:space="preserve"> </v>
      </c>
      <c r="E299" s="48" t="str">
        <f>Financiera!E299</f>
        <v xml:space="preserve"> </v>
      </c>
      <c r="F299" s="55" t="str">
        <f>Financiera!F299</f>
        <v xml:space="preserve"> </v>
      </c>
      <c r="G299" s="48" t="str">
        <f>Financiera!G299</f>
        <v xml:space="preserve"> </v>
      </c>
      <c r="H299" s="47" t="str">
        <f>Financiera!H299</f>
        <v xml:space="preserve"> </v>
      </c>
      <c r="I299" s="47" t="str">
        <f>Financiera!I299</f>
        <v xml:space="preserve"> </v>
      </c>
      <c r="J299" s="47" t="str">
        <f>Financiera!J299</f>
        <v xml:space="preserve"> </v>
      </c>
      <c r="K299" s="47" t="e">
        <f>Financiera!K299</f>
        <v>#N/A</v>
      </c>
      <c r="L299" s="47" t="e">
        <f>Financiera!L299</f>
        <v>#N/A</v>
      </c>
      <c r="M299" s="48" t="e">
        <f>Financiera!M299</f>
        <v>#N/A</v>
      </c>
      <c r="N299" s="47" t="e">
        <f>Financiera!N299</f>
        <v>#N/A</v>
      </c>
      <c r="O299" s="49" t="e">
        <f>Financiera!O299</f>
        <v>#N/A</v>
      </c>
      <c r="P299" s="49">
        <f>Financiera!P299</f>
        <v>0</v>
      </c>
      <c r="Q299" s="47">
        <f>Financiera!Q299</f>
        <v>0</v>
      </c>
      <c r="R299" s="47">
        <f>Financiera!R299</f>
        <v>0</v>
      </c>
      <c r="S299" s="51" t="e">
        <f>Financiera!S299</f>
        <v>#DIV/0!</v>
      </c>
      <c r="T299" s="53"/>
      <c r="U299" s="53"/>
      <c r="V299" s="53"/>
      <c r="W299" s="56"/>
      <c r="X299" s="52"/>
      <c r="Y299" s="50"/>
      <c r="Z299" s="50"/>
      <c r="AA299" s="50"/>
    </row>
    <row r="300" spans="1:27">
      <c r="A300" s="31" t="str">
        <f>Financiera!A300</f>
        <v xml:space="preserve"> </v>
      </c>
      <c r="B300" s="31" t="str">
        <f>Financiera!B300</f>
        <v xml:space="preserve"> </v>
      </c>
      <c r="C300" s="48" t="str">
        <f>Financiera!C300</f>
        <v xml:space="preserve"> </v>
      </c>
      <c r="D300" s="48" t="str">
        <f>Financiera!D300</f>
        <v xml:space="preserve"> </v>
      </c>
      <c r="E300" s="48" t="str">
        <f>Financiera!E300</f>
        <v xml:space="preserve"> </v>
      </c>
      <c r="F300" s="55" t="str">
        <f>Financiera!F300</f>
        <v xml:space="preserve"> </v>
      </c>
      <c r="G300" s="48" t="str">
        <f>Financiera!G300</f>
        <v xml:space="preserve"> </v>
      </c>
      <c r="H300" s="47" t="str">
        <f>Financiera!H300</f>
        <v xml:space="preserve"> </v>
      </c>
      <c r="I300" s="47" t="str">
        <f>Financiera!I300</f>
        <v xml:space="preserve"> </v>
      </c>
      <c r="J300" s="47" t="str">
        <f>Financiera!J300</f>
        <v xml:space="preserve"> </v>
      </c>
      <c r="K300" s="47" t="e">
        <f>Financiera!K300</f>
        <v>#N/A</v>
      </c>
      <c r="L300" s="47" t="e">
        <f>Financiera!L300</f>
        <v>#N/A</v>
      </c>
      <c r="M300" s="48" t="e">
        <f>Financiera!M300</f>
        <v>#N/A</v>
      </c>
      <c r="N300" s="47" t="e">
        <f>Financiera!N300</f>
        <v>#N/A</v>
      </c>
      <c r="O300" s="49" t="e">
        <f>Financiera!O300</f>
        <v>#N/A</v>
      </c>
      <c r="P300" s="49">
        <f>Financiera!P300</f>
        <v>0</v>
      </c>
      <c r="Q300" s="47">
        <f>Financiera!Q300</f>
        <v>0</v>
      </c>
      <c r="R300" s="47">
        <f>Financiera!R300</f>
        <v>0</v>
      </c>
      <c r="S300" s="51" t="e">
        <f>Financiera!S300</f>
        <v>#DIV/0!</v>
      </c>
      <c r="T300" s="53"/>
      <c r="U300" s="53"/>
      <c r="V300" s="53"/>
      <c r="W300" s="56"/>
      <c r="X300" s="52"/>
      <c r="Y300" s="50"/>
      <c r="Z300" s="50"/>
      <c r="AA300" s="50"/>
    </row>
    <row r="301" spans="1:27">
      <c r="A301" s="31" t="str">
        <f>Financiera!A301</f>
        <v xml:space="preserve"> </v>
      </c>
      <c r="B301" s="31" t="str">
        <f>Financiera!B301</f>
        <v xml:space="preserve"> </v>
      </c>
      <c r="C301" s="48" t="str">
        <f>Financiera!C301</f>
        <v xml:space="preserve"> </v>
      </c>
      <c r="D301" s="48" t="str">
        <f>Financiera!D301</f>
        <v xml:space="preserve"> </v>
      </c>
      <c r="E301" s="48" t="str">
        <f>Financiera!E301</f>
        <v xml:space="preserve"> </v>
      </c>
      <c r="F301" s="55" t="str">
        <f>Financiera!F301</f>
        <v xml:space="preserve"> </v>
      </c>
      <c r="G301" s="48" t="str">
        <f>Financiera!G301</f>
        <v xml:space="preserve"> </v>
      </c>
      <c r="H301" s="47" t="str">
        <f>Financiera!H301</f>
        <v xml:space="preserve"> </v>
      </c>
      <c r="I301" s="47" t="str">
        <f>Financiera!I301</f>
        <v xml:space="preserve"> </v>
      </c>
      <c r="J301" s="47" t="str">
        <f>Financiera!J301</f>
        <v xml:space="preserve"> </v>
      </c>
      <c r="K301" s="47" t="e">
        <f>Financiera!K301</f>
        <v>#N/A</v>
      </c>
      <c r="L301" s="47" t="e">
        <f>Financiera!L301</f>
        <v>#N/A</v>
      </c>
      <c r="M301" s="48" t="e">
        <f>Financiera!M301</f>
        <v>#N/A</v>
      </c>
      <c r="N301" s="47" t="e">
        <f>Financiera!N301</f>
        <v>#N/A</v>
      </c>
      <c r="O301" s="49" t="e">
        <f>Financiera!O301</f>
        <v>#N/A</v>
      </c>
      <c r="P301" s="49">
        <f>Financiera!P301</f>
        <v>0</v>
      </c>
      <c r="Q301" s="47">
        <f>Financiera!Q301</f>
        <v>0</v>
      </c>
      <c r="R301" s="47">
        <f>Financiera!R301</f>
        <v>0</v>
      </c>
      <c r="S301" s="51" t="e">
        <f>Financiera!S301</f>
        <v>#DIV/0!</v>
      </c>
      <c r="T301" s="53"/>
      <c r="U301" s="53"/>
      <c r="V301" s="53"/>
      <c r="W301" s="56"/>
      <c r="X301" s="52"/>
      <c r="Y301" s="50"/>
      <c r="Z301" s="50"/>
      <c r="AA301" s="50"/>
    </row>
    <row r="302" spans="1:27">
      <c r="A302" s="31" t="str">
        <f>Financiera!A302</f>
        <v xml:space="preserve"> </v>
      </c>
      <c r="B302" s="31" t="str">
        <f>Financiera!B302</f>
        <v xml:space="preserve"> </v>
      </c>
      <c r="C302" s="48" t="str">
        <f>Financiera!C302</f>
        <v xml:space="preserve"> </v>
      </c>
      <c r="D302" s="48" t="str">
        <f>Financiera!D302</f>
        <v xml:space="preserve"> </v>
      </c>
      <c r="E302" s="48" t="str">
        <f>Financiera!E302</f>
        <v xml:space="preserve"> </v>
      </c>
      <c r="F302" s="55" t="str">
        <f>Financiera!F302</f>
        <v xml:space="preserve"> </v>
      </c>
      <c r="G302" s="48" t="str">
        <f>Financiera!G302</f>
        <v xml:space="preserve"> </v>
      </c>
      <c r="H302" s="47" t="str">
        <f>Financiera!H302</f>
        <v xml:space="preserve"> </v>
      </c>
      <c r="I302" s="47" t="str">
        <f>Financiera!I302</f>
        <v xml:space="preserve"> </v>
      </c>
      <c r="J302" s="47" t="str">
        <f>Financiera!J302</f>
        <v xml:space="preserve"> </v>
      </c>
      <c r="K302" s="47" t="e">
        <f>Financiera!K302</f>
        <v>#N/A</v>
      </c>
      <c r="L302" s="47" t="e">
        <f>Financiera!L302</f>
        <v>#N/A</v>
      </c>
      <c r="M302" s="48" t="e">
        <f>Financiera!M302</f>
        <v>#N/A</v>
      </c>
      <c r="N302" s="47" t="e">
        <f>Financiera!N302</f>
        <v>#N/A</v>
      </c>
      <c r="O302" s="49" t="e">
        <f>Financiera!O302</f>
        <v>#N/A</v>
      </c>
      <c r="P302" s="49">
        <f>Financiera!P302</f>
        <v>0</v>
      </c>
      <c r="Q302" s="47">
        <f>Financiera!Q302</f>
        <v>0</v>
      </c>
      <c r="R302" s="47">
        <f>Financiera!R302</f>
        <v>0</v>
      </c>
      <c r="S302" s="51" t="e">
        <f>Financiera!S302</f>
        <v>#DIV/0!</v>
      </c>
      <c r="T302" s="53"/>
      <c r="U302" s="53"/>
      <c r="V302" s="53"/>
      <c r="W302" s="56"/>
      <c r="X302" s="52"/>
      <c r="Y302" s="50"/>
      <c r="Z302" s="50"/>
      <c r="AA302" s="50"/>
    </row>
    <row r="303" spans="1:27">
      <c r="A303" s="31" t="str">
        <f>Financiera!A303</f>
        <v xml:space="preserve"> </v>
      </c>
      <c r="B303" s="31" t="str">
        <f>Financiera!B303</f>
        <v xml:space="preserve"> </v>
      </c>
      <c r="C303" s="48" t="str">
        <f>Financiera!C303</f>
        <v xml:space="preserve"> </v>
      </c>
      <c r="D303" s="48" t="str">
        <f>Financiera!D303</f>
        <v xml:space="preserve"> </v>
      </c>
      <c r="E303" s="48" t="str">
        <f>Financiera!E303</f>
        <v xml:space="preserve"> </v>
      </c>
      <c r="F303" s="55" t="str">
        <f>Financiera!F303</f>
        <v xml:space="preserve"> </v>
      </c>
      <c r="G303" s="48" t="str">
        <f>Financiera!G303</f>
        <v xml:space="preserve"> </v>
      </c>
      <c r="H303" s="47" t="str">
        <f>Financiera!H303</f>
        <v xml:space="preserve"> </v>
      </c>
      <c r="I303" s="47" t="str">
        <f>Financiera!I303</f>
        <v xml:space="preserve"> </v>
      </c>
      <c r="J303" s="47" t="str">
        <f>Financiera!J303</f>
        <v xml:space="preserve"> </v>
      </c>
      <c r="K303" s="47" t="e">
        <f>Financiera!K303</f>
        <v>#N/A</v>
      </c>
      <c r="L303" s="47" t="e">
        <f>Financiera!L303</f>
        <v>#N/A</v>
      </c>
      <c r="M303" s="48" t="e">
        <f>Financiera!M303</f>
        <v>#N/A</v>
      </c>
      <c r="N303" s="47" t="e">
        <f>Financiera!N303</f>
        <v>#N/A</v>
      </c>
      <c r="O303" s="49" t="e">
        <f>Financiera!O303</f>
        <v>#N/A</v>
      </c>
      <c r="P303" s="49">
        <f>Financiera!P303</f>
        <v>0</v>
      </c>
      <c r="Q303" s="47">
        <f>Financiera!Q303</f>
        <v>0</v>
      </c>
      <c r="R303" s="47">
        <f>Financiera!R303</f>
        <v>0</v>
      </c>
      <c r="S303" s="51" t="e">
        <f>Financiera!S303</f>
        <v>#DIV/0!</v>
      </c>
      <c r="T303" s="53"/>
      <c r="U303" s="53"/>
      <c r="V303" s="53"/>
      <c r="W303" s="56"/>
      <c r="X303" s="52"/>
      <c r="Y303" s="50"/>
      <c r="Z303" s="50"/>
      <c r="AA303" s="50"/>
    </row>
    <row r="304" spans="1:27">
      <c r="A304" s="31" t="str">
        <f>Financiera!A304</f>
        <v xml:space="preserve"> </v>
      </c>
      <c r="B304" s="31" t="str">
        <f>Financiera!B304</f>
        <v xml:space="preserve"> </v>
      </c>
      <c r="C304" s="48" t="str">
        <f>Financiera!C304</f>
        <v xml:space="preserve"> </v>
      </c>
      <c r="D304" s="48" t="str">
        <f>Financiera!D304</f>
        <v xml:space="preserve"> </v>
      </c>
      <c r="E304" s="48" t="str">
        <f>Financiera!E304</f>
        <v xml:space="preserve"> </v>
      </c>
      <c r="F304" s="55" t="str">
        <f>Financiera!F304</f>
        <v xml:space="preserve"> </v>
      </c>
      <c r="G304" s="48" t="str">
        <f>Financiera!G304</f>
        <v xml:space="preserve"> </v>
      </c>
      <c r="H304" s="47" t="str">
        <f>Financiera!H304</f>
        <v xml:space="preserve"> </v>
      </c>
      <c r="I304" s="47" t="str">
        <f>Financiera!I304</f>
        <v xml:space="preserve"> </v>
      </c>
      <c r="J304" s="47" t="str">
        <f>Financiera!J304</f>
        <v xml:space="preserve"> </v>
      </c>
      <c r="K304" s="47" t="e">
        <f>Financiera!K304</f>
        <v>#N/A</v>
      </c>
      <c r="L304" s="47" t="e">
        <f>Financiera!L304</f>
        <v>#N/A</v>
      </c>
      <c r="M304" s="48" t="e">
        <f>Financiera!M304</f>
        <v>#N/A</v>
      </c>
      <c r="N304" s="47" t="e">
        <f>Financiera!N304</f>
        <v>#N/A</v>
      </c>
      <c r="O304" s="49" t="e">
        <f>Financiera!O304</f>
        <v>#N/A</v>
      </c>
      <c r="P304" s="49">
        <f>Financiera!P304</f>
        <v>0</v>
      </c>
      <c r="Q304" s="47">
        <f>Financiera!Q304</f>
        <v>0</v>
      </c>
      <c r="R304" s="47">
        <f>Financiera!R304</f>
        <v>0</v>
      </c>
      <c r="S304" s="51" t="e">
        <f>Financiera!S304</f>
        <v>#DIV/0!</v>
      </c>
      <c r="T304" s="53"/>
      <c r="U304" s="53"/>
      <c r="V304" s="53"/>
      <c r="W304" s="56"/>
      <c r="X304" s="52"/>
      <c r="Y304" s="50"/>
      <c r="Z304" s="50"/>
      <c r="AA304" s="50"/>
    </row>
    <row r="305" spans="1:27">
      <c r="A305" s="31" t="str">
        <f>Financiera!A305</f>
        <v xml:space="preserve"> </v>
      </c>
      <c r="B305" s="31" t="str">
        <f>Financiera!B305</f>
        <v xml:space="preserve"> </v>
      </c>
      <c r="C305" s="48" t="str">
        <f>Financiera!C305</f>
        <v xml:space="preserve"> </v>
      </c>
      <c r="D305" s="48" t="str">
        <f>Financiera!D305</f>
        <v xml:space="preserve"> </v>
      </c>
      <c r="E305" s="48" t="str">
        <f>Financiera!E305</f>
        <v xml:space="preserve"> </v>
      </c>
      <c r="F305" s="55" t="str">
        <f>Financiera!F305</f>
        <v xml:space="preserve"> </v>
      </c>
      <c r="G305" s="48" t="str">
        <f>Financiera!G305</f>
        <v xml:space="preserve"> </v>
      </c>
      <c r="H305" s="47" t="str">
        <f>Financiera!H305</f>
        <v xml:space="preserve"> </v>
      </c>
      <c r="I305" s="47" t="str">
        <f>Financiera!I305</f>
        <v xml:space="preserve"> </v>
      </c>
      <c r="J305" s="47" t="str">
        <f>Financiera!J305</f>
        <v xml:space="preserve"> </v>
      </c>
      <c r="K305" s="47" t="e">
        <f>Financiera!K305</f>
        <v>#N/A</v>
      </c>
      <c r="L305" s="47" t="e">
        <f>Financiera!L305</f>
        <v>#N/A</v>
      </c>
      <c r="M305" s="48" t="e">
        <f>Financiera!M305</f>
        <v>#N/A</v>
      </c>
      <c r="N305" s="47" t="e">
        <f>Financiera!N305</f>
        <v>#N/A</v>
      </c>
      <c r="O305" s="49" t="e">
        <f>Financiera!O305</f>
        <v>#N/A</v>
      </c>
      <c r="P305" s="49">
        <f>Financiera!P305</f>
        <v>0</v>
      </c>
      <c r="Q305" s="47">
        <f>Financiera!Q305</f>
        <v>0</v>
      </c>
      <c r="R305" s="47">
        <f>Financiera!R305</f>
        <v>0</v>
      </c>
      <c r="S305" s="51" t="e">
        <f>Financiera!S305</f>
        <v>#DIV/0!</v>
      </c>
      <c r="T305" s="53"/>
      <c r="U305" s="53"/>
      <c r="V305" s="53"/>
      <c r="W305" s="56"/>
      <c r="X305" s="52"/>
      <c r="Y305" s="50"/>
      <c r="Z305" s="50"/>
      <c r="AA305" s="50"/>
    </row>
    <row r="306" spans="1:27">
      <c r="A306" s="31" t="str">
        <f>Financiera!A306</f>
        <v xml:space="preserve"> </v>
      </c>
      <c r="B306" s="31" t="str">
        <f>Financiera!B306</f>
        <v xml:space="preserve"> </v>
      </c>
      <c r="C306" s="48" t="str">
        <f>Financiera!C306</f>
        <v xml:space="preserve"> </v>
      </c>
      <c r="D306" s="48" t="str">
        <f>Financiera!D306</f>
        <v xml:space="preserve"> </v>
      </c>
      <c r="E306" s="48" t="str">
        <f>Financiera!E306</f>
        <v xml:space="preserve"> </v>
      </c>
      <c r="F306" s="55" t="str">
        <f>Financiera!F306</f>
        <v xml:space="preserve"> </v>
      </c>
      <c r="G306" s="48" t="str">
        <f>Financiera!G306</f>
        <v xml:space="preserve"> </v>
      </c>
      <c r="H306" s="47" t="str">
        <f>Financiera!H306</f>
        <v xml:space="preserve"> </v>
      </c>
      <c r="I306" s="47" t="str">
        <f>Financiera!I306</f>
        <v xml:space="preserve"> </v>
      </c>
      <c r="J306" s="47" t="str">
        <f>Financiera!J306</f>
        <v xml:space="preserve"> </v>
      </c>
      <c r="K306" s="47" t="e">
        <f>Financiera!K306</f>
        <v>#N/A</v>
      </c>
      <c r="L306" s="47" t="e">
        <f>Financiera!L306</f>
        <v>#N/A</v>
      </c>
      <c r="M306" s="48" t="e">
        <f>Financiera!M306</f>
        <v>#N/A</v>
      </c>
      <c r="N306" s="47" t="e">
        <f>Financiera!N306</f>
        <v>#N/A</v>
      </c>
      <c r="O306" s="49" t="e">
        <f>Financiera!O306</f>
        <v>#N/A</v>
      </c>
      <c r="P306" s="49">
        <f>Financiera!P306</f>
        <v>0</v>
      </c>
      <c r="Q306" s="47">
        <f>Financiera!Q306</f>
        <v>0</v>
      </c>
      <c r="R306" s="47">
        <f>Financiera!R306</f>
        <v>0</v>
      </c>
      <c r="S306" s="51" t="e">
        <f>Financiera!S306</f>
        <v>#DIV/0!</v>
      </c>
      <c r="T306" s="53"/>
      <c r="U306" s="53"/>
      <c r="V306" s="53"/>
      <c r="W306" s="56"/>
      <c r="X306" s="52"/>
      <c r="Y306" s="50"/>
      <c r="Z306" s="50"/>
      <c r="AA306" s="50"/>
    </row>
    <row r="307" spans="1:27">
      <c r="A307" s="31" t="str">
        <f>Financiera!A307</f>
        <v xml:space="preserve"> </v>
      </c>
      <c r="B307" s="31" t="str">
        <f>Financiera!B307</f>
        <v xml:space="preserve"> </v>
      </c>
      <c r="C307" s="48" t="str">
        <f>Financiera!C307</f>
        <v xml:space="preserve"> </v>
      </c>
      <c r="D307" s="48" t="str">
        <f>Financiera!D307</f>
        <v xml:space="preserve"> </v>
      </c>
      <c r="E307" s="48" t="str">
        <f>Financiera!E307</f>
        <v xml:space="preserve"> </v>
      </c>
      <c r="F307" s="55" t="str">
        <f>Financiera!F307</f>
        <v xml:space="preserve"> </v>
      </c>
      <c r="G307" s="48" t="str">
        <f>Financiera!G307</f>
        <v xml:space="preserve"> </v>
      </c>
      <c r="H307" s="47" t="str">
        <f>Financiera!H307</f>
        <v xml:space="preserve"> </v>
      </c>
      <c r="I307" s="47" t="str">
        <f>Financiera!I307</f>
        <v xml:space="preserve"> </v>
      </c>
      <c r="J307" s="47" t="str">
        <f>Financiera!J307</f>
        <v xml:space="preserve"> </v>
      </c>
      <c r="K307" s="47" t="e">
        <f>Financiera!K307</f>
        <v>#N/A</v>
      </c>
      <c r="L307" s="47" t="e">
        <f>Financiera!L307</f>
        <v>#N/A</v>
      </c>
      <c r="M307" s="48" t="e">
        <f>Financiera!M307</f>
        <v>#N/A</v>
      </c>
      <c r="N307" s="47" t="e">
        <f>Financiera!N307</f>
        <v>#N/A</v>
      </c>
      <c r="O307" s="49" t="e">
        <f>Financiera!O307</f>
        <v>#N/A</v>
      </c>
      <c r="P307" s="49">
        <f>Financiera!P307</f>
        <v>0</v>
      </c>
      <c r="Q307" s="47">
        <f>Financiera!Q307</f>
        <v>0</v>
      </c>
      <c r="R307" s="47">
        <f>Financiera!R307</f>
        <v>0</v>
      </c>
      <c r="S307" s="51" t="e">
        <f>Financiera!S307</f>
        <v>#DIV/0!</v>
      </c>
      <c r="T307" s="53"/>
      <c r="U307" s="53"/>
      <c r="V307" s="53"/>
      <c r="W307" s="56"/>
      <c r="X307" s="52"/>
      <c r="Y307" s="50"/>
      <c r="Z307" s="50"/>
      <c r="AA307" s="50"/>
    </row>
    <row r="308" spans="1:27">
      <c r="A308" s="31" t="str">
        <f>Financiera!A308</f>
        <v xml:space="preserve"> </v>
      </c>
      <c r="B308" s="31" t="str">
        <f>Financiera!B308</f>
        <v xml:space="preserve"> </v>
      </c>
      <c r="C308" s="48" t="str">
        <f>Financiera!C308</f>
        <v xml:space="preserve"> </v>
      </c>
      <c r="D308" s="48" t="str">
        <f>Financiera!D308</f>
        <v xml:space="preserve"> </v>
      </c>
      <c r="E308" s="48" t="str">
        <f>Financiera!E308</f>
        <v xml:space="preserve"> </v>
      </c>
      <c r="F308" s="55" t="str">
        <f>Financiera!F308</f>
        <v xml:space="preserve"> </v>
      </c>
      <c r="G308" s="48" t="str">
        <f>Financiera!G308</f>
        <v xml:space="preserve"> </v>
      </c>
      <c r="H308" s="47" t="str">
        <f>Financiera!H308</f>
        <v xml:space="preserve"> </v>
      </c>
      <c r="I308" s="47" t="str">
        <f>Financiera!I308</f>
        <v xml:space="preserve"> </v>
      </c>
      <c r="J308" s="47" t="str">
        <f>Financiera!J308</f>
        <v xml:space="preserve"> </v>
      </c>
      <c r="K308" s="47" t="e">
        <f>Financiera!K308</f>
        <v>#N/A</v>
      </c>
      <c r="L308" s="47" t="e">
        <f>Financiera!L308</f>
        <v>#N/A</v>
      </c>
      <c r="M308" s="48" t="e">
        <f>Financiera!M308</f>
        <v>#N/A</v>
      </c>
      <c r="N308" s="47" t="e">
        <f>Financiera!N308</f>
        <v>#N/A</v>
      </c>
      <c r="O308" s="49" t="e">
        <f>Financiera!O308</f>
        <v>#N/A</v>
      </c>
      <c r="P308" s="49">
        <f>Financiera!P308</f>
        <v>0</v>
      </c>
      <c r="Q308" s="47">
        <f>Financiera!Q308</f>
        <v>0</v>
      </c>
      <c r="R308" s="47">
        <f>Financiera!R308</f>
        <v>0</v>
      </c>
      <c r="S308" s="51" t="e">
        <f>Financiera!S308</f>
        <v>#DIV/0!</v>
      </c>
      <c r="T308" s="53"/>
      <c r="U308" s="53"/>
      <c r="V308" s="53"/>
      <c r="W308" s="56"/>
      <c r="X308" s="52"/>
      <c r="Y308" s="50"/>
      <c r="Z308" s="50"/>
      <c r="AA308" s="50"/>
    </row>
    <row r="309" spans="1:27">
      <c r="A309" s="31" t="str">
        <f>Financiera!A309</f>
        <v xml:space="preserve"> </v>
      </c>
      <c r="B309" s="31" t="str">
        <f>Financiera!B309</f>
        <v xml:space="preserve"> </v>
      </c>
      <c r="C309" s="48" t="str">
        <f>Financiera!C309</f>
        <v xml:space="preserve"> </v>
      </c>
      <c r="D309" s="48" t="str">
        <f>Financiera!D309</f>
        <v xml:space="preserve"> </v>
      </c>
      <c r="E309" s="48" t="str">
        <f>Financiera!E309</f>
        <v xml:space="preserve"> </v>
      </c>
      <c r="F309" s="55" t="str">
        <f>Financiera!F309</f>
        <v xml:space="preserve"> </v>
      </c>
      <c r="G309" s="48" t="str">
        <f>Financiera!G309</f>
        <v xml:space="preserve"> </v>
      </c>
      <c r="H309" s="47" t="str">
        <f>Financiera!H309</f>
        <v xml:space="preserve"> </v>
      </c>
      <c r="I309" s="47" t="str">
        <f>Financiera!I309</f>
        <v xml:space="preserve"> </v>
      </c>
      <c r="J309" s="47" t="str">
        <f>Financiera!J309</f>
        <v xml:space="preserve"> </v>
      </c>
      <c r="K309" s="47" t="e">
        <f>Financiera!K309</f>
        <v>#N/A</v>
      </c>
      <c r="L309" s="47" t="e">
        <f>Financiera!L309</f>
        <v>#N/A</v>
      </c>
      <c r="M309" s="48" t="e">
        <f>Financiera!M309</f>
        <v>#N/A</v>
      </c>
      <c r="N309" s="47" t="e">
        <f>Financiera!N309</f>
        <v>#N/A</v>
      </c>
      <c r="O309" s="49" t="e">
        <f>Financiera!O309</f>
        <v>#N/A</v>
      </c>
      <c r="P309" s="49">
        <f>Financiera!P309</f>
        <v>0</v>
      </c>
      <c r="Q309" s="47">
        <f>Financiera!Q309</f>
        <v>0</v>
      </c>
      <c r="R309" s="47">
        <f>Financiera!R309</f>
        <v>0</v>
      </c>
      <c r="S309" s="51" t="e">
        <f>Financiera!S309</f>
        <v>#DIV/0!</v>
      </c>
      <c r="T309" s="53"/>
      <c r="U309" s="53"/>
      <c r="V309" s="53"/>
      <c r="W309" s="56"/>
      <c r="X309" s="52"/>
      <c r="Y309" s="50"/>
      <c r="Z309" s="50"/>
      <c r="AA309" s="50"/>
    </row>
    <row r="310" spans="1:27">
      <c r="A310" s="31" t="str">
        <f>Financiera!A310</f>
        <v xml:space="preserve"> </v>
      </c>
      <c r="B310" s="31" t="str">
        <f>Financiera!B310</f>
        <v xml:space="preserve"> </v>
      </c>
      <c r="C310" s="48" t="str">
        <f>Financiera!C310</f>
        <v xml:space="preserve"> </v>
      </c>
      <c r="D310" s="48" t="str">
        <f>Financiera!D310</f>
        <v xml:space="preserve"> </v>
      </c>
      <c r="E310" s="48" t="str">
        <f>Financiera!E310</f>
        <v xml:space="preserve"> </v>
      </c>
      <c r="F310" s="55" t="str">
        <f>Financiera!F310</f>
        <v xml:space="preserve"> </v>
      </c>
      <c r="G310" s="48" t="str">
        <f>Financiera!G310</f>
        <v xml:space="preserve"> </v>
      </c>
      <c r="H310" s="47" t="str">
        <f>Financiera!H310</f>
        <v xml:space="preserve"> </v>
      </c>
      <c r="I310" s="47" t="str">
        <f>Financiera!I310</f>
        <v xml:space="preserve"> </v>
      </c>
      <c r="J310" s="47" t="str">
        <f>Financiera!J310</f>
        <v xml:space="preserve"> </v>
      </c>
      <c r="K310" s="47" t="e">
        <f>Financiera!K310</f>
        <v>#N/A</v>
      </c>
      <c r="L310" s="47" t="e">
        <f>Financiera!L310</f>
        <v>#N/A</v>
      </c>
      <c r="M310" s="48" t="e">
        <f>Financiera!M310</f>
        <v>#N/A</v>
      </c>
      <c r="N310" s="47" t="e">
        <f>Financiera!N310</f>
        <v>#N/A</v>
      </c>
      <c r="O310" s="49" t="e">
        <f>Financiera!O310</f>
        <v>#N/A</v>
      </c>
      <c r="P310" s="49">
        <f>Financiera!P310</f>
        <v>0</v>
      </c>
      <c r="Q310" s="47">
        <f>Financiera!Q310</f>
        <v>0</v>
      </c>
      <c r="R310" s="47">
        <f>Financiera!R310</f>
        <v>0</v>
      </c>
      <c r="S310" s="51" t="e">
        <f>Financiera!S310</f>
        <v>#DIV/0!</v>
      </c>
      <c r="T310" s="53"/>
      <c r="U310" s="53"/>
      <c r="V310" s="53"/>
      <c r="W310" s="56"/>
      <c r="X310" s="52"/>
      <c r="Y310" s="50"/>
      <c r="Z310" s="50"/>
      <c r="AA310" s="50"/>
    </row>
    <row r="311" spans="1:27">
      <c r="A311" s="31" t="str">
        <f>Financiera!A311</f>
        <v xml:space="preserve"> </v>
      </c>
      <c r="B311" s="31" t="str">
        <f>Financiera!B311</f>
        <v xml:space="preserve"> </v>
      </c>
      <c r="C311" s="48" t="str">
        <f>Financiera!C311</f>
        <v xml:space="preserve"> </v>
      </c>
      <c r="D311" s="48" t="str">
        <f>Financiera!D311</f>
        <v xml:space="preserve"> </v>
      </c>
      <c r="E311" s="48" t="str">
        <f>Financiera!E311</f>
        <v xml:space="preserve"> </v>
      </c>
      <c r="F311" s="55" t="str">
        <f>Financiera!F311</f>
        <v xml:space="preserve"> </v>
      </c>
      <c r="G311" s="48" t="str">
        <f>Financiera!G311</f>
        <v xml:space="preserve"> </v>
      </c>
      <c r="H311" s="47" t="str">
        <f>Financiera!H311</f>
        <v xml:space="preserve"> </v>
      </c>
      <c r="I311" s="47" t="str">
        <f>Financiera!I311</f>
        <v xml:space="preserve"> </v>
      </c>
      <c r="J311" s="47" t="str">
        <f>Financiera!J311</f>
        <v xml:space="preserve"> </v>
      </c>
      <c r="K311" s="47" t="e">
        <f>Financiera!K311</f>
        <v>#N/A</v>
      </c>
      <c r="L311" s="47" t="e">
        <f>Financiera!L311</f>
        <v>#N/A</v>
      </c>
      <c r="M311" s="48" t="e">
        <f>Financiera!M311</f>
        <v>#N/A</v>
      </c>
      <c r="N311" s="47" t="e">
        <f>Financiera!N311</f>
        <v>#N/A</v>
      </c>
      <c r="O311" s="49" t="e">
        <f>Financiera!O311</f>
        <v>#N/A</v>
      </c>
      <c r="P311" s="49">
        <f>Financiera!P311</f>
        <v>0</v>
      </c>
      <c r="Q311" s="47">
        <f>Financiera!Q311</f>
        <v>0</v>
      </c>
      <c r="R311" s="47">
        <f>Financiera!R311</f>
        <v>0</v>
      </c>
      <c r="S311" s="51" t="e">
        <f>Financiera!S311</f>
        <v>#DIV/0!</v>
      </c>
      <c r="T311" s="53"/>
      <c r="U311" s="53"/>
      <c r="V311" s="53"/>
      <c r="W311" s="56"/>
      <c r="X311" s="52"/>
      <c r="Y311" s="50"/>
      <c r="Z311" s="50"/>
      <c r="AA311" s="50"/>
    </row>
    <row r="312" spans="1:27">
      <c r="A312" s="31" t="str">
        <f>Financiera!A312</f>
        <v xml:space="preserve"> </v>
      </c>
      <c r="B312" s="31" t="str">
        <f>Financiera!B312</f>
        <v xml:space="preserve"> </v>
      </c>
      <c r="C312" s="48" t="str">
        <f>Financiera!C312</f>
        <v xml:space="preserve"> </v>
      </c>
      <c r="D312" s="48" t="str">
        <f>Financiera!D312</f>
        <v xml:space="preserve"> </v>
      </c>
      <c r="E312" s="48" t="str">
        <f>Financiera!E312</f>
        <v xml:space="preserve"> </v>
      </c>
      <c r="F312" s="55" t="str">
        <f>Financiera!F312</f>
        <v xml:space="preserve"> </v>
      </c>
      <c r="G312" s="48" t="str">
        <f>Financiera!G312</f>
        <v xml:space="preserve"> </v>
      </c>
      <c r="H312" s="47" t="str">
        <f>Financiera!H312</f>
        <v xml:space="preserve"> </v>
      </c>
      <c r="I312" s="47" t="str">
        <f>Financiera!I312</f>
        <v xml:space="preserve"> </v>
      </c>
      <c r="J312" s="47" t="str">
        <f>Financiera!J312</f>
        <v xml:space="preserve"> </v>
      </c>
      <c r="K312" s="47" t="e">
        <f>Financiera!K312</f>
        <v>#N/A</v>
      </c>
      <c r="L312" s="47" t="e">
        <f>Financiera!L312</f>
        <v>#N/A</v>
      </c>
      <c r="M312" s="48" t="e">
        <f>Financiera!M312</f>
        <v>#N/A</v>
      </c>
      <c r="N312" s="47" t="e">
        <f>Financiera!N312</f>
        <v>#N/A</v>
      </c>
      <c r="O312" s="49" t="e">
        <f>Financiera!O312</f>
        <v>#N/A</v>
      </c>
      <c r="P312" s="49">
        <f>Financiera!P312</f>
        <v>0</v>
      </c>
      <c r="Q312" s="47">
        <f>Financiera!Q312</f>
        <v>0</v>
      </c>
      <c r="R312" s="47">
        <f>Financiera!R312</f>
        <v>0</v>
      </c>
      <c r="S312" s="51" t="e">
        <f>Financiera!S312</f>
        <v>#DIV/0!</v>
      </c>
      <c r="T312" s="53"/>
      <c r="U312" s="53"/>
      <c r="V312" s="53"/>
      <c r="W312" s="56"/>
      <c r="X312" s="52"/>
      <c r="Y312" s="50"/>
      <c r="Z312" s="50"/>
      <c r="AA312" s="50"/>
    </row>
    <row r="313" spans="1:27">
      <c r="A313" s="31" t="str">
        <f>Financiera!A313</f>
        <v xml:space="preserve"> </v>
      </c>
      <c r="B313" s="31" t="str">
        <f>Financiera!B313</f>
        <v xml:space="preserve"> </v>
      </c>
      <c r="C313" s="48" t="str">
        <f>Financiera!C313</f>
        <v xml:space="preserve"> </v>
      </c>
      <c r="D313" s="48" t="str">
        <f>Financiera!D313</f>
        <v xml:space="preserve"> </v>
      </c>
      <c r="E313" s="48" t="str">
        <f>Financiera!E313</f>
        <v xml:space="preserve"> </v>
      </c>
      <c r="F313" s="55" t="str">
        <f>Financiera!F313</f>
        <v xml:space="preserve"> </v>
      </c>
      <c r="G313" s="48" t="str">
        <f>Financiera!G313</f>
        <v xml:space="preserve"> </v>
      </c>
      <c r="H313" s="47" t="str">
        <f>Financiera!H313</f>
        <v xml:space="preserve"> </v>
      </c>
      <c r="I313" s="47" t="str">
        <f>Financiera!I313</f>
        <v xml:space="preserve"> </v>
      </c>
      <c r="J313" s="47" t="str">
        <f>Financiera!J313</f>
        <v xml:space="preserve"> </v>
      </c>
      <c r="K313" s="47" t="e">
        <f>Financiera!K313</f>
        <v>#N/A</v>
      </c>
      <c r="L313" s="47" t="e">
        <f>Financiera!L313</f>
        <v>#N/A</v>
      </c>
      <c r="M313" s="48" t="e">
        <f>Financiera!M313</f>
        <v>#N/A</v>
      </c>
      <c r="N313" s="47" t="e">
        <f>Financiera!N313</f>
        <v>#N/A</v>
      </c>
      <c r="O313" s="49" t="e">
        <f>Financiera!O313</f>
        <v>#N/A</v>
      </c>
      <c r="P313" s="49">
        <f>Financiera!P313</f>
        <v>0</v>
      </c>
      <c r="Q313" s="47">
        <f>Financiera!Q313</f>
        <v>0</v>
      </c>
      <c r="R313" s="47">
        <f>Financiera!R313</f>
        <v>0</v>
      </c>
      <c r="S313" s="51" t="e">
        <f>Financiera!S313</f>
        <v>#DIV/0!</v>
      </c>
      <c r="T313" s="53"/>
      <c r="U313" s="53"/>
      <c r="V313" s="53"/>
      <c r="W313" s="56"/>
      <c r="X313" s="52"/>
      <c r="Y313" s="50"/>
      <c r="Z313" s="50"/>
      <c r="AA313" s="50"/>
    </row>
    <row r="314" spans="1:27">
      <c r="A314" s="31" t="str">
        <f>Financiera!A314</f>
        <v xml:space="preserve"> </v>
      </c>
      <c r="B314" s="31" t="str">
        <f>Financiera!B314</f>
        <v xml:space="preserve"> </v>
      </c>
      <c r="C314" s="48" t="str">
        <f>Financiera!C314</f>
        <v xml:space="preserve"> </v>
      </c>
      <c r="D314" s="48" t="str">
        <f>Financiera!D314</f>
        <v xml:space="preserve"> </v>
      </c>
      <c r="E314" s="48" t="str">
        <f>Financiera!E314</f>
        <v xml:space="preserve"> </v>
      </c>
      <c r="F314" s="55" t="str">
        <f>Financiera!F314</f>
        <v xml:space="preserve"> </v>
      </c>
      <c r="G314" s="48" t="str">
        <f>Financiera!G314</f>
        <v xml:space="preserve"> </v>
      </c>
      <c r="H314" s="47" t="str">
        <f>Financiera!H314</f>
        <v xml:space="preserve"> </v>
      </c>
      <c r="I314" s="47" t="str">
        <f>Financiera!I314</f>
        <v xml:space="preserve"> </v>
      </c>
      <c r="J314" s="47" t="str">
        <f>Financiera!J314</f>
        <v xml:space="preserve"> </v>
      </c>
      <c r="K314" s="47" t="e">
        <f>Financiera!K314</f>
        <v>#N/A</v>
      </c>
      <c r="L314" s="47" t="e">
        <f>Financiera!L314</f>
        <v>#N/A</v>
      </c>
      <c r="M314" s="48" t="e">
        <f>Financiera!M314</f>
        <v>#N/A</v>
      </c>
      <c r="N314" s="47" t="e">
        <f>Financiera!N314</f>
        <v>#N/A</v>
      </c>
      <c r="O314" s="49" t="e">
        <f>Financiera!O314</f>
        <v>#N/A</v>
      </c>
      <c r="P314" s="49">
        <f>Financiera!P314</f>
        <v>0</v>
      </c>
      <c r="Q314" s="47">
        <f>Financiera!Q314</f>
        <v>0</v>
      </c>
      <c r="R314" s="47">
        <f>Financiera!R314</f>
        <v>0</v>
      </c>
      <c r="S314" s="51" t="e">
        <f>Financiera!S314</f>
        <v>#DIV/0!</v>
      </c>
      <c r="T314" s="53"/>
      <c r="U314" s="53"/>
      <c r="V314" s="53"/>
      <c r="W314" s="56"/>
      <c r="X314" s="52"/>
      <c r="Y314" s="50"/>
      <c r="Z314" s="50"/>
      <c r="AA314" s="50"/>
    </row>
    <row r="315" spans="1:27">
      <c r="A315" s="31" t="str">
        <f>Financiera!A315</f>
        <v xml:space="preserve"> </v>
      </c>
      <c r="B315" s="31" t="str">
        <f>Financiera!B315</f>
        <v xml:space="preserve"> </v>
      </c>
      <c r="C315" s="48" t="str">
        <f>Financiera!C315</f>
        <v xml:space="preserve"> </v>
      </c>
      <c r="D315" s="48" t="str">
        <f>Financiera!D315</f>
        <v xml:space="preserve"> </v>
      </c>
      <c r="E315" s="48" t="str">
        <f>Financiera!E315</f>
        <v xml:space="preserve"> </v>
      </c>
      <c r="F315" s="55" t="str">
        <f>Financiera!F315</f>
        <v xml:space="preserve"> </v>
      </c>
      <c r="G315" s="48" t="str">
        <f>Financiera!G315</f>
        <v xml:space="preserve"> </v>
      </c>
      <c r="H315" s="47" t="str">
        <f>Financiera!H315</f>
        <v xml:space="preserve"> </v>
      </c>
      <c r="I315" s="47" t="str">
        <f>Financiera!I315</f>
        <v xml:space="preserve"> </v>
      </c>
      <c r="J315" s="47" t="str">
        <f>Financiera!J315</f>
        <v xml:space="preserve"> </v>
      </c>
      <c r="K315" s="47" t="e">
        <f>Financiera!K315</f>
        <v>#N/A</v>
      </c>
      <c r="L315" s="47" t="e">
        <f>Financiera!L315</f>
        <v>#N/A</v>
      </c>
      <c r="M315" s="48" t="e">
        <f>Financiera!M315</f>
        <v>#N/A</v>
      </c>
      <c r="N315" s="47" t="e">
        <f>Financiera!N315</f>
        <v>#N/A</v>
      </c>
      <c r="O315" s="49" t="e">
        <f>Financiera!O315</f>
        <v>#N/A</v>
      </c>
      <c r="P315" s="49">
        <f>Financiera!P315</f>
        <v>0</v>
      </c>
      <c r="Q315" s="47">
        <f>Financiera!Q315</f>
        <v>0</v>
      </c>
      <c r="R315" s="47">
        <f>Financiera!R315</f>
        <v>0</v>
      </c>
      <c r="S315" s="51" t="e">
        <f>Financiera!S315</f>
        <v>#DIV/0!</v>
      </c>
      <c r="T315" s="53"/>
      <c r="U315" s="53"/>
      <c r="V315" s="53"/>
      <c r="W315" s="56"/>
      <c r="X315" s="52"/>
      <c r="Y315" s="50"/>
      <c r="Z315" s="50"/>
      <c r="AA315" s="50"/>
    </row>
    <row r="316" spans="1:27">
      <c r="A316" s="31" t="str">
        <f>Financiera!A316</f>
        <v xml:space="preserve"> </v>
      </c>
      <c r="B316" s="31" t="str">
        <f>Financiera!B316</f>
        <v xml:space="preserve"> </v>
      </c>
      <c r="C316" s="48" t="str">
        <f>Financiera!C316</f>
        <v xml:space="preserve"> </v>
      </c>
      <c r="D316" s="48" t="str">
        <f>Financiera!D316</f>
        <v xml:space="preserve"> </v>
      </c>
      <c r="E316" s="48" t="str">
        <f>Financiera!E316</f>
        <v xml:space="preserve"> </v>
      </c>
      <c r="F316" s="55" t="str">
        <f>Financiera!F316</f>
        <v xml:space="preserve"> </v>
      </c>
      <c r="G316" s="48" t="str">
        <f>Financiera!G316</f>
        <v xml:space="preserve"> </v>
      </c>
      <c r="H316" s="47" t="str">
        <f>Financiera!H316</f>
        <v xml:space="preserve"> </v>
      </c>
      <c r="I316" s="47" t="str">
        <f>Financiera!I316</f>
        <v xml:space="preserve"> </v>
      </c>
      <c r="J316" s="47" t="str">
        <f>Financiera!J316</f>
        <v xml:space="preserve"> </v>
      </c>
      <c r="K316" s="47" t="e">
        <f>Financiera!K316</f>
        <v>#N/A</v>
      </c>
      <c r="L316" s="47" t="e">
        <f>Financiera!L316</f>
        <v>#N/A</v>
      </c>
      <c r="M316" s="48" t="e">
        <f>Financiera!M316</f>
        <v>#N/A</v>
      </c>
      <c r="N316" s="47" t="e">
        <f>Financiera!N316</f>
        <v>#N/A</v>
      </c>
      <c r="O316" s="49" t="e">
        <f>Financiera!O316</f>
        <v>#N/A</v>
      </c>
      <c r="P316" s="49">
        <f>Financiera!P316</f>
        <v>0</v>
      </c>
      <c r="Q316" s="47">
        <f>Financiera!Q316</f>
        <v>0</v>
      </c>
      <c r="R316" s="47">
        <f>Financiera!R316</f>
        <v>0</v>
      </c>
      <c r="S316" s="51" t="e">
        <f>Financiera!S316</f>
        <v>#DIV/0!</v>
      </c>
      <c r="T316" s="53"/>
      <c r="U316" s="53"/>
      <c r="V316" s="53"/>
      <c r="W316" s="56"/>
      <c r="X316" s="52"/>
      <c r="Y316" s="50"/>
      <c r="Z316" s="50"/>
      <c r="AA316" s="50"/>
    </row>
    <row r="317" spans="1:27">
      <c r="A317" s="31" t="str">
        <f>Financiera!A317</f>
        <v xml:space="preserve"> </v>
      </c>
      <c r="B317" s="31" t="str">
        <f>Financiera!B317</f>
        <v xml:space="preserve"> </v>
      </c>
      <c r="C317" s="48" t="str">
        <f>Financiera!C317</f>
        <v xml:space="preserve"> </v>
      </c>
      <c r="D317" s="48" t="str">
        <f>Financiera!D317</f>
        <v xml:space="preserve"> </v>
      </c>
      <c r="E317" s="48" t="str">
        <f>Financiera!E317</f>
        <v xml:space="preserve"> </v>
      </c>
      <c r="F317" s="55" t="str">
        <f>Financiera!F317</f>
        <v xml:space="preserve"> </v>
      </c>
      <c r="G317" s="48" t="str">
        <f>Financiera!G317</f>
        <v xml:space="preserve"> </v>
      </c>
      <c r="H317" s="47" t="str">
        <f>Financiera!H317</f>
        <v xml:space="preserve"> </v>
      </c>
      <c r="I317" s="47" t="str">
        <f>Financiera!I317</f>
        <v xml:space="preserve"> </v>
      </c>
      <c r="J317" s="47" t="str">
        <f>Financiera!J317</f>
        <v xml:space="preserve"> </v>
      </c>
      <c r="K317" s="47" t="e">
        <f>Financiera!K317</f>
        <v>#N/A</v>
      </c>
      <c r="L317" s="47" t="e">
        <f>Financiera!L317</f>
        <v>#N/A</v>
      </c>
      <c r="M317" s="48" t="e">
        <f>Financiera!M317</f>
        <v>#N/A</v>
      </c>
      <c r="N317" s="47" t="e">
        <f>Financiera!N317</f>
        <v>#N/A</v>
      </c>
      <c r="O317" s="49" t="e">
        <f>Financiera!O317</f>
        <v>#N/A</v>
      </c>
      <c r="P317" s="49">
        <f>Financiera!P317</f>
        <v>0</v>
      </c>
      <c r="Q317" s="47">
        <f>Financiera!Q317</f>
        <v>0</v>
      </c>
      <c r="R317" s="47">
        <f>Financiera!R317</f>
        <v>0</v>
      </c>
      <c r="S317" s="51" t="e">
        <f>Financiera!S317</f>
        <v>#DIV/0!</v>
      </c>
      <c r="T317" s="53"/>
      <c r="U317" s="53"/>
      <c r="V317" s="53"/>
      <c r="W317" s="56"/>
      <c r="X317" s="52"/>
      <c r="Y317" s="50"/>
      <c r="Z317" s="50"/>
      <c r="AA317" s="50"/>
    </row>
    <row r="318" spans="1:27">
      <c r="A318" s="31" t="str">
        <f>Financiera!A318</f>
        <v xml:space="preserve"> </v>
      </c>
      <c r="B318" s="31" t="str">
        <f>Financiera!B318</f>
        <v xml:space="preserve"> </v>
      </c>
      <c r="C318" s="48" t="str">
        <f>Financiera!C318</f>
        <v xml:space="preserve"> </v>
      </c>
      <c r="D318" s="48" t="str">
        <f>Financiera!D318</f>
        <v xml:space="preserve"> </v>
      </c>
      <c r="E318" s="48" t="str">
        <f>Financiera!E318</f>
        <v xml:space="preserve"> </v>
      </c>
      <c r="F318" s="55" t="str">
        <f>Financiera!F318</f>
        <v xml:space="preserve"> </v>
      </c>
      <c r="G318" s="48" t="str">
        <f>Financiera!G318</f>
        <v xml:space="preserve"> </v>
      </c>
      <c r="H318" s="47" t="str">
        <f>Financiera!H318</f>
        <v xml:space="preserve"> </v>
      </c>
      <c r="I318" s="47" t="str">
        <f>Financiera!I318</f>
        <v xml:space="preserve"> </v>
      </c>
      <c r="J318" s="47" t="str">
        <f>Financiera!J318</f>
        <v xml:space="preserve"> </v>
      </c>
      <c r="K318" s="47" t="e">
        <f>Financiera!K318</f>
        <v>#N/A</v>
      </c>
      <c r="L318" s="47" t="e">
        <f>Financiera!L318</f>
        <v>#N/A</v>
      </c>
      <c r="M318" s="48" t="e">
        <f>Financiera!M318</f>
        <v>#N/A</v>
      </c>
      <c r="N318" s="47" t="e">
        <f>Financiera!N318</f>
        <v>#N/A</v>
      </c>
      <c r="O318" s="49" t="e">
        <f>Financiera!O318</f>
        <v>#N/A</v>
      </c>
      <c r="P318" s="49">
        <f>Financiera!P318</f>
        <v>0</v>
      </c>
      <c r="Q318" s="47">
        <f>Financiera!Q318</f>
        <v>0</v>
      </c>
      <c r="R318" s="47">
        <f>Financiera!R318</f>
        <v>0</v>
      </c>
      <c r="S318" s="51" t="e">
        <f>Financiera!S318</f>
        <v>#DIV/0!</v>
      </c>
      <c r="T318" s="53"/>
      <c r="U318" s="53"/>
      <c r="V318" s="53"/>
      <c r="W318" s="56"/>
      <c r="X318" s="52"/>
      <c r="Y318" s="50"/>
      <c r="Z318" s="50"/>
      <c r="AA318" s="50"/>
    </row>
    <row r="319" spans="1:27">
      <c r="A319" s="31" t="str">
        <f>Financiera!A319</f>
        <v xml:space="preserve"> </v>
      </c>
      <c r="B319" s="31" t="str">
        <f>Financiera!B319</f>
        <v xml:space="preserve"> </v>
      </c>
      <c r="C319" s="48" t="str">
        <f>Financiera!C319</f>
        <v xml:space="preserve"> </v>
      </c>
      <c r="D319" s="48" t="str">
        <f>Financiera!D319</f>
        <v xml:space="preserve"> </v>
      </c>
      <c r="E319" s="48" t="str">
        <f>Financiera!E319</f>
        <v xml:space="preserve"> </v>
      </c>
      <c r="F319" s="55" t="str">
        <f>Financiera!F319</f>
        <v xml:space="preserve"> </v>
      </c>
      <c r="G319" s="48" t="str">
        <f>Financiera!G319</f>
        <v xml:space="preserve"> </v>
      </c>
      <c r="H319" s="47" t="str">
        <f>Financiera!H319</f>
        <v xml:space="preserve"> </v>
      </c>
      <c r="I319" s="47" t="str">
        <f>Financiera!I319</f>
        <v xml:space="preserve"> </v>
      </c>
      <c r="J319" s="47" t="str">
        <f>Financiera!J319</f>
        <v xml:space="preserve"> </v>
      </c>
      <c r="K319" s="47" t="e">
        <f>Financiera!K319</f>
        <v>#N/A</v>
      </c>
      <c r="L319" s="47" t="e">
        <f>Financiera!L319</f>
        <v>#N/A</v>
      </c>
      <c r="M319" s="48" t="e">
        <f>Financiera!M319</f>
        <v>#N/A</v>
      </c>
      <c r="N319" s="47" t="e">
        <f>Financiera!N319</f>
        <v>#N/A</v>
      </c>
      <c r="O319" s="49" t="e">
        <f>Financiera!O319</f>
        <v>#N/A</v>
      </c>
      <c r="P319" s="49">
        <f>Financiera!P319</f>
        <v>0</v>
      </c>
      <c r="Q319" s="47">
        <f>Financiera!Q319</f>
        <v>0</v>
      </c>
      <c r="R319" s="47">
        <f>Financiera!R319</f>
        <v>0</v>
      </c>
      <c r="S319" s="51" t="e">
        <f>Financiera!S319</f>
        <v>#DIV/0!</v>
      </c>
      <c r="T319" s="53"/>
      <c r="U319" s="53"/>
      <c r="V319" s="53"/>
      <c r="W319" s="56"/>
      <c r="X319" s="52"/>
      <c r="Y319" s="50"/>
      <c r="Z319" s="50"/>
      <c r="AA319" s="50"/>
    </row>
    <row r="320" spans="1:27">
      <c r="A320" s="31" t="str">
        <f>Financiera!A320</f>
        <v xml:space="preserve"> </v>
      </c>
      <c r="B320" s="31" t="str">
        <f>Financiera!B320</f>
        <v xml:space="preserve"> </v>
      </c>
      <c r="C320" s="48" t="str">
        <f>Financiera!C320</f>
        <v xml:space="preserve"> </v>
      </c>
      <c r="D320" s="48" t="str">
        <f>Financiera!D320</f>
        <v xml:space="preserve"> </v>
      </c>
      <c r="E320" s="48" t="str">
        <f>Financiera!E320</f>
        <v xml:space="preserve"> </v>
      </c>
      <c r="F320" s="55" t="str">
        <f>Financiera!F320</f>
        <v xml:space="preserve"> </v>
      </c>
      <c r="G320" s="48" t="str">
        <f>Financiera!G320</f>
        <v xml:space="preserve"> </v>
      </c>
      <c r="H320" s="47" t="str">
        <f>Financiera!H320</f>
        <v xml:space="preserve"> </v>
      </c>
      <c r="I320" s="47" t="str">
        <f>Financiera!I320</f>
        <v xml:space="preserve"> </v>
      </c>
      <c r="J320" s="47" t="str">
        <f>Financiera!J320</f>
        <v xml:space="preserve"> </v>
      </c>
      <c r="K320" s="47" t="e">
        <f>Financiera!K320</f>
        <v>#N/A</v>
      </c>
      <c r="L320" s="47" t="e">
        <f>Financiera!L320</f>
        <v>#N/A</v>
      </c>
      <c r="M320" s="48" t="e">
        <f>Financiera!M320</f>
        <v>#N/A</v>
      </c>
      <c r="N320" s="47" t="e">
        <f>Financiera!N320</f>
        <v>#N/A</v>
      </c>
      <c r="O320" s="49" t="e">
        <f>Financiera!O320</f>
        <v>#N/A</v>
      </c>
      <c r="P320" s="49">
        <f>Financiera!P320</f>
        <v>0</v>
      </c>
      <c r="Q320" s="47">
        <f>Financiera!Q320</f>
        <v>0</v>
      </c>
      <c r="R320" s="47">
        <f>Financiera!R320</f>
        <v>0</v>
      </c>
      <c r="S320" s="51" t="e">
        <f>Financiera!S320</f>
        <v>#DIV/0!</v>
      </c>
      <c r="T320" s="53"/>
      <c r="U320" s="53"/>
      <c r="V320" s="53"/>
      <c r="W320" s="56"/>
      <c r="X320" s="52"/>
      <c r="Y320" s="50"/>
      <c r="Z320" s="50"/>
      <c r="AA320" s="50"/>
    </row>
    <row r="321" spans="1:27">
      <c r="A321" s="31" t="str">
        <f>Financiera!A321</f>
        <v xml:space="preserve"> </v>
      </c>
      <c r="B321" s="31" t="str">
        <f>Financiera!B321</f>
        <v xml:space="preserve"> </v>
      </c>
      <c r="C321" s="48" t="str">
        <f>Financiera!C321</f>
        <v xml:space="preserve"> </v>
      </c>
      <c r="D321" s="48" t="str">
        <f>Financiera!D321</f>
        <v xml:space="preserve"> </v>
      </c>
      <c r="E321" s="48" t="str">
        <f>Financiera!E321</f>
        <v xml:space="preserve"> </v>
      </c>
      <c r="F321" s="55" t="str">
        <f>Financiera!F321</f>
        <v xml:space="preserve"> </v>
      </c>
      <c r="G321" s="48" t="str">
        <f>Financiera!G321</f>
        <v xml:space="preserve"> </v>
      </c>
      <c r="H321" s="47" t="str">
        <f>Financiera!H321</f>
        <v xml:space="preserve"> </v>
      </c>
      <c r="I321" s="47" t="str">
        <f>Financiera!I321</f>
        <v xml:space="preserve"> </v>
      </c>
      <c r="J321" s="47" t="str">
        <f>Financiera!J321</f>
        <v xml:space="preserve"> </v>
      </c>
      <c r="K321" s="47" t="e">
        <f>Financiera!K321</f>
        <v>#N/A</v>
      </c>
      <c r="L321" s="47" t="e">
        <f>Financiera!L321</f>
        <v>#N/A</v>
      </c>
      <c r="M321" s="48" t="e">
        <f>Financiera!M321</f>
        <v>#N/A</v>
      </c>
      <c r="N321" s="47" t="e">
        <f>Financiera!N321</f>
        <v>#N/A</v>
      </c>
      <c r="O321" s="49" t="e">
        <f>Financiera!O321</f>
        <v>#N/A</v>
      </c>
      <c r="P321" s="49">
        <f>Financiera!P321</f>
        <v>0</v>
      </c>
      <c r="Q321" s="47">
        <f>Financiera!Q321</f>
        <v>0</v>
      </c>
      <c r="R321" s="47">
        <f>Financiera!R321</f>
        <v>0</v>
      </c>
      <c r="S321" s="51" t="e">
        <f>Financiera!S321</f>
        <v>#DIV/0!</v>
      </c>
      <c r="T321" s="53"/>
      <c r="U321" s="53"/>
      <c r="V321" s="53"/>
      <c r="W321" s="56"/>
      <c r="X321" s="52"/>
      <c r="Y321" s="50"/>
      <c r="Z321" s="50"/>
      <c r="AA321" s="50"/>
    </row>
    <row r="322" spans="1:27">
      <c r="A322" s="31" t="str">
        <f>Financiera!A322</f>
        <v xml:space="preserve"> </v>
      </c>
      <c r="B322" s="31" t="str">
        <f>Financiera!B322</f>
        <v xml:space="preserve"> </v>
      </c>
      <c r="C322" s="48" t="str">
        <f>Financiera!C322</f>
        <v xml:space="preserve"> </v>
      </c>
      <c r="D322" s="48" t="str">
        <f>Financiera!D322</f>
        <v xml:space="preserve"> </v>
      </c>
      <c r="E322" s="48" t="str">
        <f>Financiera!E322</f>
        <v xml:space="preserve"> </v>
      </c>
      <c r="F322" s="55" t="str">
        <f>Financiera!F322</f>
        <v xml:space="preserve"> </v>
      </c>
      <c r="G322" s="48" t="str">
        <f>Financiera!G322</f>
        <v xml:space="preserve"> </v>
      </c>
      <c r="H322" s="47" t="str">
        <f>Financiera!H322</f>
        <v xml:space="preserve"> </v>
      </c>
      <c r="I322" s="47" t="str">
        <f>Financiera!I322</f>
        <v xml:space="preserve"> </v>
      </c>
      <c r="J322" s="47" t="str">
        <f>Financiera!J322</f>
        <v xml:space="preserve"> </v>
      </c>
      <c r="K322" s="47" t="e">
        <f>Financiera!K322</f>
        <v>#N/A</v>
      </c>
      <c r="L322" s="47" t="e">
        <f>Financiera!L322</f>
        <v>#N/A</v>
      </c>
      <c r="M322" s="48" t="e">
        <f>Financiera!M322</f>
        <v>#N/A</v>
      </c>
      <c r="N322" s="47" t="e">
        <f>Financiera!N322</f>
        <v>#N/A</v>
      </c>
      <c r="O322" s="49" t="e">
        <f>Financiera!O322</f>
        <v>#N/A</v>
      </c>
      <c r="P322" s="49">
        <f>Financiera!P322</f>
        <v>0</v>
      </c>
      <c r="Q322" s="47">
        <f>Financiera!Q322</f>
        <v>0</v>
      </c>
      <c r="R322" s="47">
        <f>Financiera!R322</f>
        <v>0</v>
      </c>
      <c r="S322" s="51" t="e">
        <f>Financiera!S322</f>
        <v>#DIV/0!</v>
      </c>
      <c r="T322" s="53"/>
      <c r="U322" s="53"/>
      <c r="V322" s="53"/>
      <c r="W322" s="56"/>
      <c r="X322" s="52"/>
      <c r="Y322" s="50"/>
      <c r="Z322" s="50"/>
      <c r="AA322" s="50"/>
    </row>
    <row r="323" spans="1:27">
      <c r="A323" s="31" t="str">
        <f>Financiera!A323</f>
        <v xml:space="preserve"> </v>
      </c>
      <c r="B323" s="31" t="str">
        <f>Financiera!B323</f>
        <v xml:space="preserve"> </v>
      </c>
      <c r="C323" s="48" t="str">
        <f>Financiera!C323</f>
        <v xml:space="preserve"> </v>
      </c>
      <c r="D323" s="48" t="str">
        <f>Financiera!D323</f>
        <v xml:space="preserve"> </v>
      </c>
      <c r="E323" s="48" t="str">
        <f>Financiera!E323</f>
        <v xml:space="preserve"> </v>
      </c>
      <c r="F323" s="55" t="str">
        <f>Financiera!F323</f>
        <v xml:space="preserve"> </v>
      </c>
      <c r="G323" s="48" t="str">
        <f>Financiera!G323</f>
        <v xml:space="preserve"> </v>
      </c>
      <c r="H323" s="47" t="str">
        <f>Financiera!H323</f>
        <v xml:space="preserve"> </v>
      </c>
      <c r="I323" s="47" t="str">
        <f>Financiera!I323</f>
        <v xml:space="preserve"> </v>
      </c>
      <c r="J323" s="47" t="str">
        <f>Financiera!J323</f>
        <v xml:space="preserve"> </v>
      </c>
      <c r="K323" s="47" t="e">
        <f>Financiera!K323</f>
        <v>#N/A</v>
      </c>
      <c r="L323" s="47" t="e">
        <f>Financiera!L323</f>
        <v>#N/A</v>
      </c>
      <c r="M323" s="48" t="e">
        <f>Financiera!M323</f>
        <v>#N/A</v>
      </c>
      <c r="N323" s="47" t="e">
        <f>Financiera!N323</f>
        <v>#N/A</v>
      </c>
      <c r="O323" s="49" t="e">
        <f>Financiera!O323</f>
        <v>#N/A</v>
      </c>
      <c r="P323" s="49">
        <f>Financiera!P323</f>
        <v>0</v>
      </c>
      <c r="Q323" s="47">
        <f>Financiera!Q323</f>
        <v>0</v>
      </c>
      <c r="R323" s="47">
        <f>Financiera!R323</f>
        <v>0</v>
      </c>
      <c r="S323" s="51" t="e">
        <f>Financiera!S323</f>
        <v>#DIV/0!</v>
      </c>
      <c r="T323" s="53"/>
      <c r="U323" s="53"/>
      <c r="V323" s="53"/>
      <c r="W323" s="56"/>
      <c r="X323" s="52"/>
      <c r="Y323" s="50"/>
      <c r="Z323" s="50"/>
      <c r="AA323" s="50"/>
    </row>
    <row r="324" spans="1:27">
      <c r="A324" s="31" t="str">
        <f>Financiera!A324</f>
        <v xml:space="preserve"> </v>
      </c>
      <c r="B324" s="31" t="str">
        <f>Financiera!B324</f>
        <v xml:space="preserve"> </v>
      </c>
      <c r="C324" s="48" t="str">
        <f>Financiera!C324</f>
        <v xml:space="preserve"> </v>
      </c>
      <c r="D324" s="48" t="str">
        <f>Financiera!D324</f>
        <v xml:space="preserve"> </v>
      </c>
      <c r="E324" s="48" t="str">
        <f>Financiera!E324</f>
        <v xml:space="preserve"> </v>
      </c>
      <c r="F324" s="55" t="str">
        <f>Financiera!F324</f>
        <v xml:space="preserve"> </v>
      </c>
      <c r="G324" s="48" t="str">
        <f>Financiera!G324</f>
        <v xml:space="preserve"> </v>
      </c>
      <c r="H324" s="47" t="str">
        <f>Financiera!H324</f>
        <v xml:space="preserve"> </v>
      </c>
      <c r="I324" s="47" t="str">
        <f>Financiera!I324</f>
        <v xml:space="preserve"> </v>
      </c>
      <c r="J324" s="47" t="str">
        <f>Financiera!J324</f>
        <v xml:space="preserve"> </v>
      </c>
      <c r="K324" s="47" t="e">
        <f>Financiera!K324</f>
        <v>#N/A</v>
      </c>
      <c r="L324" s="47" t="e">
        <f>Financiera!L324</f>
        <v>#N/A</v>
      </c>
      <c r="M324" s="48" t="e">
        <f>Financiera!M324</f>
        <v>#N/A</v>
      </c>
      <c r="N324" s="47" t="e">
        <f>Financiera!N324</f>
        <v>#N/A</v>
      </c>
      <c r="O324" s="49" t="e">
        <f>Financiera!O324</f>
        <v>#N/A</v>
      </c>
      <c r="P324" s="49">
        <f>Financiera!P324</f>
        <v>0</v>
      </c>
      <c r="Q324" s="47">
        <f>Financiera!Q324</f>
        <v>0</v>
      </c>
      <c r="R324" s="47">
        <f>Financiera!R324</f>
        <v>0</v>
      </c>
      <c r="S324" s="51" t="e">
        <f>Financiera!S324</f>
        <v>#DIV/0!</v>
      </c>
      <c r="T324" s="53"/>
      <c r="U324" s="53"/>
      <c r="V324" s="53"/>
      <c r="W324" s="56"/>
      <c r="X324" s="52"/>
      <c r="Y324" s="50"/>
      <c r="Z324" s="50"/>
      <c r="AA324" s="50"/>
    </row>
    <row r="325" spans="1:27">
      <c r="A325" s="31" t="str">
        <f>Financiera!A325</f>
        <v xml:space="preserve"> </v>
      </c>
      <c r="B325" s="31" t="str">
        <f>Financiera!B325</f>
        <v xml:space="preserve"> </v>
      </c>
      <c r="C325" s="48" t="str">
        <f>Financiera!C325</f>
        <v xml:space="preserve"> </v>
      </c>
      <c r="D325" s="48" t="str">
        <f>Financiera!D325</f>
        <v xml:space="preserve"> </v>
      </c>
      <c r="E325" s="48" t="str">
        <f>Financiera!E325</f>
        <v xml:space="preserve"> </v>
      </c>
      <c r="F325" s="55" t="str">
        <f>Financiera!F325</f>
        <v xml:space="preserve"> </v>
      </c>
      <c r="G325" s="48" t="str">
        <f>Financiera!G325</f>
        <v xml:space="preserve"> </v>
      </c>
      <c r="H325" s="47" t="str">
        <f>Financiera!H325</f>
        <v xml:space="preserve"> </v>
      </c>
      <c r="I325" s="47" t="str">
        <f>Financiera!I325</f>
        <v xml:space="preserve"> </v>
      </c>
      <c r="J325" s="47" t="str">
        <f>Financiera!J325</f>
        <v xml:space="preserve"> </v>
      </c>
      <c r="K325" s="47" t="e">
        <f>Financiera!K325</f>
        <v>#N/A</v>
      </c>
      <c r="L325" s="47" t="e">
        <f>Financiera!L325</f>
        <v>#N/A</v>
      </c>
      <c r="M325" s="48" t="e">
        <f>Financiera!M325</f>
        <v>#N/A</v>
      </c>
      <c r="N325" s="47" t="e">
        <f>Financiera!N325</f>
        <v>#N/A</v>
      </c>
      <c r="O325" s="49" t="e">
        <f>Financiera!O325</f>
        <v>#N/A</v>
      </c>
      <c r="P325" s="49">
        <f>Financiera!P325</f>
        <v>0</v>
      </c>
      <c r="Q325" s="47">
        <f>Financiera!Q325</f>
        <v>0</v>
      </c>
      <c r="R325" s="47">
        <f>Financiera!R325</f>
        <v>0</v>
      </c>
      <c r="S325" s="51" t="e">
        <f>Financiera!S325</f>
        <v>#DIV/0!</v>
      </c>
      <c r="T325" s="53"/>
      <c r="U325" s="53"/>
      <c r="V325" s="53"/>
      <c r="W325" s="56"/>
      <c r="X325" s="52"/>
      <c r="Y325" s="50"/>
      <c r="Z325" s="50"/>
      <c r="AA325" s="50"/>
    </row>
    <row r="326" spans="1:27">
      <c r="A326" s="31" t="str">
        <f>Financiera!A326</f>
        <v xml:space="preserve"> </v>
      </c>
      <c r="B326" s="31" t="str">
        <f>Financiera!B326</f>
        <v xml:space="preserve"> </v>
      </c>
      <c r="C326" s="48" t="str">
        <f>Financiera!C326</f>
        <v xml:space="preserve"> </v>
      </c>
      <c r="D326" s="48" t="str">
        <f>Financiera!D326</f>
        <v xml:space="preserve"> </v>
      </c>
      <c r="E326" s="48" t="str">
        <f>Financiera!E326</f>
        <v xml:space="preserve"> </v>
      </c>
      <c r="F326" s="55" t="str">
        <f>Financiera!F326</f>
        <v xml:space="preserve"> </v>
      </c>
      <c r="G326" s="48" t="str">
        <f>Financiera!G326</f>
        <v xml:space="preserve"> </v>
      </c>
      <c r="H326" s="47" t="str">
        <f>Financiera!H326</f>
        <v xml:space="preserve"> </v>
      </c>
      <c r="I326" s="47" t="str">
        <f>Financiera!I326</f>
        <v xml:space="preserve"> </v>
      </c>
      <c r="J326" s="47" t="str">
        <f>Financiera!J326</f>
        <v xml:space="preserve"> </v>
      </c>
      <c r="K326" s="47" t="e">
        <f>Financiera!K326</f>
        <v>#N/A</v>
      </c>
      <c r="L326" s="47" t="e">
        <f>Financiera!L326</f>
        <v>#N/A</v>
      </c>
      <c r="M326" s="48" t="e">
        <f>Financiera!M326</f>
        <v>#N/A</v>
      </c>
      <c r="N326" s="47" t="e">
        <f>Financiera!N326</f>
        <v>#N/A</v>
      </c>
      <c r="O326" s="49" t="e">
        <f>Financiera!O326</f>
        <v>#N/A</v>
      </c>
      <c r="P326" s="49">
        <f>Financiera!P326</f>
        <v>0</v>
      </c>
      <c r="Q326" s="47">
        <f>Financiera!Q326</f>
        <v>0</v>
      </c>
      <c r="R326" s="47">
        <f>Financiera!R326</f>
        <v>0</v>
      </c>
      <c r="S326" s="51" t="e">
        <f>Financiera!S326</f>
        <v>#DIV/0!</v>
      </c>
      <c r="T326" s="53"/>
      <c r="U326" s="53"/>
      <c r="V326" s="53"/>
      <c r="W326" s="56"/>
      <c r="X326" s="52"/>
      <c r="Y326" s="50"/>
      <c r="Z326" s="50"/>
      <c r="AA326" s="50"/>
    </row>
    <row r="327" spans="1:27">
      <c r="A327" s="31" t="str">
        <f>Financiera!A327</f>
        <v xml:space="preserve"> </v>
      </c>
      <c r="B327" s="31" t="str">
        <f>Financiera!B327</f>
        <v xml:space="preserve"> </v>
      </c>
      <c r="C327" s="48" t="str">
        <f>Financiera!C327</f>
        <v xml:space="preserve"> </v>
      </c>
      <c r="D327" s="48" t="str">
        <f>Financiera!D327</f>
        <v xml:space="preserve"> </v>
      </c>
      <c r="E327" s="48" t="str">
        <f>Financiera!E327</f>
        <v xml:space="preserve"> </v>
      </c>
      <c r="F327" s="55" t="str">
        <f>Financiera!F327</f>
        <v xml:space="preserve"> </v>
      </c>
      <c r="G327" s="48" t="str">
        <f>Financiera!G327</f>
        <v xml:space="preserve"> </v>
      </c>
      <c r="H327" s="47" t="str">
        <f>Financiera!H327</f>
        <v xml:space="preserve"> </v>
      </c>
      <c r="I327" s="47" t="str">
        <f>Financiera!I327</f>
        <v xml:space="preserve"> </v>
      </c>
      <c r="J327" s="47" t="str">
        <f>Financiera!J327</f>
        <v xml:space="preserve"> </v>
      </c>
      <c r="K327" s="47" t="e">
        <f>Financiera!K327</f>
        <v>#N/A</v>
      </c>
      <c r="L327" s="47" t="e">
        <f>Financiera!L327</f>
        <v>#N/A</v>
      </c>
      <c r="M327" s="48" t="e">
        <f>Financiera!M327</f>
        <v>#N/A</v>
      </c>
      <c r="N327" s="47" t="e">
        <f>Financiera!N327</f>
        <v>#N/A</v>
      </c>
      <c r="O327" s="49" t="e">
        <f>Financiera!O327</f>
        <v>#N/A</v>
      </c>
      <c r="P327" s="49">
        <f>Financiera!P327</f>
        <v>0</v>
      </c>
      <c r="Q327" s="47">
        <f>Financiera!Q327</f>
        <v>0</v>
      </c>
      <c r="R327" s="47">
        <f>Financiera!R327</f>
        <v>0</v>
      </c>
      <c r="S327" s="51" t="e">
        <f>Financiera!S327</f>
        <v>#DIV/0!</v>
      </c>
      <c r="T327" s="53"/>
      <c r="U327" s="53"/>
      <c r="V327" s="53"/>
      <c r="W327" s="56"/>
      <c r="X327" s="52"/>
      <c r="Y327" s="50"/>
      <c r="Z327" s="50"/>
      <c r="AA327" s="50"/>
    </row>
    <row r="328" spans="1:27">
      <c r="A328" s="31" t="str">
        <f>Financiera!A328</f>
        <v xml:space="preserve"> </v>
      </c>
      <c r="B328" s="31" t="str">
        <f>Financiera!B328</f>
        <v xml:space="preserve"> </v>
      </c>
      <c r="C328" s="48" t="str">
        <f>Financiera!C328</f>
        <v xml:space="preserve"> </v>
      </c>
      <c r="D328" s="48" t="str">
        <f>Financiera!D328</f>
        <v xml:space="preserve"> </v>
      </c>
      <c r="E328" s="48" t="str">
        <f>Financiera!E328</f>
        <v xml:space="preserve"> </v>
      </c>
      <c r="F328" s="55" t="str">
        <f>Financiera!F328</f>
        <v xml:space="preserve"> </v>
      </c>
      <c r="G328" s="48" t="str">
        <f>Financiera!G328</f>
        <v xml:space="preserve"> </v>
      </c>
      <c r="H328" s="47" t="str">
        <f>Financiera!H328</f>
        <v xml:space="preserve"> </v>
      </c>
      <c r="I328" s="47" t="str">
        <f>Financiera!I328</f>
        <v xml:space="preserve"> </v>
      </c>
      <c r="J328" s="47" t="str">
        <f>Financiera!J328</f>
        <v xml:space="preserve"> </v>
      </c>
      <c r="K328" s="47" t="e">
        <f>Financiera!K328</f>
        <v>#N/A</v>
      </c>
      <c r="L328" s="47" t="e">
        <f>Financiera!L328</f>
        <v>#N/A</v>
      </c>
      <c r="M328" s="48" t="e">
        <f>Financiera!M328</f>
        <v>#N/A</v>
      </c>
      <c r="N328" s="47" t="e">
        <f>Financiera!N328</f>
        <v>#N/A</v>
      </c>
      <c r="O328" s="49" t="e">
        <f>Financiera!O328</f>
        <v>#N/A</v>
      </c>
      <c r="P328" s="49">
        <f>Financiera!P328</f>
        <v>0</v>
      </c>
      <c r="Q328" s="47">
        <f>Financiera!Q328</f>
        <v>0</v>
      </c>
      <c r="R328" s="47">
        <f>Financiera!R328</f>
        <v>0</v>
      </c>
      <c r="S328" s="51" t="e">
        <f>Financiera!S328</f>
        <v>#DIV/0!</v>
      </c>
      <c r="T328" s="53"/>
      <c r="U328" s="53"/>
      <c r="V328" s="53"/>
      <c r="W328" s="56"/>
      <c r="X328" s="52"/>
      <c r="Y328" s="50"/>
      <c r="Z328" s="50"/>
      <c r="AA328" s="50"/>
    </row>
    <row r="329" spans="1:27">
      <c r="A329" s="31" t="str">
        <f>Financiera!A329</f>
        <v xml:space="preserve"> </v>
      </c>
      <c r="B329" s="31" t="str">
        <f>Financiera!B329</f>
        <v xml:space="preserve"> </v>
      </c>
      <c r="C329" s="48" t="str">
        <f>Financiera!C329</f>
        <v xml:space="preserve"> </v>
      </c>
      <c r="D329" s="48" t="str">
        <f>Financiera!D329</f>
        <v xml:space="preserve"> </v>
      </c>
      <c r="E329" s="48" t="str">
        <f>Financiera!E329</f>
        <v xml:space="preserve"> </v>
      </c>
      <c r="F329" s="55" t="str">
        <f>Financiera!F329</f>
        <v xml:space="preserve"> </v>
      </c>
      <c r="G329" s="48" t="str">
        <f>Financiera!G329</f>
        <v xml:space="preserve"> </v>
      </c>
      <c r="H329" s="47" t="str">
        <f>Financiera!H329</f>
        <v xml:space="preserve"> </v>
      </c>
      <c r="I329" s="47" t="str">
        <f>Financiera!I329</f>
        <v xml:space="preserve"> </v>
      </c>
      <c r="J329" s="47" t="str">
        <f>Financiera!J329</f>
        <v xml:space="preserve"> </v>
      </c>
      <c r="K329" s="47" t="e">
        <f>Financiera!K329</f>
        <v>#N/A</v>
      </c>
      <c r="L329" s="47" t="e">
        <f>Financiera!L329</f>
        <v>#N/A</v>
      </c>
      <c r="M329" s="48" t="e">
        <f>Financiera!M329</f>
        <v>#N/A</v>
      </c>
      <c r="N329" s="47" t="e">
        <f>Financiera!N329</f>
        <v>#N/A</v>
      </c>
      <c r="O329" s="49" t="e">
        <f>Financiera!O329</f>
        <v>#N/A</v>
      </c>
      <c r="P329" s="49">
        <f>Financiera!P329</f>
        <v>0</v>
      </c>
      <c r="Q329" s="47">
        <f>Financiera!Q329</f>
        <v>0</v>
      </c>
      <c r="R329" s="47">
        <f>Financiera!R329</f>
        <v>0</v>
      </c>
      <c r="S329" s="51" t="e">
        <f>Financiera!S329</f>
        <v>#DIV/0!</v>
      </c>
      <c r="T329" s="53"/>
      <c r="U329" s="53"/>
      <c r="V329" s="53"/>
      <c r="W329" s="56"/>
      <c r="X329" s="52"/>
      <c r="Y329" s="50"/>
      <c r="Z329" s="50"/>
      <c r="AA329" s="50"/>
    </row>
    <row r="330" spans="1:27">
      <c r="A330" s="31" t="str">
        <f>Financiera!A330</f>
        <v xml:space="preserve"> </v>
      </c>
      <c r="B330" s="31" t="str">
        <f>Financiera!B330</f>
        <v xml:space="preserve"> </v>
      </c>
      <c r="C330" s="48" t="str">
        <f>Financiera!C330</f>
        <v xml:space="preserve"> </v>
      </c>
      <c r="D330" s="48" t="str">
        <f>Financiera!D330</f>
        <v xml:space="preserve"> </v>
      </c>
      <c r="E330" s="48" t="str">
        <f>Financiera!E330</f>
        <v xml:space="preserve"> </v>
      </c>
      <c r="F330" s="55" t="str">
        <f>Financiera!F330</f>
        <v xml:space="preserve"> </v>
      </c>
      <c r="G330" s="48" t="str">
        <f>Financiera!G330</f>
        <v xml:space="preserve"> </v>
      </c>
      <c r="H330" s="47" t="str">
        <f>Financiera!H330</f>
        <v xml:space="preserve"> </v>
      </c>
      <c r="I330" s="47" t="str">
        <f>Financiera!I330</f>
        <v xml:space="preserve"> </v>
      </c>
      <c r="J330" s="47" t="str">
        <f>Financiera!J330</f>
        <v xml:space="preserve"> </v>
      </c>
      <c r="K330" s="47" t="e">
        <f>Financiera!K330</f>
        <v>#N/A</v>
      </c>
      <c r="L330" s="47" t="e">
        <f>Financiera!L330</f>
        <v>#N/A</v>
      </c>
      <c r="M330" s="48" t="e">
        <f>Financiera!M330</f>
        <v>#N/A</v>
      </c>
      <c r="N330" s="47" t="e">
        <f>Financiera!N330</f>
        <v>#N/A</v>
      </c>
      <c r="O330" s="49" t="e">
        <f>Financiera!O330</f>
        <v>#N/A</v>
      </c>
      <c r="P330" s="49">
        <f>Financiera!P330</f>
        <v>0</v>
      </c>
      <c r="Q330" s="47">
        <f>Financiera!Q330</f>
        <v>0</v>
      </c>
      <c r="R330" s="47">
        <f>Financiera!R330</f>
        <v>0</v>
      </c>
      <c r="S330" s="51" t="e">
        <f>Financiera!S330</f>
        <v>#DIV/0!</v>
      </c>
      <c r="T330" s="53"/>
      <c r="U330" s="53"/>
      <c r="V330" s="53"/>
      <c r="W330" s="56"/>
      <c r="X330" s="52"/>
      <c r="Y330" s="50"/>
      <c r="Z330" s="50"/>
      <c r="AA330" s="50"/>
    </row>
    <row r="331" spans="1:27">
      <c r="A331" s="31" t="str">
        <f>Financiera!A331</f>
        <v xml:space="preserve"> </v>
      </c>
      <c r="B331" s="31" t="str">
        <f>Financiera!B331</f>
        <v xml:space="preserve"> </v>
      </c>
      <c r="C331" s="48" t="str">
        <f>Financiera!C331</f>
        <v xml:space="preserve"> </v>
      </c>
      <c r="D331" s="48" t="str">
        <f>Financiera!D331</f>
        <v xml:space="preserve"> </v>
      </c>
      <c r="E331" s="48" t="str">
        <f>Financiera!E331</f>
        <v xml:space="preserve"> </v>
      </c>
      <c r="F331" s="55" t="str">
        <f>Financiera!F331</f>
        <v xml:space="preserve"> </v>
      </c>
      <c r="G331" s="48" t="str">
        <f>Financiera!G331</f>
        <v xml:space="preserve"> </v>
      </c>
      <c r="H331" s="47" t="str">
        <f>Financiera!H331</f>
        <v xml:space="preserve"> </v>
      </c>
      <c r="I331" s="47" t="str">
        <f>Financiera!I331</f>
        <v xml:space="preserve"> </v>
      </c>
      <c r="J331" s="47" t="str">
        <f>Financiera!J331</f>
        <v xml:space="preserve"> </v>
      </c>
      <c r="K331" s="47" t="e">
        <f>Financiera!K331</f>
        <v>#N/A</v>
      </c>
      <c r="L331" s="47" t="e">
        <f>Financiera!L331</f>
        <v>#N/A</v>
      </c>
      <c r="M331" s="48" t="e">
        <f>Financiera!M331</f>
        <v>#N/A</v>
      </c>
      <c r="N331" s="47" t="e">
        <f>Financiera!N331</f>
        <v>#N/A</v>
      </c>
      <c r="O331" s="49" t="e">
        <f>Financiera!O331</f>
        <v>#N/A</v>
      </c>
      <c r="P331" s="49">
        <f>Financiera!P331</f>
        <v>0</v>
      </c>
      <c r="Q331" s="47">
        <f>Financiera!Q331</f>
        <v>0</v>
      </c>
      <c r="R331" s="47">
        <f>Financiera!R331</f>
        <v>0</v>
      </c>
      <c r="S331" s="51" t="e">
        <f>Financiera!S331</f>
        <v>#DIV/0!</v>
      </c>
      <c r="T331" s="53"/>
      <c r="U331" s="53"/>
      <c r="V331" s="53"/>
      <c r="W331" s="56"/>
      <c r="X331" s="52"/>
      <c r="Y331" s="50"/>
      <c r="Z331" s="50"/>
      <c r="AA331" s="50"/>
    </row>
    <row r="332" spans="1:27">
      <c r="A332" s="31" t="str">
        <f>Financiera!A332</f>
        <v xml:space="preserve"> </v>
      </c>
      <c r="B332" s="31" t="str">
        <f>Financiera!B332</f>
        <v xml:space="preserve"> </v>
      </c>
      <c r="C332" s="48" t="str">
        <f>Financiera!C332</f>
        <v xml:space="preserve"> </v>
      </c>
      <c r="D332" s="48" t="str">
        <f>Financiera!D332</f>
        <v xml:space="preserve"> </v>
      </c>
      <c r="E332" s="48" t="str">
        <f>Financiera!E332</f>
        <v xml:space="preserve"> </v>
      </c>
      <c r="F332" s="55" t="str">
        <f>Financiera!F332</f>
        <v xml:space="preserve"> </v>
      </c>
      <c r="G332" s="48" t="str">
        <f>Financiera!G332</f>
        <v xml:space="preserve"> </v>
      </c>
      <c r="H332" s="47" t="str">
        <f>Financiera!H332</f>
        <v xml:space="preserve"> </v>
      </c>
      <c r="I332" s="47" t="str">
        <f>Financiera!I332</f>
        <v xml:space="preserve"> </v>
      </c>
      <c r="J332" s="47" t="str">
        <f>Financiera!J332</f>
        <v xml:space="preserve"> </v>
      </c>
      <c r="K332" s="47" t="e">
        <f>Financiera!K332</f>
        <v>#N/A</v>
      </c>
      <c r="L332" s="47" t="e">
        <f>Financiera!L332</f>
        <v>#N/A</v>
      </c>
      <c r="M332" s="48" t="e">
        <f>Financiera!M332</f>
        <v>#N/A</v>
      </c>
      <c r="N332" s="47" t="e">
        <f>Financiera!N332</f>
        <v>#N/A</v>
      </c>
      <c r="O332" s="49" t="e">
        <f>Financiera!O332</f>
        <v>#N/A</v>
      </c>
      <c r="P332" s="49">
        <f>Financiera!P332</f>
        <v>0</v>
      </c>
      <c r="Q332" s="47">
        <f>Financiera!Q332</f>
        <v>0</v>
      </c>
      <c r="R332" s="47">
        <f>Financiera!R332</f>
        <v>0</v>
      </c>
      <c r="S332" s="51" t="e">
        <f>Financiera!S332</f>
        <v>#DIV/0!</v>
      </c>
      <c r="T332" s="53"/>
      <c r="U332" s="53"/>
      <c r="V332" s="53"/>
      <c r="W332" s="56"/>
      <c r="X332" s="52"/>
      <c r="Y332" s="50"/>
      <c r="Z332" s="50"/>
      <c r="AA332" s="50"/>
    </row>
    <row r="333" spans="1:27">
      <c r="A333" s="31" t="str">
        <f>Financiera!A333</f>
        <v xml:space="preserve"> </v>
      </c>
      <c r="B333" s="31" t="str">
        <f>Financiera!B333</f>
        <v xml:space="preserve"> </v>
      </c>
      <c r="C333" s="48" t="str">
        <f>Financiera!C333</f>
        <v xml:space="preserve"> </v>
      </c>
      <c r="D333" s="48" t="str">
        <f>Financiera!D333</f>
        <v xml:space="preserve"> </v>
      </c>
      <c r="E333" s="48" t="str">
        <f>Financiera!E333</f>
        <v xml:space="preserve"> </v>
      </c>
      <c r="F333" s="55" t="str">
        <f>Financiera!F333</f>
        <v xml:space="preserve"> </v>
      </c>
      <c r="G333" s="48" t="str">
        <f>Financiera!G333</f>
        <v xml:space="preserve"> </v>
      </c>
      <c r="H333" s="47" t="str">
        <f>Financiera!H333</f>
        <v xml:space="preserve"> </v>
      </c>
      <c r="I333" s="47" t="str">
        <f>Financiera!I333</f>
        <v xml:space="preserve"> </v>
      </c>
      <c r="J333" s="47" t="str">
        <f>Financiera!J333</f>
        <v xml:space="preserve"> </v>
      </c>
      <c r="K333" s="47" t="e">
        <f>Financiera!K333</f>
        <v>#N/A</v>
      </c>
      <c r="L333" s="47" t="e">
        <f>Financiera!L333</f>
        <v>#N/A</v>
      </c>
      <c r="M333" s="48" t="e">
        <f>Financiera!M333</f>
        <v>#N/A</v>
      </c>
      <c r="N333" s="47" t="e">
        <f>Financiera!N333</f>
        <v>#N/A</v>
      </c>
      <c r="O333" s="49" t="e">
        <f>Financiera!O333</f>
        <v>#N/A</v>
      </c>
      <c r="P333" s="49">
        <f>Financiera!P333</f>
        <v>0</v>
      </c>
      <c r="Q333" s="47">
        <f>Financiera!Q333</f>
        <v>0</v>
      </c>
      <c r="R333" s="47">
        <f>Financiera!R333</f>
        <v>0</v>
      </c>
      <c r="S333" s="51" t="e">
        <f>Financiera!S333</f>
        <v>#DIV/0!</v>
      </c>
      <c r="T333" s="53"/>
      <c r="U333" s="53"/>
      <c r="V333" s="53"/>
      <c r="W333" s="56"/>
      <c r="X333" s="52"/>
      <c r="Y333" s="50"/>
      <c r="Z333" s="50"/>
      <c r="AA333" s="50"/>
    </row>
    <row r="334" spans="1:27">
      <c r="A334" s="31" t="str">
        <f>Financiera!A334</f>
        <v xml:space="preserve"> </v>
      </c>
      <c r="B334" s="31" t="str">
        <f>Financiera!B334</f>
        <v xml:space="preserve"> </v>
      </c>
      <c r="C334" s="48" t="str">
        <f>Financiera!C334</f>
        <v xml:space="preserve"> </v>
      </c>
      <c r="D334" s="48" t="str">
        <f>Financiera!D334</f>
        <v xml:space="preserve"> </v>
      </c>
      <c r="E334" s="48" t="str">
        <f>Financiera!E334</f>
        <v xml:space="preserve"> </v>
      </c>
      <c r="F334" s="55" t="str">
        <f>Financiera!F334</f>
        <v xml:space="preserve"> </v>
      </c>
      <c r="G334" s="48" t="str">
        <f>Financiera!G334</f>
        <v xml:space="preserve"> </v>
      </c>
      <c r="H334" s="47" t="str">
        <f>Financiera!H334</f>
        <v xml:space="preserve"> </v>
      </c>
      <c r="I334" s="47" t="str">
        <f>Financiera!I334</f>
        <v xml:space="preserve"> </v>
      </c>
      <c r="J334" s="47" t="str">
        <f>Financiera!J334</f>
        <v xml:space="preserve"> </v>
      </c>
      <c r="K334" s="47" t="e">
        <f>Financiera!K334</f>
        <v>#N/A</v>
      </c>
      <c r="L334" s="47" t="e">
        <f>Financiera!L334</f>
        <v>#N/A</v>
      </c>
      <c r="M334" s="48" t="e">
        <f>Financiera!M334</f>
        <v>#N/A</v>
      </c>
      <c r="N334" s="47" t="e">
        <f>Financiera!N334</f>
        <v>#N/A</v>
      </c>
      <c r="O334" s="49" t="e">
        <f>Financiera!O334</f>
        <v>#N/A</v>
      </c>
      <c r="P334" s="49">
        <f>Financiera!P334</f>
        <v>0</v>
      </c>
      <c r="Q334" s="47">
        <f>Financiera!Q334</f>
        <v>0</v>
      </c>
      <c r="R334" s="47">
        <f>Financiera!R334</f>
        <v>0</v>
      </c>
      <c r="S334" s="51" t="e">
        <f>Financiera!S334</f>
        <v>#DIV/0!</v>
      </c>
      <c r="T334" s="53"/>
      <c r="U334" s="53"/>
      <c r="V334" s="53"/>
      <c r="W334" s="56"/>
      <c r="X334" s="52"/>
      <c r="Y334" s="50"/>
      <c r="Z334" s="50"/>
      <c r="AA334" s="50"/>
    </row>
    <row r="335" spans="1:27">
      <c r="A335" s="31" t="str">
        <f>Financiera!A335</f>
        <v xml:space="preserve"> </v>
      </c>
      <c r="B335" s="31" t="str">
        <f>Financiera!B335</f>
        <v xml:space="preserve"> </v>
      </c>
      <c r="C335" s="48" t="str">
        <f>Financiera!C335</f>
        <v xml:space="preserve"> </v>
      </c>
      <c r="D335" s="48" t="str">
        <f>Financiera!D335</f>
        <v xml:space="preserve"> </v>
      </c>
      <c r="E335" s="48" t="str">
        <f>Financiera!E335</f>
        <v xml:space="preserve"> </v>
      </c>
      <c r="F335" s="55" t="str">
        <f>Financiera!F335</f>
        <v xml:space="preserve"> </v>
      </c>
      <c r="G335" s="48" t="str">
        <f>Financiera!G335</f>
        <v xml:space="preserve"> </v>
      </c>
      <c r="H335" s="47" t="str">
        <f>Financiera!H335</f>
        <v xml:space="preserve"> </v>
      </c>
      <c r="I335" s="47" t="str">
        <f>Financiera!I335</f>
        <v xml:space="preserve"> </v>
      </c>
      <c r="J335" s="47" t="str">
        <f>Financiera!J335</f>
        <v xml:space="preserve"> </v>
      </c>
      <c r="K335" s="47" t="e">
        <f>Financiera!K335</f>
        <v>#N/A</v>
      </c>
      <c r="L335" s="47" t="e">
        <f>Financiera!L335</f>
        <v>#N/A</v>
      </c>
      <c r="M335" s="48" t="e">
        <f>Financiera!M335</f>
        <v>#N/A</v>
      </c>
      <c r="N335" s="47" t="e">
        <f>Financiera!N335</f>
        <v>#N/A</v>
      </c>
      <c r="O335" s="49" t="e">
        <f>Financiera!O335</f>
        <v>#N/A</v>
      </c>
      <c r="P335" s="49">
        <f>Financiera!P335</f>
        <v>0</v>
      </c>
      <c r="Q335" s="47">
        <f>Financiera!Q335</f>
        <v>0</v>
      </c>
      <c r="R335" s="47">
        <f>Financiera!R335</f>
        <v>0</v>
      </c>
      <c r="S335" s="51" t="e">
        <f>Financiera!S335</f>
        <v>#DIV/0!</v>
      </c>
      <c r="T335" s="53"/>
      <c r="U335" s="53"/>
      <c r="V335" s="53"/>
      <c r="W335" s="56"/>
      <c r="X335" s="52"/>
      <c r="Y335" s="50"/>
      <c r="Z335" s="50"/>
      <c r="AA335" s="50"/>
    </row>
    <row r="336" spans="1:27">
      <c r="A336" s="31" t="str">
        <f>Financiera!A336</f>
        <v xml:space="preserve"> </v>
      </c>
      <c r="B336" s="31" t="str">
        <f>Financiera!B336</f>
        <v xml:space="preserve"> </v>
      </c>
      <c r="C336" s="48" t="str">
        <f>Financiera!C336</f>
        <v xml:space="preserve"> </v>
      </c>
      <c r="D336" s="48" t="str">
        <f>Financiera!D336</f>
        <v xml:space="preserve"> </v>
      </c>
      <c r="E336" s="48" t="str">
        <f>Financiera!E336</f>
        <v xml:space="preserve"> </v>
      </c>
      <c r="F336" s="55" t="str">
        <f>Financiera!F336</f>
        <v xml:space="preserve"> </v>
      </c>
      <c r="G336" s="48" t="str">
        <f>Financiera!G336</f>
        <v xml:space="preserve"> </v>
      </c>
      <c r="H336" s="47" t="str">
        <f>Financiera!H336</f>
        <v xml:space="preserve"> </v>
      </c>
      <c r="I336" s="47" t="str">
        <f>Financiera!I336</f>
        <v xml:space="preserve"> </v>
      </c>
      <c r="J336" s="47" t="str">
        <f>Financiera!J336</f>
        <v xml:space="preserve"> </v>
      </c>
      <c r="K336" s="47" t="e">
        <f>Financiera!K336</f>
        <v>#N/A</v>
      </c>
      <c r="L336" s="47" t="e">
        <f>Financiera!L336</f>
        <v>#N/A</v>
      </c>
      <c r="M336" s="48" t="e">
        <f>Financiera!M336</f>
        <v>#N/A</v>
      </c>
      <c r="N336" s="47" t="e">
        <f>Financiera!N336</f>
        <v>#N/A</v>
      </c>
      <c r="O336" s="49" t="e">
        <f>Financiera!O336</f>
        <v>#N/A</v>
      </c>
      <c r="P336" s="49">
        <f>Financiera!P336</f>
        <v>0</v>
      </c>
      <c r="Q336" s="47">
        <f>Financiera!Q336</f>
        <v>0</v>
      </c>
      <c r="R336" s="47">
        <f>Financiera!R336</f>
        <v>0</v>
      </c>
      <c r="S336" s="51" t="e">
        <f>Financiera!S336</f>
        <v>#DIV/0!</v>
      </c>
      <c r="T336" s="53"/>
      <c r="U336" s="53"/>
      <c r="V336" s="53"/>
      <c r="W336" s="56"/>
      <c r="X336" s="52"/>
      <c r="Y336" s="50"/>
      <c r="Z336" s="50"/>
      <c r="AA336" s="50"/>
    </row>
    <row r="337" spans="1:27">
      <c r="A337" s="31" t="str">
        <f>Financiera!A337</f>
        <v xml:space="preserve"> </v>
      </c>
      <c r="B337" s="31" t="str">
        <f>Financiera!B337</f>
        <v xml:space="preserve"> </v>
      </c>
      <c r="C337" s="48" t="str">
        <f>Financiera!C337</f>
        <v xml:space="preserve"> </v>
      </c>
      <c r="D337" s="48" t="str">
        <f>Financiera!D337</f>
        <v xml:space="preserve"> </v>
      </c>
      <c r="E337" s="48" t="str">
        <f>Financiera!E337</f>
        <v xml:space="preserve"> </v>
      </c>
      <c r="F337" s="55" t="str">
        <f>Financiera!F337</f>
        <v xml:space="preserve"> </v>
      </c>
      <c r="G337" s="48" t="str">
        <f>Financiera!G337</f>
        <v xml:space="preserve"> </v>
      </c>
      <c r="H337" s="47" t="str">
        <f>Financiera!H337</f>
        <v xml:space="preserve"> </v>
      </c>
      <c r="I337" s="47" t="str">
        <f>Financiera!I337</f>
        <v xml:space="preserve"> </v>
      </c>
      <c r="J337" s="47" t="str">
        <f>Financiera!J337</f>
        <v xml:space="preserve"> </v>
      </c>
      <c r="K337" s="47" t="e">
        <f>Financiera!K337</f>
        <v>#N/A</v>
      </c>
      <c r="L337" s="47" t="e">
        <f>Financiera!L337</f>
        <v>#N/A</v>
      </c>
      <c r="M337" s="48" t="e">
        <f>Financiera!M337</f>
        <v>#N/A</v>
      </c>
      <c r="N337" s="47" t="e">
        <f>Financiera!N337</f>
        <v>#N/A</v>
      </c>
      <c r="O337" s="49" t="e">
        <f>Financiera!O337</f>
        <v>#N/A</v>
      </c>
      <c r="P337" s="49">
        <f>Financiera!P337</f>
        <v>0</v>
      </c>
      <c r="Q337" s="47">
        <f>Financiera!Q337</f>
        <v>0</v>
      </c>
      <c r="R337" s="47">
        <f>Financiera!R337</f>
        <v>0</v>
      </c>
      <c r="S337" s="51" t="e">
        <f>Financiera!S337</f>
        <v>#DIV/0!</v>
      </c>
      <c r="T337" s="53"/>
      <c r="U337" s="53"/>
      <c r="V337" s="53"/>
      <c r="W337" s="56"/>
      <c r="X337" s="52"/>
      <c r="Y337" s="50"/>
      <c r="Z337" s="50"/>
      <c r="AA337" s="50"/>
    </row>
    <row r="338" spans="1:27">
      <c r="A338" s="31" t="str">
        <f>Financiera!A338</f>
        <v xml:space="preserve"> </v>
      </c>
      <c r="B338" s="31" t="str">
        <f>Financiera!B338</f>
        <v xml:space="preserve"> </v>
      </c>
      <c r="C338" s="48" t="str">
        <f>Financiera!C338</f>
        <v xml:space="preserve"> </v>
      </c>
      <c r="D338" s="48" t="str">
        <f>Financiera!D338</f>
        <v xml:space="preserve"> </v>
      </c>
      <c r="E338" s="48" t="str">
        <f>Financiera!E338</f>
        <v xml:space="preserve"> </v>
      </c>
      <c r="F338" s="55" t="str">
        <f>Financiera!F338</f>
        <v xml:space="preserve"> </v>
      </c>
      <c r="G338" s="48" t="str">
        <f>Financiera!G338</f>
        <v xml:space="preserve"> </v>
      </c>
      <c r="H338" s="47" t="str">
        <f>Financiera!H338</f>
        <v xml:space="preserve"> </v>
      </c>
      <c r="I338" s="47" t="str">
        <f>Financiera!I338</f>
        <v xml:space="preserve"> </v>
      </c>
      <c r="J338" s="47" t="str">
        <f>Financiera!J338</f>
        <v xml:space="preserve"> </v>
      </c>
      <c r="K338" s="47" t="e">
        <f>Financiera!K338</f>
        <v>#N/A</v>
      </c>
      <c r="L338" s="47" t="e">
        <f>Financiera!L338</f>
        <v>#N/A</v>
      </c>
      <c r="M338" s="48" t="e">
        <f>Financiera!M338</f>
        <v>#N/A</v>
      </c>
      <c r="N338" s="47" t="e">
        <f>Financiera!N338</f>
        <v>#N/A</v>
      </c>
      <c r="O338" s="49" t="e">
        <f>Financiera!O338</f>
        <v>#N/A</v>
      </c>
      <c r="P338" s="49">
        <f>Financiera!P338</f>
        <v>0</v>
      </c>
      <c r="Q338" s="47">
        <f>Financiera!Q338</f>
        <v>0</v>
      </c>
      <c r="R338" s="47">
        <f>Financiera!R338</f>
        <v>0</v>
      </c>
      <c r="S338" s="51" t="e">
        <f>Financiera!S338</f>
        <v>#DIV/0!</v>
      </c>
      <c r="T338" s="53"/>
      <c r="U338" s="53"/>
      <c r="V338" s="53"/>
      <c r="W338" s="56"/>
      <c r="X338" s="52"/>
      <c r="Y338" s="50"/>
      <c r="Z338" s="50"/>
      <c r="AA338" s="50"/>
    </row>
    <row r="339" spans="1:27">
      <c r="A339" s="31" t="str">
        <f>Financiera!A339</f>
        <v xml:space="preserve"> </v>
      </c>
      <c r="B339" s="31" t="str">
        <f>Financiera!B339</f>
        <v xml:space="preserve"> </v>
      </c>
      <c r="C339" s="48" t="str">
        <f>Financiera!C339</f>
        <v xml:space="preserve"> </v>
      </c>
      <c r="D339" s="48" t="str">
        <f>Financiera!D339</f>
        <v xml:space="preserve"> </v>
      </c>
      <c r="E339" s="48" t="str">
        <f>Financiera!E339</f>
        <v xml:space="preserve"> </v>
      </c>
      <c r="F339" s="55" t="str">
        <f>Financiera!F339</f>
        <v xml:space="preserve"> </v>
      </c>
      <c r="G339" s="48" t="str">
        <f>Financiera!G339</f>
        <v xml:space="preserve"> </v>
      </c>
      <c r="H339" s="47" t="str">
        <f>Financiera!H339</f>
        <v xml:space="preserve"> </v>
      </c>
      <c r="I339" s="47" t="str">
        <f>Financiera!I339</f>
        <v xml:space="preserve"> </v>
      </c>
      <c r="J339" s="47" t="str">
        <f>Financiera!J339</f>
        <v xml:space="preserve"> </v>
      </c>
      <c r="K339" s="47" t="e">
        <f>Financiera!K339</f>
        <v>#N/A</v>
      </c>
      <c r="L339" s="47" t="e">
        <f>Financiera!L339</f>
        <v>#N/A</v>
      </c>
      <c r="M339" s="48" t="e">
        <f>Financiera!M339</f>
        <v>#N/A</v>
      </c>
      <c r="N339" s="47" t="e">
        <f>Financiera!N339</f>
        <v>#N/A</v>
      </c>
      <c r="O339" s="49" t="e">
        <f>Financiera!O339</f>
        <v>#N/A</v>
      </c>
      <c r="P339" s="49">
        <f>Financiera!P339</f>
        <v>0</v>
      </c>
      <c r="Q339" s="47">
        <f>Financiera!Q339</f>
        <v>0</v>
      </c>
      <c r="R339" s="47">
        <f>Financiera!R339</f>
        <v>0</v>
      </c>
      <c r="S339" s="51" t="e">
        <f>Financiera!S339</f>
        <v>#DIV/0!</v>
      </c>
      <c r="T339" s="53"/>
      <c r="U339" s="53"/>
      <c r="V339" s="53"/>
      <c r="W339" s="56"/>
      <c r="X339" s="52"/>
      <c r="Y339" s="50"/>
      <c r="Z339" s="50"/>
      <c r="AA339" s="50"/>
    </row>
    <row r="340" spans="1:27">
      <c r="A340" s="31" t="str">
        <f>Financiera!A340</f>
        <v xml:space="preserve"> </v>
      </c>
      <c r="B340" s="31" t="str">
        <f>Financiera!B340</f>
        <v xml:space="preserve"> </v>
      </c>
      <c r="C340" s="48" t="str">
        <f>Financiera!C340</f>
        <v xml:space="preserve"> </v>
      </c>
      <c r="D340" s="48" t="str">
        <f>Financiera!D340</f>
        <v xml:space="preserve"> </v>
      </c>
      <c r="E340" s="48" t="str">
        <f>Financiera!E340</f>
        <v xml:space="preserve"> </v>
      </c>
      <c r="F340" s="55" t="str">
        <f>Financiera!F340</f>
        <v xml:space="preserve"> </v>
      </c>
      <c r="G340" s="48" t="str">
        <f>Financiera!G340</f>
        <v xml:space="preserve"> </v>
      </c>
      <c r="H340" s="47" t="str">
        <f>Financiera!H340</f>
        <v xml:space="preserve"> </v>
      </c>
      <c r="I340" s="47" t="str">
        <f>Financiera!I340</f>
        <v xml:space="preserve"> </v>
      </c>
      <c r="J340" s="47" t="str">
        <f>Financiera!J340</f>
        <v xml:space="preserve"> </v>
      </c>
      <c r="K340" s="47" t="e">
        <f>Financiera!K340</f>
        <v>#N/A</v>
      </c>
      <c r="L340" s="47" t="e">
        <f>Financiera!L340</f>
        <v>#N/A</v>
      </c>
      <c r="M340" s="48" t="e">
        <f>Financiera!M340</f>
        <v>#N/A</v>
      </c>
      <c r="N340" s="47" t="e">
        <f>Financiera!N340</f>
        <v>#N/A</v>
      </c>
      <c r="O340" s="49" t="e">
        <f>Financiera!O340</f>
        <v>#N/A</v>
      </c>
      <c r="P340" s="49">
        <f>Financiera!P340</f>
        <v>0</v>
      </c>
      <c r="Q340" s="47">
        <f>Financiera!Q340</f>
        <v>0</v>
      </c>
      <c r="R340" s="47">
        <f>Financiera!R340</f>
        <v>0</v>
      </c>
      <c r="S340" s="51" t="e">
        <f>Financiera!S340</f>
        <v>#DIV/0!</v>
      </c>
      <c r="T340" s="53"/>
      <c r="U340" s="53"/>
      <c r="V340" s="53"/>
      <c r="W340" s="56"/>
      <c r="X340" s="52"/>
      <c r="Y340" s="50"/>
      <c r="Z340" s="50"/>
      <c r="AA340" s="50"/>
    </row>
    <row r="341" spans="1:27">
      <c r="A341" s="31" t="str">
        <f>Financiera!A341</f>
        <v xml:space="preserve"> </v>
      </c>
      <c r="B341" s="31" t="str">
        <f>Financiera!B341</f>
        <v xml:space="preserve"> </v>
      </c>
      <c r="C341" s="48" t="str">
        <f>Financiera!C341</f>
        <v xml:space="preserve"> </v>
      </c>
      <c r="D341" s="48" t="str">
        <f>Financiera!D341</f>
        <v xml:space="preserve"> </v>
      </c>
      <c r="E341" s="48" t="str">
        <f>Financiera!E341</f>
        <v xml:space="preserve"> </v>
      </c>
      <c r="F341" s="55" t="str">
        <f>Financiera!F341</f>
        <v xml:space="preserve"> </v>
      </c>
      <c r="G341" s="48" t="str">
        <f>Financiera!G341</f>
        <v xml:space="preserve"> </v>
      </c>
      <c r="H341" s="47" t="str">
        <f>Financiera!H341</f>
        <v xml:space="preserve"> </v>
      </c>
      <c r="I341" s="47" t="str">
        <f>Financiera!I341</f>
        <v xml:space="preserve"> </v>
      </c>
      <c r="J341" s="47" t="str">
        <f>Financiera!J341</f>
        <v xml:space="preserve"> </v>
      </c>
      <c r="K341" s="47" t="e">
        <f>Financiera!K341</f>
        <v>#N/A</v>
      </c>
      <c r="L341" s="47" t="e">
        <f>Financiera!L341</f>
        <v>#N/A</v>
      </c>
      <c r="M341" s="48" t="e">
        <f>Financiera!M341</f>
        <v>#N/A</v>
      </c>
      <c r="N341" s="47" t="e">
        <f>Financiera!N341</f>
        <v>#N/A</v>
      </c>
      <c r="O341" s="49" t="e">
        <f>Financiera!O341</f>
        <v>#N/A</v>
      </c>
      <c r="P341" s="49">
        <f>Financiera!P341</f>
        <v>0</v>
      </c>
      <c r="Q341" s="47">
        <f>Financiera!Q341</f>
        <v>0</v>
      </c>
      <c r="R341" s="47">
        <f>Financiera!R341</f>
        <v>0</v>
      </c>
      <c r="S341" s="51" t="e">
        <f>Financiera!S341</f>
        <v>#DIV/0!</v>
      </c>
      <c r="T341" s="53"/>
      <c r="U341" s="53"/>
      <c r="V341" s="53"/>
      <c r="W341" s="56"/>
      <c r="X341" s="52"/>
      <c r="Y341" s="50"/>
      <c r="Z341" s="50"/>
      <c r="AA341" s="50"/>
    </row>
    <row r="342" spans="1:27">
      <c r="A342" s="31" t="str">
        <f>Financiera!A342</f>
        <v xml:space="preserve"> </v>
      </c>
      <c r="B342" s="31" t="str">
        <f>Financiera!B342</f>
        <v xml:space="preserve"> </v>
      </c>
      <c r="C342" s="48" t="str">
        <f>Financiera!C342</f>
        <v xml:space="preserve"> </v>
      </c>
      <c r="D342" s="48" t="str">
        <f>Financiera!D342</f>
        <v xml:space="preserve"> </v>
      </c>
      <c r="E342" s="48" t="str">
        <f>Financiera!E342</f>
        <v xml:space="preserve"> </v>
      </c>
      <c r="F342" s="55" t="str">
        <f>Financiera!F342</f>
        <v xml:space="preserve"> </v>
      </c>
      <c r="G342" s="48" t="str">
        <f>Financiera!G342</f>
        <v xml:space="preserve"> </v>
      </c>
      <c r="H342" s="47" t="str">
        <f>Financiera!H342</f>
        <v xml:space="preserve"> </v>
      </c>
      <c r="I342" s="47" t="str">
        <f>Financiera!I342</f>
        <v xml:space="preserve"> </v>
      </c>
      <c r="J342" s="47" t="str">
        <f>Financiera!J342</f>
        <v xml:space="preserve"> </v>
      </c>
      <c r="K342" s="47" t="e">
        <f>Financiera!K342</f>
        <v>#N/A</v>
      </c>
      <c r="L342" s="47" t="e">
        <f>Financiera!L342</f>
        <v>#N/A</v>
      </c>
      <c r="M342" s="48" t="e">
        <f>Financiera!M342</f>
        <v>#N/A</v>
      </c>
      <c r="N342" s="47" t="e">
        <f>Financiera!N342</f>
        <v>#N/A</v>
      </c>
      <c r="O342" s="49" t="e">
        <f>Financiera!O342</f>
        <v>#N/A</v>
      </c>
      <c r="P342" s="49">
        <f>Financiera!P342</f>
        <v>0</v>
      </c>
      <c r="Q342" s="47">
        <f>Financiera!Q342</f>
        <v>0</v>
      </c>
      <c r="R342" s="47">
        <f>Financiera!R342</f>
        <v>0</v>
      </c>
      <c r="S342" s="51" t="e">
        <f>Financiera!S342</f>
        <v>#DIV/0!</v>
      </c>
      <c r="T342" s="53"/>
      <c r="U342" s="53"/>
      <c r="V342" s="53"/>
      <c r="W342" s="56"/>
      <c r="X342" s="52"/>
      <c r="Y342" s="50"/>
      <c r="Z342" s="50"/>
      <c r="AA342" s="50"/>
    </row>
    <row r="343" spans="1:27">
      <c r="A343" s="31" t="str">
        <f>Financiera!A343</f>
        <v xml:space="preserve"> </v>
      </c>
      <c r="B343" s="31" t="str">
        <f>Financiera!B343</f>
        <v xml:space="preserve"> </v>
      </c>
      <c r="C343" s="48" t="str">
        <f>Financiera!C343</f>
        <v xml:space="preserve"> </v>
      </c>
      <c r="D343" s="48" t="str">
        <f>Financiera!D343</f>
        <v xml:space="preserve"> </v>
      </c>
      <c r="E343" s="48" t="str">
        <f>Financiera!E343</f>
        <v xml:space="preserve"> </v>
      </c>
      <c r="F343" s="55" t="str">
        <f>Financiera!F343</f>
        <v xml:space="preserve"> </v>
      </c>
      <c r="G343" s="48" t="str">
        <f>Financiera!G343</f>
        <v xml:space="preserve"> </v>
      </c>
      <c r="H343" s="47" t="str">
        <f>Financiera!H343</f>
        <v xml:space="preserve"> </v>
      </c>
      <c r="I343" s="47" t="str">
        <f>Financiera!I343</f>
        <v xml:space="preserve"> </v>
      </c>
      <c r="J343" s="47" t="str">
        <f>Financiera!J343</f>
        <v xml:space="preserve"> </v>
      </c>
      <c r="K343" s="47" t="e">
        <f>Financiera!K343</f>
        <v>#N/A</v>
      </c>
      <c r="L343" s="47" t="e">
        <f>Financiera!L343</f>
        <v>#N/A</v>
      </c>
      <c r="M343" s="48" t="e">
        <f>Financiera!M343</f>
        <v>#N/A</v>
      </c>
      <c r="N343" s="47" t="e">
        <f>Financiera!N343</f>
        <v>#N/A</v>
      </c>
      <c r="O343" s="49" t="e">
        <f>Financiera!O343</f>
        <v>#N/A</v>
      </c>
      <c r="P343" s="49">
        <f>Financiera!P343</f>
        <v>0</v>
      </c>
      <c r="Q343" s="47">
        <f>Financiera!Q343</f>
        <v>0</v>
      </c>
      <c r="R343" s="47">
        <f>Financiera!R343</f>
        <v>0</v>
      </c>
      <c r="S343" s="51" t="e">
        <f>Financiera!S343</f>
        <v>#DIV/0!</v>
      </c>
      <c r="T343" s="53"/>
      <c r="U343" s="53"/>
      <c r="V343" s="53"/>
      <c r="W343" s="56"/>
      <c r="X343" s="52"/>
      <c r="Y343" s="50"/>
      <c r="Z343" s="50"/>
      <c r="AA343" s="50"/>
    </row>
    <row r="344" spans="1:27">
      <c r="A344" s="31" t="str">
        <f>Financiera!A344</f>
        <v xml:space="preserve"> </v>
      </c>
      <c r="B344" s="31" t="str">
        <f>Financiera!B344</f>
        <v xml:space="preserve"> </v>
      </c>
      <c r="C344" s="48" t="str">
        <f>Financiera!C344</f>
        <v xml:space="preserve"> </v>
      </c>
      <c r="D344" s="48" t="str">
        <f>Financiera!D344</f>
        <v xml:space="preserve"> </v>
      </c>
      <c r="E344" s="48" t="str">
        <f>Financiera!E344</f>
        <v xml:space="preserve"> </v>
      </c>
      <c r="F344" s="55" t="str">
        <f>Financiera!F344</f>
        <v xml:space="preserve"> </v>
      </c>
      <c r="G344" s="48" t="str">
        <f>Financiera!G344</f>
        <v xml:space="preserve"> </v>
      </c>
      <c r="H344" s="47" t="str">
        <f>Financiera!H344</f>
        <v xml:space="preserve"> </v>
      </c>
      <c r="I344" s="47" t="str">
        <f>Financiera!I344</f>
        <v xml:space="preserve"> </v>
      </c>
      <c r="J344" s="47" t="str">
        <f>Financiera!J344</f>
        <v xml:space="preserve"> </v>
      </c>
      <c r="K344" s="47" t="e">
        <f>Financiera!K344</f>
        <v>#N/A</v>
      </c>
      <c r="L344" s="47" t="e">
        <f>Financiera!L344</f>
        <v>#N/A</v>
      </c>
      <c r="M344" s="48" t="e">
        <f>Financiera!M344</f>
        <v>#N/A</v>
      </c>
      <c r="N344" s="47" t="e">
        <f>Financiera!N344</f>
        <v>#N/A</v>
      </c>
      <c r="O344" s="49" t="e">
        <f>Financiera!O344</f>
        <v>#N/A</v>
      </c>
      <c r="P344" s="49">
        <f>Financiera!P344</f>
        <v>0</v>
      </c>
      <c r="Q344" s="47">
        <f>Financiera!Q344</f>
        <v>0</v>
      </c>
      <c r="R344" s="47">
        <f>Financiera!R344</f>
        <v>0</v>
      </c>
      <c r="S344" s="51" t="e">
        <f>Financiera!S344</f>
        <v>#DIV/0!</v>
      </c>
      <c r="T344" s="53"/>
      <c r="U344" s="53"/>
      <c r="V344" s="53"/>
      <c r="W344" s="56"/>
      <c r="X344" s="52"/>
      <c r="Y344" s="50"/>
      <c r="Z344" s="50"/>
      <c r="AA344" s="50"/>
    </row>
    <row r="345" spans="1:27">
      <c r="A345" s="31" t="str">
        <f>Financiera!A345</f>
        <v xml:space="preserve"> </v>
      </c>
      <c r="B345" s="31" t="str">
        <f>Financiera!B345</f>
        <v xml:space="preserve"> </v>
      </c>
      <c r="C345" s="48" t="str">
        <f>Financiera!C345</f>
        <v xml:space="preserve"> </v>
      </c>
      <c r="D345" s="48" t="str">
        <f>Financiera!D345</f>
        <v xml:space="preserve"> </v>
      </c>
      <c r="E345" s="48" t="str">
        <f>Financiera!E345</f>
        <v xml:space="preserve"> </v>
      </c>
      <c r="F345" s="55" t="str">
        <f>Financiera!F345</f>
        <v xml:space="preserve"> </v>
      </c>
      <c r="G345" s="48" t="str">
        <f>Financiera!G345</f>
        <v xml:space="preserve"> </v>
      </c>
      <c r="H345" s="47" t="str">
        <f>Financiera!H345</f>
        <v xml:space="preserve"> </v>
      </c>
      <c r="I345" s="47" t="str">
        <f>Financiera!I345</f>
        <v xml:space="preserve"> </v>
      </c>
      <c r="J345" s="47" t="str">
        <f>Financiera!J345</f>
        <v xml:space="preserve"> </v>
      </c>
      <c r="K345" s="47" t="e">
        <f>Financiera!K345</f>
        <v>#N/A</v>
      </c>
      <c r="L345" s="47" t="e">
        <f>Financiera!L345</f>
        <v>#N/A</v>
      </c>
      <c r="M345" s="48" t="e">
        <f>Financiera!M345</f>
        <v>#N/A</v>
      </c>
      <c r="N345" s="47" t="e">
        <f>Financiera!N345</f>
        <v>#N/A</v>
      </c>
      <c r="O345" s="49" t="e">
        <f>Financiera!O345</f>
        <v>#N/A</v>
      </c>
      <c r="P345" s="49">
        <f>Financiera!P345</f>
        <v>0</v>
      </c>
      <c r="Q345" s="47">
        <f>Financiera!Q345</f>
        <v>0</v>
      </c>
      <c r="R345" s="47">
        <f>Financiera!R345</f>
        <v>0</v>
      </c>
      <c r="S345" s="51" t="e">
        <f>Financiera!S345</f>
        <v>#DIV/0!</v>
      </c>
      <c r="T345" s="53"/>
      <c r="U345" s="53"/>
      <c r="V345" s="53"/>
      <c r="W345" s="56"/>
      <c r="X345" s="52"/>
      <c r="Y345" s="50"/>
      <c r="Z345" s="50"/>
      <c r="AA345" s="50"/>
    </row>
    <row r="346" spans="1:27">
      <c r="A346" s="31" t="str">
        <f>Financiera!A346</f>
        <v xml:space="preserve"> </v>
      </c>
      <c r="B346" s="31" t="str">
        <f>Financiera!B346</f>
        <v xml:space="preserve"> </v>
      </c>
      <c r="C346" s="48" t="str">
        <f>Financiera!C346</f>
        <v xml:space="preserve"> </v>
      </c>
      <c r="D346" s="48" t="str">
        <f>Financiera!D346</f>
        <v xml:space="preserve"> </v>
      </c>
      <c r="E346" s="48" t="str">
        <f>Financiera!E346</f>
        <v xml:space="preserve"> </v>
      </c>
      <c r="F346" s="55" t="str">
        <f>Financiera!F346</f>
        <v xml:space="preserve"> </v>
      </c>
      <c r="G346" s="48" t="str">
        <f>Financiera!G346</f>
        <v xml:space="preserve"> </v>
      </c>
      <c r="H346" s="47" t="str">
        <f>Financiera!H346</f>
        <v xml:space="preserve"> </v>
      </c>
      <c r="I346" s="47" t="str">
        <f>Financiera!I346</f>
        <v xml:space="preserve"> </v>
      </c>
      <c r="J346" s="47" t="str">
        <f>Financiera!J346</f>
        <v xml:space="preserve"> </v>
      </c>
      <c r="K346" s="47" t="e">
        <f>Financiera!K346</f>
        <v>#N/A</v>
      </c>
      <c r="L346" s="47" t="e">
        <f>Financiera!L346</f>
        <v>#N/A</v>
      </c>
      <c r="M346" s="48" t="e">
        <f>Financiera!M346</f>
        <v>#N/A</v>
      </c>
      <c r="N346" s="47" t="e">
        <f>Financiera!N346</f>
        <v>#N/A</v>
      </c>
      <c r="O346" s="49" t="e">
        <f>Financiera!O346</f>
        <v>#N/A</v>
      </c>
      <c r="P346" s="49">
        <f>Financiera!P346</f>
        <v>0</v>
      </c>
      <c r="Q346" s="47">
        <f>Financiera!Q346</f>
        <v>0</v>
      </c>
      <c r="R346" s="47">
        <f>Financiera!R346</f>
        <v>0</v>
      </c>
      <c r="S346" s="51" t="e">
        <f>Financiera!S346</f>
        <v>#DIV/0!</v>
      </c>
      <c r="T346" s="53"/>
      <c r="U346" s="53"/>
      <c r="V346" s="53"/>
      <c r="W346" s="56"/>
      <c r="X346" s="52"/>
      <c r="Y346" s="50"/>
      <c r="Z346" s="50"/>
      <c r="AA346" s="50"/>
    </row>
    <row r="347" spans="1:27">
      <c r="A347" s="31" t="str">
        <f>Financiera!A347</f>
        <v xml:space="preserve"> </v>
      </c>
      <c r="B347" s="31" t="str">
        <f>Financiera!B347</f>
        <v xml:space="preserve"> </v>
      </c>
      <c r="C347" s="48" t="str">
        <f>Financiera!C347</f>
        <v xml:space="preserve"> </v>
      </c>
      <c r="D347" s="48" t="str">
        <f>Financiera!D347</f>
        <v xml:space="preserve"> </v>
      </c>
      <c r="E347" s="48" t="str">
        <f>Financiera!E347</f>
        <v xml:space="preserve"> </v>
      </c>
      <c r="F347" s="55" t="str">
        <f>Financiera!F347</f>
        <v xml:space="preserve"> </v>
      </c>
      <c r="G347" s="48" t="str">
        <f>Financiera!G347</f>
        <v xml:space="preserve"> </v>
      </c>
      <c r="H347" s="47" t="str">
        <f>Financiera!H347</f>
        <v xml:space="preserve"> </v>
      </c>
      <c r="I347" s="47" t="str">
        <f>Financiera!I347</f>
        <v xml:space="preserve"> </v>
      </c>
      <c r="J347" s="47" t="str">
        <f>Financiera!J347</f>
        <v xml:space="preserve"> </v>
      </c>
      <c r="K347" s="47" t="e">
        <f>Financiera!K347</f>
        <v>#N/A</v>
      </c>
      <c r="L347" s="47" t="e">
        <f>Financiera!L347</f>
        <v>#N/A</v>
      </c>
      <c r="M347" s="48" t="e">
        <f>Financiera!M347</f>
        <v>#N/A</v>
      </c>
      <c r="N347" s="47" t="e">
        <f>Financiera!N347</f>
        <v>#N/A</v>
      </c>
      <c r="O347" s="49" t="e">
        <f>Financiera!O347</f>
        <v>#N/A</v>
      </c>
      <c r="P347" s="49">
        <f>Financiera!P347</f>
        <v>0</v>
      </c>
      <c r="Q347" s="47">
        <f>Financiera!Q347</f>
        <v>0</v>
      </c>
      <c r="R347" s="47">
        <f>Financiera!R347</f>
        <v>0</v>
      </c>
      <c r="S347" s="51" t="e">
        <f>Financiera!S347</f>
        <v>#DIV/0!</v>
      </c>
      <c r="T347" s="53"/>
      <c r="U347" s="53"/>
      <c r="V347" s="53"/>
      <c r="W347" s="56"/>
      <c r="X347" s="52"/>
      <c r="Y347" s="50"/>
      <c r="Z347" s="50"/>
      <c r="AA347" s="50"/>
    </row>
    <row r="348" spans="1:27">
      <c r="A348" s="31" t="str">
        <f>Financiera!A348</f>
        <v xml:space="preserve"> </v>
      </c>
      <c r="B348" s="31" t="str">
        <f>Financiera!B348</f>
        <v xml:space="preserve"> </v>
      </c>
      <c r="C348" s="48" t="str">
        <f>Financiera!C348</f>
        <v xml:space="preserve"> </v>
      </c>
      <c r="D348" s="48" t="str">
        <f>Financiera!D348</f>
        <v xml:space="preserve"> </v>
      </c>
      <c r="E348" s="48" t="str">
        <f>Financiera!E348</f>
        <v xml:space="preserve"> </v>
      </c>
      <c r="F348" s="55" t="str">
        <f>Financiera!F348</f>
        <v xml:space="preserve"> </v>
      </c>
      <c r="G348" s="48" t="str">
        <f>Financiera!G348</f>
        <v xml:space="preserve"> </v>
      </c>
      <c r="H348" s="47" t="str">
        <f>Financiera!H348</f>
        <v xml:space="preserve"> </v>
      </c>
      <c r="I348" s="47" t="str">
        <f>Financiera!I348</f>
        <v xml:space="preserve"> </v>
      </c>
      <c r="J348" s="47" t="str">
        <f>Financiera!J348</f>
        <v xml:space="preserve"> </v>
      </c>
      <c r="K348" s="47" t="e">
        <f>Financiera!K348</f>
        <v>#N/A</v>
      </c>
      <c r="L348" s="47" t="e">
        <f>Financiera!L348</f>
        <v>#N/A</v>
      </c>
      <c r="M348" s="48" t="e">
        <f>Financiera!M348</f>
        <v>#N/A</v>
      </c>
      <c r="N348" s="47" t="e">
        <f>Financiera!N348</f>
        <v>#N/A</v>
      </c>
      <c r="O348" s="49" t="e">
        <f>Financiera!O348</f>
        <v>#N/A</v>
      </c>
      <c r="P348" s="49">
        <f>Financiera!P348</f>
        <v>0</v>
      </c>
      <c r="Q348" s="47">
        <f>Financiera!Q348</f>
        <v>0</v>
      </c>
      <c r="R348" s="47">
        <f>Financiera!R348</f>
        <v>0</v>
      </c>
      <c r="S348" s="51" t="e">
        <f>Financiera!S348</f>
        <v>#DIV/0!</v>
      </c>
      <c r="T348" s="53"/>
      <c r="U348" s="53"/>
      <c r="V348" s="53"/>
      <c r="W348" s="56"/>
      <c r="X348" s="52"/>
      <c r="Y348" s="50"/>
      <c r="Z348" s="50"/>
      <c r="AA348" s="50"/>
    </row>
    <row r="349" spans="1:27">
      <c r="A349" s="31" t="str">
        <f>Financiera!A349</f>
        <v xml:space="preserve"> </v>
      </c>
      <c r="B349" s="31" t="str">
        <f>Financiera!B349</f>
        <v xml:space="preserve"> </v>
      </c>
      <c r="C349" s="48" t="str">
        <f>Financiera!C349</f>
        <v xml:space="preserve"> </v>
      </c>
      <c r="D349" s="48" t="str">
        <f>Financiera!D349</f>
        <v xml:space="preserve"> </v>
      </c>
      <c r="E349" s="48" t="str">
        <f>Financiera!E349</f>
        <v xml:space="preserve"> </v>
      </c>
      <c r="F349" s="55" t="str">
        <f>Financiera!F349</f>
        <v xml:space="preserve"> </v>
      </c>
      <c r="G349" s="48" t="str">
        <f>Financiera!G349</f>
        <v xml:space="preserve"> </v>
      </c>
      <c r="H349" s="47" t="str">
        <f>Financiera!H349</f>
        <v xml:space="preserve"> </v>
      </c>
      <c r="I349" s="47" t="str">
        <f>Financiera!I349</f>
        <v xml:space="preserve"> </v>
      </c>
      <c r="J349" s="47" t="str">
        <f>Financiera!J349</f>
        <v xml:space="preserve"> </v>
      </c>
      <c r="K349" s="47" t="e">
        <f>Financiera!K349</f>
        <v>#N/A</v>
      </c>
      <c r="L349" s="47" t="e">
        <f>Financiera!L349</f>
        <v>#N/A</v>
      </c>
      <c r="M349" s="48" t="e">
        <f>Financiera!M349</f>
        <v>#N/A</v>
      </c>
      <c r="N349" s="47" t="e">
        <f>Financiera!N349</f>
        <v>#N/A</v>
      </c>
      <c r="O349" s="49" t="e">
        <f>Financiera!O349</f>
        <v>#N/A</v>
      </c>
      <c r="P349" s="49">
        <f>Financiera!P349</f>
        <v>0</v>
      </c>
      <c r="Q349" s="47">
        <f>Financiera!Q349</f>
        <v>0</v>
      </c>
      <c r="R349" s="47">
        <f>Financiera!R349</f>
        <v>0</v>
      </c>
      <c r="S349" s="51" t="e">
        <f>Financiera!S349</f>
        <v>#DIV/0!</v>
      </c>
      <c r="T349" s="53"/>
      <c r="U349" s="53"/>
      <c r="V349" s="53"/>
      <c r="W349" s="56"/>
      <c r="X349" s="52"/>
      <c r="Y349" s="50"/>
      <c r="Z349" s="50"/>
      <c r="AA349" s="50"/>
    </row>
    <row r="350" spans="1:27">
      <c r="A350" s="31" t="str">
        <f>Financiera!A350</f>
        <v xml:space="preserve"> </v>
      </c>
      <c r="B350" s="31" t="str">
        <f>Financiera!B350</f>
        <v xml:space="preserve"> </v>
      </c>
      <c r="C350" s="48" t="str">
        <f>Financiera!C350</f>
        <v xml:space="preserve"> </v>
      </c>
      <c r="D350" s="48" t="str">
        <f>Financiera!D350</f>
        <v xml:space="preserve"> </v>
      </c>
      <c r="E350" s="48" t="str">
        <f>Financiera!E350</f>
        <v xml:space="preserve"> </v>
      </c>
      <c r="F350" s="55" t="str">
        <f>Financiera!F350</f>
        <v xml:space="preserve"> </v>
      </c>
      <c r="G350" s="48" t="str">
        <f>Financiera!G350</f>
        <v xml:space="preserve"> </v>
      </c>
      <c r="H350" s="47" t="str">
        <f>Financiera!H350</f>
        <v xml:space="preserve"> </v>
      </c>
      <c r="I350" s="47" t="str">
        <f>Financiera!I350</f>
        <v xml:space="preserve"> </v>
      </c>
      <c r="J350" s="47" t="str">
        <f>Financiera!J350</f>
        <v xml:space="preserve"> </v>
      </c>
      <c r="K350" s="47" t="e">
        <f>Financiera!K350</f>
        <v>#N/A</v>
      </c>
      <c r="L350" s="47" t="e">
        <f>Financiera!L350</f>
        <v>#N/A</v>
      </c>
      <c r="M350" s="48" t="e">
        <f>Financiera!M350</f>
        <v>#N/A</v>
      </c>
      <c r="N350" s="47" t="e">
        <f>Financiera!N350</f>
        <v>#N/A</v>
      </c>
      <c r="O350" s="49" t="e">
        <f>Financiera!O350</f>
        <v>#N/A</v>
      </c>
      <c r="P350" s="49">
        <f>Financiera!P350</f>
        <v>0</v>
      </c>
      <c r="Q350" s="47">
        <f>Financiera!Q350</f>
        <v>0</v>
      </c>
      <c r="R350" s="47">
        <f>Financiera!R350</f>
        <v>0</v>
      </c>
      <c r="S350" s="51" t="e">
        <f>Financiera!S350</f>
        <v>#DIV/0!</v>
      </c>
      <c r="T350" s="53"/>
      <c r="U350" s="53"/>
      <c r="V350" s="53"/>
      <c r="W350" s="56"/>
      <c r="X350" s="52"/>
      <c r="Y350" s="50"/>
      <c r="Z350" s="50"/>
      <c r="AA350" s="50"/>
    </row>
    <row r="351" spans="1:27">
      <c r="A351" s="31" t="str">
        <f>Financiera!A351</f>
        <v xml:space="preserve"> </v>
      </c>
      <c r="B351" s="31" t="str">
        <f>Financiera!B351</f>
        <v xml:space="preserve"> </v>
      </c>
      <c r="C351" s="48" t="str">
        <f>Financiera!C351</f>
        <v xml:space="preserve"> </v>
      </c>
      <c r="D351" s="48" t="str">
        <f>Financiera!D351</f>
        <v xml:space="preserve"> </v>
      </c>
      <c r="E351" s="48" t="str">
        <f>Financiera!E351</f>
        <v xml:space="preserve"> </v>
      </c>
      <c r="F351" s="55" t="str">
        <f>Financiera!F351</f>
        <v xml:space="preserve"> </v>
      </c>
      <c r="G351" s="48" t="str">
        <f>Financiera!G351</f>
        <v xml:space="preserve"> </v>
      </c>
      <c r="H351" s="47" t="str">
        <f>Financiera!H351</f>
        <v xml:space="preserve"> </v>
      </c>
      <c r="I351" s="47" t="str">
        <f>Financiera!I351</f>
        <v xml:space="preserve"> </v>
      </c>
      <c r="J351" s="47" t="str">
        <f>Financiera!J351</f>
        <v xml:space="preserve"> </v>
      </c>
      <c r="K351" s="47" t="e">
        <f>Financiera!K351</f>
        <v>#N/A</v>
      </c>
      <c r="L351" s="47" t="e">
        <f>Financiera!L351</f>
        <v>#N/A</v>
      </c>
      <c r="M351" s="48" t="e">
        <f>Financiera!M351</f>
        <v>#N/A</v>
      </c>
      <c r="N351" s="47" t="e">
        <f>Financiera!N351</f>
        <v>#N/A</v>
      </c>
      <c r="O351" s="49" t="e">
        <f>Financiera!O351</f>
        <v>#N/A</v>
      </c>
      <c r="P351" s="49">
        <f>Financiera!P351</f>
        <v>0</v>
      </c>
      <c r="Q351" s="47">
        <f>Financiera!Q351</f>
        <v>0</v>
      </c>
      <c r="R351" s="47">
        <f>Financiera!R351</f>
        <v>0</v>
      </c>
      <c r="S351" s="51" t="e">
        <f>Financiera!S351</f>
        <v>#DIV/0!</v>
      </c>
      <c r="T351" s="53"/>
      <c r="U351" s="53"/>
      <c r="V351" s="53"/>
      <c r="W351" s="56"/>
      <c r="X351" s="52"/>
      <c r="Y351" s="50"/>
      <c r="Z351" s="50"/>
      <c r="AA351" s="50"/>
    </row>
    <row r="352" spans="1:27">
      <c r="A352" s="31" t="str">
        <f>Financiera!A352</f>
        <v xml:space="preserve"> </v>
      </c>
      <c r="B352" s="31" t="str">
        <f>Financiera!B352</f>
        <v xml:space="preserve"> </v>
      </c>
      <c r="C352" s="48" t="str">
        <f>Financiera!C352</f>
        <v xml:space="preserve"> </v>
      </c>
      <c r="D352" s="48" t="str">
        <f>Financiera!D352</f>
        <v xml:space="preserve"> </v>
      </c>
      <c r="E352" s="48" t="str">
        <f>Financiera!E352</f>
        <v xml:space="preserve"> </v>
      </c>
      <c r="F352" s="55" t="str">
        <f>Financiera!F352</f>
        <v xml:space="preserve"> </v>
      </c>
      <c r="G352" s="48" t="str">
        <f>Financiera!G352</f>
        <v xml:space="preserve"> </v>
      </c>
      <c r="H352" s="47" t="str">
        <f>Financiera!H352</f>
        <v xml:space="preserve"> </v>
      </c>
      <c r="I352" s="47" t="str">
        <f>Financiera!I352</f>
        <v xml:space="preserve"> </v>
      </c>
      <c r="J352" s="47" t="str">
        <f>Financiera!J352</f>
        <v xml:space="preserve"> </v>
      </c>
      <c r="K352" s="47" t="e">
        <f>Financiera!K352</f>
        <v>#N/A</v>
      </c>
      <c r="L352" s="47" t="e">
        <f>Financiera!L352</f>
        <v>#N/A</v>
      </c>
      <c r="M352" s="48" t="e">
        <f>Financiera!M352</f>
        <v>#N/A</v>
      </c>
      <c r="N352" s="47" t="e">
        <f>Financiera!N352</f>
        <v>#N/A</v>
      </c>
      <c r="O352" s="49" t="e">
        <f>Financiera!O352</f>
        <v>#N/A</v>
      </c>
      <c r="P352" s="49">
        <f>Financiera!P352</f>
        <v>0</v>
      </c>
      <c r="Q352" s="47">
        <f>Financiera!Q352</f>
        <v>0</v>
      </c>
      <c r="R352" s="47">
        <f>Financiera!R352</f>
        <v>0</v>
      </c>
      <c r="S352" s="51" t="e">
        <f>Financiera!S352</f>
        <v>#DIV/0!</v>
      </c>
      <c r="T352" s="53"/>
      <c r="U352" s="53"/>
      <c r="V352" s="53"/>
      <c r="W352" s="56"/>
      <c r="X352" s="52"/>
      <c r="Y352" s="50"/>
      <c r="Z352" s="50"/>
      <c r="AA352" s="50"/>
    </row>
    <row r="353" spans="1:27">
      <c r="A353" s="31" t="str">
        <f>Financiera!A353</f>
        <v xml:space="preserve"> </v>
      </c>
      <c r="B353" s="31" t="str">
        <f>Financiera!B353</f>
        <v xml:space="preserve"> </v>
      </c>
      <c r="C353" s="48" t="str">
        <f>Financiera!C353</f>
        <v xml:space="preserve"> </v>
      </c>
      <c r="D353" s="48" t="str">
        <f>Financiera!D353</f>
        <v xml:space="preserve"> </v>
      </c>
      <c r="E353" s="48" t="str">
        <f>Financiera!E353</f>
        <v xml:space="preserve"> </v>
      </c>
      <c r="F353" s="55" t="str">
        <f>Financiera!F353</f>
        <v xml:space="preserve"> </v>
      </c>
      <c r="G353" s="48" t="str">
        <f>Financiera!G353</f>
        <v xml:space="preserve"> </v>
      </c>
      <c r="H353" s="47" t="str">
        <f>Financiera!H353</f>
        <v xml:space="preserve"> </v>
      </c>
      <c r="I353" s="47" t="str">
        <f>Financiera!I353</f>
        <v xml:space="preserve"> </v>
      </c>
      <c r="J353" s="47" t="str">
        <f>Financiera!J353</f>
        <v xml:space="preserve"> </v>
      </c>
      <c r="K353" s="47" t="e">
        <f>Financiera!K353</f>
        <v>#N/A</v>
      </c>
      <c r="L353" s="47" t="e">
        <f>Financiera!L353</f>
        <v>#N/A</v>
      </c>
      <c r="M353" s="48" t="e">
        <f>Financiera!M353</f>
        <v>#N/A</v>
      </c>
      <c r="N353" s="47" t="e">
        <f>Financiera!N353</f>
        <v>#N/A</v>
      </c>
      <c r="O353" s="49" t="e">
        <f>Financiera!O353</f>
        <v>#N/A</v>
      </c>
      <c r="P353" s="49">
        <f>Financiera!P353</f>
        <v>0</v>
      </c>
      <c r="Q353" s="47">
        <f>Financiera!Q353</f>
        <v>0</v>
      </c>
      <c r="R353" s="47">
        <f>Financiera!R353</f>
        <v>0</v>
      </c>
      <c r="S353" s="51" t="e">
        <f>Financiera!S353</f>
        <v>#DIV/0!</v>
      </c>
      <c r="T353" s="53"/>
      <c r="U353" s="53"/>
      <c r="V353" s="53"/>
      <c r="W353" s="56"/>
      <c r="X353" s="52"/>
      <c r="Y353" s="50"/>
      <c r="Z353" s="50"/>
      <c r="AA353" s="50"/>
    </row>
    <row r="354" spans="1:27">
      <c r="A354" s="31" t="str">
        <f>Financiera!A354</f>
        <v xml:space="preserve"> </v>
      </c>
      <c r="B354" s="31" t="str">
        <f>Financiera!B354</f>
        <v xml:space="preserve"> </v>
      </c>
      <c r="C354" s="48" t="str">
        <f>Financiera!C354</f>
        <v xml:space="preserve"> </v>
      </c>
      <c r="D354" s="48" t="str">
        <f>Financiera!D354</f>
        <v xml:space="preserve"> </v>
      </c>
      <c r="E354" s="48" t="str">
        <f>Financiera!E354</f>
        <v xml:space="preserve"> </v>
      </c>
      <c r="F354" s="55" t="str">
        <f>Financiera!F354</f>
        <v xml:space="preserve"> </v>
      </c>
      <c r="G354" s="48" t="str">
        <f>Financiera!G354</f>
        <v xml:space="preserve"> </v>
      </c>
      <c r="H354" s="47" t="str">
        <f>Financiera!H354</f>
        <v xml:space="preserve"> </v>
      </c>
      <c r="I354" s="47" t="str">
        <f>Financiera!I354</f>
        <v xml:space="preserve"> </v>
      </c>
      <c r="J354" s="47" t="str">
        <f>Financiera!J354</f>
        <v xml:space="preserve"> </v>
      </c>
      <c r="K354" s="47" t="e">
        <f>Financiera!K354</f>
        <v>#N/A</v>
      </c>
      <c r="L354" s="47" t="e">
        <f>Financiera!L354</f>
        <v>#N/A</v>
      </c>
      <c r="M354" s="48" t="e">
        <f>Financiera!M354</f>
        <v>#N/A</v>
      </c>
      <c r="N354" s="47" t="e">
        <f>Financiera!N354</f>
        <v>#N/A</v>
      </c>
      <c r="O354" s="49" t="e">
        <f>Financiera!O354</f>
        <v>#N/A</v>
      </c>
      <c r="P354" s="49">
        <f>Financiera!P354</f>
        <v>0</v>
      </c>
      <c r="Q354" s="47">
        <f>Financiera!Q354</f>
        <v>0</v>
      </c>
      <c r="R354" s="47">
        <f>Financiera!R354</f>
        <v>0</v>
      </c>
      <c r="S354" s="51" t="e">
        <f>Financiera!S354</f>
        <v>#DIV/0!</v>
      </c>
      <c r="T354" s="53"/>
      <c r="U354" s="53"/>
      <c r="V354" s="53"/>
      <c r="W354" s="56"/>
      <c r="X354" s="52"/>
      <c r="Y354" s="50"/>
      <c r="Z354" s="50"/>
      <c r="AA354" s="50"/>
    </row>
    <row r="355" spans="1:27">
      <c r="A355" s="31" t="str">
        <f>Financiera!A355</f>
        <v xml:space="preserve"> </v>
      </c>
      <c r="B355" s="31" t="str">
        <f>Financiera!B355</f>
        <v xml:space="preserve"> </v>
      </c>
      <c r="C355" s="48" t="str">
        <f>Financiera!C355</f>
        <v xml:space="preserve"> </v>
      </c>
      <c r="D355" s="48" t="str">
        <f>Financiera!D355</f>
        <v xml:space="preserve"> </v>
      </c>
      <c r="E355" s="48" t="str">
        <f>Financiera!E355</f>
        <v xml:space="preserve"> </v>
      </c>
      <c r="F355" s="55" t="str">
        <f>Financiera!F355</f>
        <v xml:space="preserve"> </v>
      </c>
      <c r="G355" s="48" t="str">
        <f>Financiera!G355</f>
        <v xml:space="preserve"> </v>
      </c>
      <c r="H355" s="47" t="str">
        <f>Financiera!H355</f>
        <v xml:space="preserve"> </v>
      </c>
      <c r="I355" s="47" t="str">
        <f>Financiera!I355</f>
        <v xml:space="preserve"> </v>
      </c>
      <c r="J355" s="47" t="str">
        <f>Financiera!J355</f>
        <v xml:space="preserve"> </v>
      </c>
      <c r="K355" s="47" t="e">
        <f>Financiera!K355</f>
        <v>#N/A</v>
      </c>
      <c r="L355" s="47" t="e">
        <f>Financiera!L355</f>
        <v>#N/A</v>
      </c>
      <c r="M355" s="48" t="e">
        <f>Financiera!M355</f>
        <v>#N/A</v>
      </c>
      <c r="N355" s="47" t="e">
        <f>Financiera!N355</f>
        <v>#N/A</v>
      </c>
      <c r="O355" s="49" t="e">
        <f>Financiera!O355</f>
        <v>#N/A</v>
      </c>
      <c r="P355" s="49">
        <f>Financiera!P355</f>
        <v>0</v>
      </c>
      <c r="Q355" s="47">
        <f>Financiera!Q355</f>
        <v>0</v>
      </c>
      <c r="R355" s="47">
        <f>Financiera!R355</f>
        <v>0</v>
      </c>
      <c r="S355" s="51" t="e">
        <f>Financiera!S355</f>
        <v>#DIV/0!</v>
      </c>
      <c r="T355" s="53"/>
      <c r="U355" s="53"/>
      <c r="V355" s="53"/>
      <c r="W355" s="56"/>
      <c r="X355" s="52"/>
      <c r="Y355" s="50"/>
      <c r="Z355" s="50"/>
      <c r="AA355" s="50"/>
    </row>
    <row r="356" spans="1:27">
      <c r="A356" s="31" t="str">
        <f>Financiera!A356</f>
        <v xml:space="preserve"> </v>
      </c>
      <c r="B356" s="31" t="str">
        <f>Financiera!B356</f>
        <v xml:space="preserve"> </v>
      </c>
      <c r="C356" s="48" t="str">
        <f>Financiera!C356</f>
        <v xml:space="preserve"> </v>
      </c>
      <c r="D356" s="48" t="str">
        <f>Financiera!D356</f>
        <v xml:space="preserve"> </v>
      </c>
      <c r="E356" s="48" t="str">
        <f>Financiera!E356</f>
        <v xml:space="preserve"> </v>
      </c>
      <c r="F356" s="55" t="str">
        <f>Financiera!F356</f>
        <v xml:space="preserve"> </v>
      </c>
      <c r="G356" s="48" t="str">
        <f>Financiera!G356</f>
        <v xml:space="preserve"> </v>
      </c>
      <c r="H356" s="47" t="str">
        <f>Financiera!H356</f>
        <v xml:space="preserve"> </v>
      </c>
      <c r="I356" s="47" t="str">
        <f>Financiera!I356</f>
        <v xml:space="preserve"> </v>
      </c>
      <c r="J356" s="47" t="str">
        <f>Financiera!J356</f>
        <v xml:space="preserve"> </v>
      </c>
      <c r="K356" s="47" t="e">
        <f>Financiera!K356</f>
        <v>#N/A</v>
      </c>
      <c r="L356" s="47" t="e">
        <f>Financiera!L356</f>
        <v>#N/A</v>
      </c>
      <c r="M356" s="48" t="e">
        <f>Financiera!M356</f>
        <v>#N/A</v>
      </c>
      <c r="N356" s="47" t="e">
        <f>Financiera!N356</f>
        <v>#N/A</v>
      </c>
      <c r="O356" s="49" t="e">
        <f>Financiera!O356</f>
        <v>#N/A</v>
      </c>
      <c r="P356" s="49">
        <f>Financiera!P356</f>
        <v>0</v>
      </c>
      <c r="Q356" s="47">
        <f>Financiera!Q356</f>
        <v>0</v>
      </c>
      <c r="R356" s="47">
        <f>Financiera!R356</f>
        <v>0</v>
      </c>
      <c r="S356" s="51" t="e">
        <f>Financiera!S356</f>
        <v>#DIV/0!</v>
      </c>
      <c r="T356" s="53"/>
      <c r="U356" s="53"/>
      <c r="V356" s="53"/>
      <c r="W356" s="56"/>
      <c r="X356" s="52"/>
      <c r="Y356" s="50"/>
      <c r="Z356" s="50"/>
      <c r="AA356" s="50"/>
    </row>
    <row r="357" spans="1:27">
      <c r="A357" s="31" t="str">
        <f>Financiera!A357</f>
        <v xml:space="preserve"> </v>
      </c>
      <c r="B357" s="31" t="str">
        <f>Financiera!B357</f>
        <v xml:space="preserve"> </v>
      </c>
      <c r="C357" s="48" t="str">
        <f>Financiera!C357</f>
        <v xml:space="preserve"> </v>
      </c>
      <c r="D357" s="48" t="str">
        <f>Financiera!D357</f>
        <v xml:space="preserve"> </v>
      </c>
      <c r="E357" s="48" t="str">
        <f>Financiera!E357</f>
        <v xml:space="preserve"> </v>
      </c>
      <c r="F357" s="55" t="str">
        <f>Financiera!F357</f>
        <v xml:space="preserve"> </v>
      </c>
      <c r="G357" s="48" t="str">
        <f>Financiera!G357</f>
        <v xml:space="preserve"> </v>
      </c>
      <c r="H357" s="47" t="str">
        <f>Financiera!H357</f>
        <v xml:space="preserve"> </v>
      </c>
      <c r="I357" s="47" t="str">
        <f>Financiera!I357</f>
        <v xml:space="preserve"> </v>
      </c>
      <c r="J357" s="47" t="str">
        <f>Financiera!J357</f>
        <v xml:space="preserve"> </v>
      </c>
      <c r="K357" s="47" t="e">
        <f>Financiera!K357</f>
        <v>#N/A</v>
      </c>
      <c r="L357" s="47" t="e">
        <f>Financiera!L357</f>
        <v>#N/A</v>
      </c>
      <c r="M357" s="48" t="e">
        <f>Financiera!M357</f>
        <v>#N/A</v>
      </c>
      <c r="N357" s="47" t="e">
        <f>Financiera!N357</f>
        <v>#N/A</v>
      </c>
      <c r="O357" s="49" t="e">
        <f>Financiera!O357</f>
        <v>#N/A</v>
      </c>
      <c r="P357" s="49">
        <f>Financiera!P357</f>
        <v>0</v>
      </c>
      <c r="Q357" s="47">
        <f>Financiera!Q357</f>
        <v>0</v>
      </c>
      <c r="R357" s="47">
        <f>Financiera!R357</f>
        <v>0</v>
      </c>
      <c r="S357" s="51" t="e">
        <f>Financiera!S357</f>
        <v>#DIV/0!</v>
      </c>
      <c r="T357" s="53"/>
      <c r="U357" s="53"/>
      <c r="V357" s="53"/>
      <c r="W357" s="56"/>
      <c r="X357" s="52"/>
      <c r="Y357" s="50"/>
      <c r="Z357" s="50"/>
      <c r="AA357" s="50"/>
    </row>
    <row r="358" spans="1:27">
      <c r="A358" s="31" t="str">
        <f>Financiera!A358</f>
        <v xml:space="preserve"> </v>
      </c>
      <c r="B358" s="31" t="str">
        <f>Financiera!B358</f>
        <v xml:space="preserve"> </v>
      </c>
      <c r="C358" s="48" t="str">
        <f>Financiera!C358</f>
        <v xml:space="preserve"> </v>
      </c>
      <c r="D358" s="48" t="str">
        <f>Financiera!D358</f>
        <v xml:space="preserve"> </v>
      </c>
      <c r="E358" s="48" t="str">
        <f>Financiera!E358</f>
        <v xml:space="preserve"> </v>
      </c>
      <c r="F358" s="55" t="str">
        <f>Financiera!F358</f>
        <v xml:space="preserve"> </v>
      </c>
      <c r="G358" s="48" t="str">
        <f>Financiera!G358</f>
        <v xml:space="preserve"> </v>
      </c>
      <c r="H358" s="47" t="str">
        <f>Financiera!H358</f>
        <v xml:space="preserve"> </v>
      </c>
      <c r="I358" s="47" t="str">
        <f>Financiera!I358</f>
        <v xml:space="preserve"> </v>
      </c>
      <c r="J358" s="47" t="str">
        <f>Financiera!J358</f>
        <v xml:space="preserve"> </v>
      </c>
      <c r="K358" s="47" t="e">
        <f>Financiera!K358</f>
        <v>#N/A</v>
      </c>
      <c r="L358" s="47" t="e">
        <f>Financiera!L358</f>
        <v>#N/A</v>
      </c>
      <c r="M358" s="48" t="e">
        <f>Financiera!M358</f>
        <v>#N/A</v>
      </c>
      <c r="N358" s="47" t="e">
        <f>Financiera!N358</f>
        <v>#N/A</v>
      </c>
      <c r="O358" s="49" t="e">
        <f>Financiera!O358</f>
        <v>#N/A</v>
      </c>
      <c r="P358" s="49">
        <f>Financiera!P358</f>
        <v>0</v>
      </c>
      <c r="Q358" s="47">
        <f>Financiera!Q358</f>
        <v>0</v>
      </c>
      <c r="R358" s="47">
        <f>Financiera!R358</f>
        <v>0</v>
      </c>
      <c r="S358" s="51" t="e">
        <f>Financiera!S358</f>
        <v>#DIV/0!</v>
      </c>
      <c r="T358" s="53"/>
      <c r="U358" s="53"/>
      <c r="V358" s="53"/>
      <c r="W358" s="56"/>
      <c r="X358" s="52"/>
      <c r="Y358" s="50"/>
      <c r="Z358" s="50"/>
      <c r="AA358" s="50"/>
    </row>
    <row r="359" spans="1:27">
      <c r="A359" s="31" t="str">
        <f>Financiera!A359</f>
        <v xml:space="preserve"> </v>
      </c>
      <c r="B359" s="31" t="str">
        <f>Financiera!B359</f>
        <v xml:space="preserve"> </v>
      </c>
      <c r="C359" s="48" t="str">
        <f>Financiera!C359</f>
        <v xml:space="preserve"> </v>
      </c>
      <c r="D359" s="48" t="str">
        <f>Financiera!D359</f>
        <v xml:space="preserve"> </v>
      </c>
      <c r="E359" s="48" t="str">
        <f>Financiera!E359</f>
        <v xml:space="preserve"> </v>
      </c>
      <c r="F359" s="55" t="str">
        <f>Financiera!F359</f>
        <v xml:space="preserve"> </v>
      </c>
      <c r="G359" s="48" t="str">
        <f>Financiera!G359</f>
        <v xml:space="preserve"> </v>
      </c>
      <c r="H359" s="47" t="str">
        <f>Financiera!H359</f>
        <v xml:space="preserve"> </v>
      </c>
      <c r="I359" s="47" t="str">
        <f>Financiera!I359</f>
        <v xml:space="preserve"> </v>
      </c>
      <c r="J359" s="47" t="str">
        <f>Financiera!J359</f>
        <v xml:space="preserve"> </v>
      </c>
      <c r="K359" s="47" t="e">
        <f>Financiera!K359</f>
        <v>#N/A</v>
      </c>
      <c r="L359" s="47" t="e">
        <f>Financiera!L359</f>
        <v>#N/A</v>
      </c>
      <c r="M359" s="48" t="e">
        <f>Financiera!M359</f>
        <v>#N/A</v>
      </c>
      <c r="N359" s="47" t="e">
        <f>Financiera!N359</f>
        <v>#N/A</v>
      </c>
      <c r="O359" s="49" t="e">
        <f>Financiera!O359</f>
        <v>#N/A</v>
      </c>
      <c r="P359" s="49">
        <f>Financiera!P359</f>
        <v>0</v>
      </c>
      <c r="Q359" s="47">
        <f>Financiera!Q359</f>
        <v>0</v>
      </c>
      <c r="R359" s="47">
        <f>Financiera!R359</f>
        <v>0</v>
      </c>
      <c r="S359" s="51" t="e">
        <f>Financiera!S359</f>
        <v>#DIV/0!</v>
      </c>
      <c r="T359" s="53"/>
      <c r="U359" s="53"/>
      <c r="V359" s="53"/>
      <c r="W359" s="56"/>
      <c r="X359" s="52"/>
      <c r="Y359" s="50"/>
      <c r="Z359" s="50"/>
      <c r="AA359" s="50"/>
    </row>
    <row r="360" spans="1:27">
      <c r="A360" s="31" t="str">
        <f>Financiera!A360</f>
        <v xml:space="preserve"> </v>
      </c>
      <c r="B360" s="31" t="str">
        <f>Financiera!B360</f>
        <v xml:space="preserve"> </v>
      </c>
      <c r="C360" s="48" t="str">
        <f>Financiera!C360</f>
        <v xml:space="preserve"> </v>
      </c>
      <c r="D360" s="48" t="str">
        <f>Financiera!D360</f>
        <v xml:space="preserve"> </v>
      </c>
      <c r="E360" s="48" t="str">
        <f>Financiera!E360</f>
        <v xml:space="preserve"> </v>
      </c>
      <c r="F360" s="55" t="str">
        <f>Financiera!F360</f>
        <v xml:space="preserve"> </v>
      </c>
      <c r="G360" s="48" t="str">
        <f>Financiera!G360</f>
        <v xml:space="preserve"> </v>
      </c>
      <c r="H360" s="47" t="str">
        <f>Financiera!H360</f>
        <v xml:space="preserve"> </v>
      </c>
      <c r="I360" s="47" t="str">
        <f>Financiera!I360</f>
        <v xml:space="preserve"> </v>
      </c>
      <c r="J360" s="47" t="str">
        <f>Financiera!J360</f>
        <v xml:space="preserve"> </v>
      </c>
      <c r="K360" s="47" t="e">
        <f>Financiera!K360</f>
        <v>#N/A</v>
      </c>
      <c r="L360" s="47" t="e">
        <f>Financiera!L360</f>
        <v>#N/A</v>
      </c>
      <c r="M360" s="48" t="e">
        <f>Financiera!M360</f>
        <v>#N/A</v>
      </c>
      <c r="N360" s="47" t="e">
        <f>Financiera!N360</f>
        <v>#N/A</v>
      </c>
      <c r="O360" s="49" t="e">
        <f>Financiera!O360</f>
        <v>#N/A</v>
      </c>
      <c r="P360" s="49">
        <f>Financiera!P360</f>
        <v>0</v>
      </c>
      <c r="Q360" s="47">
        <f>Financiera!Q360</f>
        <v>0</v>
      </c>
      <c r="R360" s="47">
        <f>Financiera!R360</f>
        <v>0</v>
      </c>
      <c r="S360" s="51" t="e">
        <f>Financiera!S360</f>
        <v>#DIV/0!</v>
      </c>
      <c r="T360" s="53"/>
      <c r="U360" s="53"/>
      <c r="V360" s="53"/>
      <c r="W360" s="56"/>
      <c r="X360" s="52"/>
      <c r="Y360" s="50"/>
      <c r="Z360" s="50"/>
      <c r="AA360" s="50"/>
    </row>
    <row r="361" spans="1:27">
      <c r="A361" s="31" t="str">
        <f>Financiera!A361</f>
        <v xml:space="preserve"> </v>
      </c>
      <c r="B361" s="31" t="str">
        <f>Financiera!B361</f>
        <v xml:space="preserve"> </v>
      </c>
      <c r="C361" s="48" t="str">
        <f>Financiera!C361</f>
        <v xml:space="preserve"> </v>
      </c>
      <c r="D361" s="48" t="str">
        <f>Financiera!D361</f>
        <v xml:space="preserve"> </v>
      </c>
      <c r="E361" s="48" t="str">
        <f>Financiera!E361</f>
        <v xml:space="preserve"> </v>
      </c>
      <c r="F361" s="55" t="str">
        <f>Financiera!F361</f>
        <v xml:space="preserve"> </v>
      </c>
      <c r="G361" s="48" t="str">
        <f>Financiera!G361</f>
        <v xml:space="preserve"> </v>
      </c>
      <c r="H361" s="47" t="str">
        <f>Financiera!H361</f>
        <v xml:space="preserve"> </v>
      </c>
      <c r="I361" s="47" t="str">
        <f>Financiera!I361</f>
        <v xml:space="preserve"> </v>
      </c>
      <c r="J361" s="47" t="str">
        <f>Financiera!J361</f>
        <v xml:space="preserve"> </v>
      </c>
      <c r="K361" s="47" t="e">
        <f>Financiera!K361</f>
        <v>#N/A</v>
      </c>
      <c r="L361" s="47" t="e">
        <f>Financiera!L361</f>
        <v>#N/A</v>
      </c>
      <c r="M361" s="48" t="e">
        <f>Financiera!M361</f>
        <v>#N/A</v>
      </c>
      <c r="N361" s="47" t="e">
        <f>Financiera!N361</f>
        <v>#N/A</v>
      </c>
      <c r="O361" s="49" t="e">
        <f>Financiera!O361</f>
        <v>#N/A</v>
      </c>
      <c r="P361" s="49">
        <f>Financiera!P361</f>
        <v>0</v>
      </c>
      <c r="Q361" s="47">
        <f>Financiera!Q361</f>
        <v>0</v>
      </c>
      <c r="R361" s="47">
        <f>Financiera!R361</f>
        <v>0</v>
      </c>
      <c r="S361" s="51" t="e">
        <f>Financiera!S361</f>
        <v>#DIV/0!</v>
      </c>
      <c r="T361" s="53"/>
      <c r="U361" s="53"/>
      <c r="V361" s="53"/>
      <c r="W361" s="56"/>
      <c r="X361" s="52"/>
      <c r="Y361" s="50"/>
      <c r="Z361" s="50"/>
      <c r="AA361" s="50"/>
    </row>
    <row r="362" spans="1:27">
      <c r="A362" s="31" t="str">
        <f>Financiera!A362</f>
        <v xml:space="preserve"> </v>
      </c>
      <c r="B362" s="31" t="str">
        <f>Financiera!B362</f>
        <v xml:space="preserve"> </v>
      </c>
      <c r="C362" s="48" t="str">
        <f>Financiera!C362</f>
        <v xml:space="preserve"> </v>
      </c>
      <c r="D362" s="48" t="str">
        <f>Financiera!D362</f>
        <v xml:space="preserve"> </v>
      </c>
      <c r="E362" s="48" t="str">
        <f>Financiera!E362</f>
        <v xml:space="preserve"> </v>
      </c>
      <c r="F362" s="55" t="str">
        <f>Financiera!F362</f>
        <v xml:space="preserve"> </v>
      </c>
      <c r="G362" s="48" t="str">
        <f>Financiera!G362</f>
        <v xml:space="preserve"> </v>
      </c>
      <c r="H362" s="47" t="str">
        <f>Financiera!H362</f>
        <v xml:space="preserve"> </v>
      </c>
      <c r="I362" s="47" t="str">
        <f>Financiera!I362</f>
        <v xml:space="preserve"> </v>
      </c>
      <c r="J362" s="47" t="str">
        <f>Financiera!J362</f>
        <v xml:space="preserve"> </v>
      </c>
      <c r="K362" s="47" t="e">
        <f>Financiera!K362</f>
        <v>#N/A</v>
      </c>
      <c r="L362" s="47" t="e">
        <f>Financiera!L362</f>
        <v>#N/A</v>
      </c>
      <c r="M362" s="48" t="e">
        <f>Financiera!M362</f>
        <v>#N/A</v>
      </c>
      <c r="N362" s="47" t="e">
        <f>Financiera!N362</f>
        <v>#N/A</v>
      </c>
      <c r="O362" s="49" t="e">
        <f>Financiera!O362</f>
        <v>#N/A</v>
      </c>
      <c r="P362" s="49">
        <f>Financiera!P362</f>
        <v>0</v>
      </c>
      <c r="Q362" s="47">
        <f>Financiera!Q362</f>
        <v>0</v>
      </c>
      <c r="R362" s="47">
        <f>Financiera!R362</f>
        <v>0</v>
      </c>
      <c r="S362" s="51" t="e">
        <f>Financiera!S362</f>
        <v>#DIV/0!</v>
      </c>
      <c r="T362" s="53"/>
      <c r="U362" s="53"/>
      <c r="V362" s="53"/>
      <c r="W362" s="56"/>
      <c r="X362" s="52"/>
      <c r="Y362" s="50"/>
      <c r="Z362" s="50"/>
      <c r="AA362" s="50"/>
    </row>
    <row r="363" spans="1:27">
      <c r="A363" s="31" t="str">
        <f>Financiera!A363</f>
        <v xml:space="preserve"> </v>
      </c>
      <c r="B363" s="31" t="str">
        <f>Financiera!B363</f>
        <v xml:space="preserve"> </v>
      </c>
      <c r="C363" s="48" t="str">
        <f>Financiera!C363</f>
        <v xml:space="preserve"> </v>
      </c>
      <c r="D363" s="48" t="str">
        <f>Financiera!D363</f>
        <v xml:space="preserve"> </v>
      </c>
      <c r="E363" s="48" t="str">
        <f>Financiera!E363</f>
        <v xml:space="preserve"> </v>
      </c>
      <c r="F363" s="55" t="str">
        <f>Financiera!F363</f>
        <v xml:space="preserve"> </v>
      </c>
      <c r="G363" s="48" t="str">
        <f>Financiera!G363</f>
        <v xml:space="preserve"> </v>
      </c>
      <c r="H363" s="47" t="str">
        <f>Financiera!H363</f>
        <v xml:space="preserve"> </v>
      </c>
      <c r="I363" s="47" t="str">
        <f>Financiera!I363</f>
        <v xml:space="preserve"> </v>
      </c>
      <c r="J363" s="47" t="str">
        <f>Financiera!J363</f>
        <v xml:space="preserve"> </v>
      </c>
      <c r="K363" s="47" t="e">
        <f>Financiera!K363</f>
        <v>#N/A</v>
      </c>
      <c r="L363" s="47" t="e">
        <f>Financiera!L363</f>
        <v>#N/A</v>
      </c>
      <c r="M363" s="48" t="e">
        <f>Financiera!M363</f>
        <v>#N/A</v>
      </c>
      <c r="N363" s="47" t="e">
        <f>Financiera!N363</f>
        <v>#N/A</v>
      </c>
      <c r="O363" s="49" t="e">
        <f>Financiera!O363</f>
        <v>#N/A</v>
      </c>
      <c r="P363" s="49">
        <f>Financiera!P363</f>
        <v>0</v>
      </c>
      <c r="Q363" s="47">
        <f>Financiera!Q363</f>
        <v>0</v>
      </c>
      <c r="R363" s="47">
        <f>Financiera!R363</f>
        <v>0</v>
      </c>
      <c r="S363" s="51" t="e">
        <f>Financiera!S363</f>
        <v>#DIV/0!</v>
      </c>
      <c r="T363" s="53"/>
      <c r="U363" s="53"/>
      <c r="V363" s="53"/>
      <c r="W363" s="56"/>
      <c r="X363" s="52"/>
      <c r="Y363" s="50"/>
      <c r="Z363" s="50"/>
      <c r="AA363" s="50"/>
    </row>
    <row r="364" spans="1:27">
      <c r="A364" s="31" t="str">
        <f>Financiera!A364</f>
        <v xml:space="preserve"> </v>
      </c>
      <c r="B364" s="31" t="str">
        <f>Financiera!B364</f>
        <v xml:space="preserve"> </v>
      </c>
      <c r="C364" s="48" t="str">
        <f>Financiera!C364</f>
        <v xml:space="preserve"> </v>
      </c>
      <c r="D364" s="48" t="str">
        <f>Financiera!D364</f>
        <v xml:space="preserve"> </v>
      </c>
      <c r="E364" s="48" t="str">
        <f>Financiera!E364</f>
        <v xml:space="preserve"> </v>
      </c>
      <c r="F364" s="55" t="str">
        <f>Financiera!F364</f>
        <v xml:space="preserve"> </v>
      </c>
      <c r="G364" s="48" t="str">
        <f>Financiera!G364</f>
        <v xml:space="preserve"> </v>
      </c>
      <c r="H364" s="47" t="str">
        <f>Financiera!H364</f>
        <v xml:space="preserve"> </v>
      </c>
      <c r="I364" s="47" t="str">
        <f>Financiera!I364</f>
        <v xml:space="preserve"> </v>
      </c>
      <c r="J364" s="47" t="str">
        <f>Financiera!J364</f>
        <v xml:space="preserve"> </v>
      </c>
      <c r="K364" s="47" t="e">
        <f>Financiera!K364</f>
        <v>#N/A</v>
      </c>
      <c r="L364" s="47" t="e">
        <f>Financiera!L364</f>
        <v>#N/A</v>
      </c>
      <c r="M364" s="48" t="e">
        <f>Financiera!M364</f>
        <v>#N/A</v>
      </c>
      <c r="N364" s="47" t="e">
        <f>Financiera!N364</f>
        <v>#N/A</v>
      </c>
      <c r="O364" s="49" t="e">
        <f>Financiera!O364</f>
        <v>#N/A</v>
      </c>
      <c r="P364" s="49">
        <f>Financiera!P364</f>
        <v>0</v>
      </c>
      <c r="Q364" s="47">
        <f>Financiera!Q364</f>
        <v>0</v>
      </c>
      <c r="R364" s="47">
        <f>Financiera!R364</f>
        <v>0</v>
      </c>
      <c r="S364" s="51" t="e">
        <f>Financiera!S364</f>
        <v>#DIV/0!</v>
      </c>
      <c r="T364" s="53"/>
      <c r="U364" s="53"/>
      <c r="V364" s="53"/>
      <c r="W364" s="56"/>
      <c r="X364" s="52"/>
      <c r="Y364" s="50"/>
      <c r="Z364" s="50"/>
      <c r="AA364" s="50"/>
    </row>
    <row r="365" spans="1:27">
      <c r="A365" s="31" t="str">
        <f>Financiera!A365</f>
        <v xml:space="preserve"> </v>
      </c>
      <c r="B365" s="31" t="str">
        <f>Financiera!B365</f>
        <v xml:space="preserve"> </v>
      </c>
      <c r="C365" s="48" t="str">
        <f>Financiera!C365</f>
        <v xml:space="preserve"> </v>
      </c>
      <c r="D365" s="48" t="str">
        <f>Financiera!D365</f>
        <v xml:space="preserve"> </v>
      </c>
      <c r="E365" s="48" t="str">
        <f>Financiera!E365</f>
        <v xml:space="preserve"> </v>
      </c>
      <c r="F365" s="55" t="str">
        <f>Financiera!F365</f>
        <v xml:space="preserve"> </v>
      </c>
      <c r="G365" s="48" t="str">
        <f>Financiera!G365</f>
        <v xml:space="preserve"> </v>
      </c>
      <c r="H365" s="47" t="str">
        <f>Financiera!H365</f>
        <v xml:space="preserve"> </v>
      </c>
      <c r="I365" s="47" t="str">
        <f>Financiera!I365</f>
        <v xml:space="preserve"> </v>
      </c>
      <c r="J365" s="47" t="str">
        <f>Financiera!J365</f>
        <v xml:space="preserve"> </v>
      </c>
      <c r="K365" s="47" t="e">
        <f>Financiera!K365</f>
        <v>#N/A</v>
      </c>
      <c r="L365" s="47" t="e">
        <f>Financiera!L365</f>
        <v>#N/A</v>
      </c>
      <c r="M365" s="48" t="e">
        <f>Financiera!M365</f>
        <v>#N/A</v>
      </c>
      <c r="N365" s="47" t="e">
        <f>Financiera!N365</f>
        <v>#N/A</v>
      </c>
      <c r="O365" s="49" t="e">
        <f>Financiera!O365</f>
        <v>#N/A</v>
      </c>
      <c r="P365" s="49">
        <f>Financiera!P365</f>
        <v>0</v>
      </c>
      <c r="Q365" s="47">
        <f>Financiera!Q365</f>
        <v>0</v>
      </c>
      <c r="R365" s="47">
        <f>Financiera!R365</f>
        <v>0</v>
      </c>
      <c r="S365" s="51" t="e">
        <f>Financiera!S365</f>
        <v>#DIV/0!</v>
      </c>
      <c r="T365" s="53"/>
      <c r="U365" s="53"/>
      <c r="V365" s="53"/>
      <c r="W365" s="56"/>
      <c r="X365" s="52"/>
      <c r="Y365" s="50"/>
      <c r="Z365" s="50"/>
      <c r="AA365" s="50"/>
    </row>
    <row r="366" spans="1:27">
      <c r="A366" s="31" t="str">
        <f>Financiera!A366</f>
        <v xml:space="preserve"> </v>
      </c>
      <c r="B366" s="31" t="str">
        <f>Financiera!B366</f>
        <v xml:space="preserve"> </v>
      </c>
      <c r="C366" s="48" t="str">
        <f>Financiera!C366</f>
        <v xml:space="preserve"> </v>
      </c>
      <c r="D366" s="48" t="str">
        <f>Financiera!D366</f>
        <v xml:space="preserve"> </v>
      </c>
      <c r="E366" s="48" t="str">
        <f>Financiera!E366</f>
        <v xml:space="preserve"> </v>
      </c>
      <c r="F366" s="55" t="str">
        <f>Financiera!F366</f>
        <v xml:space="preserve"> </v>
      </c>
      <c r="G366" s="48" t="str">
        <f>Financiera!G366</f>
        <v xml:space="preserve"> </v>
      </c>
      <c r="H366" s="47" t="str">
        <f>Financiera!H366</f>
        <v xml:space="preserve"> </v>
      </c>
      <c r="I366" s="47" t="str">
        <f>Financiera!I366</f>
        <v xml:space="preserve"> </v>
      </c>
      <c r="J366" s="47" t="str">
        <f>Financiera!J366</f>
        <v xml:space="preserve"> </v>
      </c>
      <c r="K366" s="47" t="e">
        <f>Financiera!K366</f>
        <v>#N/A</v>
      </c>
      <c r="L366" s="47" t="e">
        <f>Financiera!L366</f>
        <v>#N/A</v>
      </c>
      <c r="M366" s="48" t="e">
        <f>Financiera!M366</f>
        <v>#N/A</v>
      </c>
      <c r="N366" s="47" t="e">
        <f>Financiera!N366</f>
        <v>#N/A</v>
      </c>
      <c r="O366" s="49" t="e">
        <f>Financiera!O366</f>
        <v>#N/A</v>
      </c>
      <c r="P366" s="49">
        <f>Financiera!P366</f>
        <v>0</v>
      </c>
      <c r="Q366" s="47">
        <f>Financiera!Q366</f>
        <v>0</v>
      </c>
      <c r="R366" s="47">
        <f>Financiera!R366</f>
        <v>0</v>
      </c>
      <c r="S366" s="51" t="e">
        <f>Financiera!S366</f>
        <v>#DIV/0!</v>
      </c>
      <c r="T366" s="53"/>
      <c r="U366" s="53"/>
      <c r="V366" s="53"/>
      <c r="W366" s="56"/>
      <c r="X366" s="52"/>
      <c r="Y366" s="50"/>
      <c r="Z366" s="50"/>
      <c r="AA366" s="50"/>
    </row>
    <row r="367" spans="1:27">
      <c r="A367" s="31" t="str">
        <f>Financiera!A367</f>
        <v xml:space="preserve"> </v>
      </c>
      <c r="B367" s="31" t="str">
        <f>Financiera!B367</f>
        <v xml:space="preserve"> </v>
      </c>
      <c r="C367" s="48" t="str">
        <f>Financiera!C367</f>
        <v xml:space="preserve"> </v>
      </c>
      <c r="D367" s="48" t="str">
        <f>Financiera!D367</f>
        <v xml:space="preserve"> </v>
      </c>
      <c r="E367" s="48" t="str">
        <f>Financiera!E367</f>
        <v xml:space="preserve"> </v>
      </c>
      <c r="F367" s="55" t="str">
        <f>Financiera!F367</f>
        <v xml:space="preserve"> </v>
      </c>
      <c r="G367" s="48" t="str">
        <f>Financiera!G367</f>
        <v xml:space="preserve"> </v>
      </c>
      <c r="H367" s="47" t="str">
        <f>Financiera!H367</f>
        <v xml:space="preserve"> </v>
      </c>
      <c r="I367" s="47" t="str">
        <f>Financiera!I367</f>
        <v xml:space="preserve"> </v>
      </c>
      <c r="J367" s="47" t="str">
        <f>Financiera!J367</f>
        <v xml:space="preserve"> </v>
      </c>
      <c r="K367" s="47" t="e">
        <f>Financiera!K367</f>
        <v>#N/A</v>
      </c>
      <c r="L367" s="47" t="e">
        <f>Financiera!L367</f>
        <v>#N/A</v>
      </c>
      <c r="M367" s="48" t="e">
        <f>Financiera!M367</f>
        <v>#N/A</v>
      </c>
      <c r="N367" s="47" t="e">
        <f>Financiera!N367</f>
        <v>#N/A</v>
      </c>
      <c r="O367" s="49" t="e">
        <f>Financiera!O367</f>
        <v>#N/A</v>
      </c>
      <c r="P367" s="49">
        <f>Financiera!P367</f>
        <v>0</v>
      </c>
      <c r="Q367" s="47">
        <f>Financiera!Q367</f>
        <v>0</v>
      </c>
      <c r="R367" s="47">
        <f>Financiera!R367</f>
        <v>0</v>
      </c>
      <c r="S367" s="51" t="e">
        <f>Financiera!S367</f>
        <v>#DIV/0!</v>
      </c>
      <c r="T367" s="53"/>
      <c r="U367" s="53"/>
      <c r="V367" s="53"/>
      <c r="W367" s="56"/>
      <c r="X367" s="52"/>
      <c r="Y367" s="50"/>
      <c r="Z367" s="50"/>
      <c r="AA367" s="50"/>
    </row>
    <row r="368" spans="1:27">
      <c r="A368" s="31" t="str">
        <f>Financiera!A368</f>
        <v xml:space="preserve"> </v>
      </c>
      <c r="B368" s="31" t="str">
        <f>Financiera!B368</f>
        <v xml:space="preserve"> </v>
      </c>
      <c r="C368" s="48" t="str">
        <f>Financiera!C368</f>
        <v xml:space="preserve"> </v>
      </c>
      <c r="D368" s="48" t="str">
        <f>Financiera!D368</f>
        <v xml:space="preserve"> </v>
      </c>
      <c r="E368" s="48" t="str">
        <f>Financiera!E368</f>
        <v xml:space="preserve"> </v>
      </c>
      <c r="F368" s="55" t="str">
        <f>Financiera!F368</f>
        <v xml:space="preserve"> </v>
      </c>
      <c r="G368" s="48" t="str">
        <f>Financiera!G368</f>
        <v xml:space="preserve"> </v>
      </c>
      <c r="H368" s="47" t="str">
        <f>Financiera!H368</f>
        <v xml:space="preserve"> </v>
      </c>
      <c r="I368" s="47" t="str">
        <f>Financiera!I368</f>
        <v xml:space="preserve"> </v>
      </c>
      <c r="J368" s="47" t="str">
        <f>Financiera!J368</f>
        <v xml:space="preserve"> </v>
      </c>
      <c r="K368" s="47" t="e">
        <f>Financiera!K368</f>
        <v>#N/A</v>
      </c>
      <c r="L368" s="47" t="e">
        <f>Financiera!L368</f>
        <v>#N/A</v>
      </c>
      <c r="M368" s="48" t="e">
        <f>Financiera!M368</f>
        <v>#N/A</v>
      </c>
      <c r="N368" s="47" t="e">
        <f>Financiera!N368</f>
        <v>#N/A</v>
      </c>
      <c r="O368" s="49" t="e">
        <f>Financiera!O368</f>
        <v>#N/A</v>
      </c>
      <c r="P368" s="49">
        <f>Financiera!P368</f>
        <v>0</v>
      </c>
      <c r="Q368" s="47">
        <f>Financiera!Q368</f>
        <v>0</v>
      </c>
      <c r="R368" s="47">
        <f>Financiera!R368</f>
        <v>0</v>
      </c>
      <c r="S368" s="51" t="e">
        <f>Financiera!S368</f>
        <v>#DIV/0!</v>
      </c>
      <c r="T368" s="53"/>
      <c r="U368" s="53"/>
      <c r="V368" s="53"/>
      <c r="W368" s="56"/>
      <c r="X368" s="52"/>
      <c r="Y368" s="50"/>
      <c r="Z368" s="50"/>
      <c r="AA368" s="50"/>
    </row>
    <row r="369" spans="1:27">
      <c r="A369" s="31" t="str">
        <f>Financiera!A369</f>
        <v xml:space="preserve"> </v>
      </c>
      <c r="B369" s="31" t="str">
        <f>Financiera!B369</f>
        <v xml:space="preserve"> </v>
      </c>
      <c r="C369" s="48" t="str">
        <f>Financiera!C369</f>
        <v xml:space="preserve"> </v>
      </c>
      <c r="D369" s="48" t="str">
        <f>Financiera!D369</f>
        <v xml:space="preserve"> </v>
      </c>
      <c r="E369" s="48" t="str">
        <f>Financiera!E369</f>
        <v xml:space="preserve"> </v>
      </c>
      <c r="F369" s="55" t="str">
        <f>Financiera!F369</f>
        <v xml:space="preserve"> </v>
      </c>
      <c r="G369" s="48" t="str">
        <f>Financiera!G369</f>
        <v xml:space="preserve"> </v>
      </c>
      <c r="H369" s="47" t="str">
        <f>Financiera!H369</f>
        <v xml:space="preserve"> </v>
      </c>
      <c r="I369" s="47" t="str">
        <f>Financiera!I369</f>
        <v xml:space="preserve"> </v>
      </c>
      <c r="J369" s="47" t="str">
        <f>Financiera!J369</f>
        <v xml:space="preserve"> </v>
      </c>
      <c r="K369" s="47" t="e">
        <f>Financiera!K369</f>
        <v>#N/A</v>
      </c>
      <c r="L369" s="47" t="e">
        <f>Financiera!L369</f>
        <v>#N/A</v>
      </c>
      <c r="M369" s="48" t="e">
        <f>Financiera!M369</f>
        <v>#N/A</v>
      </c>
      <c r="N369" s="47" t="e">
        <f>Financiera!N369</f>
        <v>#N/A</v>
      </c>
      <c r="O369" s="49" t="e">
        <f>Financiera!O369</f>
        <v>#N/A</v>
      </c>
      <c r="P369" s="49">
        <f>Financiera!P369</f>
        <v>0</v>
      </c>
      <c r="Q369" s="47">
        <f>Financiera!Q369</f>
        <v>0</v>
      </c>
      <c r="R369" s="47">
        <f>Financiera!R369</f>
        <v>0</v>
      </c>
      <c r="S369" s="51" t="e">
        <f>Financiera!S369</f>
        <v>#DIV/0!</v>
      </c>
      <c r="T369" s="53"/>
      <c r="U369" s="53"/>
      <c r="V369" s="53"/>
      <c r="W369" s="56"/>
      <c r="X369" s="52"/>
      <c r="Y369" s="50"/>
      <c r="Z369" s="50"/>
      <c r="AA369" s="50"/>
    </row>
    <row r="370" spans="1:27">
      <c r="A370" s="31" t="str">
        <f>Financiera!A370</f>
        <v xml:space="preserve"> </v>
      </c>
      <c r="B370" s="31" t="str">
        <f>Financiera!B370</f>
        <v xml:space="preserve"> </v>
      </c>
      <c r="C370" s="48" t="str">
        <f>Financiera!C370</f>
        <v xml:space="preserve"> </v>
      </c>
      <c r="D370" s="48" t="str">
        <f>Financiera!D370</f>
        <v xml:space="preserve"> </v>
      </c>
      <c r="E370" s="48" t="str">
        <f>Financiera!E370</f>
        <v xml:space="preserve"> </v>
      </c>
      <c r="F370" s="55" t="str">
        <f>Financiera!F370</f>
        <v xml:space="preserve"> </v>
      </c>
      <c r="G370" s="48" t="str">
        <f>Financiera!G370</f>
        <v xml:space="preserve"> </v>
      </c>
      <c r="H370" s="47" t="str">
        <f>Financiera!H370</f>
        <v xml:space="preserve"> </v>
      </c>
      <c r="I370" s="47" t="str">
        <f>Financiera!I370</f>
        <v xml:space="preserve"> </v>
      </c>
      <c r="J370" s="47" t="str">
        <f>Financiera!J370</f>
        <v xml:space="preserve"> </v>
      </c>
      <c r="K370" s="47" t="e">
        <f>Financiera!K370</f>
        <v>#N/A</v>
      </c>
      <c r="L370" s="47" t="e">
        <f>Financiera!L370</f>
        <v>#N/A</v>
      </c>
      <c r="M370" s="48" t="e">
        <f>Financiera!M370</f>
        <v>#N/A</v>
      </c>
      <c r="N370" s="47" t="e">
        <f>Financiera!N370</f>
        <v>#N/A</v>
      </c>
      <c r="O370" s="49" t="e">
        <f>Financiera!O370</f>
        <v>#N/A</v>
      </c>
      <c r="P370" s="49">
        <f>Financiera!P370</f>
        <v>0</v>
      </c>
      <c r="Q370" s="47">
        <f>Financiera!Q370</f>
        <v>0</v>
      </c>
      <c r="R370" s="47">
        <f>Financiera!R370</f>
        <v>0</v>
      </c>
      <c r="S370" s="51" t="e">
        <f>Financiera!S370</f>
        <v>#DIV/0!</v>
      </c>
      <c r="T370" s="53"/>
      <c r="U370" s="53"/>
      <c r="V370" s="53"/>
      <c r="W370" s="56"/>
      <c r="X370" s="52"/>
      <c r="Y370" s="50"/>
      <c r="Z370" s="50"/>
      <c r="AA370" s="50"/>
    </row>
    <row r="371" spans="1:27">
      <c r="A371" s="31" t="str">
        <f>Financiera!A371</f>
        <v xml:space="preserve"> </v>
      </c>
      <c r="B371" s="31" t="str">
        <f>Financiera!B371</f>
        <v xml:space="preserve"> </v>
      </c>
      <c r="C371" s="48" t="str">
        <f>Financiera!C371</f>
        <v xml:space="preserve"> </v>
      </c>
      <c r="D371" s="48" t="str">
        <f>Financiera!D371</f>
        <v xml:space="preserve"> </v>
      </c>
      <c r="E371" s="48" t="str">
        <f>Financiera!E371</f>
        <v xml:space="preserve"> </v>
      </c>
      <c r="F371" s="55" t="str">
        <f>Financiera!F371</f>
        <v xml:space="preserve"> </v>
      </c>
      <c r="G371" s="48" t="str">
        <f>Financiera!G371</f>
        <v xml:space="preserve"> </v>
      </c>
      <c r="H371" s="47" t="str">
        <f>Financiera!H371</f>
        <v xml:space="preserve"> </v>
      </c>
      <c r="I371" s="47" t="str">
        <f>Financiera!I371</f>
        <v xml:space="preserve"> </v>
      </c>
      <c r="J371" s="47" t="str">
        <f>Financiera!J371</f>
        <v xml:space="preserve"> </v>
      </c>
      <c r="K371" s="47" t="e">
        <f>Financiera!K371</f>
        <v>#N/A</v>
      </c>
      <c r="L371" s="47" t="e">
        <f>Financiera!L371</f>
        <v>#N/A</v>
      </c>
      <c r="M371" s="48" t="e">
        <f>Financiera!M371</f>
        <v>#N/A</v>
      </c>
      <c r="N371" s="47" t="e">
        <f>Financiera!N371</f>
        <v>#N/A</v>
      </c>
      <c r="O371" s="49" t="e">
        <f>Financiera!O371</f>
        <v>#N/A</v>
      </c>
      <c r="P371" s="49">
        <f>Financiera!P371</f>
        <v>0</v>
      </c>
      <c r="Q371" s="47">
        <f>Financiera!Q371</f>
        <v>0</v>
      </c>
      <c r="R371" s="47">
        <f>Financiera!R371</f>
        <v>0</v>
      </c>
      <c r="S371" s="51" t="e">
        <f>Financiera!S371</f>
        <v>#DIV/0!</v>
      </c>
      <c r="T371" s="53"/>
      <c r="U371" s="53"/>
      <c r="V371" s="53"/>
      <c r="W371" s="56"/>
      <c r="X371" s="52"/>
      <c r="Y371" s="50"/>
      <c r="Z371" s="50"/>
      <c r="AA371" s="50"/>
    </row>
    <row r="372" spans="1:27">
      <c r="A372" s="31" t="str">
        <f>Financiera!A372</f>
        <v xml:space="preserve"> </v>
      </c>
      <c r="B372" s="31" t="str">
        <f>Financiera!B372</f>
        <v xml:space="preserve"> </v>
      </c>
      <c r="C372" s="48" t="str">
        <f>Financiera!C372</f>
        <v xml:space="preserve"> </v>
      </c>
      <c r="D372" s="48" t="str">
        <f>Financiera!D372</f>
        <v xml:space="preserve"> </v>
      </c>
      <c r="E372" s="48" t="str">
        <f>Financiera!E372</f>
        <v xml:space="preserve"> </v>
      </c>
      <c r="F372" s="55" t="str">
        <f>Financiera!F372</f>
        <v xml:space="preserve"> </v>
      </c>
      <c r="G372" s="48" t="str">
        <f>Financiera!G372</f>
        <v xml:space="preserve"> </v>
      </c>
      <c r="H372" s="47" t="str">
        <f>Financiera!H372</f>
        <v xml:space="preserve"> </v>
      </c>
      <c r="I372" s="47" t="str">
        <f>Financiera!I372</f>
        <v xml:space="preserve"> </v>
      </c>
      <c r="J372" s="47" t="str">
        <f>Financiera!J372</f>
        <v xml:space="preserve"> </v>
      </c>
      <c r="K372" s="47" t="e">
        <f>Financiera!K372</f>
        <v>#N/A</v>
      </c>
      <c r="L372" s="47" t="e">
        <f>Financiera!L372</f>
        <v>#N/A</v>
      </c>
      <c r="M372" s="48" t="e">
        <f>Financiera!M372</f>
        <v>#N/A</v>
      </c>
      <c r="N372" s="47" t="e">
        <f>Financiera!N372</f>
        <v>#N/A</v>
      </c>
      <c r="O372" s="49" t="e">
        <f>Financiera!O372</f>
        <v>#N/A</v>
      </c>
      <c r="P372" s="49">
        <f>Financiera!P372</f>
        <v>0</v>
      </c>
      <c r="Q372" s="47">
        <f>Financiera!Q372</f>
        <v>0</v>
      </c>
      <c r="R372" s="47">
        <f>Financiera!R372</f>
        <v>0</v>
      </c>
      <c r="S372" s="51" t="e">
        <f>Financiera!S372</f>
        <v>#DIV/0!</v>
      </c>
      <c r="T372" s="53"/>
      <c r="U372" s="53"/>
      <c r="V372" s="53"/>
      <c r="W372" s="56"/>
      <c r="X372" s="52"/>
      <c r="Y372" s="50"/>
      <c r="Z372" s="50"/>
      <c r="AA372" s="50"/>
    </row>
    <row r="373" spans="1:27">
      <c r="A373" s="31" t="str">
        <f>Financiera!A373</f>
        <v xml:space="preserve"> </v>
      </c>
      <c r="B373" s="31" t="str">
        <f>Financiera!B373</f>
        <v xml:space="preserve"> </v>
      </c>
      <c r="C373" s="48" t="str">
        <f>Financiera!C373</f>
        <v xml:space="preserve"> </v>
      </c>
      <c r="D373" s="48" t="str">
        <f>Financiera!D373</f>
        <v xml:space="preserve"> </v>
      </c>
      <c r="E373" s="48" t="str">
        <f>Financiera!E373</f>
        <v xml:space="preserve"> </v>
      </c>
      <c r="F373" s="55" t="str">
        <f>Financiera!F373</f>
        <v xml:space="preserve"> </v>
      </c>
      <c r="G373" s="48" t="str">
        <f>Financiera!G373</f>
        <v xml:space="preserve"> </v>
      </c>
      <c r="H373" s="47" t="str">
        <f>Financiera!H373</f>
        <v xml:space="preserve"> </v>
      </c>
      <c r="I373" s="47" t="str">
        <f>Financiera!I373</f>
        <v xml:space="preserve"> </v>
      </c>
      <c r="J373" s="47" t="str">
        <f>Financiera!J373</f>
        <v xml:space="preserve"> </v>
      </c>
      <c r="K373" s="47" t="e">
        <f>Financiera!K373</f>
        <v>#N/A</v>
      </c>
      <c r="L373" s="47" t="e">
        <f>Financiera!L373</f>
        <v>#N/A</v>
      </c>
      <c r="M373" s="48" t="e">
        <f>Financiera!M373</f>
        <v>#N/A</v>
      </c>
      <c r="N373" s="47" t="e">
        <f>Financiera!N373</f>
        <v>#N/A</v>
      </c>
      <c r="O373" s="49" t="e">
        <f>Financiera!O373</f>
        <v>#N/A</v>
      </c>
      <c r="P373" s="49">
        <f>Financiera!P373</f>
        <v>0</v>
      </c>
      <c r="Q373" s="47">
        <f>Financiera!Q373</f>
        <v>0</v>
      </c>
      <c r="R373" s="47">
        <f>Financiera!R373</f>
        <v>0</v>
      </c>
      <c r="S373" s="51" t="e">
        <f>Financiera!S373</f>
        <v>#DIV/0!</v>
      </c>
      <c r="T373" s="53"/>
      <c r="U373" s="53"/>
      <c r="V373" s="53"/>
      <c r="W373" s="56"/>
      <c r="X373" s="52"/>
      <c r="Y373" s="50"/>
      <c r="Z373" s="50"/>
      <c r="AA373" s="50"/>
    </row>
    <row r="374" spans="1:27">
      <c r="A374" s="31" t="str">
        <f>Financiera!A374</f>
        <v xml:space="preserve"> </v>
      </c>
      <c r="B374" s="31" t="str">
        <f>Financiera!B374</f>
        <v xml:space="preserve"> </v>
      </c>
      <c r="C374" s="48" t="str">
        <f>Financiera!C374</f>
        <v xml:space="preserve"> </v>
      </c>
      <c r="D374" s="48" t="str">
        <f>Financiera!D374</f>
        <v xml:space="preserve"> </v>
      </c>
      <c r="E374" s="48" t="str">
        <f>Financiera!E374</f>
        <v xml:space="preserve"> </v>
      </c>
      <c r="F374" s="55" t="str">
        <f>Financiera!F374</f>
        <v xml:space="preserve"> </v>
      </c>
      <c r="G374" s="48" t="str">
        <f>Financiera!G374</f>
        <v xml:space="preserve"> </v>
      </c>
      <c r="H374" s="47" t="str">
        <f>Financiera!H374</f>
        <v xml:space="preserve"> </v>
      </c>
      <c r="I374" s="47" t="str">
        <f>Financiera!I374</f>
        <v xml:space="preserve"> </v>
      </c>
      <c r="J374" s="47" t="str">
        <f>Financiera!J374</f>
        <v xml:space="preserve"> </v>
      </c>
      <c r="K374" s="47" t="e">
        <f>Financiera!K374</f>
        <v>#N/A</v>
      </c>
      <c r="L374" s="47" t="e">
        <f>Financiera!L374</f>
        <v>#N/A</v>
      </c>
      <c r="M374" s="48" t="e">
        <f>Financiera!M374</f>
        <v>#N/A</v>
      </c>
      <c r="N374" s="47" t="e">
        <f>Financiera!N374</f>
        <v>#N/A</v>
      </c>
      <c r="O374" s="49" t="e">
        <f>Financiera!O374</f>
        <v>#N/A</v>
      </c>
      <c r="P374" s="49">
        <f>Financiera!P374</f>
        <v>0</v>
      </c>
      <c r="Q374" s="47">
        <f>Financiera!Q374</f>
        <v>0</v>
      </c>
      <c r="R374" s="47">
        <f>Financiera!R374</f>
        <v>0</v>
      </c>
      <c r="S374" s="51" t="e">
        <f>Financiera!S374</f>
        <v>#DIV/0!</v>
      </c>
      <c r="T374" s="53"/>
      <c r="U374" s="53"/>
      <c r="V374" s="53"/>
      <c r="W374" s="56"/>
      <c r="X374" s="52"/>
      <c r="Y374" s="50"/>
      <c r="Z374" s="50"/>
      <c r="AA374" s="50"/>
    </row>
    <row r="375" spans="1:27">
      <c r="A375" s="31" t="str">
        <f>Financiera!A375</f>
        <v xml:space="preserve"> </v>
      </c>
      <c r="B375" s="31" t="str">
        <f>Financiera!B375</f>
        <v xml:space="preserve"> </v>
      </c>
      <c r="C375" s="48" t="str">
        <f>Financiera!C375</f>
        <v xml:space="preserve"> </v>
      </c>
      <c r="D375" s="48" t="str">
        <f>Financiera!D375</f>
        <v xml:space="preserve"> </v>
      </c>
      <c r="E375" s="48" t="str">
        <f>Financiera!E375</f>
        <v xml:space="preserve"> </v>
      </c>
      <c r="F375" s="55" t="str">
        <f>Financiera!F375</f>
        <v xml:space="preserve"> </v>
      </c>
      <c r="G375" s="48" t="str">
        <f>Financiera!G375</f>
        <v xml:space="preserve"> </v>
      </c>
      <c r="H375" s="47" t="str">
        <f>Financiera!H375</f>
        <v xml:space="preserve"> </v>
      </c>
      <c r="I375" s="47" t="str">
        <f>Financiera!I375</f>
        <v xml:space="preserve"> </v>
      </c>
      <c r="J375" s="47" t="str">
        <f>Financiera!J375</f>
        <v xml:space="preserve"> </v>
      </c>
      <c r="K375" s="47" t="e">
        <f>Financiera!K375</f>
        <v>#N/A</v>
      </c>
      <c r="L375" s="47" t="e">
        <f>Financiera!L375</f>
        <v>#N/A</v>
      </c>
      <c r="M375" s="48" t="e">
        <f>Financiera!M375</f>
        <v>#N/A</v>
      </c>
      <c r="N375" s="47" t="e">
        <f>Financiera!N375</f>
        <v>#N/A</v>
      </c>
      <c r="O375" s="49" t="e">
        <f>Financiera!O375</f>
        <v>#N/A</v>
      </c>
      <c r="P375" s="49">
        <f>Financiera!P375</f>
        <v>0</v>
      </c>
      <c r="Q375" s="47">
        <f>Financiera!Q375</f>
        <v>0</v>
      </c>
      <c r="R375" s="47">
        <f>Financiera!R375</f>
        <v>0</v>
      </c>
      <c r="S375" s="51" t="e">
        <f>Financiera!S375</f>
        <v>#DIV/0!</v>
      </c>
      <c r="T375" s="53"/>
      <c r="U375" s="53"/>
      <c r="V375" s="53"/>
      <c r="W375" s="56"/>
      <c r="X375" s="52"/>
      <c r="Y375" s="50"/>
      <c r="Z375" s="50"/>
      <c r="AA375" s="50"/>
    </row>
    <row r="376" spans="1:27">
      <c r="A376" s="31" t="str">
        <f>Financiera!A376</f>
        <v xml:space="preserve"> </v>
      </c>
      <c r="B376" s="31" t="str">
        <f>Financiera!B376</f>
        <v xml:space="preserve"> </v>
      </c>
      <c r="C376" s="48" t="str">
        <f>Financiera!C376</f>
        <v xml:space="preserve"> </v>
      </c>
      <c r="D376" s="48" t="str">
        <f>Financiera!D376</f>
        <v xml:space="preserve"> </v>
      </c>
      <c r="E376" s="48" t="str">
        <f>Financiera!E376</f>
        <v xml:space="preserve"> </v>
      </c>
      <c r="F376" s="55" t="str">
        <f>Financiera!F376</f>
        <v xml:space="preserve"> </v>
      </c>
      <c r="G376" s="48" t="str">
        <f>Financiera!G376</f>
        <v xml:space="preserve"> </v>
      </c>
      <c r="H376" s="47" t="str">
        <f>Financiera!H376</f>
        <v xml:space="preserve"> </v>
      </c>
      <c r="I376" s="47" t="str">
        <f>Financiera!I376</f>
        <v xml:space="preserve"> </v>
      </c>
      <c r="J376" s="47" t="str">
        <f>Financiera!J376</f>
        <v xml:space="preserve"> </v>
      </c>
      <c r="K376" s="47" t="e">
        <f>Financiera!K376</f>
        <v>#N/A</v>
      </c>
      <c r="L376" s="47" t="e">
        <f>Financiera!L376</f>
        <v>#N/A</v>
      </c>
      <c r="M376" s="48" t="e">
        <f>Financiera!M376</f>
        <v>#N/A</v>
      </c>
      <c r="N376" s="47" t="e">
        <f>Financiera!N376</f>
        <v>#N/A</v>
      </c>
      <c r="O376" s="49" t="e">
        <f>Financiera!O376</f>
        <v>#N/A</v>
      </c>
      <c r="P376" s="49">
        <f>Financiera!P376</f>
        <v>0</v>
      </c>
      <c r="Q376" s="47">
        <f>Financiera!Q376</f>
        <v>0</v>
      </c>
      <c r="R376" s="47">
        <f>Financiera!R376</f>
        <v>0</v>
      </c>
      <c r="S376" s="51" t="e">
        <f>Financiera!S376</f>
        <v>#DIV/0!</v>
      </c>
      <c r="T376" s="53"/>
      <c r="U376" s="53"/>
      <c r="V376" s="53"/>
      <c r="W376" s="56"/>
      <c r="X376" s="52"/>
      <c r="Y376" s="50"/>
      <c r="Z376" s="50"/>
      <c r="AA376" s="50"/>
    </row>
    <row r="377" spans="1:27">
      <c r="A377" s="31" t="str">
        <f>Financiera!A377</f>
        <v xml:space="preserve"> </v>
      </c>
      <c r="B377" s="31" t="str">
        <f>Financiera!B377</f>
        <v xml:space="preserve"> </v>
      </c>
      <c r="C377" s="48" t="str">
        <f>Financiera!C377</f>
        <v xml:space="preserve"> </v>
      </c>
      <c r="D377" s="48" t="str">
        <f>Financiera!D377</f>
        <v xml:space="preserve"> </v>
      </c>
      <c r="E377" s="48" t="str">
        <f>Financiera!E377</f>
        <v xml:space="preserve"> </v>
      </c>
      <c r="F377" s="55" t="str">
        <f>Financiera!F377</f>
        <v xml:space="preserve"> </v>
      </c>
      <c r="G377" s="48" t="str">
        <f>Financiera!G377</f>
        <v xml:space="preserve"> </v>
      </c>
      <c r="H377" s="47" t="str">
        <f>Financiera!H377</f>
        <v xml:space="preserve"> </v>
      </c>
      <c r="I377" s="47" t="str">
        <f>Financiera!I377</f>
        <v xml:space="preserve"> </v>
      </c>
      <c r="J377" s="47" t="str">
        <f>Financiera!J377</f>
        <v xml:space="preserve"> </v>
      </c>
      <c r="K377" s="47" t="e">
        <f>Financiera!K377</f>
        <v>#N/A</v>
      </c>
      <c r="L377" s="47" t="e">
        <f>Financiera!L377</f>
        <v>#N/A</v>
      </c>
      <c r="M377" s="48" t="e">
        <f>Financiera!M377</f>
        <v>#N/A</v>
      </c>
      <c r="N377" s="47" t="e">
        <f>Financiera!N377</f>
        <v>#N/A</v>
      </c>
      <c r="O377" s="49" t="e">
        <f>Financiera!O377</f>
        <v>#N/A</v>
      </c>
      <c r="P377" s="49">
        <f>Financiera!P377</f>
        <v>0</v>
      </c>
      <c r="Q377" s="47">
        <f>Financiera!Q377</f>
        <v>0</v>
      </c>
      <c r="R377" s="47">
        <f>Financiera!R377</f>
        <v>0</v>
      </c>
      <c r="S377" s="51" t="e">
        <f>Financiera!S377</f>
        <v>#DIV/0!</v>
      </c>
      <c r="T377" s="53"/>
      <c r="U377" s="53"/>
      <c r="V377" s="53"/>
      <c r="W377" s="56"/>
      <c r="X377" s="52"/>
      <c r="Y377" s="50"/>
      <c r="Z377" s="50"/>
      <c r="AA377" s="50"/>
    </row>
    <row r="378" spans="1:27">
      <c r="A378" s="31" t="str">
        <f>Financiera!A378</f>
        <v xml:space="preserve"> </v>
      </c>
      <c r="B378" s="31" t="str">
        <f>Financiera!B378</f>
        <v xml:space="preserve"> </v>
      </c>
      <c r="C378" s="48" t="str">
        <f>Financiera!C378</f>
        <v xml:space="preserve"> </v>
      </c>
      <c r="D378" s="48" t="str">
        <f>Financiera!D378</f>
        <v xml:space="preserve"> </v>
      </c>
      <c r="E378" s="48" t="str">
        <f>Financiera!E378</f>
        <v xml:space="preserve"> </v>
      </c>
      <c r="F378" s="55" t="str">
        <f>Financiera!F378</f>
        <v xml:space="preserve"> </v>
      </c>
      <c r="G378" s="48" t="str">
        <f>Financiera!G378</f>
        <v xml:space="preserve"> </v>
      </c>
      <c r="H378" s="47" t="str">
        <f>Financiera!H378</f>
        <v xml:space="preserve"> </v>
      </c>
      <c r="I378" s="47" t="str">
        <f>Financiera!I378</f>
        <v xml:space="preserve"> </v>
      </c>
      <c r="J378" s="47" t="str">
        <f>Financiera!J378</f>
        <v xml:space="preserve"> </v>
      </c>
      <c r="K378" s="47" t="e">
        <f>Financiera!K378</f>
        <v>#N/A</v>
      </c>
      <c r="L378" s="47" t="e">
        <f>Financiera!L378</f>
        <v>#N/A</v>
      </c>
      <c r="M378" s="48" t="e">
        <f>Financiera!M378</f>
        <v>#N/A</v>
      </c>
      <c r="N378" s="47" t="e">
        <f>Financiera!N378</f>
        <v>#N/A</v>
      </c>
      <c r="O378" s="49" t="e">
        <f>Financiera!O378</f>
        <v>#N/A</v>
      </c>
      <c r="P378" s="49">
        <f>Financiera!P378</f>
        <v>0</v>
      </c>
      <c r="Q378" s="47">
        <f>Financiera!Q378</f>
        <v>0</v>
      </c>
      <c r="R378" s="47">
        <f>Financiera!R378</f>
        <v>0</v>
      </c>
      <c r="S378" s="51" t="e">
        <f>Financiera!S378</f>
        <v>#DIV/0!</v>
      </c>
      <c r="T378" s="53"/>
      <c r="U378" s="53"/>
      <c r="V378" s="53"/>
      <c r="W378" s="56"/>
      <c r="X378" s="52"/>
      <c r="Y378" s="50"/>
      <c r="Z378" s="50"/>
      <c r="AA378" s="50"/>
    </row>
    <row r="379" spans="1:27">
      <c r="A379" s="31" t="str">
        <f>Financiera!A379</f>
        <v xml:space="preserve"> </v>
      </c>
      <c r="B379" s="31" t="str">
        <f>Financiera!B379</f>
        <v xml:space="preserve"> </v>
      </c>
      <c r="C379" s="48" t="str">
        <f>Financiera!C379</f>
        <v xml:space="preserve"> </v>
      </c>
      <c r="D379" s="48" t="str">
        <f>Financiera!D379</f>
        <v xml:space="preserve"> </v>
      </c>
      <c r="E379" s="48" t="str">
        <f>Financiera!E379</f>
        <v xml:space="preserve"> </v>
      </c>
      <c r="F379" s="55" t="str">
        <f>Financiera!F379</f>
        <v xml:space="preserve"> </v>
      </c>
      <c r="G379" s="48" t="str">
        <f>Financiera!G379</f>
        <v xml:space="preserve"> </v>
      </c>
      <c r="H379" s="47" t="str">
        <f>Financiera!H379</f>
        <v xml:space="preserve"> </v>
      </c>
      <c r="I379" s="47" t="str">
        <f>Financiera!I379</f>
        <v xml:space="preserve"> </v>
      </c>
      <c r="J379" s="47" t="str">
        <f>Financiera!J379</f>
        <v xml:space="preserve"> </v>
      </c>
      <c r="K379" s="47" t="e">
        <f>Financiera!K379</f>
        <v>#N/A</v>
      </c>
      <c r="L379" s="47" t="e">
        <f>Financiera!L379</f>
        <v>#N/A</v>
      </c>
      <c r="M379" s="48" t="e">
        <f>Financiera!M379</f>
        <v>#N/A</v>
      </c>
      <c r="N379" s="47" t="e">
        <f>Financiera!N379</f>
        <v>#N/A</v>
      </c>
      <c r="O379" s="49" t="e">
        <f>Financiera!O379</f>
        <v>#N/A</v>
      </c>
      <c r="P379" s="49">
        <f>Financiera!P379</f>
        <v>0</v>
      </c>
      <c r="Q379" s="47">
        <f>Financiera!Q379</f>
        <v>0</v>
      </c>
      <c r="R379" s="47">
        <f>Financiera!R379</f>
        <v>0</v>
      </c>
      <c r="S379" s="51" t="e">
        <f>Financiera!S379</f>
        <v>#DIV/0!</v>
      </c>
      <c r="T379" s="53"/>
      <c r="U379" s="53"/>
      <c r="V379" s="53"/>
      <c r="W379" s="56"/>
      <c r="X379" s="52"/>
      <c r="Y379" s="50"/>
      <c r="Z379" s="50"/>
      <c r="AA379" s="50"/>
    </row>
    <row r="380" spans="1:27">
      <c r="A380" s="31" t="str">
        <f>Financiera!A380</f>
        <v xml:space="preserve"> </v>
      </c>
      <c r="B380" s="31" t="str">
        <f>Financiera!B380</f>
        <v xml:space="preserve"> </v>
      </c>
      <c r="C380" s="48" t="str">
        <f>Financiera!C380</f>
        <v xml:space="preserve"> </v>
      </c>
      <c r="D380" s="48" t="str">
        <f>Financiera!D380</f>
        <v xml:space="preserve"> </v>
      </c>
      <c r="E380" s="48" t="str">
        <f>Financiera!E380</f>
        <v xml:space="preserve"> </v>
      </c>
      <c r="F380" s="55" t="str">
        <f>Financiera!F380</f>
        <v xml:space="preserve"> </v>
      </c>
      <c r="G380" s="48" t="str">
        <f>Financiera!G380</f>
        <v xml:space="preserve"> </v>
      </c>
      <c r="H380" s="47" t="str">
        <f>Financiera!H380</f>
        <v xml:space="preserve"> </v>
      </c>
      <c r="I380" s="47" t="str">
        <f>Financiera!I380</f>
        <v xml:space="preserve"> </v>
      </c>
      <c r="J380" s="47" t="str">
        <f>Financiera!J380</f>
        <v xml:space="preserve"> </v>
      </c>
      <c r="K380" s="47" t="e">
        <f>Financiera!K380</f>
        <v>#N/A</v>
      </c>
      <c r="L380" s="47" t="e">
        <f>Financiera!L380</f>
        <v>#N/A</v>
      </c>
      <c r="M380" s="48" t="e">
        <f>Financiera!M380</f>
        <v>#N/A</v>
      </c>
      <c r="N380" s="47" t="e">
        <f>Financiera!N380</f>
        <v>#N/A</v>
      </c>
      <c r="O380" s="49" t="e">
        <f>Financiera!O380</f>
        <v>#N/A</v>
      </c>
      <c r="P380" s="49">
        <f>Financiera!P380</f>
        <v>0</v>
      </c>
      <c r="Q380" s="47">
        <f>Financiera!Q380</f>
        <v>0</v>
      </c>
      <c r="R380" s="47">
        <f>Financiera!R380</f>
        <v>0</v>
      </c>
      <c r="S380" s="51" t="e">
        <f>Financiera!S380</f>
        <v>#DIV/0!</v>
      </c>
      <c r="T380" s="53"/>
      <c r="U380" s="53"/>
      <c r="V380" s="53"/>
      <c r="W380" s="56"/>
      <c r="X380" s="52"/>
      <c r="Y380" s="50"/>
      <c r="Z380" s="50"/>
      <c r="AA380" s="50"/>
    </row>
    <row r="381" spans="1:27">
      <c r="A381" s="31" t="str">
        <f>Financiera!A381</f>
        <v xml:space="preserve"> </v>
      </c>
      <c r="B381" s="31" t="str">
        <f>Financiera!B381</f>
        <v xml:space="preserve"> </v>
      </c>
      <c r="C381" s="48" t="str">
        <f>Financiera!C381</f>
        <v xml:space="preserve"> </v>
      </c>
      <c r="D381" s="48" t="str">
        <f>Financiera!D381</f>
        <v xml:space="preserve"> </v>
      </c>
      <c r="E381" s="48" t="str">
        <f>Financiera!E381</f>
        <v xml:space="preserve"> </v>
      </c>
      <c r="F381" s="55" t="str">
        <f>Financiera!F381</f>
        <v xml:space="preserve"> </v>
      </c>
      <c r="G381" s="48" t="str">
        <f>Financiera!G381</f>
        <v xml:space="preserve"> </v>
      </c>
      <c r="H381" s="47" t="str">
        <f>Financiera!H381</f>
        <v xml:space="preserve"> </v>
      </c>
      <c r="I381" s="47" t="str">
        <f>Financiera!I381</f>
        <v xml:space="preserve"> </v>
      </c>
      <c r="J381" s="47" t="str">
        <f>Financiera!J381</f>
        <v xml:space="preserve"> </v>
      </c>
      <c r="K381" s="47" t="e">
        <f>Financiera!K381</f>
        <v>#N/A</v>
      </c>
      <c r="L381" s="47" t="e">
        <f>Financiera!L381</f>
        <v>#N/A</v>
      </c>
      <c r="M381" s="48" t="e">
        <f>Financiera!M381</f>
        <v>#N/A</v>
      </c>
      <c r="N381" s="47" t="e">
        <f>Financiera!N381</f>
        <v>#N/A</v>
      </c>
      <c r="O381" s="49" t="e">
        <f>Financiera!O381</f>
        <v>#N/A</v>
      </c>
      <c r="P381" s="49">
        <f>Financiera!P381</f>
        <v>0</v>
      </c>
      <c r="Q381" s="47">
        <f>Financiera!Q381</f>
        <v>0</v>
      </c>
      <c r="R381" s="47">
        <f>Financiera!R381</f>
        <v>0</v>
      </c>
      <c r="S381" s="51" t="e">
        <f>Financiera!S381</f>
        <v>#DIV/0!</v>
      </c>
      <c r="T381" s="53"/>
      <c r="U381" s="53"/>
      <c r="V381" s="53"/>
      <c r="W381" s="56"/>
      <c r="X381" s="52"/>
      <c r="Y381" s="50"/>
      <c r="Z381" s="50"/>
      <c r="AA381" s="50"/>
    </row>
    <row r="382" spans="1:27">
      <c r="A382" s="31" t="str">
        <f>Financiera!A382</f>
        <v xml:space="preserve"> </v>
      </c>
      <c r="B382" s="31" t="str">
        <f>Financiera!B382</f>
        <v xml:space="preserve"> </v>
      </c>
      <c r="C382" s="48" t="str">
        <f>Financiera!C382</f>
        <v xml:space="preserve"> </v>
      </c>
      <c r="D382" s="48" t="str">
        <f>Financiera!D382</f>
        <v xml:space="preserve"> </v>
      </c>
      <c r="E382" s="48" t="str">
        <f>Financiera!E382</f>
        <v xml:space="preserve"> </v>
      </c>
      <c r="F382" s="55" t="str">
        <f>Financiera!F382</f>
        <v xml:space="preserve"> </v>
      </c>
      <c r="G382" s="48" t="str">
        <f>Financiera!G382</f>
        <v xml:space="preserve"> </v>
      </c>
      <c r="H382" s="47" t="str">
        <f>Financiera!H382</f>
        <v xml:space="preserve"> </v>
      </c>
      <c r="I382" s="47" t="str">
        <f>Financiera!I382</f>
        <v xml:space="preserve"> </v>
      </c>
      <c r="J382" s="47" t="str">
        <f>Financiera!J382</f>
        <v xml:space="preserve"> </v>
      </c>
      <c r="K382" s="47" t="e">
        <f>Financiera!K382</f>
        <v>#N/A</v>
      </c>
      <c r="L382" s="47" t="e">
        <f>Financiera!L382</f>
        <v>#N/A</v>
      </c>
      <c r="M382" s="48" t="e">
        <f>Financiera!M382</f>
        <v>#N/A</v>
      </c>
      <c r="N382" s="47" t="e">
        <f>Financiera!N382</f>
        <v>#N/A</v>
      </c>
      <c r="O382" s="49" t="e">
        <f>Financiera!O382</f>
        <v>#N/A</v>
      </c>
      <c r="P382" s="49">
        <f>Financiera!P382</f>
        <v>0</v>
      </c>
      <c r="Q382" s="47">
        <f>Financiera!Q382</f>
        <v>0</v>
      </c>
      <c r="R382" s="47">
        <f>Financiera!R382</f>
        <v>0</v>
      </c>
      <c r="S382" s="51" t="e">
        <f>Financiera!S382</f>
        <v>#DIV/0!</v>
      </c>
      <c r="T382" s="53"/>
      <c r="U382" s="53"/>
      <c r="V382" s="53"/>
      <c r="W382" s="56"/>
      <c r="X382" s="52"/>
      <c r="Y382" s="50"/>
      <c r="Z382" s="50"/>
      <c r="AA382" s="50"/>
    </row>
    <row r="383" spans="1:27">
      <c r="A383" s="31" t="str">
        <f>Financiera!A383</f>
        <v xml:space="preserve"> </v>
      </c>
      <c r="B383" s="31" t="str">
        <f>Financiera!B383</f>
        <v xml:space="preserve"> </v>
      </c>
      <c r="C383" s="48" t="str">
        <f>Financiera!C383</f>
        <v xml:space="preserve"> </v>
      </c>
      <c r="D383" s="48" t="str">
        <f>Financiera!D383</f>
        <v xml:space="preserve"> </v>
      </c>
      <c r="E383" s="48" t="str">
        <f>Financiera!E383</f>
        <v xml:space="preserve"> </v>
      </c>
      <c r="F383" s="55" t="str">
        <f>Financiera!F383</f>
        <v xml:space="preserve"> </v>
      </c>
      <c r="G383" s="48" t="str">
        <f>Financiera!G383</f>
        <v xml:space="preserve"> </v>
      </c>
      <c r="H383" s="47" t="str">
        <f>Financiera!H383</f>
        <v xml:space="preserve"> </v>
      </c>
      <c r="I383" s="47" t="str">
        <f>Financiera!I383</f>
        <v xml:space="preserve"> </v>
      </c>
      <c r="J383" s="47" t="str">
        <f>Financiera!J383</f>
        <v xml:space="preserve"> </v>
      </c>
      <c r="K383" s="47" t="e">
        <f>Financiera!K383</f>
        <v>#N/A</v>
      </c>
      <c r="L383" s="47" t="e">
        <f>Financiera!L383</f>
        <v>#N/A</v>
      </c>
      <c r="M383" s="48" t="e">
        <f>Financiera!M383</f>
        <v>#N/A</v>
      </c>
      <c r="N383" s="47" t="e">
        <f>Financiera!N383</f>
        <v>#N/A</v>
      </c>
      <c r="O383" s="49" t="e">
        <f>Financiera!O383</f>
        <v>#N/A</v>
      </c>
      <c r="P383" s="49">
        <f>Financiera!P383</f>
        <v>0</v>
      </c>
      <c r="Q383" s="47">
        <f>Financiera!Q383</f>
        <v>0</v>
      </c>
      <c r="R383" s="47">
        <f>Financiera!R383</f>
        <v>0</v>
      </c>
      <c r="S383" s="51" t="e">
        <f>Financiera!S383</f>
        <v>#DIV/0!</v>
      </c>
      <c r="T383" s="53"/>
      <c r="U383" s="53"/>
      <c r="V383" s="53"/>
      <c r="W383" s="56"/>
      <c r="X383" s="52"/>
      <c r="Y383" s="50"/>
      <c r="Z383" s="50"/>
      <c r="AA383" s="50"/>
    </row>
    <row r="384" spans="1:27">
      <c r="A384" s="31" t="str">
        <f>Financiera!A384</f>
        <v xml:space="preserve"> </v>
      </c>
      <c r="B384" s="31" t="str">
        <f>Financiera!B384</f>
        <v xml:space="preserve"> </v>
      </c>
      <c r="C384" s="48" t="str">
        <f>Financiera!C384</f>
        <v xml:space="preserve"> </v>
      </c>
      <c r="D384" s="48" t="str">
        <f>Financiera!D384</f>
        <v xml:space="preserve"> </v>
      </c>
      <c r="E384" s="48" t="str">
        <f>Financiera!E384</f>
        <v xml:space="preserve"> </v>
      </c>
      <c r="F384" s="55" t="str">
        <f>Financiera!F384</f>
        <v xml:space="preserve"> </v>
      </c>
      <c r="G384" s="48" t="str">
        <f>Financiera!G384</f>
        <v xml:space="preserve"> </v>
      </c>
      <c r="H384" s="47" t="str">
        <f>Financiera!H384</f>
        <v xml:space="preserve"> </v>
      </c>
      <c r="I384" s="47" t="str">
        <f>Financiera!I384</f>
        <v xml:space="preserve"> </v>
      </c>
      <c r="J384" s="47" t="str">
        <f>Financiera!J384</f>
        <v xml:space="preserve"> </v>
      </c>
      <c r="K384" s="47" t="e">
        <f>Financiera!K384</f>
        <v>#N/A</v>
      </c>
      <c r="L384" s="47" t="e">
        <f>Financiera!L384</f>
        <v>#N/A</v>
      </c>
      <c r="M384" s="48" t="e">
        <f>Financiera!M384</f>
        <v>#N/A</v>
      </c>
      <c r="N384" s="47" t="e">
        <f>Financiera!N384</f>
        <v>#N/A</v>
      </c>
      <c r="O384" s="49" t="e">
        <f>Financiera!O384</f>
        <v>#N/A</v>
      </c>
      <c r="P384" s="49">
        <f>Financiera!P384</f>
        <v>0</v>
      </c>
      <c r="Q384" s="47">
        <f>Financiera!Q384</f>
        <v>0</v>
      </c>
      <c r="R384" s="47">
        <f>Financiera!R384</f>
        <v>0</v>
      </c>
      <c r="S384" s="51" t="e">
        <f>Financiera!S384</f>
        <v>#DIV/0!</v>
      </c>
      <c r="T384" s="53"/>
      <c r="U384" s="53"/>
      <c r="V384" s="53"/>
      <c r="W384" s="56"/>
      <c r="X384" s="52"/>
      <c r="Y384" s="50"/>
      <c r="Z384" s="50"/>
      <c r="AA384" s="50"/>
    </row>
    <row r="385" spans="1:27">
      <c r="A385" s="31" t="str">
        <f>Financiera!A385</f>
        <v xml:space="preserve"> </v>
      </c>
      <c r="B385" s="31" t="str">
        <f>Financiera!B385</f>
        <v xml:space="preserve"> </v>
      </c>
      <c r="C385" s="48" t="str">
        <f>Financiera!C385</f>
        <v xml:space="preserve"> </v>
      </c>
      <c r="D385" s="48" t="str">
        <f>Financiera!D385</f>
        <v xml:space="preserve"> </v>
      </c>
      <c r="E385" s="48" t="str">
        <f>Financiera!E385</f>
        <v xml:space="preserve"> </v>
      </c>
      <c r="F385" s="55" t="str">
        <f>Financiera!F385</f>
        <v xml:space="preserve"> </v>
      </c>
      <c r="G385" s="48" t="str">
        <f>Financiera!G385</f>
        <v xml:space="preserve"> </v>
      </c>
      <c r="H385" s="47" t="str">
        <f>Financiera!H385</f>
        <v xml:space="preserve"> </v>
      </c>
      <c r="I385" s="47" t="str">
        <f>Financiera!I385</f>
        <v xml:space="preserve"> </v>
      </c>
      <c r="J385" s="47" t="str">
        <f>Financiera!J385</f>
        <v xml:space="preserve"> </v>
      </c>
      <c r="K385" s="47" t="e">
        <f>Financiera!K385</f>
        <v>#N/A</v>
      </c>
      <c r="L385" s="47" t="e">
        <f>Financiera!L385</f>
        <v>#N/A</v>
      </c>
      <c r="M385" s="48" t="e">
        <f>Financiera!M385</f>
        <v>#N/A</v>
      </c>
      <c r="N385" s="47" t="e">
        <f>Financiera!N385</f>
        <v>#N/A</v>
      </c>
      <c r="O385" s="49" t="e">
        <f>Financiera!O385</f>
        <v>#N/A</v>
      </c>
      <c r="P385" s="49">
        <f>Financiera!P385</f>
        <v>0</v>
      </c>
      <c r="Q385" s="47">
        <f>Financiera!Q385</f>
        <v>0</v>
      </c>
      <c r="R385" s="47">
        <f>Financiera!R385</f>
        <v>0</v>
      </c>
      <c r="S385" s="51" t="e">
        <f>Financiera!S385</f>
        <v>#DIV/0!</v>
      </c>
      <c r="T385" s="53"/>
      <c r="U385" s="53"/>
      <c r="V385" s="53"/>
      <c r="W385" s="56"/>
      <c r="X385" s="52"/>
      <c r="Y385" s="50"/>
      <c r="Z385" s="50"/>
      <c r="AA385" s="50"/>
    </row>
    <row r="386" spans="1:27">
      <c r="A386" s="31" t="str">
        <f>Financiera!A386</f>
        <v xml:space="preserve"> </v>
      </c>
      <c r="B386" s="31" t="str">
        <f>Financiera!B386</f>
        <v xml:space="preserve"> </v>
      </c>
      <c r="C386" s="48" t="str">
        <f>Financiera!C386</f>
        <v xml:space="preserve"> </v>
      </c>
      <c r="D386" s="48" t="str">
        <f>Financiera!D386</f>
        <v xml:space="preserve"> </v>
      </c>
      <c r="E386" s="48" t="str">
        <f>Financiera!E386</f>
        <v xml:space="preserve"> </v>
      </c>
      <c r="F386" s="55" t="str">
        <f>Financiera!F386</f>
        <v xml:space="preserve"> </v>
      </c>
      <c r="G386" s="48" t="str">
        <f>Financiera!G386</f>
        <v xml:space="preserve"> </v>
      </c>
      <c r="H386" s="47" t="str">
        <f>Financiera!H386</f>
        <v xml:space="preserve"> </v>
      </c>
      <c r="I386" s="47" t="str">
        <f>Financiera!I386</f>
        <v xml:space="preserve"> </v>
      </c>
      <c r="J386" s="47" t="str">
        <f>Financiera!J386</f>
        <v xml:space="preserve"> </v>
      </c>
      <c r="K386" s="47" t="e">
        <f>Financiera!K386</f>
        <v>#N/A</v>
      </c>
      <c r="L386" s="47" t="e">
        <f>Financiera!L386</f>
        <v>#N/A</v>
      </c>
      <c r="M386" s="48" t="e">
        <f>Financiera!M386</f>
        <v>#N/A</v>
      </c>
      <c r="N386" s="47" t="e">
        <f>Financiera!N386</f>
        <v>#N/A</v>
      </c>
      <c r="O386" s="49" t="e">
        <f>Financiera!O386</f>
        <v>#N/A</v>
      </c>
      <c r="P386" s="49">
        <f>Financiera!P386</f>
        <v>0</v>
      </c>
      <c r="Q386" s="47">
        <f>Financiera!Q386</f>
        <v>0</v>
      </c>
      <c r="R386" s="47">
        <f>Financiera!R386</f>
        <v>0</v>
      </c>
      <c r="S386" s="51" t="e">
        <f>Financiera!S386</f>
        <v>#DIV/0!</v>
      </c>
      <c r="T386" s="53"/>
      <c r="U386" s="53"/>
      <c r="V386" s="53"/>
      <c r="W386" s="56"/>
      <c r="X386" s="52"/>
      <c r="Y386" s="50"/>
      <c r="Z386" s="50"/>
      <c r="AA386" s="50"/>
    </row>
    <row r="387" spans="1:27">
      <c r="A387" s="31" t="str">
        <f>Financiera!A387</f>
        <v xml:space="preserve"> </v>
      </c>
      <c r="B387" s="31" t="str">
        <f>Financiera!B387</f>
        <v xml:space="preserve"> </v>
      </c>
      <c r="C387" s="48" t="str">
        <f>Financiera!C387</f>
        <v xml:space="preserve"> </v>
      </c>
      <c r="D387" s="48" t="str">
        <f>Financiera!D387</f>
        <v xml:space="preserve"> </v>
      </c>
      <c r="E387" s="48" t="str">
        <f>Financiera!E387</f>
        <v xml:space="preserve"> </v>
      </c>
      <c r="F387" s="55" t="str">
        <f>Financiera!F387</f>
        <v xml:space="preserve"> </v>
      </c>
      <c r="G387" s="48" t="str">
        <f>Financiera!G387</f>
        <v xml:space="preserve"> </v>
      </c>
      <c r="H387" s="47" t="str">
        <f>Financiera!H387</f>
        <v xml:space="preserve"> </v>
      </c>
      <c r="I387" s="47" t="str">
        <f>Financiera!I387</f>
        <v xml:space="preserve"> </v>
      </c>
      <c r="J387" s="47" t="str">
        <f>Financiera!J387</f>
        <v xml:space="preserve"> </v>
      </c>
      <c r="K387" s="47" t="e">
        <f>Financiera!K387</f>
        <v>#N/A</v>
      </c>
      <c r="L387" s="47" t="e">
        <f>Financiera!L387</f>
        <v>#N/A</v>
      </c>
      <c r="M387" s="48" t="e">
        <f>Financiera!M387</f>
        <v>#N/A</v>
      </c>
      <c r="N387" s="47" t="e">
        <f>Financiera!N387</f>
        <v>#N/A</v>
      </c>
      <c r="O387" s="49" t="e">
        <f>Financiera!O387</f>
        <v>#N/A</v>
      </c>
      <c r="P387" s="49">
        <f>Financiera!P387</f>
        <v>0</v>
      </c>
      <c r="Q387" s="47">
        <f>Financiera!Q387</f>
        <v>0</v>
      </c>
      <c r="R387" s="47">
        <f>Financiera!R387</f>
        <v>0</v>
      </c>
      <c r="S387" s="51" t="e">
        <f>Financiera!S387</f>
        <v>#DIV/0!</v>
      </c>
      <c r="T387" s="53"/>
      <c r="U387" s="53"/>
      <c r="V387" s="53"/>
      <c r="W387" s="56"/>
      <c r="X387" s="52"/>
      <c r="Y387" s="50"/>
      <c r="Z387" s="50"/>
      <c r="AA387" s="50"/>
    </row>
    <row r="388" spans="1:27">
      <c r="A388" s="31" t="str">
        <f>Financiera!A388</f>
        <v xml:space="preserve"> </v>
      </c>
      <c r="B388" s="31" t="str">
        <f>Financiera!B388</f>
        <v xml:space="preserve"> </v>
      </c>
      <c r="C388" s="48" t="str">
        <f>Financiera!C388</f>
        <v xml:space="preserve"> </v>
      </c>
      <c r="D388" s="48" t="str">
        <f>Financiera!D388</f>
        <v xml:space="preserve"> </v>
      </c>
      <c r="E388" s="48" t="str">
        <f>Financiera!E388</f>
        <v xml:space="preserve"> </v>
      </c>
      <c r="F388" s="55" t="str">
        <f>Financiera!F388</f>
        <v xml:space="preserve"> </v>
      </c>
      <c r="G388" s="48" t="str">
        <f>Financiera!G388</f>
        <v xml:space="preserve"> </v>
      </c>
      <c r="H388" s="47" t="str">
        <f>Financiera!H388</f>
        <v xml:space="preserve"> </v>
      </c>
      <c r="I388" s="47" t="str">
        <f>Financiera!I388</f>
        <v xml:space="preserve"> </v>
      </c>
      <c r="J388" s="47" t="str">
        <f>Financiera!J388</f>
        <v xml:space="preserve"> </v>
      </c>
      <c r="K388" s="47" t="e">
        <f>Financiera!K388</f>
        <v>#N/A</v>
      </c>
      <c r="L388" s="47" t="e">
        <f>Financiera!L388</f>
        <v>#N/A</v>
      </c>
      <c r="M388" s="48" t="e">
        <f>Financiera!M388</f>
        <v>#N/A</v>
      </c>
      <c r="N388" s="47" t="e">
        <f>Financiera!N388</f>
        <v>#N/A</v>
      </c>
      <c r="O388" s="49" t="e">
        <f>Financiera!O388</f>
        <v>#N/A</v>
      </c>
      <c r="P388" s="49">
        <f>Financiera!P388</f>
        <v>0</v>
      </c>
      <c r="Q388" s="47">
        <f>Financiera!Q388</f>
        <v>0</v>
      </c>
      <c r="R388" s="47">
        <f>Financiera!R388</f>
        <v>0</v>
      </c>
      <c r="S388" s="51" t="e">
        <f>Financiera!S388</f>
        <v>#DIV/0!</v>
      </c>
      <c r="T388" s="53"/>
      <c r="U388" s="53"/>
      <c r="V388" s="53"/>
      <c r="W388" s="56"/>
      <c r="X388" s="52"/>
      <c r="Y388" s="50"/>
      <c r="Z388" s="50"/>
      <c r="AA388" s="50"/>
    </row>
    <row r="389" spans="1:27">
      <c r="A389" s="31" t="str">
        <f>Financiera!A389</f>
        <v xml:space="preserve"> </v>
      </c>
      <c r="B389" s="31" t="str">
        <f>Financiera!B389</f>
        <v xml:space="preserve"> </v>
      </c>
      <c r="C389" s="48" t="str">
        <f>Financiera!C389</f>
        <v xml:space="preserve"> </v>
      </c>
      <c r="D389" s="48" t="str">
        <f>Financiera!D389</f>
        <v xml:space="preserve"> </v>
      </c>
      <c r="E389" s="48" t="str">
        <f>Financiera!E389</f>
        <v xml:space="preserve"> </v>
      </c>
      <c r="F389" s="55" t="str">
        <f>Financiera!F389</f>
        <v xml:space="preserve"> </v>
      </c>
      <c r="G389" s="48" t="str">
        <f>Financiera!G389</f>
        <v xml:space="preserve"> </v>
      </c>
      <c r="H389" s="47" t="str">
        <f>Financiera!H389</f>
        <v xml:space="preserve"> </v>
      </c>
      <c r="I389" s="47" t="str">
        <f>Financiera!I389</f>
        <v xml:space="preserve"> </v>
      </c>
      <c r="J389" s="47" t="str">
        <f>Financiera!J389</f>
        <v xml:space="preserve"> </v>
      </c>
      <c r="K389" s="47" t="e">
        <f>Financiera!K389</f>
        <v>#N/A</v>
      </c>
      <c r="L389" s="47" t="e">
        <f>Financiera!L389</f>
        <v>#N/A</v>
      </c>
      <c r="M389" s="48" t="e">
        <f>Financiera!M389</f>
        <v>#N/A</v>
      </c>
      <c r="N389" s="47" t="e">
        <f>Financiera!N389</f>
        <v>#N/A</v>
      </c>
      <c r="O389" s="49" t="e">
        <f>Financiera!O389</f>
        <v>#N/A</v>
      </c>
      <c r="P389" s="49">
        <f>Financiera!P389</f>
        <v>0</v>
      </c>
      <c r="Q389" s="47">
        <f>Financiera!Q389</f>
        <v>0</v>
      </c>
      <c r="R389" s="47">
        <f>Financiera!R389</f>
        <v>0</v>
      </c>
      <c r="S389" s="51" t="e">
        <f>Financiera!S389</f>
        <v>#DIV/0!</v>
      </c>
      <c r="T389" s="53"/>
      <c r="U389" s="53"/>
      <c r="V389" s="53"/>
      <c r="W389" s="56"/>
      <c r="X389" s="52"/>
      <c r="Y389" s="50"/>
      <c r="Z389" s="50"/>
      <c r="AA389" s="50"/>
    </row>
    <row r="390" spans="1:27">
      <c r="A390" s="31" t="str">
        <f>Financiera!A390</f>
        <v xml:space="preserve"> </v>
      </c>
      <c r="B390" s="31" t="str">
        <f>Financiera!B390</f>
        <v xml:space="preserve"> </v>
      </c>
      <c r="C390" s="48" t="str">
        <f>Financiera!C390</f>
        <v xml:space="preserve"> </v>
      </c>
      <c r="D390" s="48" t="str">
        <f>Financiera!D390</f>
        <v xml:space="preserve"> </v>
      </c>
      <c r="E390" s="48" t="str">
        <f>Financiera!E390</f>
        <v xml:space="preserve"> </v>
      </c>
      <c r="F390" s="55" t="str">
        <f>Financiera!F390</f>
        <v xml:space="preserve"> </v>
      </c>
      <c r="G390" s="48" t="str">
        <f>Financiera!G390</f>
        <v xml:space="preserve"> </v>
      </c>
      <c r="H390" s="47" t="str">
        <f>Financiera!H390</f>
        <v xml:space="preserve"> </v>
      </c>
      <c r="I390" s="47" t="str">
        <f>Financiera!I390</f>
        <v xml:space="preserve"> </v>
      </c>
      <c r="J390" s="47" t="str">
        <f>Financiera!J390</f>
        <v xml:space="preserve"> </v>
      </c>
      <c r="K390" s="47" t="e">
        <f>Financiera!K390</f>
        <v>#N/A</v>
      </c>
      <c r="L390" s="47" t="e">
        <f>Financiera!L390</f>
        <v>#N/A</v>
      </c>
      <c r="M390" s="48" t="e">
        <f>Financiera!M390</f>
        <v>#N/A</v>
      </c>
      <c r="N390" s="47" t="e">
        <f>Financiera!N390</f>
        <v>#N/A</v>
      </c>
      <c r="O390" s="49" t="e">
        <f>Financiera!O390</f>
        <v>#N/A</v>
      </c>
      <c r="P390" s="49">
        <f>Financiera!P390</f>
        <v>0</v>
      </c>
      <c r="Q390" s="47">
        <f>Financiera!Q390</f>
        <v>0</v>
      </c>
      <c r="R390" s="47">
        <f>Financiera!R390</f>
        <v>0</v>
      </c>
      <c r="S390" s="51" t="e">
        <f>Financiera!S390</f>
        <v>#DIV/0!</v>
      </c>
      <c r="T390" s="53"/>
      <c r="U390" s="53"/>
      <c r="V390" s="53"/>
      <c r="W390" s="56"/>
      <c r="X390" s="52"/>
      <c r="Y390" s="50"/>
      <c r="Z390" s="50"/>
      <c r="AA390" s="50"/>
    </row>
    <row r="391" spans="1:27">
      <c r="A391" s="31" t="str">
        <f>Financiera!A391</f>
        <v xml:space="preserve"> </v>
      </c>
      <c r="B391" s="31" t="str">
        <f>Financiera!B391</f>
        <v xml:space="preserve"> </v>
      </c>
      <c r="C391" s="48" t="str">
        <f>Financiera!C391</f>
        <v xml:space="preserve"> </v>
      </c>
      <c r="D391" s="48" t="str">
        <f>Financiera!D391</f>
        <v xml:space="preserve"> </v>
      </c>
      <c r="E391" s="48" t="str">
        <f>Financiera!E391</f>
        <v xml:space="preserve"> </v>
      </c>
      <c r="F391" s="55" t="str">
        <f>Financiera!F391</f>
        <v xml:space="preserve"> </v>
      </c>
      <c r="G391" s="48" t="str">
        <f>Financiera!G391</f>
        <v xml:space="preserve"> </v>
      </c>
      <c r="H391" s="47" t="str">
        <f>Financiera!H391</f>
        <v xml:space="preserve"> </v>
      </c>
      <c r="I391" s="47" t="str">
        <f>Financiera!I391</f>
        <v xml:space="preserve"> </v>
      </c>
      <c r="J391" s="47" t="str">
        <f>Financiera!J391</f>
        <v xml:space="preserve"> </v>
      </c>
      <c r="K391" s="47" t="e">
        <f>Financiera!K391</f>
        <v>#N/A</v>
      </c>
      <c r="L391" s="47" t="e">
        <f>Financiera!L391</f>
        <v>#N/A</v>
      </c>
      <c r="M391" s="48" t="e">
        <f>Financiera!M391</f>
        <v>#N/A</v>
      </c>
      <c r="N391" s="47" t="e">
        <f>Financiera!N391</f>
        <v>#N/A</v>
      </c>
      <c r="O391" s="49" t="e">
        <f>Financiera!O391</f>
        <v>#N/A</v>
      </c>
      <c r="P391" s="49">
        <f>Financiera!P391</f>
        <v>0</v>
      </c>
      <c r="Q391" s="47">
        <f>Financiera!Q391</f>
        <v>0</v>
      </c>
      <c r="R391" s="47">
        <f>Financiera!R391</f>
        <v>0</v>
      </c>
      <c r="S391" s="51" t="e">
        <f>Financiera!S391</f>
        <v>#DIV/0!</v>
      </c>
      <c r="T391" s="53"/>
      <c r="U391" s="53"/>
      <c r="V391" s="53"/>
      <c r="W391" s="56"/>
      <c r="X391" s="52"/>
      <c r="Y391" s="50"/>
      <c r="Z391" s="50"/>
      <c r="AA391" s="50"/>
    </row>
    <row r="392" spans="1:27">
      <c r="A392" s="31" t="str">
        <f>Financiera!A392</f>
        <v xml:space="preserve"> </v>
      </c>
      <c r="B392" s="31" t="str">
        <f>Financiera!B392</f>
        <v xml:space="preserve"> </v>
      </c>
      <c r="C392" s="48" t="str">
        <f>Financiera!C392</f>
        <v xml:space="preserve"> </v>
      </c>
      <c r="D392" s="48" t="str">
        <f>Financiera!D392</f>
        <v xml:space="preserve"> </v>
      </c>
      <c r="E392" s="48" t="str">
        <f>Financiera!E392</f>
        <v xml:space="preserve"> </v>
      </c>
      <c r="F392" s="55" t="str">
        <f>Financiera!F392</f>
        <v xml:space="preserve"> </v>
      </c>
      <c r="G392" s="48" t="str">
        <f>Financiera!G392</f>
        <v xml:space="preserve"> </v>
      </c>
      <c r="H392" s="47" t="str">
        <f>Financiera!H392</f>
        <v xml:space="preserve"> </v>
      </c>
      <c r="I392" s="47" t="str">
        <f>Financiera!I392</f>
        <v xml:space="preserve"> </v>
      </c>
      <c r="J392" s="47" t="str">
        <f>Financiera!J392</f>
        <v xml:space="preserve"> </v>
      </c>
      <c r="K392" s="47" t="e">
        <f>Financiera!K392</f>
        <v>#N/A</v>
      </c>
      <c r="L392" s="47" t="e">
        <f>Financiera!L392</f>
        <v>#N/A</v>
      </c>
      <c r="M392" s="48" t="e">
        <f>Financiera!M392</f>
        <v>#N/A</v>
      </c>
      <c r="N392" s="47" t="e">
        <f>Financiera!N392</f>
        <v>#N/A</v>
      </c>
      <c r="O392" s="49" t="e">
        <f>Financiera!O392</f>
        <v>#N/A</v>
      </c>
      <c r="P392" s="49">
        <f>Financiera!P392</f>
        <v>0</v>
      </c>
      <c r="Q392" s="47">
        <f>Financiera!Q392</f>
        <v>0</v>
      </c>
      <c r="R392" s="47">
        <f>Financiera!R392</f>
        <v>0</v>
      </c>
      <c r="S392" s="51" t="e">
        <f>Financiera!S392</f>
        <v>#DIV/0!</v>
      </c>
      <c r="T392" s="53"/>
      <c r="U392" s="53"/>
      <c r="V392" s="53"/>
      <c r="W392" s="56"/>
      <c r="X392" s="52"/>
      <c r="Y392" s="50"/>
      <c r="Z392" s="50"/>
      <c r="AA392" s="50"/>
    </row>
    <row r="393" spans="1:27">
      <c r="A393" s="31" t="str">
        <f>Financiera!A393</f>
        <v xml:space="preserve"> </v>
      </c>
      <c r="B393" s="31" t="str">
        <f>Financiera!B393</f>
        <v xml:space="preserve"> </v>
      </c>
      <c r="C393" s="48" t="str">
        <f>Financiera!C393</f>
        <v xml:space="preserve"> </v>
      </c>
      <c r="D393" s="48" t="str">
        <f>Financiera!D393</f>
        <v xml:space="preserve"> </v>
      </c>
      <c r="E393" s="48" t="str">
        <f>Financiera!E393</f>
        <v xml:space="preserve"> </v>
      </c>
      <c r="F393" s="55" t="str">
        <f>Financiera!F393</f>
        <v xml:space="preserve"> </v>
      </c>
      <c r="G393" s="48" t="str">
        <f>Financiera!G393</f>
        <v xml:space="preserve"> </v>
      </c>
      <c r="H393" s="47" t="str">
        <f>Financiera!H393</f>
        <v xml:space="preserve"> </v>
      </c>
      <c r="I393" s="47" t="str">
        <f>Financiera!I393</f>
        <v xml:space="preserve"> </v>
      </c>
      <c r="J393" s="47" t="str">
        <f>Financiera!J393</f>
        <v xml:space="preserve"> </v>
      </c>
      <c r="K393" s="47" t="e">
        <f>Financiera!K393</f>
        <v>#N/A</v>
      </c>
      <c r="L393" s="47" t="e">
        <f>Financiera!L393</f>
        <v>#N/A</v>
      </c>
      <c r="M393" s="48" t="e">
        <f>Financiera!M393</f>
        <v>#N/A</v>
      </c>
      <c r="N393" s="47" t="e">
        <f>Financiera!N393</f>
        <v>#N/A</v>
      </c>
      <c r="O393" s="49" t="e">
        <f>Financiera!O393</f>
        <v>#N/A</v>
      </c>
      <c r="P393" s="49">
        <f>Financiera!P393</f>
        <v>0</v>
      </c>
      <c r="Q393" s="47">
        <f>Financiera!Q393</f>
        <v>0</v>
      </c>
      <c r="R393" s="47">
        <f>Financiera!R393</f>
        <v>0</v>
      </c>
      <c r="S393" s="51" t="e">
        <f>Financiera!S393</f>
        <v>#DIV/0!</v>
      </c>
      <c r="T393" s="53"/>
      <c r="U393" s="53"/>
      <c r="V393" s="53"/>
      <c r="W393" s="56"/>
      <c r="X393" s="52"/>
      <c r="Y393" s="50"/>
      <c r="Z393" s="50"/>
      <c r="AA393" s="50"/>
    </row>
    <row r="394" spans="1:27">
      <c r="A394" s="31" t="str">
        <f>Financiera!A394</f>
        <v xml:space="preserve"> </v>
      </c>
      <c r="B394" s="31" t="str">
        <f>Financiera!B394</f>
        <v xml:space="preserve"> </v>
      </c>
      <c r="C394" s="48" t="str">
        <f>Financiera!C394</f>
        <v xml:space="preserve"> </v>
      </c>
      <c r="D394" s="48" t="str">
        <f>Financiera!D394</f>
        <v xml:space="preserve"> </v>
      </c>
      <c r="E394" s="48" t="str">
        <f>Financiera!E394</f>
        <v xml:space="preserve"> </v>
      </c>
      <c r="F394" s="55" t="str">
        <f>Financiera!F394</f>
        <v xml:space="preserve"> </v>
      </c>
      <c r="G394" s="48" t="str">
        <f>Financiera!G394</f>
        <v xml:space="preserve"> </v>
      </c>
      <c r="H394" s="47" t="str">
        <f>Financiera!H394</f>
        <v xml:space="preserve"> </v>
      </c>
      <c r="I394" s="47" t="str">
        <f>Financiera!I394</f>
        <v xml:space="preserve"> </v>
      </c>
      <c r="J394" s="47" t="str">
        <f>Financiera!J394</f>
        <v xml:space="preserve"> </v>
      </c>
      <c r="K394" s="47" t="e">
        <f>Financiera!K394</f>
        <v>#N/A</v>
      </c>
      <c r="L394" s="47" t="e">
        <f>Financiera!L394</f>
        <v>#N/A</v>
      </c>
      <c r="M394" s="48" t="e">
        <f>Financiera!M394</f>
        <v>#N/A</v>
      </c>
      <c r="N394" s="47" t="e">
        <f>Financiera!N394</f>
        <v>#N/A</v>
      </c>
      <c r="O394" s="49" t="e">
        <f>Financiera!O394</f>
        <v>#N/A</v>
      </c>
      <c r="P394" s="49">
        <f>Financiera!P394</f>
        <v>0</v>
      </c>
      <c r="Q394" s="47">
        <f>Financiera!Q394</f>
        <v>0</v>
      </c>
      <c r="R394" s="47">
        <f>Financiera!R394</f>
        <v>0</v>
      </c>
      <c r="S394" s="51" t="e">
        <f>Financiera!S394</f>
        <v>#DIV/0!</v>
      </c>
      <c r="T394" s="53"/>
      <c r="U394" s="53"/>
      <c r="V394" s="53"/>
      <c r="W394" s="56"/>
      <c r="X394" s="52"/>
      <c r="Y394" s="50"/>
      <c r="Z394" s="50"/>
      <c r="AA394" s="50"/>
    </row>
    <row r="395" spans="1:27">
      <c r="A395" s="31" t="str">
        <f>Financiera!A395</f>
        <v xml:space="preserve"> </v>
      </c>
      <c r="B395" s="31" t="str">
        <f>Financiera!B395</f>
        <v xml:space="preserve"> </v>
      </c>
      <c r="C395" s="48" t="str">
        <f>Financiera!C395</f>
        <v xml:space="preserve"> </v>
      </c>
      <c r="D395" s="48" t="str">
        <f>Financiera!D395</f>
        <v xml:space="preserve"> </v>
      </c>
      <c r="E395" s="48" t="str">
        <f>Financiera!E395</f>
        <v xml:space="preserve"> </v>
      </c>
      <c r="F395" s="55" t="str">
        <f>Financiera!F395</f>
        <v xml:space="preserve"> </v>
      </c>
      <c r="G395" s="48" t="str">
        <f>Financiera!G395</f>
        <v xml:space="preserve"> </v>
      </c>
      <c r="H395" s="47" t="str">
        <f>Financiera!H395</f>
        <v xml:space="preserve"> </v>
      </c>
      <c r="I395" s="47" t="str">
        <f>Financiera!I395</f>
        <v xml:space="preserve"> </v>
      </c>
      <c r="J395" s="47" t="str">
        <f>Financiera!J395</f>
        <v xml:space="preserve"> </v>
      </c>
      <c r="K395" s="47" t="e">
        <f>Financiera!K395</f>
        <v>#N/A</v>
      </c>
      <c r="L395" s="47" t="e">
        <f>Financiera!L395</f>
        <v>#N/A</v>
      </c>
      <c r="M395" s="48" t="e">
        <f>Financiera!M395</f>
        <v>#N/A</v>
      </c>
      <c r="N395" s="47" t="e">
        <f>Financiera!N395</f>
        <v>#N/A</v>
      </c>
      <c r="O395" s="49" t="e">
        <f>Financiera!O395</f>
        <v>#N/A</v>
      </c>
      <c r="P395" s="49">
        <f>Financiera!P395</f>
        <v>0</v>
      </c>
      <c r="Q395" s="47">
        <f>Financiera!Q395</f>
        <v>0</v>
      </c>
      <c r="R395" s="47">
        <f>Financiera!R395</f>
        <v>0</v>
      </c>
      <c r="S395" s="51" t="e">
        <f>Financiera!S395</f>
        <v>#DIV/0!</v>
      </c>
      <c r="T395" s="53"/>
      <c r="U395" s="53"/>
      <c r="V395" s="53"/>
      <c r="W395" s="56"/>
      <c r="X395" s="52"/>
      <c r="Y395" s="50"/>
      <c r="Z395" s="50"/>
      <c r="AA395" s="50"/>
    </row>
    <row r="396" spans="1:27">
      <c r="A396" s="31" t="str">
        <f>Financiera!A396</f>
        <v xml:space="preserve"> </v>
      </c>
      <c r="B396" s="31" t="str">
        <f>Financiera!B396</f>
        <v xml:space="preserve"> </v>
      </c>
      <c r="C396" s="48" t="str">
        <f>Financiera!C396</f>
        <v xml:space="preserve"> </v>
      </c>
      <c r="D396" s="48" t="str">
        <f>Financiera!D396</f>
        <v xml:space="preserve"> </v>
      </c>
      <c r="E396" s="48" t="str">
        <f>Financiera!E396</f>
        <v xml:space="preserve"> </v>
      </c>
      <c r="F396" s="55" t="str">
        <f>Financiera!F396</f>
        <v xml:space="preserve"> </v>
      </c>
      <c r="G396" s="48" t="str">
        <f>Financiera!G396</f>
        <v xml:space="preserve"> </v>
      </c>
      <c r="H396" s="47" t="str">
        <f>Financiera!H396</f>
        <v xml:space="preserve"> </v>
      </c>
      <c r="I396" s="47" t="str">
        <f>Financiera!I396</f>
        <v xml:space="preserve"> </v>
      </c>
      <c r="J396" s="47" t="str">
        <f>Financiera!J396</f>
        <v xml:space="preserve"> </v>
      </c>
      <c r="K396" s="47" t="e">
        <f>Financiera!K396</f>
        <v>#N/A</v>
      </c>
      <c r="L396" s="47" t="e">
        <f>Financiera!L396</f>
        <v>#N/A</v>
      </c>
      <c r="M396" s="48" t="e">
        <f>Financiera!M396</f>
        <v>#N/A</v>
      </c>
      <c r="N396" s="47" t="e">
        <f>Financiera!N396</f>
        <v>#N/A</v>
      </c>
      <c r="O396" s="49" t="e">
        <f>Financiera!O396</f>
        <v>#N/A</v>
      </c>
      <c r="P396" s="49">
        <f>Financiera!P396</f>
        <v>0</v>
      </c>
      <c r="Q396" s="47">
        <f>Financiera!Q396</f>
        <v>0</v>
      </c>
      <c r="R396" s="47">
        <f>Financiera!R396</f>
        <v>0</v>
      </c>
      <c r="S396" s="51" t="e">
        <f>Financiera!S396</f>
        <v>#DIV/0!</v>
      </c>
      <c r="T396" s="53"/>
      <c r="U396" s="53"/>
      <c r="V396" s="53"/>
      <c r="W396" s="56"/>
      <c r="X396" s="52"/>
      <c r="Y396" s="50"/>
      <c r="Z396" s="50"/>
      <c r="AA396" s="50"/>
    </row>
    <row r="397" spans="1:27">
      <c r="A397" s="31" t="str">
        <f>Financiera!A397</f>
        <v xml:space="preserve"> </v>
      </c>
      <c r="B397" s="31" t="str">
        <f>Financiera!B397</f>
        <v xml:space="preserve"> </v>
      </c>
      <c r="C397" s="48" t="str">
        <f>Financiera!C397</f>
        <v xml:space="preserve"> </v>
      </c>
      <c r="D397" s="48" t="str">
        <f>Financiera!D397</f>
        <v xml:space="preserve"> </v>
      </c>
      <c r="E397" s="48" t="str">
        <f>Financiera!E397</f>
        <v xml:space="preserve"> </v>
      </c>
      <c r="F397" s="55" t="str">
        <f>Financiera!F397</f>
        <v xml:space="preserve"> </v>
      </c>
      <c r="G397" s="48" t="str">
        <f>Financiera!G397</f>
        <v xml:space="preserve"> </v>
      </c>
      <c r="H397" s="47" t="str">
        <f>Financiera!H397</f>
        <v xml:space="preserve"> </v>
      </c>
      <c r="I397" s="47" t="str">
        <f>Financiera!I397</f>
        <v xml:space="preserve"> </v>
      </c>
      <c r="J397" s="47" t="str">
        <f>Financiera!J397</f>
        <v xml:space="preserve"> </v>
      </c>
      <c r="K397" s="47" t="e">
        <f>Financiera!K397</f>
        <v>#N/A</v>
      </c>
      <c r="L397" s="47" t="e">
        <f>Financiera!L397</f>
        <v>#N/A</v>
      </c>
      <c r="M397" s="48" t="e">
        <f>Financiera!M397</f>
        <v>#N/A</v>
      </c>
      <c r="N397" s="47" t="e">
        <f>Financiera!N397</f>
        <v>#N/A</v>
      </c>
      <c r="O397" s="49" t="e">
        <f>Financiera!O397</f>
        <v>#N/A</v>
      </c>
      <c r="P397" s="49">
        <f>Financiera!P397</f>
        <v>0</v>
      </c>
      <c r="Q397" s="47">
        <f>Financiera!Q397</f>
        <v>0</v>
      </c>
      <c r="R397" s="47">
        <f>Financiera!R397</f>
        <v>0</v>
      </c>
      <c r="S397" s="51" t="e">
        <f>Financiera!S397</f>
        <v>#DIV/0!</v>
      </c>
      <c r="T397" s="53"/>
      <c r="U397" s="53"/>
      <c r="V397" s="53"/>
      <c r="W397" s="56"/>
      <c r="X397" s="52"/>
      <c r="Y397" s="50"/>
      <c r="Z397" s="50"/>
      <c r="AA397" s="50"/>
    </row>
    <row r="398" spans="1:27">
      <c r="A398" s="31" t="str">
        <f>Financiera!A398</f>
        <v xml:space="preserve"> </v>
      </c>
      <c r="B398" s="31" t="str">
        <f>Financiera!B398</f>
        <v xml:space="preserve"> </v>
      </c>
      <c r="C398" s="48" t="str">
        <f>Financiera!C398</f>
        <v xml:space="preserve"> </v>
      </c>
      <c r="D398" s="48" t="str">
        <f>Financiera!D398</f>
        <v xml:space="preserve"> </v>
      </c>
      <c r="E398" s="48" t="str">
        <f>Financiera!E398</f>
        <v xml:space="preserve"> </v>
      </c>
      <c r="F398" s="55" t="str">
        <f>Financiera!F398</f>
        <v xml:space="preserve"> </v>
      </c>
      <c r="G398" s="48" t="str">
        <f>Financiera!G398</f>
        <v xml:space="preserve"> </v>
      </c>
      <c r="H398" s="47" t="str">
        <f>Financiera!H398</f>
        <v xml:space="preserve"> </v>
      </c>
      <c r="I398" s="47" t="str">
        <f>Financiera!I398</f>
        <v xml:space="preserve"> </v>
      </c>
      <c r="J398" s="47" t="str">
        <f>Financiera!J398</f>
        <v xml:space="preserve"> </v>
      </c>
      <c r="K398" s="47" t="e">
        <f>Financiera!K398</f>
        <v>#N/A</v>
      </c>
      <c r="L398" s="47" t="e">
        <f>Financiera!L398</f>
        <v>#N/A</v>
      </c>
      <c r="M398" s="48" t="e">
        <f>Financiera!M398</f>
        <v>#N/A</v>
      </c>
      <c r="N398" s="47" t="e">
        <f>Financiera!N398</f>
        <v>#N/A</v>
      </c>
      <c r="O398" s="49" t="e">
        <f>Financiera!O398</f>
        <v>#N/A</v>
      </c>
      <c r="P398" s="49">
        <f>Financiera!P398</f>
        <v>0</v>
      </c>
      <c r="Q398" s="47">
        <f>Financiera!Q398</f>
        <v>0</v>
      </c>
      <c r="R398" s="47">
        <f>Financiera!R398</f>
        <v>0</v>
      </c>
      <c r="S398" s="51" t="e">
        <f>Financiera!S398</f>
        <v>#DIV/0!</v>
      </c>
      <c r="T398" s="53"/>
      <c r="U398" s="53"/>
      <c r="V398" s="53"/>
      <c r="W398" s="56"/>
      <c r="X398" s="52"/>
      <c r="Y398" s="50"/>
      <c r="Z398" s="50"/>
      <c r="AA398" s="50"/>
    </row>
    <row r="399" spans="1:27">
      <c r="A399" s="31" t="str">
        <f>Financiera!A399</f>
        <v xml:space="preserve"> </v>
      </c>
      <c r="B399" s="31" t="str">
        <f>Financiera!B399</f>
        <v xml:space="preserve"> </v>
      </c>
      <c r="C399" s="48" t="str">
        <f>Financiera!C399</f>
        <v xml:space="preserve"> </v>
      </c>
      <c r="D399" s="48" t="str">
        <f>Financiera!D399</f>
        <v xml:space="preserve"> </v>
      </c>
      <c r="E399" s="48" t="str">
        <f>Financiera!E399</f>
        <v xml:space="preserve"> </v>
      </c>
      <c r="F399" s="55" t="str">
        <f>Financiera!F399</f>
        <v xml:space="preserve"> </v>
      </c>
      <c r="G399" s="48" t="str">
        <f>Financiera!G399</f>
        <v xml:space="preserve"> </v>
      </c>
      <c r="H399" s="47" t="str">
        <f>Financiera!H399</f>
        <v xml:space="preserve"> </v>
      </c>
      <c r="I399" s="47" t="str">
        <f>Financiera!I399</f>
        <v xml:space="preserve"> </v>
      </c>
      <c r="J399" s="47" t="str">
        <f>Financiera!J399</f>
        <v xml:space="preserve"> </v>
      </c>
      <c r="K399" s="47" t="e">
        <f>Financiera!K399</f>
        <v>#N/A</v>
      </c>
      <c r="L399" s="47" t="e">
        <f>Financiera!L399</f>
        <v>#N/A</v>
      </c>
      <c r="M399" s="48" t="e">
        <f>Financiera!M399</f>
        <v>#N/A</v>
      </c>
      <c r="N399" s="47" t="e">
        <f>Financiera!N399</f>
        <v>#N/A</v>
      </c>
      <c r="O399" s="49" t="e">
        <f>Financiera!O399</f>
        <v>#N/A</v>
      </c>
      <c r="P399" s="49">
        <f>Financiera!P399</f>
        <v>0</v>
      </c>
      <c r="Q399" s="47">
        <f>Financiera!Q399</f>
        <v>0</v>
      </c>
      <c r="R399" s="47">
        <f>Financiera!R399</f>
        <v>0</v>
      </c>
      <c r="S399" s="51" t="e">
        <f>Financiera!S399</f>
        <v>#DIV/0!</v>
      </c>
      <c r="T399" s="53"/>
      <c r="U399" s="53"/>
      <c r="V399" s="53"/>
      <c r="W399" s="56"/>
      <c r="X399" s="52"/>
      <c r="Y399" s="50"/>
      <c r="Z399" s="50"/>
      <c r="AA399" s="50"/>
    </row>
    <row r="400" spans="1:27">
      <c r="A400" s="31" t="str">
        <f>Financiera!A400</f>
        <v xml:space="preserve"> </v>
      </c>
      <c r="B400" s="31" t="str">
        <f>Financiera!B400</f>
        <v xml:space="preserve"> </v>
      </c>
      <c r="C400" s="48" t="str">
        <f>Financiera!C400</f>
        <v xml:space="preserve"> </v>
      </c>
      <c r="D400" s="48" t="str">
        <f>Financiera!D400</f>
        <v xml:space="preserve"> </v>
      </c>
      <c r="E400" s="48" t="str">
        <f>Financiera!E400</f>
        <v xml:space="preserve"> </v>
      </c>
      <c r="F400" s="55" t="str">
        <f>Financiera!F400</f>
        <v xml:space="preserve"> </v>
      </c>
      <c r="G400" s="48" t="str">
        <f>Financiera!G400</f>
        <v xml:space="preserve"> </v>
      </c>
      <c r="H400" s="47" t="str">
        <f>Financiera!H400</f>
        <v xml:space="preserve"> </v>
      </c>
      <c r="I400" s="47" t="str">
        <f>Financiera!I400</f>
        <v xml:space="preserve"> </v>
      </c>
      <c r="J400" s="47" t="str">
        <f>Financiera!J400</f>
        <v xml:space="preserve"> </v>
      </c>
      <c r="K400" s="47" t="e">
        <f>Financiera!K400</f>
        <v>#N/A</v>
      </c>
      <c r="L400" s="47" t="e">
        <f>Financiera!L400</f>
        <v>#N/A</v>
      </c>
      <c r="M400" s="48" t="e">
        <f>Financiera!M400</f>
        <v>#N/A</v>
      </c>
      <c r="N400" s="47" t="e">
        <f>Financiera!N400</f>
        <v>#N/A</v>
      </c>
      <c r="O400" s="49" t="e">
        <f>Financiera!O400</f>
        <v>#N/A</v>
      </c>
      <c r="P400" s="49">
        <f>Financiera!P400</f>
        <v>0</v>
      </c>
      <c r="Q400" s="47">
        <f>Financiera!Q400</f>
        <v>0</v>
      </c>
      <c r="R400" s="47">
        <f>Financiera!R400</f>
        <v>0</v>
      </c>
      <c r="S400" s="51" t="e">
        <f>Financiera!S400</f>
        <v>#DIV/0!</v>
      </c>
      <c r="T400" s="53"/>
      <c r="U400" s="53"/>
      <c r="V400" s="53"/>
      <c r="W400" s="56"/>
      <c r="X400" s="52"/>
      <c r="Y400" s="50"/>
      <c r="Z400" s="50"/>
      <c r="AA400" s="50"/>
    </row>
    <row r="401" spans="1:27">
      <c r="A401" s="31" t="str">
        <f>Financiera!A401</f>
        <v xml:space="preserve"> </v>
      </c>
      <c r="B401" s="31" t="str">
        <f>Financiera!B401</f>
        <v xml:space="preserve"> </v>
      </c>
      <c r="C401" s="48" t="str">
        <f>Financiera!C401</f>
        <v xml:space="preserve"> </v>
      </c>
      <c r="D401" s="48" t="str">
        <f>Financiera!D401</f>
        <v xml:space="preserve"> </v>
      </c>
      <c r="E401" s="48" t="str">
        <f>Financiera!E401</f>
        <v xml:space="preserve"> </v>
      </c>
      <c r="F401" s="55" t="str">
        <f>Financiera!F401</f>
        <v xml:space="preserve"> </v>
      </c>
      <c r="G401" s="48" t="str">
        <f>Financiera!G401</f>
        <v xml:space="preserve"> </v>
      </c>
      <c r="H401" s="47" t="str">
        <f>Financiera!H401</f>
        <v xml:space="preserve"> </v>
      </c>
      <c r="I401" s="47" t="str">
        <f>Financiera!I401</f>
        <v xml:space="preserve"> </v>
      </c>
      <c r="J401" s="47" t="str">
        <f>Financiera!J401</f>
        <v xml:space="preserve"> </v>
      </c>
      <c r="K401" s="47" t="e">
        <f>Financiera!K401</f>
        <v>#N/A</v>
      </c>
      <c r="L401" s="47" t="e">
        <f>Financiera!L401</f>
        <v>#N/A</v>
      </c>
      <c r="M401" s="48" t="e">
        <f>Financiera!M401</f>
        <v>#N/A</v>
      </c>
      <c r="N401" s="47" t="e">
        <f>Financiera!N401</f>
        <v>#N/A</v>
      </c>
      <c r="O401" s="49" t="e">
        <f>Financiera!O401</f>
        <v>#N/A</v>
      </c>
      <c r="P401" s="49">
        <f>Financiera!P401</f>
        <v>0</v>
      </c>
      <c r="Q401" s="47">
        <f>Financiera!Q401</f>
        <v>0</v>
      </c>
      <c r="R401" s="47">
        <f>Financiera!R401</f>
        <v>0</v>
      </c>
      <c r="S401" s="51" t="e">
        <f>Financiera!S401</f>
        <v>#DIV/0!</v>
      </c>
      <c r="T401" s="53"/>
      <c r="U401" s="53"/>
      <c r="V401" s="53"/>
      <c r="W401" s="56"/>
      <c r="X401" s="52"/>
      <c r="Y401" s="50"/>
      <c r="Z401" s="50"/>
      <c r="AA401" s="50"/>
    </row>
    <row r="402" spans="1:27">
      <c r="A402" s="31" t="str">
        <f>Financiera!A402</f>
        <v xml:space="preserve"> </v>
      </c>
      <c r="B402" s="31" t="str">
        <f>Financiera!B402</f>
        <v xml:space="preserve"> </v>
      </c>
      <c r="C402" s="48" t="str">
        <f>Financiera!C402</f>
        <v xml:space="preserve"> </v>
      </c>
      <c r="D402" s="48" t="str">
        <f>Financiera!D402</f>
        <v xml:space="preserve"> </v>
      </c>
      <c r="E402" s="48" t="str">
        <f>Financiera!E402</f>
        <v xml:space="preserve"> </v>
      </c>
      <c r="F402" s="55" t="str">
        <f>Financiera!F402</f>
        <v xml:space="preserve"> </v>
      </c>
      <c r="G402" s="48" t="str">
        <f>Financiera!G402</f>
        <v xml:space="preserve"> </v>
      </c>
      <c r="H402" s="47" t="str">
        <f>Financiera!H402</f>
        <v xml:space="preserve"> </v>
      </c>
      <c r="I402" s="47" t="str">
        <f>Financiera!I402</f>
        <v xml:space="preserve"> </v>
      </c>
      <c r="J402" s="47" t="str">
        <f>Financiera!J402</f>
        <v xml:space="preserve"> </v>
      </c>
      <c r="K402" s="47" t="e">
        <f>Financiera!K402</f>
        <v>#N/A</v>
      </c>
      <c r="L402" s="47" t="e">
        <f>Financiera!L402</f>
        <v>#N/A</v>
      </c>
      <c r="M402" s="48" t="e">
        <f>Financiera!M402</f>
        <v>#N/A</v>
      </c>
      <c r="N402" s="47" t="e">
        <f>Financiera!N402</f>
        <v>#N/A</v>
      </c>
      <c r="O402" s="49" t="e">
        <f>Financiera!O402</f>
        <v>#N/A</v>
      </c>
      <c r="P402" s="49">
        <f>Financiera!P402</f>
        <v>0</v>
      </c>
      <c r="Q402" s="47">
        <f>Financiera!Q402</f>
        <v>0</v>
      </c>
      <c r="R402" s="47">
        <f>Financiera!R402</f>
        <v>0</v>
      </c>
      <c r="S402" s="51" t="e">
        <f>Financiera!S402</f>
        <v>#DIV/0!</v>
      </c>
      <c r="T402" s="53"/>
      <c r="U402" s="53"/>
      <c r="V402" s="53"/>
      <c r="W402" s="56"/>
      <c r="X402" s="52"/>
      <c r="Y402" s="50"/>
      <c r="Z402" s="50"/>
      <c r="AA402" s="50"/>
    </row>
    <row r="403" spans="1:27">
      <c r="A403" s="31" t="str">
        <f>Financiera!A403</f>
        <v xml:space="preserve"> </v>
      </c>
      <c r="B403" s="31" t="str">
        <f>Financiera!B403</f>
        <v xml:space="preserve"> </v>
      </c>
      <c r="C403" s="48" t="str">
        <f>Financiera!C403</f>
        <v xml:space="preserve"> </v>
      </c>
      <c r="D403" s="48" t="str">
        <f>Financiera!D403</f>
        <v xml:space="preserve"> </v>
      </c>
      <c r="E403" s="48" t="str">
        <f>Financiera!E403</f>
        <v xml:space="preserve"> </v>
      </c>
      <c r="F403" s="55" t="str">
        <f>Financiera!F403</f>
        <v xml:space="preserve"> </v>
      </c>
      <c r="G403" s="48" t="str">
        <f>Financiera!G403</f>
        <v xml:space="preserve"> </v>
      </c>
      <c r="H403" s="47" t="str">
        <f>Financiera!H403</f>
        <v xml:space="preserve"> </v>
      </c>
      <c r="I403" s="47" t="str">
        <f>Financiera!I403</f>
        <v xml:space="preserve"> </v>
      </c>
      <c r="J403" s="47" t="str">
        <f>Financiera!J403</f>
        <v xml:space="preserve"> </v>
      </c>
      <c r="K403" s="47" t="e">
        <f>Financiera!K403</f>
        <v>#N/A</v>
      </c>
      <c r="L403" s="47" t="e">
        <f>Financiera!L403</f>
        <v>#N/A</v>
      </c>
      <c r="M403" s="48" t="e">
        <f>Financiera!M403</f>
        <v>#N/A</v>
      </c>
      <c r="N403" s="47" t="e">
        <f>Financiera!N403</f>
        <v>#N/A</v>
      </c>
      <c r="O403" s="49" t="e">
        <f>Financiera!O403</f>
        <v>#N/A</v>
      </c>
      <c r="P403" s="49">
        <f>Financiera!P403</f>
        <v>0</v>
      </c>
      <c r="Q403" s="47">
        <f>Financiera!Q403</f>
        <v>0</v>
      </c>
      <c r="R403" s="47">
        <f>Financiera!R403</f>
        <v>0</v>
      </c>
      <c r="S403" s="51" t="e">
        <f>Financiera!S403</f>
        <v>#DIV/0!</v>
      </c>
      <c r="T403" s="53"/>
      <c r="U403" s="53"/>
      <c r="V403" s="53"/>
      <c r="W403" s="56"/>
      <c r="X403" s="52"/>
      <c r="Y403" s="50"/>
      <c r="Z403" s="50"/>
      <c r="AA403" s="50"/>
    </row>
    <row r="404" spans="1:27">
      <c r="A404" s="31" t="str">
        <f>Financiera!A404</f>
        <v xml:space="preserve"> </v>
      </c>
      <c r="B404" s="31" t="str">
        <f>Financiera!B404</f>
        <v xml:space="preserve"> </v>
      </c>
      <c r="C404" s="48" t="str">
        <f>Financiera!C404</f>
        <v xml:space="preserve"> </v>
      </c>
      <c r="D404" s="48" t="str">
        <f>Financiera!D404</f>
        <v xml:space="preserve"> </v>
      </c>
      <c r="E404" s="48" t="str">
        <f>Financiera!E404</f>
        <v xml:space="preserve"> </v>
      </c>
      <c r="F404" s="55" t="str">
        <f>Financiera!F404</f>
        <v xml:space="preserve"> </v>
      </c>
      <c r="G404" s="48" t="str">
        <f>Financiera!G404</f>
        <v xml:space="preserve"> </v>
      </c>
      <c r="H404" s="47" t="str">
        <f>Financiera!H404</f>
        <v xml:space="preserve"> </v>
      </c>
      <c r="I404" s="47" t="str">
        <f>Financiera!I404</f>
        <v xml:space="preserve"> </v>
      </c>
      <c r="J404" s="47" t="str">
        <f>Financiera!J404</f>
        <v xml:space="preserve"> </v>
      </c>
      <c r="K404" s="47" t="e">
        <f>Financiera!K404</f>
        <v>#N/A</v>
      </c>
      <c r="L404" s="47" t="e">
        <f>Financiera!L404</f>
        <v>#N/A</v>
      </c>
      <c r="M404" s="48" t="e">
        <f>Financiera!M404</f>
        <v>#N/A</v>
      </c>
      <c r="N404" s="47" t="e">
        <f>Financiera!N404</f>
        <v>#N/A</v>
      </c>
      <c r="O404" s="49" t="e">
        <f>Financiera!O404</f>
        <v>#N/A</v>
      </c>
      <c r="P404" s="49">
        <f>Financiera!P404</f>
        <v>0</v>
      </c>
      <c r="Q404" s="47">
        <f>Financiera!Q404</f>
        <v>0</v>
      </c>
      <c r="R404" s="47">
        <f>Financiera!R404</f>
        <v>0</v>
      </c>
      <c r="S404" s="51" t="e">
        <f>Financiera!S404</f>
        <v>#DIV/0!</v>
      </c>
      <c r="T404" s="53"/>
      <c r="U404" s="53"/>
      <c r="V404" s="53"/>
      <c r="W404" s="56"/>
      <c r="X404" s="52"/>
      <c r="Y404" s="50"/>
      <c r="Z404" s="50"/>
      <c r="AA404" s="50"/>
    </row>
    <row r="405" spans="1:27">
      <c r="A405" s="31" t="str">
        <f>Financiera!A405</f>
        <v xml:space="preserve"> </v>
      </c>
      <c r="B405" s="31" t="str">
        <f>Financiera!B405</f>
        <v xml:space="preserve"> </v>
      </c>
      <c r="C405" s="48" t="str">
        <f>Financiera!C405</f>
        <v xml:space="preserve"> </v>
      </c>
      <c r="D405" s="48" t="str">
        <f>Financiera!D405</f>
        <v xml:space="preserve"> </v>
      </c>
      <c r="E405" s="48" t="str">
        <f>Financiera!E405</f>
        <v xml:space="preserve"> </v>
      </c>
      <c r="F405" s="55" t="str">
        <f>Financiera!F405</f>
        <v xml:space="preserve"> </v>
      </c>
      <c r="G405" s="48" t="str">
        <f>Financiera!G405</f>
        <v xml:space="preserve"> </v>
      </c>
      <c r="H405" s="47" t="str">
        <f>Financiera!H405</f>
        <v xml:space="preserve"> </v>
      </c>
      <c r="I405" s="47" t="str">
        <f>Financiera!I405</f>
        <v xml:space="preserve"> </v>
      </c>
      <c r="J405" s="47" t="str">
        <f>Financiera!J405</f>
        <v xml:space="preserve"> </v>
      </c>
      <c r="K405" s="47" t="e">
        <f>Financiera!K405</f>
        <v>#N/A</v>
      </c>
      <c r="L405" s="47" t="e">
        <f>Financiera!L405</f>
        <v>#N/A</v>
      </c>
      <c r="M405" s="48" t="e">
        <f>Financiera!M405</f>
        <v>#N/A</v>
      </c>
      <c r="N405" s="47" t="e">
        <f>Financiera!N405</f>
        <v>#N/A</v>
      </c>
      <c r="O405" s="49" t="e">
        <f>Financiera!O405</f>
        <v>#N/A</v>
      </c>
      <c r="P405" s="49">
        <f>Financiera!P405</f>
        <v>0</v>
      </c>
      <c r="Q405" s="47">
        <f>Financiera!Q405</f>
        <v>0</v>
      </c>
      <c r="R405" s="47">
        <f>Financiera!R405</f>
        <v>0</v>
      </c>
      <c r="S405" s="51" t="e">
        <f>Financiera!S405</f>
        <v>#DIV/0!</v>
      </c>
      <c r="T405" s="53"/>
      <c r="U405" s="53"/>
      <c r="V405" s="53"/>
      <c r="W405" s="56"/>
      <c r="X405" s="52"/>
      <c r="Y405" s="50"/>
      <c r="Z405" s="50"/>
      <c r="AA405" s="50"/>
    </row>
    <row r="406" spans="1:27">
      <c r="A406" s="31" t="str">
        <f>Financiera!A406</f>
        <v xml:space="preserve"> </v>
      </c>
      <c r="B406" s="31" t="str">
        <f>Financiera!B406</f>
        <v xml:space="preserve"> </v>
      </c>
      <c r="C406" s="48" t="str">
        <f>Financiera!C406</f>
        <v xml:space="preserve"> </v>
      </c>
      <c r="D406" s="48" t="str">
        <f>Financiera!D406</f>
        <v xml:space="preserve"> </v>
      </c>
      <c r="E406" s="48" t="str">
        <f>Financiera!E406</f>
        <v xml:space="preserve"> </v>
      </c>
      <c r="F406" s="55" t="str">
        <f>Financiera!F406</f>
        <v xml:space="preserve"> </v>
      </c>
      <c r="G406" s="48" t="str">
        <f>Financiera!G406</f>
        <v xml:space="preserve"> </v>
      </c>
      <c r="H406" s="47" t="str">
        <f>Financiera!H406</f>
        <v xml:space="preserve"> </v>
      </c>
      <c r="I406" s="47" t="str">
        <f>Financiera!I406</f>
        <v xml:space="preserve"> </v>
      </c>
      <c r="J406" s="47" t="str">
        <f>Financiera!J406</f>
        <v xml:space="preserve"> </v>
      </c>
      <c r="K406" s="47" t="e">
        <f>Financiera!K406</f>
        <v>#N/A</v>
      </c>
      <c r="L406" s="47" t="e">
        <f>Financiera!L406</f>
        <v>#N/A</v>
      </c>
      <c r="M406" s="48" t="e">
        <f>Financiera!M406</f>
        <v>#N/A</v>
      </c>
      <c r="N406" s="47" t="e">
        <f>Financiera!N406</f>
        <v>#N/A</v>
      </c>
      <c r="O406" s="49" t="e">
        <f>Financiera!O406</f>
        <v>#N/A</v>
      </c>
      <c r="P406" s="49">
        <f>Financiera!P406</f>
        <v>0</v>
      </c>
      <c r="Q406" s="47">
        <f>Financiera!Q406</f>
        <v>0</v>
      </c>
      <c r="R406" s="47">
        <f>Financiera!R406</f>
        <v>0</v>
      </c>
      <c r="S406" s="51" t="e">
        <f>Financiera!S406</f>
        <v>#DIV/0!</v>
      </c>
      <c r="T406" s="53"/>
      <c r="U406" s="53"/>
      <c r="V406" s="53"/>
      <c r="W406" s="56"/>
      <c r="X406" s="52"/>
      <c r="Y406" s="50"/>
      <c r="Z406" s="50"/>
      <c r="AA406" s="50"/>
    </row>
    <row r="407" spans="1:27">
      <c r="T407" s="54"/>
      <c r="U407" s="54"/>
      <c r="V407" s="54"/>
      <c r="W407" s="57"/>
    </row>
  </sheetData>
  <mergeCells count="10">
    <mergeCell ref="T1:V1"/>
    <mergeCell ref="W2:W23"/>
    <mergeCell ref="T2:T6"/>
    <mergeCell ref="T9:T12"/>
    <mergeCell ref="U20:U23"/>
    <mergeCell ref="U2:U19"/>
    <mergeCell ref="V2:V23"/>
    <mergeCell ref="T16:T17"/>
    <mergeCell ref="T18:T19"/>
    <mergeCell ref="T22:T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V217"/>
  <sheetViews>
    <sheetView topLeftCell="B25" workbookViewId="0">
      <selection activeCell="B37" sqref="B37:S38"/>
    </sheetView>
  </sheetViews>
  <sheetFormatPr baseColWidth="10" defaultRowHeight="15"/>
  <cols>
    <col min="2" max="2" width="25.28515625" customWidth="1"/>
    <col min="3" max="3" width="23" customWidth="1"/>
    <col min="4" max="4" width="30" customWidth="1"/>
    <col min="5" max="5" width="33" customWidth="1"/>
    <col min="6" max="6" width="11.42578125" style="45" customWidth="1"/>
    <col min="7" max="7" width="11.42578125" style="90" customWidth="1"/>
    <col min="8" max="9" width="11.42578125" style="91" hidden="1" customWidth="1"/>
    <col min="10" max="11" width="11.42578125" style="91" customWidth="1"/>
    <col min="12" max="12" width="11.42578125" style="91"/>
    <col min="13" max="13" width="0" style="90" hidden="1" customWidth="1"/>
    <col min="14" max="14" width="11.42578125" style="91"/>
    <col min="15" max="15" width="15" style="92" customWidth="1"/>
    <col min="16" max="16" width="8.5703125" style="92" customWidth="1"/>
    <col min="17" max="17" width="13.7109375" style="91" hidden="1" customWidth="1"/>
    <col min="18" max="18" width="11.7109375" style="91" hidden="1" customWidth="1"/>
    <col min="19" max="19" width="17.7109375" style="92" customWidth="1"/>
    <col min="20" max="20" width="17.42578125" style="62" customWidth="1"/>
    <col min="21" max="21" width="18.42578125" style="62" customWidth="1"/>
    <col min="22" max="22" width="18.140625" style="62" customWidth="1"/>
  </cols>
  <sheetData>
    <row r="1" spans="1:22" ht="24" customHeight="1" thickBot="1">
      <c r="A1" s="26" t="str">
        <f>Fiscal!A1</f>
        <v>TipInv</v>
      </c>
      <c r="B1" s="26" t="str">
        <f>Fiscal!B1</f>
        <v>Categoria</v>
      </c>
      <c r="C1" s="26" t="str">
        <f>Fiscal!C1</f>
        <v>Especialidad</v>
      </c>
      <c r="D1" s="26" t="str">
        <f>Fiscal!D1</f>
        <v>Fondo</v>
      </c>
      <c r="E1" s="26" t="str">
        <f>Fiscal!E1</f>
        <v>Categoria Morningstar</v>
      </c>
      <c r="F1" s="26" t="str">
        <f>Fiscal!F1</f>
        <v>Riesgo</v>
      </c>
      <c r="G1" s="26" t="str">
        <f>Fiscal!G1</f>
        <v>Fecha_Inv</v>
      </c>
      <c r="H1" s="26" t="str">
        <f>Fiscal!H1</f>
        <v>Num_Part</v>
      </c>
      <c r="I1" s="26" t="str">
        <f>Fiscal!I1</f>
        <v>Val_Par</v>
      </c>
      <c r="J1" s="26" t="str">
        <f>Fiscal!J1</f>
        <v>Imp_Inv</v>
      </c>
      <c r="K1" s="26" t="str">
        <f>Fiscal!K1</f>
        <v>Ult_Cotiz</v>
      </c>
      <c r="L1" s="26" t="str">
        <f>Fiscal!L1</f>
        <v>Val_Act</v>
      </c>
      <c r="M1" s="26" t="str">
        <f>Fiscal!M1</f>
        <v>Fech_Cotiz</v>
      </c>
      <c r="N1" s="26" t="str">
        <f>Fiscal!N1</f>
        <v>Ganancia</v>
      </c>
      <c r="O1" s="61" t="str">
        <f>Fiscal!O1</f>
        <v>Tasa_Interes</v>
      </c>
      <c r="P1" s="61" t="str">
        <f>Fiscal!P1</f>
        <v>TAE</v>
      </c>
      <c r="Q1" s="26" t="str">
        <f>Fiscal!Q1</f>
        <v>Fact_Pond</v>
      </c>
      <c r="R1" s="26" t="str">
        <f>Fiscal!R1</f>
        <v>Tot_Pond</v>
      </c>
      <c r="S1" s="61" t="str">
        <f>Fiscal!S1</f>
        <v>Int_Medio_Pond</v>
      </c>
      <c r="T1" s="61"/>
      <c r="U1" s="61"/>
      <c r="V1" s="61"/>
    </row>
    <row r="2" spans="1:22" ht="24" customHeight="1">
      <c r="A2" s="93" t="str">
        <f>Fiscal!A2</f>
        <v>FI</v>
      </c>
      <c r="B2" s="147" t="str">
        <f>Fiscal!B2</f>
        <v>Renta Variable</v>
      </c>
      <c r="C2" s="148" t="str">
        <f>Fiscal!C2</f>
        <v>Global</v>
      </c>
      <c r="D2" s="149" t="str">
        <f>Fiscal!D2</f>
        <v>True Value FI</v>
      </c>
      <c r="E2" s="149" t="str">
        <f>Fiscal!E2</f>
        <v>RV Global Cap. Flexible</v>
      </c>
      <c r="F2" s="150">
        <f>Fiscal!F2</f>
        <v>7</v>
      </c>
      <c r="G2" s="151" t="str">
        <f>Fiscal!G2</f>
        <v>22/06/2012</v>
      </c>
      <c r="H2" s="152">
        <f>Fiscal!H2</f>
        <v>194.26800299999999</v>
      </c>
      <c r="I2" s="152">
        <f>Fiscal!I2</f>
        <v>17.597287999999999</v>
      </c>
      <c r="J2" s="152">
        <f>Fiscal!J2</f>
        <v>3418.59</v>
      </c>
      <c r="K2" s="152">
        <f>Fiscal!K2</f>
        <v>16.720099999999999</v>
      </c>
      <c r="L2" s="152">
        <f>Fiscal!L2</f>
        <v>3248.1804369602996</v>
      </c>
      <c r="M2" s="151">
        <f>Fiscal!M2</f>
        <v>43388</v>
      </c>
      <c r="N2" s="152">
        <f>Fiscal!N2</f>
        <v>-170.40956303970052</v>
      </c>
      <c r="O2" s="153">
        <f>Fiscal!O2</f>
        <v>-7.8949613814950203E-3</v>
      </c>
      <c r="P2" s="153">
        <f>Fiscal!P2</f>
        <v>-8.0608406045720171E-3</v>
      </c>
      <c r="Q2" s="152">
        <f>Fiscal!Q2</f>
        <v>7883268.54</v>
      </c>
      <c r="R2" s="152">
        <f>Fiscal!R2</f>
        <v>-63545.771143977167</v>
      </c>
      <c r="S2" s="154">
        <f>Fiscal!S2</f>
        <v>-8.0608406045720171E-3</v>
      </c>
      <c r="T2" s="143">
        <f>SUM(R2:R8)/SUM(Q2:Q8)</f>
        <v>-5.7801432838264161E-3</v>
      </c>
      <c r="U2" s="140">
        <f>SUM(R4:R34)/SUM(Q2:Q34)</f>
        <v>-6.5552353892492173E-5</v>
      </c>
      <c r="V2" s="140">
        <f>SUM(R2:R38)/SUM(Q2:Q38)</f>
        <v>9.7699290869630081E-3</v>
      </c>
    </row>
    <row r="3" spans="1:22" ht="24" customHeight="1">
      <c r="A3" s="94" t="str">
        <f>Fiscal!A3</f>
        <v>FI</v>
      </c>
      <c r="B3" s="155" t="str">
        <f>Fiscal!B3</f>
        <v>Renta Variable</v>
      </c>
      <c r="C3" s="74" t="str">
        <f>Fiscal!C3</f>
        <v>Global</v>
      </c>
      <c r="D3" s="75" t="str">
        <f>Fiscal!D3</f>
        <v>True Value FI</v>
      </c>
      <c r="E3" s="75" t="str">
        <f>Fiscal!E3</f>
        <v>RV Global Cap. Flexible</v>
      </c>
      <c r="F3" s="76">
        <f>Fiscal!F3</f>
        <v>7</v>
      </c>
      <c r="G3" s="82" t="str">
        <f>Fiscal!G3</f>
        <v>22/06/2012</v>
      </c>
      <c r="H3" s="83">
        <f>Fiscal!H3</f>
        <v>583.70658600000002</v>
      </c>
      <c r="I3" s="83">
        <f>Fiscal!I3</f>
        <v>19.244052</v>
      </c>
      <c r="J3" s="83">
        <f>Fiscal!J3</f>
        <v>11232.88</v>
      </c>
      <c r="K3" s="83">
        <f>Fiscal!K3</f>
        <v>16.720099999999999</v>
      </c>
      <c r="L3" s="83">
        <f>Fiscal!L3</f>
        <v>9759.6324885785998</v>
      </c>
      <c r="M3" s="82">
        <f>Fiscal!M3</f>
        <v>43388</v>
      </c>
      <c r="N3" s="83">
        <f>Fiscal!N3</f>
        <v>-1473.2475114213994</v>
      </c>
      <c r="O3" s="84">
        <f>Fiscal!O3</f>
        <v>-2.0772447108886413E-2</v>
      </c>
      <c r="P3" s="84">
        <f>Fiscal!P3</f>
        <v>-2.2007268768805655E-2</v>
      </c>
      <c r="Q3" s="83">
        <f>Fiscal!Q3</f>
        <v>25903021.279999997</v>
      </c>
      <c r="R3" s="83">
        <f>Fiscal!R3</f>
        <v>-570054.75123305223</v>
      </c>
      <c r="S3" s="156">
        <f>Fiscal!S3</f>
        <v>-2.2007268768805655E-2</v>
      </c>
      <c r="T3" s="144"/>
      <c r="U3" s="141"/>
      <c r="V3" s="141"/>
    </row>
    <row r="4" spans="1:22" ht="24" customHeight="1">
      <c r="A4" s="94" t="str">
        <f>Fiscal!A4</f>
        <v>FI</v>
      </c>
      <c r="B4" s="155" t="str">
        <f>Fiscal!B4</f>
        <v>Renta Variable</v>
      </c>
      <c r="C4" s="74" t="str">
        <f>Fiscal!C4</f>
        <v>Global</v>
      </c>
      <c r="D4" s="75" t="str">
        <f>Fiscal!D4</f>
        <v>True Value FI</v>
      </c>
      <c r="E4" s="75" t="str">
        <f>Fiscal!E4</f>
        <v>RV Global Cap. Flexible</v>
      </c>
      <c r="F4" s="76">
        <f>Fiscal!F4</f>
        <v>7</v>
      </c>
      <c r="G4" s="82" t="str">
        <f>Fiscal!G4</f>
        <v>18/09/2017</v>
      </c>
      <c r="H4" s="83">
        <f>Fiscal!H4</f>
        <v>240.56891100000001</v>
      </c>
      <c r="I4" s="83">
        <f>Fiscal!I4</f>
        <v>17.458615000000002</v>
      </c>
      <c r="J4" s="83">
        <f>Fiscal!J4</f>
        <v>4200</v>
      </c>
      <c r="K4" s="83">
        <f>Fiscal!K4</f>
        <v>16.720099999999999</v>
      </c>
      <c r="L4" s="83">
        <f>Fiscal!L4</f>
        <v>4022.3362488110997</v>
      </c>
      <c r="M4" s="82">
        <f>Fiscal!M4</f>
        <v>43388</v>
      </c>
      <c r="N4" s="83">
        <f>Fiscal!N4</f>
        <v>-177.66375118890028</v>
      </c>
      <c r="O4" s="84">
        <f>Fiscal!O4</f>
        <v>-3.9349668037408699E-2</v>
      </c>
      <c r="P4" s="84">
        <f>Fiscal!P4</f>
        <v>-3.9445574508420789E-2</v>
      </c>
      <c r="Q4" s="83">
        <f>Fiscal!Q4</f>
        <v>1646400</v>
      </c>
      <c r="R4" s="83">
        <f>Fiscal!R4</f>
        <v>-64943.193870663985</v>
      </c>
      <c r="S4" s="156">
        <f>Fiscal!S4</f>
        <v>-3.9445574508420789E-2</v>
      </c>
      <c r="T4" s="144"/>
      <c r="U4" s="141"/>
      <c r="V4" s="141"/>
    </row>
    <row r="5" spans="1:22" ht="24" customHeight="1">
      <c r="A5" s="94" t="str">
        <f>Fiscal!A5</f>
        <v>FI</v>
      </c>
      <c r="B5" s="155" t="str">
        <f>Fiscal!B5</f>
        <v>Renta Variable</v>
      </c>
      <c r="C5" s="74" t="str">
        <f>Fiscal!C5</f>
        <v>Global</v>
      </c>
      <c r="D5" s="75" t="str">
        <f>Fiscal!D5</f>
        <v>True Value FI</v>
      </c>
      <c r="E5" s="75" t="str">
        <f>Fiscal!E5</f>
        <v>RV Global Cap. Flexible</v>
      </c>
      <c r="F5" s="76">
        <f>Fiscal!F5</f>
        <v>7</v>
      </c>
      <c r="G5" s="82" t="str">
        <f>Fiscal!G5</f>
        <v>08/01/2018</v>
      </c>
      <c r="H5" s="83">
        <f>Fiscal!H5</f>
        <v>219.24284599999999</v>
      </c>
      <c r="I5" s="83">
        <f>Fiscal!I5</f>
        <v>18.244609000000001</v>
      </c>
      <c r="J5" s="83">
        <f>Fiscal!J5</f>
        <v>4000</v>
      </c>
      <c r="K5" s="83">
        <f>Fiscal!K5</f>
        <v>16.720099999999999</v>
      </c>
      <c r="L5" s="83">
        <f>Fiscal!L5</f>
        <v>3665.7623094045994</v>
      </c>
      <c r="M5" s="82">
        <f>Fiscal!M5</f>
        <v>43388</v>
      </c>
      <c r="N5" s="83">
        <f>Fiscal!N5</f>
        <v>-334.23769059540064</v>
      </c>
      <c r="O5" s="84">
        <f>Fiscal!O5</f>
        <v>-0.10859708358695329</v>
      </c>
      <c r="P5" s="84">
        <f>Fiscal!P5</f>
        <v>-0.1075163646910815</v>
      </c>
      <c r="Q5" s="83">
        <f>Fiscal!Q5</f>
        <v>1120000</v>
      </c>
      <c r="R5" s="83">
        <f>Fiscal!R5</f>
        <v>-120418.32845401128</v>
      </c>
      <c r="S5" s="156">
        <f>Fiscal!S5</f>
        <v>-0.1075163646910815</v>
      </c>
      <c r="T5" s="144"/>
      <c r="U5" s="141"/>
      <c r="V5" s="141"/>
    </row>
    <row r="6" spans="1:22" ht="24" customHeight="1">
      <c r="A6" s="94" t="str">
        <f>Fiscal!A6</f>
        <v>FI</v>
      </c>
      <c r="B6" s="155" t="str">
        <f>Fiscal!B6</f>
        <v>Renta Variable</v>
      </c>
      <c r="C6" s="74" t="str">
        <f>Fiscal!C6</f>
        <v>Global</v>
      </c>
      <c r="D6" s="75" t="str">
        <f>Fiscal!D6</f>
        <v>True Value FI</v>
      </c>
      <c r="E6" s="75" t="str">
        <f>Fiscal!E6</f>
        <v>RV Global Cap. Flexible</v>
      </c>
      <c r="F6" s="76">
        <f>Fiscal!F6</f>
        <v>7</v>
      </c>
      <c r="G6" s="82" t="str">
        <f>Fiscal!G6</f>
        <v>06/03/2018</v>
      </c>
      <c r="H6" s="83">
        <f>Fiscal!H6</f>
        <v>667.32977000000005</v>
      </c>
      <c r="I6" s="83">
        <f>Fiscal!I6</f>
        <v>17.982113999999999</v>
      </c>
      <c r="J6" s="83">
        <f>Fiscal!J6</f>
        <v>12000</v>
      </c>
      <c r="K6" s="83">
        <f>Fiscal!K6</f>
        <v>16.720099999999999</v>
      </c>
      <c r="L6" s="83">
        <f>Fiscal!L6</f>
        <v>11157.820487376999</v>
      </c>
      <c r="M6" s="82">
        <f>Fiscal!M6</f>
        <v>43388</v>
      </c>
      <c r="N6" s="83">
        <f>Fiscal!N6</f>
        <v>-842.17951262300085</v>
      </c>
      <c r="O6" s="84">
        <f>Fiscal!O6</f>
        <v>-0.11536705652369873</v>
      </c>
      <c r="P6" s="84">
        <f>Fiscal!P6</f>
        <v>-0.11228214270718206</v>
      </c>
      <c r="Q6" s="83">
        <f>Fiscal!Q6</f>
        <v>2676000</v>
      </c>
      <c r="R6" s="83">
        <f>Fiscal!R6</f>
        <v>-300467.01388441923</v>
      </c>
      <c r="S6" s="156">
        <f>Fiscal!S6</f>
        <v>-0.11228214270718208</v>
      </c>
      <c r="T6" s="144"/>
      <c r="U6" s="141"/>
      <c r="V6" s="141"/>
    </row>
    <row r="7" spans="1:22" ht="24" customHeight="1">
      <c r="A7" s="94" t="str">
        <f>Fiscal!A7</f>
        <v>FI</v>
      </c>
      <c r="B7" s="155" t="str">
        <f>Fiscal!B7</f>
        <v>Renta Variable</v>
      </c>
      <c r="C7" s="74" t="str">
        <f>Fiscal!C7</f>
        <v>Global</v>
      </c>
      <c r="D7" s="75" t="str">
        <f>Fiscal!D7</f>
        <v>True Value FI</v>
      </c>
      <c r="E7" s="75" t="str">
        <f>Fiscal!E7</f>
        <v>RV Global Cap. Flexible</v>
      </c>
      <c r="F7" s="76">
        <f>Fiscal!F7</f>
        <v>7</v>
      </c>
      <c r="G7" s="82" t="str">
        <f>Fiscal!G7</f>
        <v>13/05/2014</v>
      </c>
      <c r="H7" s="83">
        <f>Fiscal!H7</f>
        <v>969.790843</v>
      </c>
      <c r="I7" s="83">
        <f>Fiscal!I7</f>
        <v>11.321733999999999</v>
      </c>
      <c r="J7" s="83">
        <f>Fiscal!J7</f>
        <v>14996.67</v>
      </c>
      <c r="K7" s="83">
        <f>Fiscal!K7</f>
        <v>16.720099999999999</v>
      </c>
      <c r="L7" s="83">
        <f>Fiscal!L7</f>
        <v>16214.999874044299</v>
      </c>
      <c r="M7" s="82">
        <f>Fiscal!M7</f>
        <v>43388</v>
      </c>
      <c r="N7" s="83">
        <f>Fiscal!N7</f>
        <v>1218.3298740442988</v>
      </c>
      <c r="O7" s="84">
        <f>Fiscal!O7</f>
        <v>1.8370860351766417E-2</v>
      </c>
      <c r="P7" s="84">
        <f>Fiscal!P7</f>
        <v>1.7798634241388056E-2</v>
      </c>
      <c r="Q7" s="83">
        <f>Fiscal!Q7</f>
        <v>24234618.719999999</v>
      </c>
      <c r="R7" s="83">
        <f>Fiscal!R7</f>
        <v>431343.11457677599</v>
      </c>
      <c r="S7" s="156">
        <f>Fiscal!S7</f>
        <v>1.7798634241388056E-2</v>
      </c>
      <c r="T7" s="144"/>
      <c r="U7" s="141"/>
      <c r="V7" s="141"/>
    </row>
    <row r="8" spans="1:22" ht="24" customHeight="1" thickBot="1">
      <c r="A8" s="95" t="str">
        <f>Fiscal!A8</f>
        <v>FI</v>
      </c>
      <c r="B8" s="157" t="str">
        <f>Fiscal!B8</f>
        <v>Renta Variable</v>
      </c>
      <c r="C8" s="158" t="str">
        <f>Fiscal!C8</f>
        <v>Global</v>
      </c>
      <c r="D8" s="159" t="str">
        <f>Fiscal!D8</f>
        <v>True Value FI</v>
      </c>
      <c r="E8" s="159" t="str">
        <f>Fiscal!E8</f>
        <v>RV Global Cap. Flexible</v>
      </c>
      <c r="F8" s="160">
        <f>Fiscal!F8</f>
        <v>7</v>
      </c>
      <c r="G8" s="161" t="str">
        <f>Fiscal!G8</f>
        <v>06/07/2016</v>
      </c>
      <c r="H8" s="162">
        <f>Fiscal!H8</f>
        <v>453.64489600000002</v>
      </c>
      <c r="I8" s="162">
        <f>Fiscal!I8</f>
        <v>12.530053000000001</v>
      </c>
      <c r="J8" s="162">
        <f>Fiscal!J8</f>
        <v>6767.84</v>
      </c>
      <c r="K8" s="162">
        <f>Fiscal!K8</f>
        <v>16.720099999999999</v>
      </c>
      <c r="L8" s="162">
        <f>Fiscal!L8</f>
        <v>7584.9880256095994</v>
      </c>
      <c r="M8" s="161">
        <f>Fiscal!M8</f>
        <v>43388</v>
      </c>
      <c r="N8" s="162">
        <f>Fiscal!N8</f>
        <v>817.14802560959924</v>
      </c>
      <c r="O8" s="163">
        <f>Fiscal!O8</f>
        <v>5.3072464083503856E-2</v>
      </c>
      <c r="P8" s="163">
        <f>Fiscal!P8</f>
        <v>5.1341947921852649E-2</v>
      </c>
      <c r="Q8" s="162">
        <f>Fiscal!Q8</f>
        <v>5624075.04</v>
      </c>
      <c r="R8" s="162">
        <f>Fiscal!R8</f>
        <v>288750.96781227138</v>
      </c>
      <c r="S8" s="164">
        <f>Fiscal!S8</f>
        <v>5.1341947921852656E-2</v>
      </c>
      <c r="T8" s="145"/>
      <c r="U8" s="141"/>
      <c r="V8" s="141"/>
    </row>
    <row r="9" spans="1:22" ht="24" customHeight="1" thickBot="1">
      <c r="A9" s="97" t="str">
        <f>Fiscal!A9</f>
        <v>FI</v>
      </c>
      <c r="B9" s="165" t="str">
        <f>Fiscal!B9</f>
        <v>Retorno Absoluto</v>
      </c>
      <c r="C9" s="166" t="str">
        <f>Fiscal!C9</f>
        <v>Alt Multiestrategia</v>
      </c>
      <c r="D9" s="167" t="str">
        <f>Fiscal!D9</f>
        <v>Renta 4 Valor Relativo R FI</v>
      </c>
      <c r="E9" s="167" t="str">
        <f>Fiscal!E9</f>
        <v>Alt - Multiestrategia</v>
      </c>
      <c r="F9" s="168">
        <f>Fiscal!F9</f>
        <v>4</v>
      </c>
      <c r="G9" s="169" t="str">
        <f>Fiscal!G9</f>
        <v>06/07/2016</v>
      </c>
      <c r="H9" s="170">
        <f>Fiscal!H9</f>
        <v>733.27266399999996</v>
      </c>
      <c r="I9" s="170">
        <f>Fiscal!I9</f>
        <v>12.684004</v>
      </c>
      <c r="J9" s="170">
        <f>Fiscal!J9</f>
        <v>9776.41</v>
      </c>
      <c r="K9" s="170">
        <f>Fiscal!K9</f>
        <v>13.652699999999999</v>
      </c>
      <c r="L9" s="170">
        <f>Fiscal!L9</f>
        <v>10011.151699792799</v>
      </c>
      <c r="M9" s="169">
        <f>Fiscal!M9</f>
        <v>43388</v>
      </c>
      <c r="N9" s="170">
        <f>Fiscal!N9</f>
        <v>234.74169979279941</v>
      </c>
      <c r="O9" s="171">
        <f>Fiscal!O9</f>
        <v>1.0554300069666437E-2</v>
      </c>
      <c r="P9" s="171">
        <f>Fiscal!P9</f>
        <v>1.047623401333353E-2</v>
      </c>
      <c r="Q9" s="170">
        <f>Fiscal!Q9</f>
        <v>8124196.71</v>
      </c>
      <c r="R9" s="170">
        <f>Fiscal!R9</f>
        <v>85110.985904314352</v>
      </c>
      <c r="S9" s="172">
        <f>Fiscal!S9</f>
        <v>1.047623401333353E-2</v>
      </c>
      <c r="T9" s="96">
        <f>R9/Q9</f>
        <v>1.047623401333353E-2</v>
      </c>
      <c r="U9" s="141"/>
      <c r="V9" s="141"/>
    </row>
    <row r="10" spans="1:22" ht="24" customHeight="1">
      <c r="A10" s="93" t="str">
        <f>Fiscal!A10</f>
        <v>FI</v>
      </c>
      <c r="B10" s="147" t="str">
        <f>Fiscal!B10</f>
        <v>Mixto</v>
      </c>
      <c r="C10" s="148" t="str">
        <f>Fiscal!C10</f>
        <v>MX Flexible</v>
      </c>
      <c r="D10" s="149" t="str">
        <f>Fiscal!D10</f>
        <v>Renta 4 Nexus FI</v>
      </c>
      <c r="E10" s="149" t="str">
        <f>Fiscal!E10</f>
        <v>Mixtos Flexibles EUR</v>
      </c>
      <c r="F10" s="150">
        <f>Fiscal!F10</f>
        <v>5</v>
      </c>
      <c r="G10" s="151" t="str">
        <f>Fiscal!G10</f>
        <v>22/06/2012</v>
      </c>
      <c r="H10" s="152">
        <f>Fiscal!H10</f>
        <v>718.99555499999997</v>
      </c>
      <c r="I10" s="152">
        <f>Fiscal!I10</f>
        <v>10.170189000000001</v>
      </c>
      <c r="J10" s="152">
        <f>Fiscal!J10</f>
        <v>11232.88</v>
      </c>
      <c r="K10" s="152">
        <f>Fiscal!K10</f>
        <v>14.3736</v>
      </c>
      <c r="L10" s="152">
        <f>Fiscal!L10</f>
        <v>10334.554509348</v>
      </c>
      <c r="M10" s="151">
        <f>Fiscal!M10</f>
        <v>43388</v>
      </c>
      <c r="N10" s="152">
        <f>Fiscal!N10</f>
        <v>-898.32549065199964</v>
      </c>
      <c r="O10" s="153">
        <f>Fiscal!O10</f>
        <v>-1.2666180391595842E-2</v>
      </c>
      <c r="P10" s="153">
        <f>Fiscal!P10</f>
        <v>-1.3106550782111426E-2</v>
      </c>
      <c r="Q10" s="152">
        <f>Fiscal!Q10</f>
        <v>25903021.279999997</v>
      </c>
      <c r="R10" s="152">
        <f>Fiscal!R10</f>
        <v>-339499.26381643285</v>
      </c>
      <c r="S10" s="154">
        <f>Fiscal!S10</f>
        <v>-1.3106550782111426E-2</v>
      </c>
      <c r="T10" s="143">
        <f>SUM(R10:R19)/SUM(Q10:Q19)</f>
        <v>9.8876716789725854E-3</v>
      </c>
      <c r="U10" s="141"/>
      <c r="V10" s="141"/>
    </row>
    <row r="11" spans="1:22" ht="24" customHeight="1">
      <c r="A11" s="94" t="str">
        <f>Fiscal!A11</f>
        <v>FI</v>
      </c>
      <c r="B11" s="155" t="str">
        <f>Fiscal!B11</f>
        <v>Mixto</v>
      </c>
      <c r="C11" s="74" t="str">
        <f>Fiscal!C11</f>
        <v>MX Flexible</v>
      </c>
      <c r="D11" s="75" t="str">
        <f>Fiscal!D11</f>
        <v>Renta 4 Nexus FI</v>
      </c>
      <c r="E11" s="75" t="str">
        <f>Fiscal!E11</f>
        <v>Mixtos Flexibles EUR</v>
      </c>
      <c r="F11" s="76">
        <f>Fiscal!F11</f>
        <v>5</v>
      </c>
      <c r="G11" s="82" t="str">
        <f>Fiscal!G11</f>
        <v>22/06/2012</v>
      </c>
      <c r="H11" s="83">
        <f>Fiscal!H11</f>
        <v>40.388013000000001</v>
      </c>
      <c r="I11" s="83">
        <f>Fiscal!I11</f>
        <v>10.170189000000001</v>
      </c>
      <c r="J11" s="83">
        <f>Fiscal!J11</f>
        <v>504.7</v>
      </c>
      <c r="K11" s="83">
        <f>Fiscal!K11</f>
        <v>14.3736</v>
      </c>
      <c r="L11" s="83">
        <f>Fiscal!L11</f>
        <v>580.52114365679995</v>
      </c>
      <c r="M11" s="82">
        <f>Fiscal!M11</f>
        <v>43388</v>
      </c>
      <c r="N11" s="83">
        <f>Fiscal!N11</f>
        <v>75.821143656799961</v>
      </c>
      <c r="O11" s="84">
        <f>Fiscal!O11</f>
        <v>2.3793596433252882E-2</v>
      </c>
      <c r="P11" s="84">
        <f>Fiscal!P11</f>
        <v>2.2400786335319278E-2</v>
      </c>
      <c r="Q11" s="83">
        <f>Fiscal!Q11</f>
        <v>1163838.2</v>
      </c>
      <c r="R11" s="83">
        <f>Fiscal!R11</f>
        <v>26070.890847082585</v>
      </c>
      <c r="S11" s="156">
        <f>Fiscal!S11</f>
        <v>2.2400786335319278E-2</v>
      </c>
      <c r="T11" s="144"/>
      <c r="U11" s="141"/>
      <c r="V11" s="141"/>
    </row>
    <row r="12" spans="1:22" ht="24" customHeight="1">
      <c r="A12" s="94" t="str">
        <f>Fiscal!A12</f>
        <v>FI</v>
      </c>
      <c r="B12" s="155" t="str">
        <f>Fiscal!B12</f>
        <v>Mixto</v>
      </c>
      <c r="C12" s="74" t="str">
        <f>Fiscal!C12</f>
        <v>MX Flexible</v>
      </c>
      <c r="D12" s="75" t="str">
        <f>Fiscal!D12</f>
        <v>Renta 4 Nexus FI</v>
      </c>
      <c r="E12" s="75" t="str">
        <f>Fiscal!E12</f>
        <v>Mixtos Flexibles EUR</v>
      </c>
      <c r="F12" s="76">
        <f>Fiscal!F12</f>
        <v>5</v>
      </c>
      <c r="G12" s="82" t="str">
        <f>Fiscal!G12</f>
        <v>22/06/2012</v>
      </c>
      <c r="H12" s="83">
        <f>Fiscal!H12</f>
        <v>417.185765</v>
      </c>
      <c r="I12" s="83">
        <f>Fiscal!I12</f>
        <v>10.170189000000001</v>
      </c>
      <c r="J12" s="83">
        <f>Fiscal!J12</f>
        <v>5610.96</v>
      </c>
      <c r="K12" s="83">
        <f>Fiscal!K12</f>
        <v>14.3736</v>
      </c>
      <c r="L12" s="83">
        <f>Fiscal!L12</f>
        <v>5996.4613118039997</v>
      </c>
      <c r="M12" s="82">
        <f>Fiscal!M12</f>
        <v>43388</v>
      </c>
      <c r="N12" s="83">
        <f>Fiscal!N12</f>
        <v>385.50131180399967</v>
      </c>
      <c r="O12" s="84">
        <f>Fiscal!O12</f>
        <v>1.0881574821425629E-2</v>
      </c>
      <c r="P12" s="84">
        <f>Fiscal!P12</f>
        <v>1.0573025397874636E-2</v>
      </c>
      <c r="Q12" s="83">
        <f>Fiscal!Q12</f>
        <v>12938873.76</v>
      </c>
      <c r="R12" s="83">
        <f>Fiscal!R12</f>
        <v>136803.04088437368</v>
      </c>
      <c r="S12" s="156">
        <f>Fiscal!S12</f>
        <v>1.0573025397874636E-2</v>
      </c>
      <c r="T12" s="144"/>
      <c r="U12" s="141"/>
      <c r="V12" s="141"/>
    </row>
    <row r="13" spans="1:22" ht="24" customHeight="1">
      <c r="A13" s="94" t="str">
        <f>Fiscal!A13</f>
        <v>FI</v>
      </c>
      <c r="B13" s="155" t="str">
        <f>Fiscal!B13</f>
        <v>Mixto</v>
      </c>
      <c r="C13" s="74" t="str">
        <f>Fiscal!C13</f>
        <v>MX Flexible</v>
      </c>
      <c r="D13" s="75" t="str">
        <f>Fiscal!D13</f>
        <v>Renta 4 Nexus FI</v>
      </c>
      <c r="E13" s="75" t="str">
        <f>Fiscal!E13</f>
        <v>Mixtos Flexibles EUR</v>
      </c>
      <c r="F13" s="76">
        <f>Fiscal!F13</f>
        <v>5</v>
      </c>
      <c r="G13" s="82" t="str">
        <f>Fiscal!G13</f>
        <v>05/07/2012</v>
      </c>
      <c r="H13" s="83">
        <f>Fiscal!H13</f>
        <v>351.66799300000002</v>
      </c>
      <c r="I13" s="83">
        <f>Fiscal!I13</f>
        <v>10.358646999999999</v>
      </c>
      <c r="J13" s="83">
        <f>Fiscal!J13</f>
        <v>4400</v>
      </c>
      <c r="K13" s="83">
        <f>Fiscal!K13</f>
        <v>14.3736</v>
      </c>
      <c r="L13" s="83">
        <f>Fiscal!L13</f>
        <v>5054.7350641848006</v>
      </c>
      <c r="M13" s="82">
        <f>Fiscal!M13</f>
        <v>43388</v>
      </c>
      <c r="N13" s="83">
        <f>Fiscal!N13</f>
        <v>654.73506418480065</v>
      </c>
      <c r="O13" s="84">
        <f>Fiscal!O13</f>
        <v>2.370320023195175E-2</v>
      </c>
      <c r="P13" s="84">
        <f>Fiscal!P13</f>
        <v>2.2327211673189185E-2</v>
      </c>
      <c r="Q13" s="83">
        <f>Fiscal!Q13</f>
        <v>10089200</v>
      </c>
      <c r="R13" s="83">
        <f>Fiscal!R13</f>
        <v>225263.70401314032</v>
      </c>
      <c r="S13" s="156">
        <f>Fiscal!S13</f>
        <v>2.2327211673189185E-2</v>
      </c>
      <c r="T13" s="144"/>
      <c r="U13" s="141"/>
      <c r="V13" s="141"/>
    </row>
    <row r="14" spans="1:22" ht="24" customHeight="1">
      <c r="A14" s="94" t="str">
        <f>Fiscal!A14</f>
        <v>FI</v>
      </c>
      <c r="B14" s="155" t="str">
        <f>Fiscal!B14</f>
        <v>Mixto</v>
      </c>
      <c r="C14" s="74" t="str">
        <f>Fiscal!C14</f>
        <v>MX Flexible</v>
      </c>
      <c r="D14" s="75" t="str">
        <f>Fiscal!D14</f>
        <v>Renta 4 Nexus FI</v>
      </c>
      <c r="E14" s="75" t="str">
        <f>Fiscal!E14</f>
        <v>Mixtos Flexibles EUR</v>
      </c>
      <c r="F14" s="76">
        <f>Fiscal!F14</f>
        <v>5</v>
      </c>
      <c r="G14" s="82" t="str">
        <f>Fiscal!G14</f>
        <v>07/11/2013</v>
      </c>
      <c r="H14" s="83">
        <f>Fiscal!H14</f>
        <v>533.20234400000004</v>
      </c>
      <c r="I14" s="83">
        <f>Fiscal!I14</f>
        <v>12.344678</v>
      </c>
      <c r="J14" s="83">
        <f>Fiscal!J14</f>
        <v>6000</v>
      </c>
      <c r="K14" s="83">
        <f>Fiscal!K14</f>
        <v>14.3736</v>
      </c>
      <c r="L14" s="83">
        <f>Fiscal!L14</f>
        <v>7664.0372117184006</v>
      </c>
      <c r="M14" s="82">
        <f>Fiscal!M14</f>
        <v>43388</v>
      </c>
      <c r="N14" s="83">
        <f>Fiscal!N14</f>
        <v>1664.0372117184006</v>
      </c>
      <c r="O14" s="84">
        <f>Fiscal!O14</f>
        <v>5.6154236615919034E-2</v>
      </c>
      <c r="P14" s="84">
        <f>Fiscal!P14</f>
        <v>5.0801534856921515E-2</v>
      </c>
      <c r="Q14" s="83">
        <f>Fiscal!Q14</f>
        <v>10818000</v>
      </c>
      <c r="R14" s="83">
        <f>Fiscal!R14</f>
        <v>549571.00408217695</v>
      </c>
      <c r="S14" s="156">
        <f>Fiscal!S14</f>
        <v>5.0801534856921515E-2</v>
      </c>
      <c r="T14" s="144"/>
      <c r="U14" s="141"/>
      <c r="V14" s="141"/>
    </row>
    <row r="15" spans="1:22" ht="24" customHeight="1">
      <c r="A15" s="94" t="str">
        <f>Fiscal!A15</f>
        <v>FI</v>
      </c>
      <c r="B15" s="155" t="str">
        <f>Fiscal!B15</f>
        <v>Mixto</v>
      </c>
      <c r="C15" s="74" t="str">
        <f>Fiscal!C15</f>
        <v>MX Flexible</v>
      </c>
      <c r="D15" s="75" t="str">
        <f>Fiscal!D15</f>
        <v>Renta 4 Nexus FI</v>
      </c>
      <c r="E15" s="75" t="str">
        <f>Fiscal!E15</f>
        <v>Mixtos Flexibles EUR</v>
      </c>
      <c r="F15" s="76">
        <f>Fiscal!F15</f>
        <v>5</v>
      </c>
      <c r="G15" s="82" t="str">
        <f>Fiscal!G15</f>
        <v>21/03/2014</v>
      </c>
      <c r="H15" s="83">
        <f>Fiscal!H15</f>
        <v>173.08771200000001</v>
      </c>
      <c r="I15" s="83">
        <f>Fiscal!I15</f>
        <v>12.534860999999999</v>
      </c>
      <c r="J15" s="83">
        <f>Fiscal!J15</f>
        <v>2182.7399999999998</v>
      </c>
      <c r="K15" s="83">
        <f>Fiscal!K15</f>
        <v>14.3736</v>
      </c>
      <c r="L15" s="83">
        <f>Fiscal!L15</f>
        <v>2487.8935372032001</v>
      </c>
      <c r="M15" s="82">
        <f>Fiscal!M15</f>
        <v>43388</v>
      </c>
      <c r="N15" s="83">
        <f>Fiscal!N15</f>
        <v>305.15353720320036</v>
      </c>
      <c r="O15" s="84">
        <f>Fiscal!O15</f>
        <v>3.0613789298430213E-2</v>
      </c>
      <c r="P15" s="84">
        <f>Fiscal!P15</f>
        <v>2.9030679969282325E-2</v>
      </c>
      <c r="Q15" s="83">
        <f>Fiscal!Q15</f>
        <v>3642993.0599999996</v>
      </c>
      <c r="R15" s="83">
        <f>Fiscal!R15</f>
        <v>105758.56565517651</v>
      </c>
      <c r="S15" s="156">
        <f>Fiscal!S15</f>
        <v>2.9030679969282325E-2</v>
      </c>
      <c r="T15" s="144"/>
      <c r="U15" s="141"/>
      <c r="V15" s="141"/>
    </row>
    <row r="16" spans="1:22" ht="24" customHeight="1">
      <c r="A16" s="94" t="str">
        <f>Fiscal!A16</f>
        <v>FI</v>
      </c>
      <c r="B16" s="155" t="str">
        <f>Fiscal!B16</f>
        <v>Mixto</v>
      </c>
      <c r="C16" s="74" t="str">
        <f>Fiscal!C16</f>
        <v>MX Flexible</v>
      </c>
      <c r="D16" s="75" t="str">
        <f>Fiscal!D16</f>
        <v>Renta 4 Nexus FI</v>
      </c>
      <c r="E16" s="75" t="str">
        <f>Fiscal!E16</f>
        <v>Mixtos Flexibles EUR</v>
      </c>
      <c r="F16" s="76">
        <f>Fiscal!F16</f>
        <v>5</v>
      </c>
      <c r="G16" s="82" t="str">
        <f>Fiscal!G16</f>
        <v>10/04/2015</v>
      </c>
      <c r="H16" s="83">
        <f>Fiscal!H16</f>
        <v>172.25936400000001</v>
      </c>
      <c r="I16" s="83">
        <f>Fiscal!I16</f>
        <v>13.607388</v>
      </c>
      <c r="J16" s="83">
        <f>Fiscal!J16</f>
        <v>2344</v>
      </c>
      <c r="K16" s="83">
        <f>Fiscal!K16</f>
        <v>14.3736</v>
      </c>
      <c r="L16" s="83">
        <f>Fiscal!L16</f>
        <v>2475.9871943904</v>
      </c>
      <c r="M16" s="82">
        <f>Fiscal!M16</f>
        <v>43388</v>
      </c>
      <c r="N16" s="83">
        <f>Fiscal!N16</f>
        <v>131.98719439039996</v>
      </c>
      <c r="O16" s="84">
        <f>Fiscal!O16</f>
        <v>1.6024561905780461E-2</v>
      </c>
      <c r="P16" s="84">
        <f>Fiscal!P16</f>
        <v>1.5694164579163949E-2</v>
      </c>
      <c r="Q16" s="83">
        <f>Fiscal!Q16</f>
        <v>3009696</v>
      </c>
      <c r="R16" s="83">
        <f>Fiscal!R16</f>
        <v>47234.664357251422</v>
      </c>
      <c r="S16" s="156">
        <f>Fiscal!S16</f>
        <v>1.5694164579163949E-2</v>
      </c>
      <c r="T16" s="144"/>
      <c r="U16" s="141"/>
      <c r="V16" s="141"/>
    </row>
    <row r="17" spans="1:22" ht="24" customHeight="1">
      <c r="A17" s="94" t="str">
        <f>Fiscal!A17</f>
        <v>FI</v>
      </c>
      <c r="B17" s="155" t="str">
        <f>Fiscal!B17</f>
        <v>Mixto</v>
      </c>
      <c r="C17" s="74" t="str">
        <f>Fiscal!C17</f>
        <v>MX Flexible</v>
      </c>
      <c r="D17" s="75" t="str">
        <f>Fiscal!D17</f>
        <v>Renta 4 Nexus FI</v>
      </c>
      <c r="E17" s="75" t="str">
        <f>Fiscal!E17</f>
        <v>Mixtos Flexibles EUR</v>
      </c>
      <c r="F17" s="76">
        <f>Fiscal!F17</f>
        <v>5</v>
      </c>
      <c r="G17" s="82" t="str">
        <f>Fiscal!G17</f>
        <v>06/10/2015</v>
      </c>
      <c r="H17" s="83">
        <f>Fiscal!H17</f>
        <v>180.402434</v>
      </c>
      <c r="I17" s="83">
        <f>Fiscal!I17</f>
        <v>13.137295</v>
      </c>
      <c r="J17" s="83">
        <f>Fiscal!J17</f>
        <v>2370</v>
      </c>
      <c r="K17" s="83">
        <f>Fiscal!K17</f>
        <v>14.3736</v>
      </c>
      <c r="L17" s="83">
        <f>Fiscal!L17</f>
        <v>2593.0324253424001</v>
      </c>
      <c r="M17" s="82">
        <f>Fiscal!M17</f>
        <v>43388</v>
      </c>
      <c r="N17" s="83">
        <f>Fiscal!N17</f>
        <v>223.03242534240007</v>
      </c>
      <c r="O17" s="84">
        <f>Fiscal!O17</f>
        <v>3.1109589614311133E-2</v>
      </c>
      <c r="P17" s="84">
        <f>Fiscal!P17</f>
        <v>3.015373227582141E-2</v>
      </c>
      <c r="Q17" s="83">
        <f>Fiscal!Q17</f>
        <v>2618850</v>
      </c>
      <c r="R17" s="83">
        <f>Fiscal!R17</f>
        <v>78968.101770534893</v>
      </c>
      <c r="S17" s="156">
        <f>Fiscal!S17</f>
        <v>3.0153732275821406E-2</v>
      </c>
      <c r="T17" s="144"/>
      <c r="U17" s="141"/>
      <c r="V17" s="141"/>
    </row>
    <row r="18" spans="1:22" ht="24" customHeight="1">
      <c r="A18" s="94" t="str">
        <f>Fiscal!A18</f>
        <v>FI</v>
      </c>
      <c r="B18" s="155" t="str">
        <f>Fiscal!B18</f>
        <v>Mixto</v>
      </c>
      <c r="C18" s="74" t="str">
        <f>Fiscal!C18</f>
        <v>MX Flexible</v>
      </c>
      <c r="D18" s="75" t="str">
        <f>Fiscal!D18</f>
        <v>Renta 4 Nexus FI</v>
      </c>
      <c r="E18" s="75" t="str">
        <f>Fiscal!E18</f>
        <v>Mixtos Flexibles EUR</v>
      </c>
      <c r="F18" s="76">
        <f>Fiscal!F18</f>
        <v>5</v>
      </c>
      <c r="G18" s="82" t="str">
        <f>Fiscal!G18</f>
        <v>06/07/2016</v>
      </c>
      <c r="H18" s="83">
        <f>Fiscal!H18</f>
        <v>297.07363600000002</v>
      </c>
      <c r="I18" s="83">
        <f>Fiscal!I18</f>
        <v>13.201207</v>
      </c>
      <c r="J18" s="83">
        <f>Fiscal!J18</f>
        <v>4230.95</v>
      </c>
      <c r="K18" s="83">
        <f>Fiscal!K18</f>
        <v>14.3736</v>
      </c>
      <c r="L18" s="83">
        <f>Fiscal!L18</f>
        <v>4270.0176144096004</v>
      </c>
      <c r="M18" s="82">
        <f>Fiscal!M18</f>
        <v>43388</v>
      </c>
      <c r="N18" s="83">
        <f>Fiscal!N18</f>
        <v>39.067614409600537</v>
      </c>
      <c r="O18" s="84">
        <f>Fiscal!O18</f>
        <v>4.0587995042394203E-3</v>
      </c>
      <c r="P18" s="84">
        <f>Fiscal!P18</f>
        <v>4.0452966307245042E-3</v>
      </c>
      <c r="Q18" s="83">
        <f>Fiscal!Q18</f>
        <v>3515919.4499999997</v>
      </c>
      <c r="R18" s="83">
        <f>Fiscal!R18</f>
        <v>14222.93710498375</v>
      </c>
      <c r="S18" s="156">
        <f>Fiscal!S18</f>
        <v>4.0452966307245042E-3</v>
      </c>
      <c r="T18" s="144"/>
      <c r="U18" s="141"/>
      <c r="V18" s="141"/>
    </row>
    <row r="19" spans="1:22" ht="24" customHeight="1" thickBot="1">
      <c r="A19" s="95" t="str">
        <f>Fiscal!A19</f>
        <v>FI</v>
      </c>
      <c r="B19" s="157" t="str">
        <f>Fiscal!B19</f>
        <v>Mixto</v>
      </c>
      <c r="C19" s="158" t="str">
        <f>Fiscal!C19</f>
        <v>MX Flexible</v>
      </c>
      <c r="D19" s="159" t="str">
        <f>Fiscal!D19</f>
        <v>Renta 4 Nexus FI</v>
      </c>
      <c r="E19" s="159" t="str">
        <f>Fiscal!E19</f>
        <v>Mixtos Flexibles EUR</v>
      </c>
      <c r="F19" s="160">
        <f>Fiscal!F19</f>
        <v>5</v>
      </c>
      <c r="G19" s="161" t="str">
        <f>Fiscal!G19</f>
        <v>06/07/2016</v>
      </c>
      <c r="H19" s="162">
        <f>Fiscal!H19</f>
        <v>831.60980600000005</v>
      </c>
      <c r="I19" s="162">
        <f>Fiscal!I19</f>
        <v>13.201207</v>
      </c>
      <c r="J19" s="162">
        <f>Fiscal!J19</f>
        <v>11999.94</v>
      </c>
      <c r="K19" s="162">
        <f>Fiscal!K19</f>
        <v>14.3736</v>
      </c>
      <c r="L19" s="162">
        <f>Fiscal!L19</f>
        <v>11953.2267075216</v>
      </c>
      <c r="M19" s="161">
        <f>Fiscal!M19</f>
        <v>43388</v>
      </c>
      <c r="N19" s="162">
        <f>Fiscal!N19</f>
        <v>-46.713292478400035</v>
      </c>
      <c r="O19" s="163">
        <f>Fiscal!O19</f>
        <v>-1.7111181701842586E-3</v>
      </c>
      <c r="P19" s="163">
        <f>Fiscal!P19</f>
        <v>-1.7117012660096131E-3</v>
      </c>
      <c r="Q19" s="162">
        <f>Fiscal!Q19</f>
        <v>9971950.1400000006</v>
      </c>
      <c r="R19" s="162">
        <f>Fiscal!R19</f>
        <v>-17068.999679222739</v>
      </c>
      <c r="S19" s="164">
        <f>Fiscal!S19</f>
        <v>-1.7117012660096131E-3</v>
      </c>
      <c r="T19" s="145"/>
      <c r="U19" s="141"/>
      <c r="V19" s="141"/>
    </row>
    <row r="20" spans="1:22" ht="24" customHeight="1" thickBot="1">
      <c r="A20" s="97" t="str">
        <f>Fiscal!A20</f>
        <v>FI</v>
      </c>
      <c r="B20" s="165" t="str">
        <f>Fiscal!B20</f>
        <v>Monetario</v>
      </c>
      <c r="C20" s="166" t="str">
        <f>Fiscal!C20</f>
        <v>Monetario</v>
      </c>
      <c r="D20" s="167" t="str">
        <f>Fiscal!D20</f>
        <v>Renta 4 Monetario FI</v>
      </c>
      <c r="E20" s="167" t="str">
        <f>Fiscal!E20</f>
        <v>Mercado Monetario EUR</v>
      </c>
      <c r="F20" s="168">
        <f>Fiscal!F20</f>
        <v>1</v>
      </c>
      <c r="G20" s="169">
        <f>Fiscal!G20</f>
        <v>43101</v>
      </c>
      <c r="H20" s="170">
        <f>Fiscal!H20</f>
        <v>0</v>
      </c>
      <c r="I20" s="170">
        <f>Fiscal!I20</f>
        <v>0</v>
      </c>
      <c r="J20" s="170">
        <f>Fiscal!J20</f>
        <v>0</v>
      </c>
      <c r="K20" s="170">
        <f>Fiscal!K20</f>
        <v>11.5556</v>
      </c>
      <c r="L20" s="170">
        <f>Fiscal!L20</f>
        <v>0</v>
      </c>
      <c r="M20" s="169">
        <f>Fiscal!M20</f>
        <v>43388</v>
      </c>
      <c r="N20" s="170">
        <f>Fiscal!N20</f>
        <v>0</v>
      </c>
      <c r="O20" s="171">
        <f>Fiscal!O20</f>
        <v>0</v>
      </c>
      <c r="P20" s="171">
        <f>Fiscal!P20</f>
        <v>0</v>
      </c>
      <c r="Q20" s="170">
        <f>Fiscal!Q20</f>
        <v>0</v>
      </c>
      <c r="R20" s="170">
        <f>Fiscal!R20</f>
        <v>0</v>
      </c>
      <c r="S20" s="172">
        <f>Fiscal!S20</f>
        <v>0</v>
      </c>
      <c r="T20" s="73">
        <f>IFERROR(R20/Q20,0)</f>
        <v>0</v>
      </c>
      <c r="U20" s="141"/>
      <c r="V20" s="141"/>
    </row>
    <row r="21" spans="1:22" ht="24" customHeight="1">
      <c r="A21" s="93" t="str">
        <f>Fiscal!A21</f>
        <v>FI</v>
      </c>
      <c r="B21" s="147" t="str">
        <f>Fiscal!B21</f>
        <v>Renta Variable</v>
      </c>
      <c r="C21" s="148" t="str">
        <f>Fiscal!C21</f>
        <v>Europa</v>
      </c>
      <c r="D21" s="149" t="str">
        <f>Fiscal!D21</f>
        <v>G Fund Avenir Europe NC</v>
      </c>
      <c r="E21" s="149" t="str">
        <f>Fiscal!E21</f>
        <v>G Fund Avenir Europe NC</v>
      </c>
      <c r="F21" s="150">
        <f>Fiscal!F21</f>
        <v>6</v>
      </c>
      <c r="G21" s="151" t="str">
        <f>Fiscal!G21</f>
        <v>12/01/2015</v>
      </c>
      <c r="H21" s="152">
        <f>Fiscal!H21</f>
        <v>8.3460000000000001</v>
      </c>
      <c r="I21" s="152">
        <f>Fiscal!I21</f>
        <v>203.051761</v>
      </c>
      <c r="J21" s="152">
        <f>Fiscal!J21</f>
        <v>1694.67</v>
      </c>
      <c r="K21" s="152">
        <f>Fiscal!K21</f>
        <v>178.38</v>
      </c>
      <c r="L21" s="152">
        <f>Fiscal!L21</f>
        <v>1488.7594799999999</v>
      </c>
      <c r="M21" s="151">
        <f>Fiscal!M21</f>
        <v>43388</v>
      </c>
      <c r="N21" s="152">
        <f>Fiscal!N21</f>
        <v>-205.91052000000013</v>
      </c>
      <c r="O21" s="153">
        <f>Fiscal!O21</f>
        <v>-0.12150478854290223</v>
      </c>
      <c r="P21" s="153">
        <f>Fiscal!P21</f>
        <v>-3.2329433758643604E-2</v>
      </c>
      <c r="Q21" s="152">
        <f>Fiscal!Q21</f>
        <v>2325087.2400000002</v>
      </c>
      <c r="R21" s="152">
        <f>Fiscal!R21</f>
        <v>-75168.753908647486</v>
      </c>
      <c r="S21" s="154">
        <f>Fiscal!S21</f>
        <v>-3.2329433758643604E-2</v>
      </c>
      <c r="T21" s="135">
        <f>SUM(R21:R22)/SUM(Q21:Q22)</f>
        <v>-3.5269769153594026E-2</v>
      </c>
      <c r="U21" s="141"/>
      <c r="V21" s="141"/>
    </row>
    <row r="22" spans="1:22" ht="24" customHeight="1" thickBot="1">
      <c r="A22" s="95" t="str">
        <f>Fiscal!A22</f>
        <v>FI</v>
      </c>
      <c r="B22" s="157" t="str">
        <f>Fiscal!B22</f>
        <v>Renta Variable</v>
      </c>
      <c r="C22" s="158" t="str">
        <f>Fiscal!C22</f>
        <v>Europa</v>
      </c>
      <c r="D22" s="159" t="str">
        <f>Fiscal!D22</f>
        <v>G Fund Avenir Europe NC</v>
      </c>
      <c r="E22" s="159" t="str">
        <f>Fiscal!E22</f>
        <v>G Fund Avenir Europe NC</v>
      </c>
      <c r="F22" s="160">
        <f>Fiscal!F22</f>
        <v>6</v>
      </c>
      <c r="G22" s="161" t="str">
        <f>Fiscal!G22</f>
        <v>06/07/2016</v>
      </c>
      <c r="H22" s="162">
        <f>Fiscal!H22</f>
        <v>97.016000000000005</v>
      </c>
      <c r="I22" s="162">
        <f>Fiscal!I22</f>
        <v>194.151377</v>
      </c>
      <c r="J22" s="162">
        <f>Fiscal!J22</f>
        <v>18835.79</v>
      </c>
      <c r="K22" s="162">
        <f>Fiscal!K22</f>
        <v>178.38</v>
      </c>
      <c r="L22" s="162">
        <f>Fiscal!L22</f>
        <v>17305.714080000002</v>
      </c>
      <c r="M22" s="161">
        <f>Fiscal!M22</f>
        <v>43388</v>
      </c>
      <c r="N22" s="162">
        <f>Fiscal!N22</f>
        <v>-1530.0759199999993</v>
      </c>
      <c r="O22" s="163">
        <f>Fiscal!O22</f>
        <v>-8.1232373051515191E-2</v>
      </c>
      <c r="P22" s="163">
        <f>Fiscal!P22</f>
        <v>-3.5706537605061622E-2</v>
      </c>
      <c r="Q22" s="162">
        <f>Fiscal!Q22</f>
        <v>15652541.49</v>
      </c>
      <c r="R22" s="162">
        <f>Fiscal!R22</f>
        <v>-558898.06132747233</v>
      </c>
      <c r="S22" s="164">
        <f>Fiscal!S22</f>
        <v>-3.5706537605061622E-2</v>
      </c>
      <c r="T22" s="134"/>
      <c r="U22" s="141"/>
      <c r="V22" s="141"/>
    </row>
    <row r="23" spans="1:22" ht="24" customHeight="1">
      <c r="A23" s="93" t="str">
        <f>Fiscal!A23</f>
        <v>FI</v>
      </c>
      <c r="B23" s="147" t="str">
        <f>Fiscal!B23</f>
        <v>Mixto</v>
      </c>
      <c r="C23" s="148" t="str">
        <f>Fiscal!C23</f>
        <v>Global</v>
      </c>
      <c r="D23" s="149" t="str">
        <f>Fiscal!D23</f>
        <v>Avantage Fund FI</v>
      </c>
      <c r="E23" s="149" t="str">
        <f>Fiscal!E23</f>
        <v>Mixtos Flexibles EUR</v>
      </c>
      <c r="F23" s="150">
        <f>Fiscal!F23</f>
        <v>6</v>
      </c>
      <c r="G23" s="151" t="str">
        <f>Fiscal!G23</f>
        <v>06/07/2016</v>
      </c>
      <c r="H23" s="152">
        <f>Fiscal!H23</f>
        <v>165.375315</v>
      </c>
      <c r="I23" s="152">
        <f>Fiscal!I23</f>
        <v>10.751348</v>
      </c>
      <c r="J23" s="152">
        <f>Fiscal!J23</f>
        <v>2396.37</v>
      </c>
      <c r="K23" s="152">
        <f>Fiscal!K23</f>
        <v>13.527200000000001</v>
      </c>
      <c r="L23" s="152">
        <f>Fiscal!L23</f>
        <v>2237.0649610680002</v>
      </c>
      <c r="M23" s="151">
        <f>Fiscal!M23</f>
        <v>43388</v>
      </c>
      <c r="N23" s="152">
        <f>Fiscal!N23</f>
        <v>-159.30503893199966</v>
      </c>
      <c r="O23" s="153">
        <f>Fiscal!O23</f>
        <v>-6.6477646996081441E-2</v>
      </c>
      <c r="P23" s="153">
        <f>Fiscal!P23</f>
        <v>-2.9220943734541292E-2</v>
      </c>
      <c r="Q23" s="152">
        <f>Fiscal!Q23</f>
        <v>1991383.47</v>
      </c>
      <c r="R23" s="152">
        <f>Fiscal!R23</f>
        <v>-58190.104330765593</v>
      </c>
      <c r="S23" s="154">
        <f>Fiscal!S23</f>
        <v>-2.9220943734541292E-2</v>
      </c>
      <c r="T23" s="135">
        <f>SUM(R23:R24)/SUM(Q23:Q24)</f>
        <v>-4.3546747603931568E-2</v>
      </c>
      <c r="U23" s="141"/>
      <c r="V23" s="141"/>
    </row>
    <row r="24" spans="1:22" ht="24" customHeight="1" thickBot="1">
      <c r="A24" s="95" t="str">
        <f>Fiscal!A24</f>
        <v>FI</v>
      </c>
      <c r="B24" s="157" t="str">
        <f>Fiscal!B24</f>
        <v>Mixto</v>
      </c>
      <c r="C24" s="158" t="str">
        <f>Fiscal!C24</f>
        <v>Global</v>
      </c>
      <c r="D24" s="159" t="str">
        <f>Fiscal!D24</f>
        <v>Avantage Fund FI</v>
      </c>
      <c r="E24" s="159" t="str">
        <f>Fiscal!E24</f>
        <v>Mixtos Flexibles EUR</v>
      </c>
      <c r="F24" s="160">
        <f>Fiscal!F24</f>
        <v>6</v>
      </c>
      <c r="G24" s="161" t="str">
        <f>Fiscal!G24</f>
        <v>09/08/2016</v>
      </c>
      <c r="H24" s="162">
        <f>Fiscal!H24</f>
        <v>1246.3252829999999</v>
      </c>
      <c r="I24" s="162">
        <f>Fiscal!I24</f>
        <v>11.310447999999999</v>
      </c>
      <c r="J24" s="162">
        <f>Fiscal!J24</f>
        <v>18717</v>
      </c>
      <c r="K24" s="162">
        <f>Fiscal!K24</f>
        <v>13.527200000000001</v>
      </c>
      <c r="L24" s="162">
        <f>Fiscal!L24</f>
        <v>16859.291368197599</v>
      </c>
      <c r="M24" s="161">
        <f>Fiscal!M24</f>
        <v>43388</v>
      </c>
      <c r="N24" s="162">
        <f>Fiscal!N24</f>
        <v>-1857.7086318024012</v>
      </c>
      <c r="O24" s="163">
        <f>Fiscal!O24</f>
        <v>-9.925247805750928E-2</v>
      </c>
      <c r="P24" s="163">
        <f>Fiscal!P24</f>
        <v>-4.5459150255347761E-2</v>
      </c>
      <c r="Q24" s="162">
        <f>Fiscal!Q24</f>
        <v>14917449</v>
      </c>
      <c r="R24" s="162">
        <f>Fiscal!R24</f>
        <v>-678134.55551748723</v>
      </c>
      <c r="S24" s="164">
        <f>Fiscal!S24</f>
        <v>-4.5459150255347761E-2</v>
      </c>
      <c r="T24" s="134"/>
      <c r="U24" s="141"/>
      <c r="V24" s="141"/>
    </row>
    <row r="25" spans="1:22" ht="24" customHeight="1">
      <c r="A25" s="93" t="str">
        <f>Fiscal!A25</f>
        <v>FI</v>
      </c>
      <c r="B25" s="147">
        <f>Fiscal!B25</f>
        <v>0</v>
      </c>
      <c r="C25" s="148">
        <f>Fiscal!C25</f>
        <v>0</v>
      </c>
      <c r="D25" s="149" t="str">
        <f>Fiscal!D25</f>
        <v>Polar Capital UK Absolute Eq R EUR Hdg</v>
      </c>
      <c r="E25" s="149" t="str">
        <f>Fiscal!E25</f>
        <v>Alt - Long/Short RV RU</v>
      </c>
      <c r="F25" s="150">
        <f>Fiscal!F25</f>
        <v>7</v>
      </c>
      <c r="G25" s="151" t="str">
        <f>Fiscal!G25</f>
        <v>12/05/2014</v>
      </c>
      <c r="H25" s="152">
        <f>Fiscal!H25</f>
        <v>436.83199999999999</v>
      </c>
      <c r="I25" s="152">
        <f>Fiscal!I25</f>
        <v>28.963812000000001</v>
      </c>
      <c r="J25" s="152">
        <f>Fiscal!J25</f>
        <v>12652.32</v>
      </c>
      <c r="K25" s="152">
        <f>Fiscal!K25</f>
        <v>26.45</v>
      </c>
      <c r="L25" s="152">
        <f>Fiscal!L25</f>
        <v>11554.206399999999</v>
      </c>
      <c r="M25" s="151">
        <f>Fiscal!M25</f>
        <v>43389</v>
      </c>
      <c r="N25" s="152">
        <f>Fiscal!N25</f>
        <v>-1098.1136000000006</v>
      </c>
      <c r="O25" s="153">
        <f>Fiscal!O25</f>
        <v>-8.6791481720348576E-2</v>
      </c>
      <c r="P25" s="153">
        <f>Fiscal!P25</f>
        <v>-1.9601589347130167E-2</v>
      </c>
      <c r="Q25" s="152">
        <f>Fiscal!Q25</f>
        <v>20471453.759999998</v>
      </c>
      <c r="R25" s="152">
        <f>Fiscal!R25</f>
        <v>-401273.02994228376</v>
      </c>
      <c r="S25" s="154">
        <f>Fiscal!S25</f>
        <v>-1.9601589347130167E-2</v>
      </c>
      <c r="T25" s="135">
        <f>SUM(R25:R28)/SUM(Q25:Q28)</f>
        <v>-1.0597974176685045E-2</v>
      </c>
      <c r="U25" s="141"/>
      <c r="V25" s="141"/>
    </row>
    <row r="26" spans="1:22" ht="24" customHeight="1">
      <c r="A26" s="94" t="str">
        <f>Fiscal!A26</f>
        <v>FI</v>
      </c>
      <c r="B26" s="155">
        <f>Fiscal!B26</f>
        <v>0</v>
      </c>
      <c r="C26" s="74">
        <f>Fiscal!C26</f>
        <v>0</v>
      </c>
      <c r="D26" s="75" t="str">
        <f>Fiscal!D26</f>
        <v>Polar Capital UK Absolute Eq R EUR Hdg</v>
      </c>
      <c r="E26" s="75" t="str">
        <f>Fiscal!E26</f>
        <v>Alt - Long/Short RV RU</v>
      </c>
      <c r="F26" s="76">
        <f>Fiscal!F26</f>
        <v>7</v>
      </c>
      <c r="G26" s="82" t="str">
        <f>Fiscal!G26</f>
        <v>09/01/2015</v>
      </c>
      <c r="H26" s="83">
        <f>Fiscal!H26</f>
        <v>92.373000000000005</v>
      </c>
      <c r="I26" s="83">
        <f>Fiscal!I26</f>
        <v>23.816483000000002</v>
      </c>
      <c r="J26" s="83">
        <f>Fiscal!J26</f>
        <v>2200</v>
      </c>
      <c r="K26" s="83">
        <f>Fiscal!K26</f>
        <v>26.45</v>
      </c>
      <c r="L26" s="83">
        <f>Fiscal!L26</f>
        <v>2443.2658500000002</v>
      </c>
      <c r="M26" s="82">
        <f>Fiscal!M26</f>
        <v>43389</v>
      </c>
      <c r="N26" s="83">
        <f>Fiscal!N26</f>
        <v>243.26585000000023</v>
      </c>
      <c r="O26" s="84">
        <f>Fiscal!O26</f>
        <v>0.11057538636363647</v>
      </c>
      <c r="P26" s="84">
        <f>Fiscal!P26</f>
        <v>2.9334664031620581E-2</v>
      </c>
      <c r="Q26" s="83">
        <f>Fiscal!Q26</f>
        <v>3027200</v>
      </c>
      <c r="R26" s="83">
        <f>Fiscal!R26</f>
        <v>88801.894956521821</v>
      </c>
      <c r="S26" s="156">
        <f>Fiscal!S26</f>
        <v>2.9334664031620581E-2</v>
      </c>
      <c r="T26" s="133"/>
      <c r="U26" s="141"/>
      <c r="V26" s="141"/>
    </row>
    <row r="27" spans="1:22" ht="24" customHeight="1">
      <c r="A27" s="94" t="str">
        <f>Fiscal!A27</f>
        <v>FI</v>
      </c>
      <c r="B27" s="155">
        <f>Fiscal!B27</f>
        <v>0</v>
      </c>
      <c r="C27" s="74">
        <f>Fiscal!C27</f>
        <v>0</v>
      </c>
      <c r="D27" s="75" t="str">
        <f>Fiscal!D27</f>
        <v>Polar Capital UK Absolute Eq R EUR Hdg</v>
      </c>
      <c r="E27" s="75" t="str">
        <f>Fiscal!E27</f>
        <v>Alt - Long/Short RV RU</v>
      </c>
      <c r="F27" s="76">
        <f>Fiscal!F27</f>
        <v>7</v>
      </c>
      <c r="G27" s="82" t="str">
        <f>Fiscal!G27</f>
        <v>09/01/2015</v>
      </c>
      <c r="H27" s="83">
        <f>Fiscal!H27</f>
        <v>232.905</v>
      </c>
      <c r="I27" s="83">
        <f>Fiscal!I27</f>
        <v>25.761576999999999</v>
      </c>
      <c r="J27" s="83">
        <f>Fiscal!J27</f>
        <v>6000</v>
      </c>
      <c r="K27" s="83">
        <f>Fiscal!K27</f>
        <v>26.45</v>
      </c>
      <c r="L27" s="83">
        <f>Fiscal!L27</f>
        <v>6160.3372499999996</v>
      </c>
      <c r="M27" s="82">
        <f>Fiscal!M27</f>
        <v>43389</v>
      </c>
      <c r="N27" s="83">
        <f>Fiscal!N27</f>
        <v>160.33724999999959</v>
      </c>
      <c r="O27" s="84">
        <f>Fiscal!O27</f>
        <v>2.6722874999999931E-2</v>
      </c>
      <c r="P27" s="84">
        <f>Fiscal!P27</f>
        <v>7.0893404568901806E-3</v>
      </c>
      <c r="Q27" s="83">
        <f>Fiscal!Q27</f>
        <v>8256000</v>
      </c>
      <c r="R27" s="83">
        <f>Fiscal!R27</f>
        <v>58529.594812085328</v>
      </c>
      <c r="S27" s="156">
        <f>Fiscal!S27</f>
        <v>7.0893404568901806E-3</v>
      </c>
      <c r="T27" s="133"/>
      <c r="U27" s="141"/>
      <c r="V27" s="141"/>
    </row>
    <row r="28" spans="1:22" ht="24" customHeight="1" thickBot="1">
      <c r="A28" s="95" t="str">
        <f>Fiscal!A28</f>
        <v>FI</v>
      </c>
      <c r="B28" s="157">
        <f>Fiscal!B28</f>
        <v>0</v>
      </c>
      <c r="C28" s="158">
        <f>Fiscal!C28</f>
        <v>0</v>
      </c>
      <c r="D28" s="159" t="str">
        <f>Fiscal!D28</f>
        <v>Polar Capital UK Absolute Eq R EUR Hdg</v>
      </c>
      <c r="E28" s="159" t="str">
        <f>Fiscal!E28</f>
        <v>Alt - Long/Short RV RU</v>
      </c>
      <c r="F28" s="160">
        <f>Fiscal!F28</f>
        <v>7</v>
      </c>
      <c r="G28" s="161" t="str">
        <f>Fiscal!G28</f>
        <v>12/01/2015</v>
      </c>
      <c r="H28" s="162">
        <f>Fiscal!H28</f>
        <v>117.65600000000001</v>
      </c>
      <c r="I28" s="162">
        <f>Fiscal!I28</f>
        <v>29.550894</v>
      </c>
      <c r="J28" s="162">
        <f>Fiscal!J28</f>
        <v>3476.84</v>
      </c>
      <c r="K28" s="162">
        <f>Fiscal!K28</f>
        <v>26.45</v>
      </c>
      <c r="L28" s="162">
        <f>Fiscal!L28</f>
        <v>3112.0012000000002</v>
      </c>
      <c r="M28" s="161">
        <f>Fiscal!M28</f>
        <v>43389</v>
      </c>
      <c r="N28" s="162">
        <f>Fiscal!N28</f>
        <v>-364.83879999999999</v>
      </c>
      <c r="O28" s="163">
        <f>Fiscal!O28</f>
        <v>-0.10493402054739361</v>
      </c>
      <c r="P28" s="163">
        <f>Fiscal!P28</f>
        <v>-2.7899739584240545E-2</v>
      </c>
      <c r="Q28" s="162">
        <f>Fiscal!Q28</f>
        <v>4773701.32</v>
      </c>
      <c r="R28" s="162">
        <f>Fiscal!R28</f>
        <v>-133185.02368094533</v>
      </c>
      <c r="S28" s="164">
        <f>Fiscal!S28</f>
        <v>-2.7899739584240541E-2</v>
      </c>
      <c r="T28" s="134"/>
      <c r="U28" s="141"/>
      <c r="V28" s="141"/>
    </row>
    <row r="29" spans="1:22" ht="24" customHeight="1">
      <c r="A29" s="93" t="str">
        <f>Fiscal!A29</f>
        <v>FI</v>
      </c>
      <c r="B29" s="147">
        <f>Fiscal!B29</f>
        <v>0</v>
      </c>
      <c r="C29" s="148">
        <f>Fiscal!C29</f>
        <v>0</v>
      </c>
      <c r="D29" s="149" t="str">
        <f>Fiscal!D29</f>
        <v>Acatis - Gané Value Event Fonds A</v>
      </c>
      <c r="E29" s="149" t="str">
        <f>Fiscal!E29</f>
        <v>Mixtos Moderados EUR - Globa</v>
      </c>
      <c r="F29" s="150">
        <f>Fiscal!F29</f>
        <v>4</v>
      </c>
      <c r="G29" s="151" t="str">
        <f>Fiscal!G29</f>
        <v>09/05/2014</v>
      </c>
      <c r="H29" s="152">
        <f>Fiscal!H29</f>
        <v>43.588000000000001</v>
      </c>
      <c r="I29" s="152">
        <f>Fiscal!I29</f>
        <v>229.394329</v>
      </c>
      <c r="J29" s="152">
        <f>Fiscal!J29</f>
        <v>9998.84</v>
      </c>
      <c r="K29" s="152">
        <f>Fiscal!K29</f>
        <v>252</v>
      </c>
      <c r="L29" s="152">
        <f>Fiscal!L29</f>
        <v>10984.175999999999</v>
      </c>
      <c r="M29" s="151">
        <f>Fiscal!M29</f>
        <v>43388</v>
      </c>
      <c r="N29" s="152">
        <f>Fiscal!N29</f>
        <v>985.33599999999933</v>
      </c>
      <c r="O29" s="153">
        <f>Fiscal!O29</f>
        <v>9.8545031223621876E-2</v>
      </c>
      <c r="P29" s="153">
        <f>Fiscal!P29</f>
        <v>2.222820253164403E-2</v>
      </c>
      <c r="Q29" s="152">
        <f>Fiscal!Q29</f>
        <v>16198120.800000001</v>
      </c>
      <c r="R29" s="152">
        <f>Fiscal!R29</f>
        <v>360055.10977443581</v>
      </c>
      <c r="S29" s="154">
        <f>Fiscal!S29</f>
        <v>2.222820253164403E-2</v>
      </c>
      <c r="T29" s="135">
        <f>SUM(R29:R31)/SUM(Q29:Q31)</f>
        <v>2.4170341811183917E-2</v>
      </c>
      <c r="U29" s="141"/>
      <c r="V29" s="141"/>
    </row>
    <row r="30" spans="1:22" ht="24" customHeight="1">
      <c r="A30" s="94" t="str">
        <f>Fiscal!A30</f>
        <v>FI</v>
      </c>
      <c r="B30" s="155">
        <f>Fiscal!B30</f>
        <v>0</v>
      </c>
      <c r="C30" s="74">
        <f>Fiscal!C30</f>
        <v>0</v>
      </c>
      <c r="D30" s="75" t="str">
        <f>Fiscal!D30</f>
        <v>Acatis - Gané Value Event Fonds A</v>
      </c>
      <c r="E30" s="75" t="str">
        <f>Fiscal!E30</f>
        <v>Mixtos Moderados EUR - Globa</v>
      </c>
      <c r="F30" s="76">
        <f>Fiscal!F30</f>
        <v>4</v>
      </c>
      <c r="G30" s="82" t="str">
        <f>Fiscal!G30</f>
        <v>09/05/2014</v>
      </c>
      <c r="H30" s="83">
        <f>Fiscal!H30</f>
        <v>45.905000000000001</v>
      </c>
      <c r="I30" s="83">
        <f>Fiscal!I30</f>
        <v>217.841194</v>
      </c>
      <c r="J30" s="83">
        <f>Fiscal!J30</f>
        <v>10000</v>
      </c>
      <c r="K30" s="83">
        <f>Fiscal!K30</f>
        <v>252</v>
      </c>
      <c r="L30" s="83">
        <f>Fiscal!L30</f>
        <v>11568.06</v>
      </c>
      <c r="M30" s="82">
        <f>Fiscal!M30</f>
        <v>43388</v>
      </c>
      <c r="N30" s="83">
        <f>Fiscal!N30</f>
        <v>1568.0599999999995</v>
      </c>
      <c r="O30" s="84">
        <f>Fiscal!O30</f>
        <v>0.15680599999999995</v>
      </c>
      <c r="P30" s="84">
        <f>Fiscal!P30</f>
        <v>3.5369774436090212E-2</v>
      </c>
      <c r="Q30" s="83">
        <f>Fiscal!Q30</f>
        <v>16200000</v>
      </c>
      <c r="R30" s="83">
        <f>Fiscal!R30</f>
        <v>572990.34586466139</v>
      </c>
      <c r="S30" s="156">
        <f>Fiscal!S30</f>
        <v>3.5369774436090212E-2</v>
      </c>
      <c r="T30" s="133"/>
      <c r="U30" s="141"/>
      <c r="V30" s="141"/>
    </row>
    <row r="31" spans="1:22" ht="24" customHeight="1" thickBot="1">
      <c r="A31" s="95" t="str">
        <f>Fiscal!A31</f>
        <v>FI</v>
      </c>
      <c r="B31" s="157">
        <f>Fiscal!B31</f>
        <v>0</v>
      </c>
      <c r="C31" s="158">
        <f>Fiscal!C31</f>
        <v>0</v>
      </c>
      <c r="D31" s="159" t="str">
        <f>Fiscal!D31</f>
        <v>Acatis - Gané Value Event Fonds A</v>
      </c>
      <c r="E31" s="159" t="str">
        <f>Fiscal!E31</f>
        <v>Mixtos Moderados EUR - Globa</v>
      </c>
      <c r="F31" s="160">
        <f>Fiscal!F31</f>
        <v>4</v>
      </c>
      <c r="G31" s="161" t="str">
        <f>Fiscal!G31</f>
        <v>12/05/2014</v>
      </c>
      <c r="H31" s="162">
        <f>Fiscal!H31</f>
        <v>8.6839999999999993</v>
      </c>
      <c r="I31" s="162">
        <f>Fiscal!I31</f>
        <v>270.345463</v>
      </c>
      <c r="J31" s="162">
        <f>Fiscal!J31</f>
        <v>2347.6799999999998</v>
      </c>
      <c r="K31" s="162">
        <f>Fiscal!K31</f>
        <v>252</v>
      </c>
      <c r="L31" s="162">
        <f>Fiscal!L31</f>
        <v>2188.3679999999999</v>
      </c>
      <c r="M31" s="161">
        <f>Fiscal!M31</f>
        <v>43388</v>
      </c>
      <c r="N31" s="162">
        <f>Fiscal!N31</f>
        <v>-159.3119999999999</v>
      </c>
      <c r="O31" s="163">
        <f>Fiscal!O31</f>
        <v>-6.7859333469638072E-2</v>
      </c>
      <c r="P31" s="163">
        <f>Fiscal!P31</f>
        <v>-1.5335442592008603E-2</v>
      </c>
      <c r="Q31" s="162">
        <f>Fiscal!Q31</f>
        <v>3796198.5599999996</v>
      </c>
      <c r="R31" s="162">
        <f>Fiscal!R31</f>
        <v>-58216.385084745722</v>
      </c>
      <c r="S31" s="164">
        <f>Fiscal!S31</f>
        <v>-1.5335442592008603E-2</v>
      </c>
      <c r="T31" s="134"/>
      <c r="U31" s="141"/>
      <c r="V31" s="141"/>
    </row>
    <row r="32" spans="1:22" ht="24" customHeight="1">
      <c r="A32" s="93" t="str">
        <f>Fiscal!A32</f>
        <v>FI</v>
      </c>
      <c r="B32" s="147">
        <f>Fiscal!B32</f>
        <v>0</v>
      </c>
      <c r="C32" s="148">
        <f>Fiscal!C32</f>
        <v>0</v>
      </c>
      <c r="D32" s="149" t="str">
        <f>Fiscal!D32</f>
        <v>Alhaja Inversiones RV Mixto FI</v>
      </c>
      <c r="E32" s="149" t="str">
        <f>Fiscal!E32</f>
        <v>Mixtos Moderados EUR - Global</v>
      </c>
      <c r="F32" s="150">
        <f>Fiscal!F32</f>
        <v>7</v>
      </c>
      <c r="G32" s="151" t="str">
        <f>Fiscal!G32</f>
        <v>12/01/2015</v>
      </c>
      <c r="H32" s="152">
        <f>Fiscal!H32</f>
        <v>104.83753</v>
      </c>
      <c r="I32" s="152">
        <f>Fiscal!I32</f>
        <v>9.9994390000000006</v>
      </c>
      <c r="J32" s="152">
        <f>Fiscal!J32</f>
        <v>1328.49</v>
      </c>
      <c r="K32" s="152">
        <f>Fiscal!K32</f>
        <v>11.096</v>
      </c>
      <c r="L32" s="152">
        <f>Fiscal!L32</f>
        <v>1163.2772328799999</v>
      </c>
      <c r="M32" s="151">
        <f>Fiscal!M32</f>
        <v>43388</v>
      </c>
      <c r="N32" s="152">
        <f>Fiscal!N32</f>
        <v>-165.21276712000008</v>
      </c>
      <c r="O32" s="153">
        <f>Fiscal!O32</f>
        <v>-0.12436131782700666</v>
      </c>
      <c r="P32" s="153">
        <f>Fiscal!P32</f>
        <v>-3.3089485896321061E-2</v>
      </c>
      <c r="Q32" s="152">
        <f>Fiscal!Q32</f>
        <v>1822688.28</v>
      </c>
      <c r="R32" s="152">
        <f>Fiscal!R32</f>
        <v>-60311.818134449692</v>
      </c>
      <c r="S32" s="154">
        <f>Fiscal!S32</f>
        <v>-3.3089485896321061E-2</v>
      </c>
      <c r="T32" s="135">
        <f>SUM(R32:R34)/SUM(Q32:Q34)</f>
        <v>-1.9002023711026501E-2</v>
      </c>
      <c r="U32" s="141"/>
      <c r="V32" s="141"/>
    </row>
    <row r="33" spans="1:22" ht="24" customHeight="1">
      <c r="A33" s="94" t="str">
        <f>Fiscal!A33</f>
        <v>FI</v>
      </c>
      <c r="B33" s="155">
        <f>Fiscal!B33</f>
        <v>0</v>
      </c>
      <c r="C33" s="74">
        <f>Fiscal!C33</f>
        <v>0</v>
      </c>
      <c r="D33" s="75" t="str">
        <f>Fiscal!D33</f>
        <v>Alhaja Inversiones RV Mixto FI</v>
      </c>
      <c r="E33" s="75" t="str">
        <f>Fiscal!E33</f>
        <v>Mixtos Moderados EUR - Global</v>
      </c>
      <c r="F33" s="76">
        <f>Fiscal!F33</f>
        <v>7</v>
      </c>
      <c r="G33" s="82" t="str">
        <f>Fiscal!G33</f>
        <v>06/07/2016</v>
      </c>
      <c r="H33" s="83">
        <f>Fiscal!H33</f>
        <v>1262.919746</v>
      </c>
      <c r="I33" s="83">
        <f>Fiscal!I33</f>
        <v>9.8253620000000002</v>
      </c>
      <c r="J33" s="83">
        <f>Fiscal!J33</f>
        <v>14492.12</v>
      </c>
      <c r="K33" s="83">
        <f>Fiscal!K33</f>
        <v>11.096</v>
      </c>
      <c r="L33" s="83">
        <f>Fiscal!L33</f>
        <v>14013.357501616001</v>
      </c>
      <c r="M33" s="82">
        <f>Fiscal!M33</f>
        <v>43388</v>
      </c>
      <c r="N33" s="83">
        <f>Fiscal!N33</f>
        <v>-478.76249838399963</v>
      </c>
      <c r="O33" s="84">
        <f>Fiscal!O33</f>
        <v>-3.3036056724895985E-2</v>
      </c>
      <c r="P33" s="84">
        <f>Fiscal!P33</f>
        <v>-1.4521343615338893E-2</v>
      </c>
      <c r="Q33" s="83">
        <f>Fiscal!Q33</f>
        <v>12042951.720000001</v>
      </c>
      <c r="R33" s="83">
        <f>Fiscal!R33</f>
        <v>-174879.84006905655</v>
      </c>
      <c r="S33" s="156">
        <f>Fiscal!S33</f>
        <v>-1.4521343615338893E-2</v>
      </c>
      <c r="T33" s="133"/>
      <c r="U33" s="141"/>
      <c r="V33" s="141"/>
    </row>
    <row r="34" spans="1:22" ht="24" customHeight="1" thickBot="1">
      <c r="A34" s="95" t="str">
        <f>Fiscal!A34</f>
        <v>FI</v>
      </c>
      <c r="B34" s="157">
        <f>Fiscal!B34</f>
        <v>0</v>
      </c>
      <c r="C34" s="158">
        <f>Fiscal!C34</f>
        <v>0</v>
      </c>
      <c r="D34" s="159" t="str">
        <f>Fiscal!D34</f>
        <v>Alhaja Inversiones RV Mixto FI</v>
      </c>
      <c r="E34" s="159" t="str">
        <f>Fiscal!E34</f>
        <v>Mixtos Moderados EUR - Global</v>
      </c>
      <c r="F34" s="160">
        <f>Fiscal!F34</f>
        <v>7</v>
      </c>
      <c r="G34" s="161" t="str">
        <f>Fiscal!G34</f>
        <v>09/08/2016</v>
      </c>
      <c r="H34" s="162">
        <f>Fiscal!H34</f>
        <v>102.031559</v>
      </c>
      <c r="I34" s="162">
        <f>Fiscal!I34</f>
        <v>10.305054999999999</v>
      </c>
      <c r="J34" s="162">
        <f>Fiscal!J34</f>
        <v>1261.98</v>
      </c>
      <c r="K34" s="162">
        <f>Fiscal!K34</f>
        <v>11.096</v>
      </c>
      <c r="L34" s="162">
        <f>Fiscal!L34</f>
        <v>1132.1421786640001</v>
      </c>
      <c r="M34" s="161">
        <f>Fiscal!M34</f>
        <v>43388</v>
      </c>
      <c r="N34" s="162">
        <f>Fiscal!N34</f>
        <v>-129.83782133599993</v>
      </c>
      <c r="O34" s="163">
        <f>Fiscal!O34</f>
        <v>-0.10288421475459193</v>
      </c>
      <c r="P34" s="163">
        <f>Fiscal!P34</f>
        <v>-4.7122541108973404E-2</v>
      </c>
      <c r="Q34" s="162">
        <f>Fiscal!Q34</f>
        <v>1005798.06</v>
      </c>
      <c r="R34" s="162">
        <f>Fiscal!R34</f>
        <v>-47395.760429675698</v>
      </c>
      <c r="S34" s="164">
        <f>Fiscal!S34</f>
        <v>-4.7122541108973404E-2</v>
      </c>
      <c r="T34" s="134"/>
      <c r="U34" s="142"/>
      <c r="V34" s="141"/>
    </row>
    <row r="35" spans="1:22" ht="24" customHeight="1" thickBot="1">
      <c r="A35" s="97" t="str">
        <f>Fiscal!A35</f>
        <v>PP</v>
      </c>
      <c r="B35" s="165" t="str">
        <f>Fiscal!B35</f>
        <v>Mixto Defensivo</v>
      </c>
      <c r="C35" s="166" t="str">
        <f>Fiscal!C35</f>
        <v>Mixtos Defensivos EUR</v>
      </c>
      <c r="D35" s="167" t="str">
        <f>Fiscal!D35</f>
        <v>Renta 4 Dédalo EPSV</v>
      </c>
      <c r="E35" s="167" t="str">
        <f>Fiscal!E35</f>
        <v>Mixtos Defensivos EUR</v>
      </c>
      <c r="F35" s="168">
        <f>Fiscal!F35</f>
        <v>3</v>
      </c>
      <c r="G35" s="169">
        <f>Fiscal!G35</f>
        <v>41131</v>
      </c>
      <c r="H35" s="170">
        <f>Fiscal!H35</f>
        <v>4496.5761499999999</v>
      </c>
      <c r="I35" s="170">
        <f>Fiscal!I35</f>
        <v>10.47181</v>
      </c>
      <c r="J35" s="170">
        <f>Fiscal!J35</f>
        <v>47087.2910933315</v>
      </c>
      <c r="K35" s="170">
        <f>Fiscal!K35</f>
        <v>12.444599999999999</v>
      </c>
      <c r="L35" s="170">
        <f>Fiscal!L35</f>
        <v>55958.091556289997</v>
      </c>
      <c r="M35" s="169">
        <f>Fiscal!M35</f>
        <v>43385</v>
      </c>
      <c r="N35" s="170">
        <f>Fiscal!N35</f>
        <v>8870.8004629584975</v>
      </c>
      <c r="O35" s="171">
        <f>Fiscal!O35</f>
        <v>3.052232062978982E-2</v>
      </c>
      <c r="P35" s="171">
        <f>Fiscal!P35</f>
        <v>2.8344113909555269E-2</v>
      </c>
      <c r="Q35" s="170">
        <f>Fiscal!Q35</f>
        <v>106134754.1243692</v>
      </c>
      <c r="R35" s="170">
        <f>Fiscal!R35</f>
        <v>3008295.5606637616</v>
      </c>
      <c r="S35" s="172">
        <f>Fiscal!S35</f>
        <v>2.8344113909555269E-2</v>
      </c>
      <c r="T35" s="73">
        <f>R35/Q35</f>
        <v>2.8344113909555269E-2</v>
      </c>
      <c r="U35" s="140">
        <f>SUM(R35:R38)/SUM(Q35:Q38)</f>
        <v>2.2134664198141668E-2</v>
      </c>
      <c r="V35" s="141"/>
    </row>
    <row r="36" spans="1:22" ht="24" customHeight="1" thickBot="1">
      <c r="A36" s="97" t="str">
        <f>Fiscal!A36</f>
        <v>PP</v>
      </c>
      <c r="B36" s="165" t="str">
        <f>Fiscal!B36</f>
        <v>Mixto Defensivo</v>
      </c>
      <c r="C36" s="166" t="str">
        <f>Fiscal!C36</f>
        <v>Mixtos Defensivos EUR</v>
      </c>
      <c r="D36" s="167" t="str">
        <f>Fiscal!D36</f>
        <v>Renta 4 Dédalo PP</v>
      </c>
      <c r="E36" s="167" t="str">
        <f>Fiscal!E36</f>
        <v>Mixtos Defensivos EUR</v>
      </c>
      <c r="F36" s="168">
        <f>Fiscal!F36</f>
        <v>3</v>
      </c>
      <c r="G36" s="169">
        <f>Fiscal!G36</f>
        <v>41207</v>
      </c>
      <c r="H36" s="170">
        <f>Fiscal!H36</f>
        <v>4885.7268379999996</v>
      </c>
      <c r="I36" s="170">
        <f>Fiscal!I36</f>
        <v>12.671021</v>
      </c>
      <c r="J36" s="170">
        <f>Fiscal!J36</f>
        <v>61907.147364561592</v>
      </c>
      <c r="K36" s="170">
        <f>Fiscal!K36</f>
        <v>14.471500000000001</v>
      </c>
      <c r="L36" s="170">
        <f>Fiscal!L36</f>
        <v>70703.795936116992</v>
      </c>
      <c r="M36" s="169">
        <f>Fiscal!M36</f>
        <v>43385</v>
      </c>
      <c r="N36" s="170">
        <f>Fiscal!N36</f>
        <v>8796.6485715554008</v>
      </c>
      <c r="O36" s="171">
        <f>Fiscal!O36</f>
        <v>2.3825767855957965E-2</v>
      </c>
      <c r="P36" s="171">
        <f>Fiscal!P36</f>
        <v>2.2515678495986569E-2</v>
      </c>
      <c r="Q36" s="170">
        <f>Fiscal!Q36</f>
        <v>134833766.96001515</v>
      </c>
      <c r="R36" s="170">
        <f>Fiscal!R36</f>
        <v>3035873.7472744775</v>
      </c>
      <c r="S36" s="172">
        <f>Fiscal!S36</f>
        <v>2.2515678495986569E-2</v>
      </c>
      <c r="T36" s="73">
        <f>R36/Q36</f>
        <v>2.2515678495986569E-2</v>
      </c>
      <c r="U36" s="141"/>
      <c r="V36" s="141"/>
    </row>
    <row r="37" spans="1:22" ht="24" customHeight="1">
      <c r="A37" s="93" t="str">
        <f>Fiscal!A37</f>
        <v>PP</v>
      </c>
      <c r="B37" s="147" t="str">
        <f>Fiscal!B37</f>
        <v>Mixto</v>
      </c>
      <c r="C37" s="148" t="str">
        <f>Fiscal!C37</f>
        <v>MX Flexible</v>
      </c>
      <c r="D37" s="149" t="str">
        <f>Fiscal!D37</f>
        <v>Renta 4 Nexus PP</v>
      </c>
      <c r="E37" s="149" t="str">
        <f>Fiscal!E37</f>
        <v>Mixtos Flexibles EUR</v>
      </c>
      <c r="F37" s="150">
        <f>Fiscal!F37</f>
        <v>5</v>
      </c>
      <c r="G37" s="151">
        <f>Fiscal!G37</f>
        <v>42215</v>
      </c>
      <c r="H37" s="152">
        <f>Fiscal!H37</f>
        <v>1393.8139699999999</v>
      </c>
      <c r="I37" s="152">
        <f>Fiscal!I37</f>
        <v>10.887689999999999</v>
      </c>
      <c r="J37" s="152">
        <f>Fiscal!J37</f>
        <v>15175.414423029299</v>
      </c>
      <c r="K37" s="152">
        <f>Fiscal!K37</f>
        <v>11.7651</v>
      </c>
      <c r="L37" s="152">
        <f>Fiscal!L37</f>
        <v>16398.360738446998</v>
      </c>
      <c r="M37" s="151">
        <f>Fiscal!M37</f>
        <v>43385</v>
      </c>
      <c r="N37" s="152">
        <f>Fiscal!N37</f>
        <v>1222.9463154176992</v>
      </c>
      <c r="O37" s="153">
        <f>Fiscal!O37</f>
        <v>2.5183544443311653E-2</v>
      </c>
      <c r="P37" s="153">
        <f>Fiscal!P37</f>
        <v>2.4473503620168868E-2</v>
      </c>
      <c r="Q37" s="152">
        <f>Fiscal!Q37</f>
        <v>17755234.874944281</v>
      </c>
      <c r="R37" s="152">
        <f>Fiscal!R37</f>
        <v>434532.80498889741</v>
      </c>
      <c r="S37" s="154">
        <f>Fiscal!S37</f>
        <v>2.4473503620168868E-2</v>
      </c>
      <c r="T37" s="135">
        <f>SUM(R37:R38)/SUM(Q37:Q38)</f>
        <v>2.2213541975987044E-3</v>
      </c>
      <c r="U37" s="141"/>
      <c r="V37" s="141"/>
    </row>
    <row r="38" spans="1:22" ht="24" customHeight="1" thickBot="1">
      <c r="A38" s="95" t="str">
        <f>Fiscal!A38</f>
        <v>PP</v>
      </c>
      <c r="B38" s="157" t="str">
        <f>Fiscal!B38</f>
        <v>Mixto</v>
      </c>
      <c r="C38" s="158" t="str">
        <f>Fiscal!C38</f>
        <v>MX Flexible</v>
      </c>
      <c r="D38" s="159" t="str">
        <f>Fiscal!D38</f>
        <v>Renta 4 Nexus PP</v>
      </c>
      <c r="E38" s="159" t="str">
        <f>Fiscal!E38</f>
        <v>Mixtos Flexibles EUR</v>
      </c>
      <c r="F38" s="160">
        <f>Fiscal!F38</f>
        <v>5</v>
      </c>
      <c r="G38" s="161">
        <f>Fiscal!G38</f>
        <v>43129</v>
      </c>
      <c r="H38" s="162">
        <f>Fiscal!H38</f>
        <v>5866.8186900000001</v>
      </c>
      <c r="I38" s="162">
        <f>Fiscal!I38</f>
        <v>11.931509</v>
      </c>
      <c r="J38" s="162">
        <f>Fiscal!J38</f>
        <v>70000.00000110321</v>
      </c>
      <c r="K38" s="162">
        <f>Fiscal!K38</f>
        <v>11.7651</v>
      </c>
      <c r="L38" s="162">
        <f>Fiscal!L38</f>
        <v>69023.708569719005</v>
      </c>
      <c r="M38" s="161">
        <f>Fiscal!M38</f>
        <v>43385</v>
      </c>
      <c r="N38" s="162">
        <f>Fiscal!N38</f>
        <v>-976.29143138420477</v>
      </c>
      <c r="O38" s="163">
        <f>Fiscal!O38</f>
        <v>-1.9845562692985576E-2</v>
      </c>
      <c r="P38" s="163">
        <f>Fiscal!P38</f>
        <v>-1.9826198227840042E-2</v>
      </c>
      <c r="Q38" s="162">
        <f>Fiscal!Q38</f>
        <v>17920000.000282422</v>
      </c>
      <c r="R38" s="162">
        <f>Fiscal!R38</f>
        <v>-355285.47224849288</v>
      </c>
      <c r="S38" s="164">
        <f>Fiscal!S38</f>
        <v>-1.9826198227840042E-2</v>
      </c>
      <c r="T38" s="134"/>
      <c r="U38" s="142"/>
      <c r="V38" s="142"/>
    </row>
    <row r="39" spans="1:22" s="81" customFormat="1" ht="15.75" thickBot="1">
      <c r="A39" s="77" t="str">
        <f>IFERROR(Fiscal!A39,"-")</f>
        <v xml:space="preserve"> </v>
      </c>
      <c r="B39" s="77">
        <f>IFERROR(Fiscal!B39,"-")</f>
        <v>0</v>
      </c>
      <c r="C39" s="77">
        <f>Fiscal!C39</f>
        <v>0</v>
      </c>
      <c r="D39" s="78" t="str">
        <f>Fiscal!D39</f>
        <v xml:space="preserve"> </v>
      </c>
      <c r="E39" s="78" t="str">
        <f>Fiscal!E39</f>
        <v xml:space="preserve"> </v>
      </c>
      <c r="F39" s="79" t="str">
        <f>IFERROR(Fiscal!F39,0)</f>
        <v xml:space="preserve"> </v>
      </c>
      <c r="G39" s="85" t="str">
        <f>IFERROR(Fiscal!G39,"-")</f>
        <v xml:space="preserve"> </v>
      </c>
      <c r="H39" s="86" t="str">
        <f>IFERROR(Fiscal!H39,0)</f>
        <v xml:space="preserve"> </v>
      </c>
      <c r="I39" s="86" t="str">
        <f>IFERROR(Fiscal!I39,0)</f>
        <v xml:space="preserve"> </v>
      </c>
      <c r="J39" s="86" t="str">
        <f>IFERROR(Fiscal!J39,0)</f>
        <v xml:space="preserve"> </v>
      </c>
      <c r="K39" s="87">
        <f>IFERROR(Fiscal!K39,0)</f>
        <v>0</v>
      </c>
      <c r="L39" s="87">
        <f>IFERROR(Fiscal!L39,0)</f>
        <v>0</v>
      </c>
      <c r="M39" s="88">
        <f>IFERROR(Fiscal!M39,0)</f>
        <v>0</v>
      </c>
      <c r="N39" s="87">
        <f>IFERROR(Fiscal!N39,0)</f>
        <v>0</v>
      </c>
      <c r="O39" s="89">
        <f>IFERROR(Fiscal!O39,0)</f>
        <v>0</v>
      </c>
      <c r="P39" s="89">
        <f>IFERROR(Fiscal!P39,0)</f>
        <v>0</v>
      </c>
      <c r="Q39" s="87">
        <f>IFERROR(Fiscal!Q39,0)</f>
        <v>0</v>
      </c>
      <c r="R39" s="87">
        <f>IFERROR(Fiscal!R39,0)</f>
        <v>0</v>
      </c>
      <c r="S39" s="89">
        <f>IFERROR(Fiscal!S39,0)</f>
        <v>0</v>
      </c>
      <c r="T39" s="80"/>
      <c r="U39" s="80"/>
      <c r="V39" s="80"/>
    </row>
    <row r="40" spans="1:22" ht="15.75" thickBot="1">
      <c r="A40" s="77" t="str">
        <f>IFERROR(Fiscal!A40,"-")</f>
        <v xml:space="preserve"> </v>
      </c>
      <c r="B40" s="77">
        <f>IFERROR(Fiscal!B40,"-")</f>
        <v>0</v>
      </c>
      <c r="C40" s="77">
        <f>Fiscal!C40</f>
        <v>0</v>
      </c>
      <c r="D40" s="78" t="str">
        <f>Fiscal!D40</f>
        <v xml:space="preserve"> </v>
      </c>
      <c r="E40" s="78" t="str">
        <f>Fiscal!E40</f>
        <v xml:space="preserve"> </v>
      </c>
      <c r="F40" s="79" t="str">
        <f>IFERROR(Fiscal!F40,0)</f>
        <v xml:space="preserve"> </v>
      </c>
      <c r="G40" s="85" t="str">
        <f>IFERROR(Fiscal!G40,"-")</f>
        <v xml:space="preserve"> </v>
      </c>
      <c r="H40" s="86" t="str">
        <f>IFERROR(Fiscal!H40,0)</f>
        <v xml:space="preserve"> </v>
      </c>
      <c r="I40" s="86" t="str">
        <f>IFERROR(Fiscal!I40,0)</f>
        <v xml:space="preserve"> </v>
      </c>
      <c r="J40" s="86" t="str">
        <f>IFERROR(Fiscal!J40,0)</f>
        <v xml:space="preserve"> </v>
      </c>
      <c r="K40" s="87">
        <f>IFERROR(Fiscal!K40,0)</f>
        <v>0</v>
      </c>
      <c r="L40" s="87">
        <f>IFERROR(Fiscal!L40,0)</f>
        <v>0</v>
      </c>
      <c r="M40" s="88">
        <f>IFERROR(Fiscal!M40,0)</f>
        <v>0</v>
      </c>
      <c r="N40" s="87">
        <f>IFERROR(Fiscal!N40,0)</f>
        <v>0</v>
      </c>
      <c r="O40" s="89">
        <f>IFERROR(Fiscal!O40,0)</f>
        <v>0</v>
      </c>
      <c r="P40" s="89">
        <f>IFERROR(Fiscal!P40,0)</f>
        <v>0</v>
      </c>
      <c r="Q40" s="87">
        <f>IFERROR(Fiscal!Q40,0)</f>
        <v>0</v>
      </c>
      <c r="R40" s="87">
        <f>IFERROR(Fiscal!R40,0)</f>
        <v>0</v>
      </c>
      <c r="S40" s="89">
        <f>IFERROR(Fiscal!S40,0)</f>
        <v>0</v>
      </c>
      <c r="T40" s="54"/>
      <c r="U40" s="54"/>
      <c r="V40" s="54"/>
    </row>
    <row r="41" spans="1:22" ht="15.75" thickBot="1">
      <c r="A41" s="77" t="str">
        <f>IFERROR(Fiscal!A41,"-")</f>
        <v xml:space="preserve"> </v>
      </c>
      <c r="B41" s="77">
        <f>IFERROR(Fiscal!B41,"-")</f>
        <v>0</v>
      </c>
      <c r="C41" s="77">
        <f>Fiscal!C41</f>
        <v>0</v>
      </c>
      <c r="D41" s="78" t="str">
        <f>Fiscal!D41</f>
        <v xml:space="preserve"> </v>
      </c>
      <c r="E41" s="78" t="str">
        <f>Fiscal!E41</f>
        <v xml:space="preserve"> </v>
      </c>
      <c r="F41" s="79" t="str">
        <f>IFERROR(Fiscal!F41,0)</f>
        <v xml:space="preserve"> </v>
      </c>
      <c r="G41" s="85" t="str">
        <f>IFERROR(Fiscal!G41,"-")</f>
        <v xml:space="preserve"> </v>
      </c>
      <c r="H41" s="86" t="str">
        <f>IFERROR(Fiscal!H41,0)</f>
        <v xml:space="preserve"> </v>
      </c>
      <c r="I41" s="86" t="str">
        <f>IFERROR(Fiscal!I41,0)</f>
        <v xml:space="preserve"> </v>
      </c>
      <c r="J41" s="86" t="str">
        <f>IFERROR(Fiscal!J41,0)</f>
        <v xml:space="preserve"> </v>
      </c>
      <c r="K41" s="87">
        <f>IFERROR(Fiscal!K41,0)</f>
        <v>0</v>
      </c>
      <c r="L41" s="87">
        <f>IFERROR(Fiscal!L41,0)</f>
        <v>0</v>
      </c>
      <c r="M41" s="88">
        <f>IFERROR(Fiscal!M41,0)</f>
        <v>0</v>
      </c>
      <c r="N41" s="87">
        <f>IFERROR(Fiscal!N41,0)</f>
        <v>0</v>
      </c>
      <c r="O41" s="89">
        <f>IFERROR(Fiscal!O41,0)</f>
        <v>0</v>
      </c>
      <c r="P41" s="89">
        <f>IFERROR(Fiscal!P41,0)</f>
        <v>0</v>
      </c>
      <c r="Q41" s="87">
        <f>IFERROR(Fiscal!Q41,0)</f>
        <v>0</v>
      </c>
      <c r="R41" s="87">
        <f>IFERROR(Fiscal!R41,0)</f>
        <v>0</v>
      </c>
      <c r="S41" s="89">
        <f>IFERROR(Fiscal!S41,0)</f>
        <v>0</v>
      </c>
      <c r="T41" s="54"/>
      <c r="U41" s="54"/>
      <c r="V41" s="54"/>
    </row>
    <row r="42" spans="1:22" ht="15.75" thickBot="1">
      <c r="A42" s="77" t="str">
        <f>IFERROR(Fiscal!A42,"-")</f>
        <v xml:space="preserve"> </v>
      </c>
      <c r="B42" s="77">
        <f>IFERROR(Fiscal!B42,"-")</f>
        <v>0</v>
      </c>
      <c r="C42" s="77">
        <f>Fiscal!C42</f>
        <v>0</v>
      </c>
      <c r="D42" s="78" t="str">
        <f>Fiscal!D42</f>
        <v xml:space="preserve"> </v>
      </c>
      <c r="E42" s="78" t="str">
        <f>Fiscal!E42</f>
        <v xml:space="preserve"> </v>
      </c>
      <c r="F42" s="79" t="str">
        <f>IFERROR(Fiscal!F42,0)</f>
        <v xml:space="preserve"> </v>
      </c>
      <c r="G42" s="85" t="str">
        <f>IFERROR(Fiscal!G42,"-")</f>
        <v xml:space="preserve"> </v>
      </c>
      <c r="H42" s="86" t="str">
        <f>IFERROR(Fiscal!H42,0)</f>
        <v xml:space="preserve"> </v>
      </c>
      <c r="I42" s="86" t="str">
        <f>IFERROR(Fiscal!I42,0)</f>
        <v xml:space="preserve"> </v>
      </c>
      <c r="J42" s="86" t="str">
        <f>IFERROR(Fiscal!J42,0)</f>
        <v xml:space="preserve"> </v>
      </c>
      <c r="K42" s="87">
        <f>IFERROR(Fiscal!K42,0)</f>
        <v>0</v>
      </c>
      <c r="L42" s="87">
        <f>IFERROR(Fiscal!L42,0)</f>
        <v>0</v>
      </c>
      <c r="M42" s="88">
        <f>IFERROR(Fiscal!M42,0)</f>
        <v>0</v>
      </c>
      <c r="N42" s="87">
        <f>IFERROR(Fiscal!N42,0)</f>
        <v>0</v>
      </c>
      <c r="O42" s="89">
        <f>IFERROR(Fiscal!O42,0)</f>
        <v>0</v>
      </c>
      <c r="P42" s="89">
        <f>IFERROR(Fiscal!P42,0)</f>
        <v>0</v>
      </c>
      <c r="Q42" s="87">
        <f>IFERROR(Fiscal!Q42,0)</f>
        <v>0</v>
      </c>
      <c r="R42" s="87">
        <f>IFERROR(Fiscal!R42,0)</f>
        <v>0</v>
      </c>
      <c r="S42" s="89">
        <f>IFERROR(Fiscal!S42,0)</f>
        <v>0</v>
      </c>
      <c r="T42" s="54"/>
      <c r="U42" s="54"/>
      <c r="V42" s="54"/>
    </row>
    <row r="43" spans="1:22" ht="15.75" thickBot="1">
      <c r="A43" s="77" t="str">
        <f>IFERROR(Fiscal!A43,"-")</f>
        <v xml:space="preserve"> </v>
      </c>
      <c r="B43" s="77">
        <f>IFERROR(Fiscal!B43,"-")</f>
        <v>0</v>
      </c>
      <c r="C43" s="77">
        <f>Fiscal!C43</f>
        <v>0</v>
      </c>
      <c r="D43" s="78" t="str">
        <f>Fiscal!D43</f>
        <v xml:space="preserve"> </v>
      </c>
      <c r="E43" s="78" t="str">
        <f>Fiscal!E43</f>
        <v xml:space="preserve"> </v>
      </c>
      <c r="F43" s="79" t="str">
        <f>IFERROR(Fiscal!F43,0)</f>
        <v xml:space="preserve"> </v>
      </c>
      <c r="G43" s="85" t="str">
        <f>IFERROR(Fiscal!G43,"-")</f>
        <v xml:space="preserve"> </v>
      </c>
      <c r="H43" s="86" t="str">
        <f>IFERROR(Fiscal!H43,0)</f>
        <v xml:space="preserve"> </v>
      </c>
      <c r="I43" s="86" t="str">
        <f>IFERROR(Fiscal!I43,0)</f>
        <v xml:space="preserve"> </v>
      </c>
      <c r="J43" s="86" t="str">
        <f>IFERROR(Fiscal!J43,0)</f>
        <v xml:space="preserve"> </v>
      </c>
      <c r="K43" s="87">
        <f>IFERROR(Fiscal!K43,0)</f>
        <v>0</v>
      </c>
      <c r="L43" s="87">
        <f>IFERROR(Fiscal!L43,0)</f>
        <v>0</v>
      </c>
      <c r="M43" s="88">
        <f>IFERROR(Fiscal!M43,0)</f>
        <v>0</v>
      </c>
      <c r="N43" s="87">
        <f>IFERROR(Fiscal!N43,0)</f>
        <v>0</v>
      </c>
      <c r="O43" s="89">
        <f>IFERROR(Fiscal!O43,0)</f>
        <v>0</v>
      </c>
      <c r="P43" s="89">
        <f>IFERROR(Fiscal!P43,0)</f>
        <v>0</v>
      </c>
      <c r="Q43" s="87">
        <f>IFERROR(Fiscal!Q43,0)</f>
        <v>0</v>
      </c>
      <c r="R43" s="87">
        <f>IFERROR(Fiscal!R43,0)</f>
        <v>0</v>
      </c>
      <c r="S43" s="89">
        <f>IFERROR(Fiscal!S43,0)</f>
        <v>0</v>
      </c>
      <c r="T43" s="54"/>
      <c r="U43" s="54"/>
      <c r="V43" s="54"/>
    </row>
    <row r="44" spans="1:22" ht="15.75" thickBot="1">
      <c r="A44" s="77" t="str">
        <f>IFERROR(Fiscal!A44,"-")</f>
        <v xml:space="preserve"> </v>
      </c>
      <c r="B44" s="77">
        <f>IFERROR(Fiscal!B44,"-")</f>
        <v>0</v>
      </c>
      <c r="C44" s="77">
        <f>Fiscal!C44</f>
        <v>0</v>
      </c>
      <c r="D44" s="78" t="str">
        <f>Fiscal!D44</f>
        <v xml:space="preserve"> </v>
      </c>
      <c r="E44" s="78" t="str">
        <f>Fiscal!E44</f>
        <v xml:space="preserve"> </v>
      </c>
      <c r="F44" s="79" t="str">
        <f>IFERROR(Fiscal!F44,0)</f>
        <v xml:space="preserve"> </v>
      </c>
      <c r="G44" s="85" t="str">
        <f>IFERROR(Fiscal!G44,"-")</f>
        <v xml:space="preserve"> </v>
      </c>
      <c r="H44" s="86" t="str">
        <f>IFERROR(Fiscal!H44,0)</f>
        <v xml:space="preserve"> </v>
      </c>
      <c r="I44" s="86" t="str">
        <f>IFERROR(Fiscal!I44,0)</f>
        <v xml:space="preserve"> </v>
      </c>
      <c r="J44" s="86" t="str">
        <f>IFERROR(Fiscal!J44,0)</f>
        <v xml:space="preserve"> </v>
      </c>
      <c r="K44" s="87">
        <f>IFERROR(Fiscal!K44,0)</f>
        <v>0</v>
      </c>
      <c r="L44" s="87">
        <f>IFERROR(Fiscal!L44,0)</f>
        <v>0</v>
      </c>
      <c r="M44" s="88">
        <f>IFERROR(Fiscal!M44,0)</f>
        <v>0</v>
      </c>
      <c r="N44" s="87">
        <f>IFERROR(Fiscal!N44,0)</f>
        <v>0</v>
      </c>
      <c r="O44" s="89">
        <f>IFERROR(Fiscal!O44,0)</f>
        <v>0</v>
      </c>
      <c r="P44" s="89">
        <f>IFERROR(Fiscal!P44,0)</f>
        <v>0</v>
      </c>
      <c r="Q44" s="87">
        <f>IFERROR(Fiscal!Q44,0)</f>
        <v>0</v>
      </c>
      <c r="R44" s="87">
        <f>IFERROR(Fiscal!R44,0)</f>
        <v>0</v>
      </c>
      <c r="S44" s="89">
        <f>IFERROR(Fiscal!S44,0)</f>
        <v>0</v>
      </c>
      <c r="T44" s="54"/>
      <c r="U44" s="54"/>
      <c r="V44" s="54"/>
    </row>
    <row r="45" spans="1:22" ht="15.75" thickBot="1">
      <c r="A45" s="77" t="str">
        <f>IFERROR(Fiscal!A45,"-")</f>
        <v xml:space="preserve"> </v>
      </c>
      <c r="B45" s="77">
        <f>IFERROR(Fiscal!B45,"-")</f>
        <v>0</v>
      </c>
      <c r="C45" s="77">
        <f>Fiscal!C45</f>
        <v>0</v>
      </c>
      <c r="D45" s="78" t="str">
        <f>Fiscal!D45</f>
        <v xml:space="preserve"> </v>
      </c>
      <c r="E45" s="78" t="str">
        <f>Fiscal!E45</f>
        <v xml:space="preserve"> </v>
      </c>
      <c r="F45" s="79" t="str">
        <f>IFERROR(Fiscal!F45,0)</f>
        <v xml:space="preserve"> </v>
      </c>
      <c r="G45" s="85" t="str">
        <f>IFERROR(Fiscal!G45,"-")</f>
        <v xml:space="preserve"> </v>
      </c>
      <c r="H45" s="86" t="str">
        <f>IFERROR(Fiscal!H45,0)</f>
        <v xml:space="preserve"> </v>
      </c>
      <c r="I45" s="86" t="str">
        <f>IFERROR(Fiscal!I45,0)</f>
        <v xml:space="preserve"> </v>
      </c>
      <c r="J45" s="86" t="str">
        <f>IFERROR(Fiscal!J45,0)</f>
        <v xml:space="preserve"> </v>
      </c>
      <c r="K45" s="87">
        <f>IFERROR(Fiscal!K45,0)</f>
        <v>0</v>
      </c>
      <c r="L45" s="87">
        <f>IFERROR(Fiscal!L45,0)</f>
        <v>0</v>
      </c>
      <c r="M45" s="88">
        <f>IFERROR(Fiscal!M45,0)</f>
        <v>0</v>
      </c>
      <c r="N45" s="87">
        <f>IFERROR(Fiscal!N45,0)</f>
        <v>0</v>
      </c>
      <c r="O45" s="89">
        <f>IFERROR(Fiscal!O45,0)</f>
        <v>0</v>
      </c>
      <c r="P45" s="89">
        <f>IFERROR(Fiscal!P45,0)</f>
        <v>0</v>
      </c>
      <c r="Q45" s="87">
        <f>IFERROR(Fiscal!Q45,0)</f>
        <v>0</v>
      </c>
      <c r="R45" s="87">
        <f>IFERROR(Fiscal!R45,0)</f>
        <v>0</v>
      </c>
      <c r="S45" s="89">
        <f>IFERROR(Fiscal!S45,0)</f>
        <v>0</v>
      </c>
      <c r="T45" s="54"/>
      <c r="U45" s="54"/>
      <c r="V45" s="54"/>
    </row>
    <row r="46" spans="1:22" ht="15.75" thickBot="1">
      <c r="A46" s="77" t="str">
        <f>IFERROR(Fiscal!A46,"-")</f>
        <v xml:space="preserve"> </v>
      </c>
      <c r="B46" s="77">
        <f>IFERROR(Fiscal!B46,"-")</f>
        <v>0</v>
      </c>
      <c r="C46" s="77">
        <f>Fiscal!C46</f>
        <v>0</v>
      </c>
      <c r="D46" s="78" t="str">
        <f>Fiscal!D46</f>
        <v xml:space="preserve"> </v>
      </c>
      <c r="E46" s="78" t="str">
        <f>Fiscal!E46</f>
        <v xml:space="preserve"> </v>
      </c>
      <c r="F46" s="79" t="str">
        <f>IFERROR(Fiscal!F46,0)</f>
        <v xml:space="preserve"> </v>
      </c>
      <c r="G46" s="85" t="str">
        <f>IFERROR(Fiscal!G46,"-")</f>
        <v xml:space="preserve"> </v>
      </c>
      <c r="H46" s="86" t="str">
        <f>IFERROR(Fiscal!H46,0)</f>
        <v xml:space="preserve"> </v>
      </c>
      <c r="I46" s="86" t="str">
        <f>IFERROR(Fiscal!I46,0)</f>
        <v xml:space="preserve"> </v>
      </c>
      <c r="J46" s="86" t="str">
        <f>IFERROR(Fiscal!J46,0)</f>
        <v xml:space="preserve"> </v>
      </c>
      <c r="K46" s="87">
        <f>IFERROR(Fiscal!K46,0)</f>
        <v>0</v>
      </c>
      <c r="L46" s="87">
        <f>IFERROR(Fiscal!L46,0)</f>
        <v>0</v>
      </c>
      <c r="M46" s="88">
        <f>IFERROR(Fiscal!M46,0)</f>
        <v>0</v>
      </c>
      <c r="N46" s="87">
        <f>IFERROR(Fiscal!N46,0)</f>
        <v>0</v>
      </c>
      <c r="O46" s="89">
        <f>IFERROR(Fiscal!O46,0)</f>
        <v>0</v>
      </c>
      <c r="P46" s="89">
        <f>IFERROR(Fiscal!P46,0)</f>
        <v>0</v>
      </c>
      <c r="Q46" s="87">
        <f>IFERROR(Fiscal!Q46,0)</f>
        <v>0</v>
      </c>
      <c r="R46" s="87">
        <f>IFERROR(Fiscal!R46,0)</f>
        <v>0</v>
      </c>
      <c r="S46" s="89">
        <f>IFERROR(Fiscal!S46,0)</f>
        <v>0</v>
      </c>
      <c r="T46" s="54"/>
      <c r="U46" s="54"/>
      <c r="V46" s="54"/>
    </row>
    <row r="47" spans="1:22" ht="15.75" thickBot="1">
      <c r="A47" s="77" t="str">
        <f>IFERROR(Fiscal!A47,"-")</f>
        <v xml:space="preserve"> </v>
      </c>
      <c r="B47" s="77">
        <f>IFERROR(Fiscal!B47,"-")</f>
        <v>0</v>
      </c>
      <c r="C47" s="77">
        <f>Fiscal!C47</f>
        <v>0</v>
      </c>
      <c r="D47" s="78" t="str">
        <f>Fiscal!D47</f>
        <v xml:space="preserve"> </v>
      </c>
      <c r="E47" s="78" t="str">
        <f>Fiscal!E47</f>
        <v xml:space="preserve"> </v>
      </c>
      <c r="F47" s="79" t="str">
        <f>IFERROR(Fiscal!F47,0)</f>
        <v xml:space="preserve"> </v>
      </c>
      <c r="G47" s="85" t="str">
        <f>IFERROR(Fiscal!G47,"-")</f>
        <v xml:space="preserve"> </v>
      </c>
      <c r="H47" s="86" t="str">
        <f>IFERROR(Fiscal!H47,0)</f>
        <v xml:space="preserve"> </v>
      </c>
      <c r="I47" s="86" t="str">
        <f>IFERROR(Fiscal!I47,0)</f>
        <v xml:space="preserve"> </v>
      </c>
      <c r="J47" s="86" t="str">
        <f>IFERROR(Fiscal!J47,0)</f>
        <v xml:space="preserve"> </v>
      </c>
      <c r="K47" s="87">
        <f>IFERROR(Fiscal!K47,0)</f>
        <v>0</v>
      </c>
      <c r="L47" s="87">
        <f>IFERROR(Fiscal!L47,0)</f>
        <v>0</v>
      </c>
      <c r="M47" s="88">
        <f>IFERROR(Fiscal!M47,0)</f>
        <v>0</v>
      </c>
      <c r="N47" s="87">
        <f>IFERROR(Fiscal!N47,0)</f>
        <v>0</v>
      </c>
      <c r="O47" s="89">
        <f>IFERROR(Fiscal!O47,0)</f>
        <v>0</v>
      </c>
      <c r="P47" s="89">
        <f>IFERROR(Fiscal!P47,0)</f>
        <v>0</v>
      </c>
      <c r="Q47" s="87">
        <f>IFERROR(Fiscal!Q47,0)</f>
        <v>0</v>
      </c>
      <c r="R47" s="87">
        <f>IFERROR(Fiscal!R47,0)</f>
        <v>0</v>
      </c>
      <c r="S47" s="89">
        <f>IFERROR(Fiscal!S47,0)</f>
        <v>0</v>
      </c>
      <c r="T47" s="54"/>
      <c r="U47" s="54"/>
      <c r="V47" s="54"/>
    </row>
    <row r="48" spans="1:22" ht="15.75" thickBot="1">
      <c r="A48" s="77" t="str">
        <f>IFERROR(Fiscal!A48,"-")</f>
        <v xml:space="preserve"> </v>
      </c>
      <c r="B48" s="77">
        <f>IFERROR(Fiscal!B48,"-")</f>
        <v>0</v>
      </c>
      <c r="C48" s="77">
        <f>Fiscal!C48</f>
        <v>0</v>
      </c>
      <c r="D48" s="78" t="str">
        <f>Fiscal!D48</f>
        <v xml:space="preserve"> </v>
      </c>
      <c r="E48" s="78" t="str">
        <f>Fiscal!E48</f>
        <v xml:space="preserve"> </v>
      </c>
      <c r="F48" s="79" t="str">
        <f>IFERROR(Fiscal!F48,0)</f>
        <v xml:space="preserve"> </v>
      </c>
      <c r="G48" s="85" t="str">
        <f>IFERROR(Fiscal!G48,"-")</f>
        <v xml:space="preserve"> </v>
      </c>
      <c r="H48" s="86" t="str">
        <f>IFERROR(Fiscal!H48,0)</f>
        <v xml:space="preserve"> </v>
      </c>
      <c r="I48" s="86" t="str">
        <f>IFERROR(Fiscal!I48,0)</f>
        <v xml:space="preserve"> </v>
      </c>
      <c r="J48" s="86" t="str">
        <f>IFERROR(Fiscal!J48,0)</f>
        <v xml:space="preserve"> </v>
      </c>
      <c r="K48" s="87">
        <f>IFERROR(Fiscal!K48,0)</f>
        <v>0</v>
      </c>
      <c r="L48" s="87">
        <f>IFERROR(Fiscal!L48,0)</f>
        <v>0</v>
      </c>
      <c r="M48" s="88">
        <f>IFERROR(Fiscal!M48,0)</f>
        <v>0</v>
      </c>
      <c r="N48" s="87">
        <f>IFERROR(Fiscal!N48,0)</f>
        <v>0</v>
      </c>
      <c r="O48" s="89">
        <f>IFERROR(Fiscal!O48,0)</f>
        <v>0</v>
      </c>
      <c r="P48" s="89">
        <f>IFERROR(Fiscal!P48,0)</f>
        <v>0</v>
      </c>
      <c r="Q48" s="87">
        <f>IFERROR(Fiscal!Q48,0)</f>
        <v>0</v>
      </c>
      <c r="R48" s="87">
        <f>IFERROR(Fiscal!R48,0)</f>
        <v>0</v>
      </c>
      <c r="S48" s="89">
        <f>IFERROR(Fiscal!S48,0)</f>
        <v>0</v>
      </c>
      <c r="T48" s="54"/>
      <c r="U48" s="54"/>
      <c r="V48" s="54"/>
    </row>
    <row r="49" spans="1:22" ht="15.75" thickBot="1">
      <c r="A49" s="77" t="str">
        <f>IFERROR(Fiscal!A49,"-")</f>
        <v xml:space="preserve"> </v>
      </c>
      <c r="B49" s="77">
        <f>IFERROR(Fiscal!B49,"-")</f>
        <v>0</v>
      </c>
      <c r="C49" s="77">
        <f>Fiscal!C49</f>
        <v>0</v>
      </c>
      <c r="D49" s="78" t="str">
        <f>Fiscal!D49</f>
        <v xml:space="preserve"> </v>
      </c>
      <c r="E49" s="78" t="str">
        <f>Fiscal!E49</f>
        <v xml:space="preserve"> </v>
      </c>
      <c r="F49" s="79" t="str">
        <f>IFERROR(Fiscal!F49,0)</f>
        <v xml:space="preserve"> </v>
      </c>
      <c r="G49" s="85" t="str">
        <f>IFERROR(Fiscal!G49,"-")</f>
        <v xml:space="preserve"> </v>
      </c>
      <c r="H49" s="86" t="str">
        <f>IFERROR(Fiscal!H49,0)</f>
        <v xml:space="preserve"> </v>
      </c>
      <c r="I49" s="86" t="str">
        <f>IFERROR(Fiscal!I49,0)</f>
        <v xml:space="preserve"> </v>
      </c>
      <c r="J49" s="86" t="str">
        <f>IFERROR(Fiscal!J49,0)</f>
        <v xml:space="preserve"> </v>
      </c>
      <c r="K49" s="87">
        <f>IFERROR(Fiscal!K49,0)</f>
        <v>0</v>
      </c>
      <c r="L49" s="87">
        <f>IFERROR(Fiscal!L49,0)</f>
        <v>0</v>
      </c>
      <c r="M49" s="88">
        <f>IFERROR(Fiscal!M49,0)</f>
        <v>0</v>
      </c>
      <c r="N49" s="87">
        <f>IFERROR(Fiscal!N49,0)</f>
        <v>0</v>
      </c>
      <c r="O49" s="89">
        <f>IFERROR(Fiscal!O49,0)</f>
        <v>0</v>
      </c>
      <c r="P49" s="89">
        <f>IFERROR(Fiscal!P49,0)</f>
        <v>0</v>
      </c>
      <c r="Q49" s="87">
        <f>IFERROR(Fiscal!Q49,0)</f>
        <v>0</v>
      </c>
      <c r="R49" s="87">
        <f>IFERROR(Fiscal!R49,0)</f>
        <v>0</v>
      </c>
      <c r="S49" s="89">
        <f>IFERROR(Fiscal!S49,0)</f>
        <v>0</v>
      </c>
      <c r="T49" s="54"/>
      <c r="U49" s="54"/>
      <c r="V49" s="54"/>
    </row>
    <row r="50" spans="1:22" ht="15.75" thickBot="1">
      <c r="A50" s="77" t="str">
        <f>IFERROR(Fiscal!A50,"-")</f>
        <v xml:space="preserve"> </v>
      </c>
      <c r="B50" s="77">
        <f>IFERROR(Fiscal!B50,"-")</f>
        <v>0</v>
      </c>
      <c r="C50" s="77">
        <f>Fiscal!C50</f>
        <v>0</v>
      </c>
      <c r="D50" s="78" t="str">
        <f>Fiscal!D50</f>
        <v xml:space="preserve"> </v>
      </c>
      <c r="E50" s="78" t="str">
        <f>Fiscal!E50</f>
        <v xml:space="preserve"> </v>
      </c>
      <c r="F50" s="79" t="str">
        <f>IFERROR(Fiscal!F50,0)</f>
        <v xml:space="preserve"> </v>
      </c>
      <c r="G50" s="85" t="str">
        <f>IFERROR(Fiscal!G50,"-")</f>
        <v xml:space="preserve"> </v>
      </c>
      <c r="H50" s="86" t="str">
        <f>IFERROR(Fiscal!H50,0)</f>
        <v xml:space="preserve"> </v>
      </c>
      <c r="I50" s="86" t="str">
        <f>IFERROR(Fiscal!I50,0)</f>
        <v xml:space="preserve"> </v>
      </c>
      <c r="J50" s="86" t="str">
        <f>IFERROR(Fiscal!J50,0)</f>
        <v xml:space="preserve"> </v>
      </c>
      <c r="K50" s="87">
        <f>IFERROR(Fiscal!K50,0)</f>
        <v>0</v>
      </c>
      <c r="L50" s="87">
        <f>IFERROR(Fiscal!L50,0)</f>
        <v>0</v>
      </c>
      <c r="M50" s="88">
        <f>IFERROR(Fiscal!M50,0)</f>
        <v>0</v>
      </c>
      <c r="N50" s="87">
        <f>IFERROR(Fiscal!N50,0)</f>
        <v>0</v>
      </c>
      <c r="O50" s="89">
        <f>IFERROR(Fiscal!O50,0)</f>
        <v>0</v>
      </c>
      <c r="P50" s="89">
        <f>IFERROR(Fiscal!P50,0)</f>
        <v>0</v>
      </c>
      <c r="Q50" s="87">
        <f>IFERROR(Fiscal!Q50,0)</f>
        <v>0</v>
      </c>
      <c r="R50" s="87">
        <f>IFERROR(Fiscal!R50,0)</f>
        <v>0</v>
      </c>
      <c r="S50" s="89">
        <f>IFERROR(Fiscal!S50,0)</f>
        <v>0</v>
      </c>
      <c r="T50" s="54"/>
      <c r="U50" s="54"/>
      <c r="V50" s="54"/>
    </row>
    <row r="51" spans="1:22" ht="15.75" thickBot="1">
      <c r="A51" s="77" t="str">
        <f>IFERROR(Fiscal!A51,"-")</f>
        <v xml:space="preserve"> </v>
      </c>
      <c r="B51" s="77">
        <f>IFERROR(Fiscal!B51,"-")</f>
        <v>0</v>
      </c>
      <c r="C51" s="77">
        <f>Fiscal!C51</f>
        <v>0</v>
      </c>
      <c r="D51" s="78" t="str">
        <f>Fiscal!D51</f>
        <v xml:space="preserve"> </v>
      </c>
      <c r="E51" s="78" t="str">
        <f>Fiscal!E51</f>
        <v xml:space="preserve"> </v>
      </c>
      <c r="F51" s="79" t="str">
        <f>IFERROR(Fiscal!F51,0)</f>
        <v xml:space="preserve"> </v>
      </c>
      <c r="G51" s="85" t="str">
        <f>IFERROR(Fiscal!G51,"-")</f>
        <v xml:space="preserve"> </v>
      </c>
      <c r="H51" s="86" t="str">
        <f>IFERROR(Fiscal!H51,0)</f>
        <v xml:space="preserve"> </v>
      </c>
      <c r="I51" s="86" t="str">
        <f>IFERROR(Fiscal!I51,0)</f>
        <v xml:space="preserve"> </v>
      </c>
      <c r="J51" s="86" t="str">
        <f>IFERROR(Fiscal!J51,0)</f>
        <v xml:space="preserve"> </v>
      </c>
      <c r="K51" s="87">
        <f>IFERROR(Fiscal!K51,0)</f>
        <v>0</v>
      </c>
      <c r="L51" s="87">
        <f>IFERROR(Fiscal!L51,0)</f>
        <v>0</v>
      </c>
      <c r="M51" s="88">
        <f>IFERROR(Fiscal!M51,0)</f>
        <v>0</v>
      </c>
      <c r="N51" s="87">
        <f>IFERROR(Fiscal!N51,0)</f>
        <v>0</v>
      </c>
      <c r="O51" s="89">
        <f>IFERROR(Fiscal!O51,0)</f>
        <v>0</v>
      </c>
      <c r="P51" s="89">
        <f>IFERROR(Fiscal!P51,0)</f>
        <v>0</v>
      </c>
      <c r="Q51" s="87">
        <f>IFERROR(Fiscal!Q51,0)</f>
        <v>0</v>
      </c>
      <c r="R51" s="87">
        <f>IFERROR(Fiscal!R51,0)</f>
        <v>0</v>
      </c>
      <c r="S51" s="89">
        <f>IFERROR(Fiscal!S51,0)</f>
        <v>0</v>
      </c>
      <c r="T51" s="54"/>
      <c r="U51" s="54"/>
      <c r="V51" s="54"/>
    </row>
    <row r="52" spans="1:22" ht="15.75" thickBot="1">
      <c r="A52" s="77" t="str">
        <f>IFERROR(Fiscal!A52,"-")</f>
        <v xml:space="preserve"> </v>
      </c>
      <c r="B52" s="77">
        <f>IFERROR(Fiscal!B52,"-")</f>
        <v>0</v>
      </c>
      <c r="C52" s="77">
        <f>Fiscal!C52</f>
        <v>0</v>
      </c>
      <c r="D52" s="78" t="str">
        <f>Fiscal!D52</f>
        <v xml:space="preserve"> </v>
      </c>
      <c r="E52" s="78" t="str">
        <f>Fiscal!E52</f>
        <v xml:space="preserve"> </v>
      </c>
      <c r="F52" s="79" t="str">
        <f>IFERROR(Fiscal!F52,0)</f>
        <v xml:space="preserve"> </v>
      </c>
      <c r="G52" s="85" t="str">
        <f>IFERROR(Fiscal!G52,"-")</f>
        <v xml:space="preserve"> </v>
      </c>
      <c r="H52" s="86" t="str">
        <f>IFERROR(Fiscal!H52,0)</f>
        <v xml:space="preserve"> </v>
      </c>
      <c r="I52" s="86" t="str">
        <f>IFERROR(Fiscal!I52,0)</f>
        <v xml:space="preserve"> </v>
      </c>
      <c r="J52" s="86" t="str">
        <f>IFERROR(Fiscal!J52,0)</f>
        <v xml:space="preserve"> </v>
      </c>
      <c r="K52" s="87">
        <f>IFERROR(Fiscal!K52,0)</f>
        <v>0</v>
      </c>
      <c r="L52" s="87">
        <f>IFERROR(Fiscal!L52,0)</f>
        <v>0</v>
      </c>
      <c r="M52" s="88">
        <f>IFERROR(Fiscal!M52,0)</f>
        <v>0</v>
      </c>
      <c r="N52" s="87">
        <f>IFERROR(Fiscal!N52,0)</f>
        <v>0</v>
      </c>
      <c r="O52" s="89">
        <f>IFERROR(Fiscal!O52,0)</f>
        <v>0</v>
      </c>
      <c r="P52" s="89">
        <f>IFERROR(Fiscal!P52,0)</f>
        <v>0</v>
      </c>
      <c r="Q52" s="87">
        <f>IFERROR(Fiscal!Q52,0)</f>
        <v>0</v>
      </c>
      <c r="R52" s="87">
        <f>IFERROR(Fiscal!R52,0)</f>
        <v>0</v>
      </c>
      <c r="S52" s="89">
        <f>IFERROR(Fiscal!S52,0)</f>
        <v>0</v>
      </c>
      <c r="T52" s="54"/>
      <c r="U52" s="54"/>
      <c r="V52" s="54"/>
    </row>
    <row r="53" spans="1:22" ht="15.75" thickBot="1">
      <c r="A53" s="77" t="str">
        <f>IFERROR(Fiscal!A53,"-")</f>
        <v xml:space="preserve"> </v>
      </c>
      <c r="B53" s="77">
        <f>IFERROR(Fiscal!B53,"-")</f>
        <v>0</v>
      </c>
      <c r="C53" s="77">
        <f>Fiscal!C53</f>
        <v>0</v>
      </c>
      <c r="D53" s="78" t="str">
        <f>Fiscal!D53</f>
        <v xml:space="preserve"> </v>
      </c>
      <c r="E53" s="78" t="str">
        <f>Fiscal!E53</f>
        <v xml:space="preserve"> </v>
      </c>
      <c r="F53" s="79" t="str">
        <f>IFERROR(Fiscal!F53,0)</f>
        <v xml:space="preserve"> </v>
      </c>
      <c r="G53" s="85" t="str">
        <f>IFERROR(Fiscal!G53,"-")</f>
        <v xml:space="preserve"> </v>
      </c>
      <c r="H53" s="86" t="str">
        <f>IFERROR(Fiscal!H53,0)</f>
        <v xml:space="preserve"> </v>
      </c>
      <c r="I53" s="86" t="str">
        <f>IFERROR(Fiscal!I53,0)</f>
        <v xml:space="preserve"> </v>
      </c>
      <c r="J53" s="86" t="str">
        <f>IFERROR(Fiscal!J53,0)</f>
        <v xml:space="preserve"> </v>
      </c>
      <c r="K53" s="87">
        <f>IFERROR(Fiscal!K53,0)</f>
        <v>0</v>
      </c>
      <c r="L53" s="87">
        <f>IFERROR(Fiscal!L53,0)</f>
        <v>0</v>
      </c>
      <c r="M53" s="88">
        <f>IFERROR(Fiscal!M53,0)</f>
        <v>0</v>
      </c>
      <c r="N53" s="87">
        <f>IFERROR(Fiscal!N53,0)</f>
        <v>0</v>
      </c>
      <c r="O53" s="89">
        <f>IFERROR(Fiscal!O53,0)</f>
        <v>0</v>
      </c>
      <c r="P53" s="89">
        <f>IFERROR(Fiscal!P53,0)</f>
        <v>0</v>
      </c>
      <c r="Q53" s="87">
        <f>IFERROR(Fiscal!Q53,0)</f>
        <v>0</v>
      </c>
      <c r="R53" s="87">
        <f>IFERROR(Fiscal!R53,0)</f>
        <v>0</v>
      </c>
      <c r="S53" s="89">
        <f>IFERROR(Fiscal!S53,0)</f>
        <v>0</v>
      </c>
      <c r="T53" s="54"/>
      <c r="U53" s="54"/>
      <c r="V53" s="54"/>
    </row>
    <row r="54" spans="1:22" ht="15.75" thickBot="1">
      <c r="A54" s="77" t="str">
        <f>IFERROR(Fiscal!A54,"-")</f>
        <v xml:space="preserve"> </v>
      </c>
      <c r="B54" s="77">
        <f>IFERROR(Fiscal!B54,"-")</f>
        <v>0</v>
      </c>
      <c r="C54" s="77">
        <f>Fiscal!C54</f>
        <v>0</v>
      </c>
      <c r="D54" s="78" t="str">
        <f>Fiscal!D54</f>
        <v xml:space="preserve"> </v>
      </c>
      <c r="E54" s="78" t="str">
        <f>Fiscal!E54</f>
        <v xml:space="preserve"> </v>
      </c>
      <c r="F54" s="79" t="str">
        <f>IFERROR(Fiscal!F54,0)</f>
        <v xml:space="preserve"> </v>
      </c>
      <c r="G54" s="85" t="str">
        <f>IFERROR(Fiscal!G54,"-")</f>
        <v xml:space="preserve"> </v>
      </c>
      <c r="H54" s="86" t="str">
        <f>IFERROR(Fiscal!H54,0)</f>
        <v xml:space="preserve"> </v>
      </c>
      <c r="I54" s="86" t="str">
        <f>IFERROR(Fiscal!I54,0)</f>
        <v xml:space="preserve"> </v>
      </c>
      <c r="J54" s="86" t="str">
        <f>IFERROR(Fiscal!J54,0)</f>
        <v xml:space="preserve"> </v>
      </c>
      <c r="K54" s="87">
        <f>IFERROR(Fiscal!K54,0)</f>
        <v>0</v>
      </c>
      <c r="L54" s="87">
        <f>IFERROR(Fiscal!L54,0)</f>
        <v>0</v>
      </c>
      <c r="M54" s="88">
        <f>IFERROR(Fiscal!M54,0)</f>
        <v>0</v>
      </c>
      <c r="N54" s="87">
        <f>IFERROR(Fiscal!N54,0)</f>
        <v>0</v>
      </c>
      <c r="O54" s="89">
        <f>IFERROR(Fiscal!O54,0)</f>
        <v>0</v>
      </c>
      <c r="P54" s="89">
        <f>IFERROR(Fiscal!P54,0)</f>
        <v>0</v>
      </c>
      <c r="Q54" s="87">
        <f>IFERROR(Fiscal!Q54,0)</f>
        <v>0</v>
      </c>
      <c r="R54" s="87">
        <f>IFERROR(Fiscal!R54,0)</f>
        <v>0</v>
      </c>
      <c r="S54" s="89">
        <f>IFERROR(Fiscal!S54,0)</f>
        <v>0</v>
      </c>
      <c r="T54" s="54"/>
      <c r="U54" s="54"/>
      <c r="V54" s="54"/>
    </row>
    <row r="55" spans="1:22" ht="15.75" thickBot="1">
      <c r="A55" s="77" t="str">
        <f>IFERROR(Fiscal!A55,"-")</f>
        <v xml:space="preserve"> </v>
      </c>
      <c r="B55" s="77">
        <f>IFERROR(Fiscal!B55,"-")</f>
        <v>0</v>
      </c>
      <c r="C55" s="77">
        <f>Fiscal!C55</f>
        <v>0</v>
      </c>
      <c r="D55" s="78" t="str">
        <f>Fiscal!D55</f>
        <v xml:space="preserve"> </v>
      </c>
      <c r="E55" s="78" t="str">
        <f>Fiscal!E55</f>
        <v xml:space="preserve"> </v>
      </c>
      <c r="F55" s="79" t="str">
        <f>IFERROR(Fiscal!F55,0)</f>
        <v xml:space="preserve"> </v>
      </c>
      <c r="G55" s="85" t="str">
        <f>IFERROR(Fiscal!G55,"-")</f>
        <v xml:space="preserve"> </v>
      </c>
      <c r="H55" s="86" t="str">
        <f>IFERROR(Fiscal!H55,0)</f>
        <v xml:space="preserve"> </v>
      </c>
      <c r="I55" s="86" t="str">
        <f>IFERROR(Fiscal!I55,0)</f>
        <v xml:space="preserve"> </v>
      </c>
      <c r="J55" s="86" t="str">
        <f>IFERROR(Fiscal!J55,0)</f>
        <v xml:space="preserve"> </v>
      </c>
      <c r="K55" s="87">
        <f>IFERROR(Fiscal!K55,0)</f>
        <v>0</v>
      </c>
      <c r="L55" s="87">
        <f>IFERROR(Fiscal!L55,0)</f>
        <v>0</v>
      </c>
      <c r="M55" s="88">
        <f>IFERROR(Fiscal!M55,0)</f>
        <v>0</v>
      </c>
      <c r="N55" s="87">
        <f>IFERROR(Fiscal!N55,0)</f>
        <v>0</v>
      </c>
      <c r="O55" s="89">
        <f>IFERROR(Fiscal!O55,0)</f>
        <v>0</v>
      </c>
      <c r="P55" s="89">
        <f>IFERROR(Fiscal!P55,0)</f>
        <v>0</v>
      </c>
      <c r="Q55" s="87">
        <f>IFERROR(Fiscal!Q55,0)</f>
        <v>0</v>
      </c>
      <c r="R55" s="87">
        <f>IFERROR(Fiscal!R55,0)</f>
        <v>0</v>
      </c>
      <c r="S55" s="89">
        <f>IFERROR(Fiscal!S55,0)</f>
        <v>0</v>
      </c>
      <c r="T55" s="54"/>
      <c r="U55" s="54"/>
      <c r="V55" s="54"/>
    </row>
    <row r="56" spans="1:22" ht="15.75" thickBot="1">
      <c r="A56" s="77" t="str">
        <f>IFERROR(Fiscal!A56,"-")</f>
        <v xml:space="preserve"> </v>
      </c>
      <c r="B56" s="77">
        <f>IFERROR(Fiscal!B56,"-")</f>
        <v>0</v>
      </c>
      <c r="C56" s="77">
        <f>Fiscal!C56</f>
        <v>0</v>
      </c>
      <c r="D56" s="78" t="str">
        <f>Fiscal!D56</f>
        <v xml:space="preserve"> </v>
      </c>
      <c r="E56" s="78" t="str">
        <f>Fiscal!E56</f>
        <v xml:space="preserve"> </v>
      </c>
      <c r="F56" s="79" t="str">
        <f>IFERROR(Fiscal!F56,0)</f>
        <v xml:space="preserve"> </v>
      </c>
      <c r="G56" s="85" t="str">
        <f>IFERROR(Fiscal!G56,"-")</f>
        <v xml:space="preserve"> </v>
      </c>
      <c r="H56" s="86" t="str">
        <f>IFERROR(Fiscal!H56,0)</f>
        <v xml:space="preserve"> </v>
      </c>
      <c r="I56" s="86" t="str">
        <f>IFERROR(Fiscal!I56,0)</f>
        <v xml:space="preserve"> </v>
      </c>
      <c r="J56" s="86" t="str">
        <f>IFERROR(Fiscal!J56,0)</f>
        <v xml:space="preserve"> </v>
      </c>
      <c r="K56" s="87">
        <f>IFERROR(Fiscal!K56,0)</f>
        <v>0</v>
      </c>
      <c r="L56" s="87">
        <f>IFERROR(Fiscal!L56,0)</f>
        <v>0</v>
      </c>
      <c r="M56" s="88">
        <f>IFERROR(Fiscal!M56,0)</f>
        <v>0</v>
      </c>
      <c r="N56" s="87">
        <f>IFERROR(Fiscal!N56,0)</f>
        <v>0</v>
      </c>
      <c r="O56" s="89">
        <f>IFERROR(Fiscal!O56,0)</f>
        <v>0</v>
      </c>
      <c r="P56" s="89">
        <f>IFERROR(Fiscal!P56,0)</f>
        <v>0</v>
      </c>
      <c r="Q56" s="87">
        <f>IFERROR(Fiscal!Q56,0)</f>
        <v>0</v>
      </c>
      <c r="R56" s="87">
        <f>IFERROR(Fiscal!R56,0)</f>
        <v>0</v>
      </c>
      <c r="S56" s="89">
        <f>IFERROR(Fiscal!S56,0)</f>
        <v>0</v>
      </c>
      <c r="T56" s="54"/>
      <c r="U56" s="54"/>
      <c r="V56" s="54"/>
    </row>
    <row r="57" spans="1:22" ht="15.75" thickBot="1">
      <c r="A57" s="77" t="str">
        <f>IFERROR(Fiscal!A57,"-")</f>
        <v xml:space="preserve"> </v>
      </c>
      <c r="B57" s="77">
        <f>IFERROR(Fiscal!B57,"-")</f>
        <v>0</v>
      </c>
      <c r="C57" s="77">
        <f>Fiscal!C57</f>
        <v>0</v>
      </c>
      <c r="D57" s="78" t="str">
        <f>Fiscal!D57</f>
        <v xml:space="preserve"> </v>
      </c>
      <c r="E57" s="78" t="str">
        <f>Fiscal!E57</f>
        <v xml:space="preserve"> </v>
      </c>
      <c r="F57" s="79" t="str">
        <f>IFERROR(Fiscal!F57,0)</f>
        <v xml:space="preserve"> </v>
      </c>
      <c r="G57" s="85" t="str">
        <f>IFERROR(Fiscal!G57,"-")</f>
        <v xml:space="preserve"> </v>
      </c>
      <c r="H57" s="86" t="str">
        <f>IFERROR(Fiscal!H57,0)</f>
        <v xml:space="preserve"> </v>
      </c>
      <c r="I57" s="86" t="str">
        <f>IFERROR(Fiscal!I57,0)</f>
        <v xml:space="preserve"> </v>
      </c>
      <c r="J57" s="86" t="str">
        <f>IFERROR(Fiscal!J57,0)</f>
        <v xml:space="preserve"> </v>
      </c>
      <c r="K57" s="87">
        <f>IFERROR(Fiscal!K57,0)</f>
        <v>0</v>
      </c>
      <c r="L57" s="87">
        <f>IFERROR(Fiscal!L57,0)</f>
        <v>0</v>
      </c>
      <c r="M57" s="88">
        <f>IFERROR(Fiscal!M57,0)</f>
        <v>0</v>
      </c>
      <c r="N57" s="87">
        <f>IFERROR(Fiscal!N57,0)</f>
        <v>0</v>
      </c>
      <c r="O57" s="89">
        <f>IFERROR(Fiscal!O57,0)</f>
        <v>0</v>
      </c>
      <c r="P57" s="89">
        <f>IFERROR(Fiscal!P57,0)</f>
        <v>0</v>
      </c>
      <c r="Q57" s="87">
        <f>IFERROR(Fiscal!Q57,0)</f>
        <v>0</v>
      </c>
      <c r="R57" s="87">
        <f>IFERROR(Fiscal!R57,0)</f>
        <v>0</v>
      </c>
      <c r="S57" s="89">
        <f>IFERROR(Fiscal!S57,0)</f>
        <v>0</v>
      </c>
      <c r="T57" s="54"/>
      <c r="U57" s="54"/>
      <c r="V57" s="54"/>
    </row>
    <row r="58" spans="1:22" ht="15.75" thickBot="1">
      <c r="A58" s="77" t="str">
        <f>IFERROR(Fiscal!A58,"-")</f>
        <v xml:space="preserve"> </v>
      </c>
      <c r="B58" s="77">
        <f>IFERROR(Fiscal!B58,"-")</f>
        <v>0</v>
      </c>
      <c r="C58" s="77">
        <f>Fiscal!C58</f>
        <v>0</v>
      </c>
      <c r="D58" s="78" t="str">
        <f>Fiscal!D58</f>
        <v xml:space="preserve"> </v>
      </c>
      <c r="E58" s="78" t="str">
        <f>Fiscal!E58</f>
        <v xml:space="preserve"> </v>
      </c>
      <c r="F58" s="79" t="str">
        <f>IFERROR(Fiscal!F58,0)</f>
        <v xml:space="preserve"> </v>
      </c>
      <c r="G58" s="85" t="str">
        <f>IFERROR(Fiscal!G58,"-")</f>
        <v xml:space="preserve"> </v>
      </c>
      <c r="H58" s="86" t="str">
        <f>IFERROR(Fiscal!H58,0)</f>
        <v xml:space="preserve"> </v>
      </c>
      <c r="I58" s="86" t="str">
        <f>IFERROR(Fiscal!I58,0)</f>
        <v xml:space="preserve"> </v>
      </c>
      <c r="J58" s="86" t="str">
        <f>IFERROR(Fiscal!J58,0)</f>
        <v xml:space="preserve"> </v>
      </c>
      <c r="K58" s="87">
        <f>IFERROR(Fiscal!K58,0)</f>
        <v>0</v>
      </c>
      <c r="L58" s="87">
        <f>IFERROR(Fiscal!L58,0)</f>
        <v>0</v>
      </c>
      <c r="M58" s="88">
        <f>IFERROR(Fiscal!M58,0)</f>
        <v>0</v>
      </c>
      <c r="N58" s="87">
        <f>IFERROR(Fiscal!N58,0)</f>
        <v>0</v>
      </c>
      <c r="O58" s="89">
        <f>IFERROR(Fiscal!O58,0)</f>
        <v>0</v>
      </c>
      <c r="P58" s="89">
        <f>IFERROR(Fiscal!P58,0)</f>
        <v>0</v>
      </c>
      <c r="Q58" s="87">
        <f>IFERROR(Fiscal!Q58,0)</f>
        <v>0</v>
      </c>
      <c r="R58" s="87">
        <f>IFERROR(Fiscal!R58,0)</f>
        <v>0</v>
      </c>
      <c r="S58" s="89">
        <f>IFERROR(Fiscal!S58,0)</f>
        <v>0</v>
      </c>
      <c r="T58" s="54"/>
      <c r="U58" s="54"/>
      <c r="V58" s="54"/>
    </row>
    <row r="59" spans="1:22" ht="15.75" thickBot="1">
      <c r="A59" s="77" t="str">
        <f>IFERROR(Fiscal!A59,"-")</f>
        <v xml:space="preserve"> </v>
      </c>
      <c r="B59" s="77">
        <f>IFERROR(Fiscal!B59,"-")</f>
        <v>0</v>
      </c>
      <c r="C59" s="77">
        <f>Fiscal!C59</f>
        <v>0</v>
      </c>
      <c r="D59" s="78" t="str">
        <f>Fiscal!D59</f>
        <v xml:space="preserve"> </v>
      </c>
      <c r="E59" s="78" t="str">
        <f>Fiscal!E59</f>
        <v xml:space="preserve"> </v>
      </c>
      <c r="F59" s="79" t="str">
        <f>IFERROR(Fiscal!F59,0)</f>
        <v xml:space="preserve"> </v>
      </c>
      <c r="G59" s="85" t="str">
        <f>IFERROR(Fiscal!G59,"-")</f>
        <v xml:space="preserve"> </v>
      </c>
      <c r="H59" s="86" t="str">
        <f>IFERROR(Fiscal!H59,0)</f>
        <v xml:space="preserve"> </v>
      </c>
      <c r="I59" s="86" t="str">
        <f>IFERROR(Fiscal!I59,0)</f>
        <v xml:space="preserve"> </v>
      </c>
      <c r="J59" s="86" t="str">
        <f>IFERROR(Fiscal!J59,0)</f>
        <v xml:space="preserve"> </v>
      </c>
      <c r="K59" s="87">
        <f>IFERROR(Fiscal!K59,0)</f>
        <v>0</v>
      </c>
      <c r="L59" s="87">
        <f>IFERROR(Fiscal!L59,0)</f>
        <v>0</v>
      </c>
      <c r="M59" s="88">
        <f>IFERROR(Fiscal!M59,0)</f>
        <v>0</v>
      </c>
      <c r="N59" s="87">
        <f>IFERROR(Fiscal!N59,0)</f>
        <v>0</v>
      </c>
      <c r="O59" s="89">
        <f>IFERROR(Fiscal!O59,0)</f>
        <v>0</v>
      </c>
      <c r="P59" s="89">
        <f>IFERROR(Fiscal!P59,0)</f>
        <v>0</v>
      </c>
      <c r="Q59" s="87">
        <f>IFERROR(Fiscal!Q59,0)</f>
        <v>0</v>
      </c>
      <c r="R59" s="87">
        <f>IFERROR(Fiscal!R59,0)</f>
        <v>0</v>
      </c>
      <c r="S59" s="89">
        <f>IFERROR(Fiscal!S59,0)</f>
        <v>0</v>
      </c>
      <c r="T59" s="54"/>
      <c r="U59" s="54"/>
      <c r="V59" s="54"/>
    </row>
    <row r="60" spans="1:22" ht="15.75" thickBot="1">
      <c r="A60" s="77" t="str">
        <f>IFERROR(Fiscal!A60,"-")</f>
        <v xml:space="preserve"> </v>
      </c>
      <c r="B60" s="77">
        <f>IFERROR(Fiscal!B60,"-")</f>
        <v>0</v>
      </c>
      <c r="C60" s="77">
        <f>Fiscal!C60</f>
        <v>0</v>
      </c>
      <c r="D60" s="78" t="str">
        <f>Fiscal!D60</f>
        <v xml:space="preserve"> </v>
      </c>
      <c r="E60" s="78" t="str">
        <f>Fiscal!E60</f>
        <v xml:space="preserve"> </v>
      </c>
      <c r="F60" s="79" t="str">
        <f>IFERROR(Fiscal!F60,0)</f>
        <v xml:space="preserve"> </v>
      </c>
      <c r="G60" s="85" t="str">
        <f>IFERROR(Fiscal!G60,"-")</f>
        <v xml:space="preserve"> </v>
      </c>
      <c r="H60" s="86" t="str">
        <f>IFERROR(Fiscal!H60,0)</f>
        <v xml:space="preserve"> </v>
      </c>
      <c r="I60" s="86" t="str">
        <f>IFERROR(Fiscal!I60,0)</f>
        <v xml:space="preserve"> </v>
      </c>
      <c r="J60" s="86" t="str">
        <f>IFERROR(Fiscal!J60,0)</f>
        <v xml:space="preserve"> </v>
      </c>
      <c r="K60" s="87">
        <f>IFERROR(Fiscal!K60,0)</f>
        <v>0</v>
      </c>
      <c r="L60" s="87">
        <f>IFERROR(Fiscal!L60,0)</f>
        <v>0</v>
      </c>
      <c r="M60" s="88">
        <f>IFERROR(Fiscal!M60,0)</f>
        <v>0</v>
      </c>
      <c r="N60" s="87">
        <f>IFERROR(Fiscal!N60,0)</f>
        <v>0</v>
      </c>
      <c r="O60" s="89">
        <f>IFERROR(Fiscal!O60,0)</f>
        <v>0</v>
      </c>
      <c r="P60" s="89">
        <f>IFERROR(Fiscal!P60,0)</f>
        <v>0</v>
      </c>
      <c r="Q60" s="87">
        <f>IFERROR(Fiscal!Q60,0)</f>
        <v>0</v>
      </c>
      <c r="R60" s="87">
        <f>IFERROR(Fiscal!R60,0)</f>
        <v>0</v>
      </c>
      <c r="S60" s="89">
        <f>IFERROR(Fiscal!S60,0)</f>
        <v>0</v>
      </c>
      <c r="T60" s="54"/>
      <c r="U60" s="54"/>
      <c r="V60" s="54"/>
    </row>
    <row r="61" spans="1:22" ht="15.75" thickBot="1">
      <c r="A61" s="77" t="str">
        <f>IFERROR(Fiscal!A61,"-")</f>
        <v xml:space="preserve"> </v>
      </c>
      <c r="B61" s="77">
        <f>IFERROR(Fiscal!B61,"-")</f>
        <v>0</v>
      </c>
      <c r="C61" s="77">
        <f>Fiscal!C61</f>
        <v>0</v>
      </c>
      <c r="D61" s="78" t="str">
        <f>Fiscal!D61</f>
        <v xml:space="preserve"> </v>
      </c>
      <c r="E61" s="78" t="str">
        <f>Fiscal!E61</f>
        <v xml:space="preserve"> </v>
      </c>
      <c r="F61" s="79" t="str">
        <f>IFERROR(Fiscal!F61,0)</f>
        <v xml:space="preserve"> </v>
      </c>
      <c r="G61" s="85" t="str">
        <f>IFERROR(Fiscal!G61,"-")</f>
        <v xml:space="preserve"> </v>
      </c>
      <c r="H61" s="86" t="str">
        <f>IFERROR(Fiscal!H61,0)</f>
        <v xml:space="preserve"> </v>
      </c>
      <c r="I61" s="86" t="str">
        <f>IFERROR(Fiscal!I61,0)</f>
        <v xml:space="preserve"> </v>
      </c>
      <c r="J61" s="86" t="str">
        <f>IFERROR(Fiscal!J61,0)</f>
        <v xml:space="preserve"> </v>
      </c>
      <c r="K61" s="87">
        <f>IFERROR(Fiscal!K61,0)</f>
        <v>0</v>
      </c>
      <c r="L61" s="87">
        <f>IFERROR(Fiscal!L61,0)</f>
        <v>0</v>
      </c>
      <c r="M61" s="88">
        <f>IFERROR(Fiscal!M61,0)</f>
        <v>0</v>
      </c>
      <c r="N61" s="87">
        <f>IFERROR(Fiscal!N61,0)</f>
        <v>0</v>
      </c>
      <c r="O61" s="89">
        <f>IFERROR(Fiscal!O61,0)</f>
        <v>0</v>
      </c>
      <c r="P61" s="89">
        <f>IFERROR(Fiscal!P61,0)</f>
        <v>0</v>
      </c>
      <c r="Q61" s="87">
        <f>IFERROR(Fiscal!Q61,0)</f>
        <v>0</v>
      </c>
      <c r="R61" s="87">
        <f>IFERROR(Fiscal!R61,0)</f>
        <v>0</v>
      </c>
      <c r="S61" s="89">
        <f>IFERROR(Fiscal!S61,0)</f>
        <v>0</v>
      </c>
      <c r="T61" s="54"/>
      <c r="U61" s="54"/>
      <c r="V61" s="54"/>
    </row>
    <row r="62" spans="1:22" ht="15.75" thickBot="1">
      <c r="A62" s="77" t="str">
        <f>IFERROR(Fiscal!A62,"-")</f>
        <v xml:space="preserve"> </v>
      </c>
      <c r="B62" s="77">
        <f>IFERROR(Fiscal!B62,"-")</f>
        <v>0</v>
      </c>
      <c r="C62" s="77">
        <f>Fiscal!C62</f>
        <v>0</v>
      </c>
      <c r="D62" s="78" t="str">
        <f>Fiscal!D62</f>
        <v xml:space="preserve"> </v>
      </c>
      <c r="E62" s="78" t="str">
        <f>Fiscal!E62</f>
        <v xml:space="preserve"> </v>
      </c>
      <c r="F62" s="79" t="str">
        <f>IFERROR(Fiscal!F62,0)</f>
        <v xml:space="preserve"> </v>
      </c>
      <c r="G62" s="85" t="str">
        <f>IFERROR(Fiscal!G62,"-")</f>
        <v xml:space="preserve"> </v>
      </c>
      <c r="H62" s="86" t="str">
        <f>IFERROR(Fiscal!H62,0)</f>
        <v xml:space="preserve"> </v>
      </c>
      <c r="I62" s="86" t="str">
        <f>IFERROR(Fiscal!I62,0)</f>
        <v xml:space="preserve"> </v>
      </c>
      <c r="J62" s="86" t="str">
        <f>IFERROR(Fiscal!J62,0)</f>
        <v xml:space="preserve"> </v>
      </c>
      <c r="K62" s="87">
        <f>IFERROR(Fiscal!K62,0)</f>
        <v>0</v>
      </c>
      <c r="L62" s="87">
        <f>IFERROR(Fiscal!L62,0)</f>
        <v>0</v>
      </c>
      <c r="M62" s="88">
        <f>IFERROR(Fiscal!M62,0)</f>
        <v>0</v>
      </c>
      <c r="N62" s="87">
        <f>IFERROR(Fiscal!N62,0)</f>
        <v>0</v>
      </c>
      <c r="O62" s="89">
        <f>IFERROR(Fiscal!O62,0)</f>
        <v>0</v>
      </c>
      <c r="P62" s="89">
        <f>IFERROR(Fiscal!P62,0)</f>
        <v>0</v>
      </c>
      <c r="Q62" s="87">
        <f>IFERROR(Fiscal!Q62,0)</f>
        <v>0</v>
      </c>
      <c r="R62" s="87">
        <f>IFERROR(Fiscal!R62,0)</f>
        <v>0</v>
      </c>
      <c r="S62" s="89">
        <f>IFERROR(Fiscal!S62,0)</f>
        <v>0</v>
      </c>
      <c r="T62" s="54"/>
      <c r="U62" s="54"/>
      <c r="V62" s="54"/>
    </row>
    <row r="63" spans="1:22" ht="15.75" thickBot="1">
      <c r="A63" s="77" t="str">
        <f>IFERROR(Fiscal!A63,"-")</f>
        <v xml:space="preserve"> </v>
      </c>
      <c r="B63" s="77">
        <f>IFERROR(Fiscal!B63,"-")</f>
        <v>0</v>
      </c>
      <c r="C63" s="77">
        <f>Fiscal!C63</f>
        <v>0</v>
      </c>
      <c r="D63" s="78" t="str">
        <f>Fiscal!D63</f>
        <v xml:space="preserve"> </v>
      </c>
      <c r="E63" s="78" t="str">
        <f>Fiscal!E63</f>
        <v xml:space="preserve"> </v>
      </c>
      <c r="F63" s="79" t="str">
        <f>IFERROR(Fiscal!F63,0)</f>
        <v xml:space="preserve"> </v>
      </c>
      <c r="G63" s="85" t="str">
        <f>IFERROR(Fiscal!G63,"-")</f>
        <v xml:space="preserve"> </v>
      </c>
      <c r="H63" s="86" t="str">
        <f>IFERROR(Fiscal!H63,0)</f>
        <v xml:space="preserve"> </v>
      </c>
      <c r="I63" s="86" t="str">
        <f>IFERROR(Fiscal!I63,0)</f>
        <v xml:space="preserve"> </v>
      </c>
      <c r="J63" s="86" t="str">
        <f>IFERROR(Fiscal!J63,0)</f>
        <v xml:space="preserve"> </v>
      </c>
      <c r="K63" s="87">
        <f>IFERROR(Fiscal!K63,0)</f>
        <v>0</v>
      </c>
      <c r="L63" s="87">
        <f>IFERROR(Fiscal!L63,0)</f>
        <v>0</v>
      </c>
      <c r="M63" s="88">
        <f>IFERROR(Fiscal!M63,0)</f>
        <v>0</v>
      </c>
      <c r="N63" s="87">
        <f>IFERROR(Fiscal!N63,0)</f>
        <v>0</v>
      </c>
      <c r="O63" s="89">
        <f>IFERROR(Fiscal!O63,0)</f>
        <v>0</v>
      </c>
      <c r="P63" s="89">
        <f>IFERROR(Fiscal!P63,0)</f>
        <v>0</v>
      </c>
      <c r="Q63" s="87">
        <f>IFERROR(Fiscal!Q63,0)</f>
        <v>0</v>
      </c>
      <c r="R63" s="87">
        <f>IFERROR(Fiscal!R63,0)</f>
        <v>0</v>
      </c>
      <c r="S63" s="89">
        <f>IFERROR(Fiscal!S63,0)</f>
        <v>0</v>
      </c>
      <c r="T63" s="54"/>
      <c r="U63" s="54"/>
      <c r="V63" s="54"/>
    </row>
    <row r="64" spans="1:22" ht="15.75" thickBot="1">
      <c r="A64" s="77" t="str">
        <f>IFERROR(Fiscal!A64,"-")</f>
        <v xml:space="preserve"> </v>
      </c>
      <c r="B64" s="77">
        <f>IFERROR(Fiscal!B64,"-")</f>
        <v>0</v>
      </c>
      <c r="C64" s="77">
        <f>Fiscal!C64</f>
        <v>0</v>
      </c>
      <c r="D64" s="78" t="str">
        <f>Fiscal!D64</f>
        <v xml:space="preserve"> </v>
      </c>
      <c r="E64" s="78" t="str">
        <f>Fiscal!E64</f>
        <v xml:space="preserve"> </v>
      </c>
      <c r="F64" s="79" t="str">
        <f>IFERROR(Fiscal!F64,0)</f>
        <v xml:space="preserve"> </v>
      </c>
      <c r="G64" s="85" t="str">
        <f>IFERROR(Fiscal!G64,"-")</f>
        <v xml:space="preserve"> </v>
      </c>
      <c r="H64" s="86" t="str">
        <f>IFERROR(Fiscal!H64,0)</f>
        <v xml:space="preserve"> </v>
      </c>
      <c r="I64" s="86" t="str">
        <f>IFERROR(Fiscal!I64,0)</f>
        <v xml:space="preserve"> </v>
      </c>
      <c r="J64" s="86" t="str">
        <f>IFERROR(Fiscal!J64,0)</f>
        <v xml:space="preserve"> </v>
      </c>
      <c r="K64" s="87">
        <f>IFERROR(Fiscal!K64,0)</f>
        <v>0</v>
      </c>
      <c r="L64" s="87">
        <f>IFERROR(Fiscal!L64,0)</f>
        <v>0</v>
      </c>
      <c r="M64" s="88">
        <f>IFERROR(Fiscal!M64,0)</f>
        <v>0</v>
      </c>
      <c r="N64" s="87">
        <f>IFERROR(Fiscal!N64,0)</f>
        <v>0</v>
      </c>
      <c r="O64" s="89">
        <f>IFERROR(Fiscal!O64,0)</f>
        <v>0</v>
      </c>
      <c r="P64" s="89">
        <f>IFERROR(Fiscal!P64,0)</f>
        <v>0</v>
      </c>
      <c r="Q64" s="87">
        <f>IFERROR(Fiscal!Q64,0)</f>
        <v>0</v>
      </c>
      <c r="R64" s="87">
        <f>IFERROR(Fiscal!R64,0)</f>
        <v>0</v>
      </c>
      <c r="S64" s="89">
        <f>IFERROR(Fiscal!S64,0)</f>
        <v>0</v>
      </c>
      <c r="T64" s="54"/>
      <c r="U64" s="54"/>
      <c r="V64" s="54"/>
    </row>
    <row r="65" spans="1:22" ht="15.75" thickBot="1">
      <c r="A65" s="77" t="str">
        <f>IFERROR(Fiscal!A65,"-")</f>
        <v xml:space="preserve"> </v>
      </c>
      <c r="B65" s="77">
        <f>IFERROR(Fiscal!B65,"-")</f>
        <v>0</v>
      </c>
      <c r="C65" s="77">
        <f>Fiscal!C65</f>
        <v>0</v>
      </c>
      <c r="D65" s="78" t="str">
        <f>Fiscal!D65</f>
        <v xml:space="preserve"> </v>
      </c>
      <c r="E65" s="78" t="str">
        <f>Fiscal!E65</f>
        <v xml:space="preserve"> </v>
      </c>
      <c r="F65" s="79" t="str">
        <f>IFERROR(Fiscal!F65,0)</f>
        <v xml:space="preserve"> </v>
      </c>
      <c r="G65" s="85" t="str">
        <f>IFERROR(Fiscal!G65,"-")</f>
        <v xml:space="preserve"> </v>
      </c>
      <c r="H65" s="86" t="str">
        <f>IFERROR(Fiscal!H65,0)</f>
        <v xml:space="preserve"> </v>
      </c>
      <c r="I65" s="86" t="str">
        <f>IFERROR(Fiscal!I65,0)</f>
        <v xml:space="preserve"> </v>
      </c>
      <c r="J65" s="86" t="str">
        <f>IFERROR(Fiscal!J65,0)</f>
        <v xml:space="preserve"> </v>
      </c>
      <c r="K65" s="87">
        <f>IFERROR(Fiscal!K65,0)</f>
        <v>0</v>
      </c>
      <c r="L65" s="87">
        <f>IFERROR(Fiscal!L65,0)</f>
        <v>0</v>
      </c>
      <c r="M65" s="88">
        <f>IFERROR(Fiscal!M65,0)</f>
        <v>0</v>
      </c>
      <c r="N65" s="87">
        <f>IFERROR(Fiscal!N65,0)</f>
        <v>0</v>
      </c>
      <c r="O65" s="89">
        <f>IFERROR(Fiscal!O65,0)</f>
        <v>0</v>
      </c>
      <c r="P65" s="89">
        <f>IFERROR(Fiscal!P65,0)</f>
        <v>0</v>
      </c>
      <c r="Q65" s="87">
        <f>IFERROR(Fiscal!Q65,0)</f>
        <v>0</v>
      </c>
      <c r="R65" s="87">
        <f>IFERROR(Fiscal!R65,0)</f>
        <v>0</v>
      </c>
      <c r="S65" s="89">
        <f>IFERROR(Fiscal!S65,0)</f>
        <v>0</v>
      </c>
      <c r="T65" s="54"/>
      <c r="U65" s="54"/>
      <c r="V65" s="54"/>
    </row>
    <row r="66" spans="1:22" ht="15.75" thickBot="1">
      <c r="A66" s="77" t="str">
        <f>IFERROR(Fiscal!A66,"-")</f>
        <v xml:space="preserve"> </v>
      </c>
      <c r="B66" s="77">
        <f>IFERROR(Fiscal!B66,"-")</f>
        <v>0</v>
      </c>
      <c r="C66" s="77">
        <f>Fiscal!C66</f>
        <v>0</v>
      </c>
      <c r="D66" s="78" t="str">
        <f>Fiscal!D66</f>
        <v xml:space="preserve"> </v>
      </c>
      <c r="E66" s="78" t="str">
        <f>Fiscal!E66</f>
        <v xml:space="preserve"> </v>
      </c>
      <c r="F66" s="79" t="str">
        <f>IFERROR(Fiscal!F66,0)</f>
        <v xml:space="preserve"> </v>
      </c>
      <c r="G66" s="85" t="str">
        <f>IFERROR(Fiscal!G66,"-")</f>
        <v xml:space="preserve"> </v>
      </c>
      <c r="H66" s="86" t="str">
        <f>IFERROR(Fiscal!H66,0)</f>
        <v xml:space="preserve"> </v>
      </c>
      <c r="I66" s="86" t="str">
        <f>IFERROR(Fiscal!I66,0)</f>
        <v xml:space="preserve"> </v>
      </c>
      <c r="J66" s="86" t="str">
        <f>IFERROR(Fiscal!J66,0)</f>
        <v xml:space="preserve"> </v>
      </c>
      <c r="K66" s="87">
        <f>IFERROR(Fiscal!K66,0)</f>
        <v>0</v>
      </c>
      <c r="L66" s="87">
        <f>IFERROR(Fiscal!L66,0)</f>
        <v>0</v>
      </c>
      <c r="M66" s="88">
        <f>IFERROR(Fiscal!M66,0)</f>
        <v>0</v>
      </c>
      <c r="N66" s="87">
        <f>IFERROR(Fiscal!N66,0)</f>
        <v>0</v>
      </c>
      <c r="O66" s="89">
        <f>IFERROR(Fiscal!O66,0)</f>
        <v>0</v>
      </c>
      <c r="P66" s="89">
        <f>IFERROR(Fiscal!P66,0)</f>
        <v>0</v>
      </c>
      <c r="Q66" s="87">
        <f>IFERROR(Fiscal!Q66,0)</f>
        <v>0</v>
      </c>
      <c r="R66" s="87">
        <f>IFERROR(Fiscal!R66,0)</f>
        <v>0</v>
      </c>
      <c r="S66" s="89">
        <f>IFERROR(Fiscal!S66,0)</f>
        <v>0</v>
      </c>
      <c r="T66" s="54"/>
      <c r="U66" s="54"/>
      <c r="V66" s="54"/>
    </row>
    <row r="67" spans="1:22" ht="15.75" thickBot="1">
      <c r="A67" s="77" t="str">
        <f>IFERROR(Fiscal!A67,"-")</f>
        <v xml:space="preserve"> </v>
      </c>
      <c r="B67" s="77">
        <f>IFERROR(Fiscal!B67,"-")</f>
        <v>0</v>
      </c>
      <c r="C67" s="77">
        <f>Fiscal!C67</f>
        <v>0</v>
      </c>
      <c r="D67" s="78" t="str">
        <f>Fiscal!D67</f>
        <v xml:space="preserve"> </v>
      </c>
      <c r="E67" s="78" t="str">
        <f>Fiscal!E67</f>
        <v xml:space="preserve"> </v>
      </c>
      <c r="F67" s="79" t="str">
        <f>IFERROR(Fiscal!F67,0)</f>
        <v xml:space="preserve"> </v>
      </c>
      <c r="G67" s="85" t="str">
        <f>IFERROR(Fiscal!G67,"-")</f>
        <v xml:space="preserve"> </v>
      </c>
      <c r="H67" s="86" t="str">
        <f>IFERROR(Fiscal!H67,0)</f>
        <v xml:space="preserve"> </v>
      </c>
      <c r="I67" s="86" t="str">
        <f>IFERROR(Fiscal!I67,0)</f>
        <v xml:space="preserve"> </v>
      </c>
      <c r="J67" s="86" t="str">
        <f>IFERROR(Fiscal!J67,0)</f>
        <v xml:space="preserve"> </v>
      </c>
      <c r="K67" s="87">
        <f>IFERROR(Fiscal!K67,0)</f>
        <v>0</v>
      </c>
      <c r="L67" s="87">
        <f>IFERROR(Fiscal!L67,0)</f>
        <v>0</v>
      </c>
      <c r="M67" s="88">
        <f>IFERROR(Fiscal!M67,0)</f>
        <v>0</v>
      </c>
      <c r="N67" s="87">
        <f>IFERROR(Fiscal!N67,0)</f>
        <v>0</v>
      </c>
      <c r="O67" s="89">
        <f>IFERROR(Fiscal!O67,0)</f>
        <v>0</v>
      </c>
      <c r="P67" s="89">
        <f>IFERROR(Fiscal!P67,0)</f>
        <v>0</v>
      </c>
      <c r="Q67" s="87">
        <f>IFERROR(Fiscal!Q67,0)</f>
        <v>0</v>
      </c>
      <c r="R67" s="87">
        <f>IFERROR(Fiscal!R67,0)</f>
        <v>0</v>
      </c>
      <c r="S67" s="89">
        <f>IFERROR(Fiscal!S67,0)</f>
        <v>0</v>
      </c>
      <c r="T67" s="54"/>
      <c r="U67" s="54"/>
      <c r="V67" s="54"/>
    </row>
    <row r="68" spans="1:22" ht="15.75" thickBot="1">
      <c r="A68" s="77" t="str">
        <f>IFERROR(Fiscal!A68,"-")</f>
        <v xml:space="preserve"> </v>
      </c>
      <c r="B68" s="77">
        <f>IFERROR(Fiscal!B68,"-")</f>
        <v>0</v>
      </c>
      <c r="C68" s="77">
        <f>Fiscal!C68</f>
        <v>0</v>
      </c>
      <c r="D68" s="78" t="str">
        <f>Fiscal!D68</f>
        <v xml:space="preserve"> </v>
      </c>
      <c r="E68" s="78" t="str">
        <f>Fiscal!E68</f>
        <v xml:space="preserve"> </v>
      </c>
      <c r="F68" s="79" t="str">
        <f>IFERROR(Fiscal!F68,0)</f>
        <v xml:space="preserve"> </v>
      </c>
      <c r="G68" s="85" t="str">
        <f>IFERROR(Fiscal!G68,"-")</f>
        <v xml:space="preserve"> </v>
      </c>
      <c r="H68" s="86" t="str">
        <f>IFERROR(Fiscal!H68,0)</f>
        <v xml:space="preserve"> </v>
      </c>
      <c r="I68" s="86" t="str">
        <f>IFERROR(Fiscal!I68,0)</f>
        <v xml:space="preserve"> </v>
      </c>
      <c r="J68" s="86" t="str">
        <f>IFERROR(Fiscal!J68,0)</f>
        <v xml:space="preserve"> </v>
      </c>
      <c r="K68" s="87">
        <f>IFERROR(Fiscal!K68,0)</f>
        <v>0</v>
      </c>
      <c r="L68" s="87">
        <f>IFERROR(Fiscal!L68,0)</f>
        <v>0</v>
      </c>
      <c r="M68" s="88">
        <f>IFERROR(Fiscal!M68,0)</f>
        <v>0</v>
      </c>
      <c r="N68" s="87">
        <f>IFERROR(Fiscal!N68,0)</f>
        <v>0</v>
      </c>
      <c r="O68" s="89">
        <f>IFERROR(Fiscal!O68,0)</f>
        <v>0</v>
      </c>
      <c r="P68" s="89">
        <f>IFERROR(Fiscal!P68,0)</f>
        <v>0</v>
      </c>
      <c r="Q68" s="87">
        <f>IFERROR(Fiscal!Q68,0)</f>
        <v>0</v>
      </c>
      <c r="R68" s="87">
        <f>IFERROR(Fiscal!R68,0)</f>
        <v>0</v>
      </c>
      <c r="S68" s="89">
        <f>IFERROR(Fiscal!S68,0)</f>
        <v>0</v>
      </c>
      <c r="T68" s="54"/>
      <c r="U68" s="54"/>
      <c r="V68" s="54"/>
    </row>
    <row r="69" spans="1:22" ht="15.75" thickBot="1">
      <c r="A69" s="77" t="str">
        <f>IFERROR(Fiscal!A69,"-")</f>
        <v xml:space="preserve"> </v>
      </c>
      <c r="B69" s="77">
        <f>IFERROR(Fiscal!B69,"-")</f>
        <v>0</v>
      </c>
      <c r="C69" s="77">
        <f>Fiscal!C69</f>
        <v>0</v>
      </c>
      <c r="D69" s="78" t="str">
        <f>Fiscal!D69</f>
        <v xml:space="preserve"> </v>
      </c>
      <c r="E69" s="78" t="str">
        <f>Fiscal!E69</f>
        <v xml:space="preserve"> </v>
      </c>
      <c r="F69" s="79" t="str">
        <f>IFERROR(Fiscal!F69,0)</f>
        <v xml:space="preserve"> </v>
      </c>
      <c r="G69" s="85" t="str">
        <f>IFERROR(Fiscal!G69,"-")</f>
        <v xml:space="preserve"> </v>
      </c>
      <c r="H69" s="86" t="str">
        <f>IFERROR(Fiscal!H69,0)</f>
        <v xml:space="preserve"> </v>
      </c>
      <c r="I69" s="86" t="str">
        <f>IFERROR(Fiscal!I69,0)</f>
        <v xml:space="preserve"> </v>
      </c>
      <c r="J69" s="86" t="str">
        <f>IFERROR(Fiscal!J69,0)</f>
        <v xml:space="preserve"> </v>
      </c>
      <c r="K69" s="87">
        <f>IFERROR(Fiscal!K69,0)</f>
        <v>0</v>
      </c>
      <c r="L69" s="87">
        <f>IFERROR(Fiscal!L69,0)</f>
        <v>0</v>
      </c>
      <c r="M69" s="88">
        <f>IFERROR(Fiscal!M69,0)</f>
        <v>0</v>
      </c>
      <c r="N69" s="87">
        <f>IFERROR(Fiscal!N69,0)</f>
        <v>0</v>
      </c>
      <c r="O69" s="89">
        <f>IFERROR(Fiscal!O69,0)</f>
        <v>0</v>
      </c>
      <c r="P69" s="89">
        <f>IFERROR(Fiscal!P69,0)</f>
        <v>0</v>
      </c>
      <c r="Q69" s="87">
        <f>IFERROR(Fiscal!Q69,0)</f>
        <v>0</v>
      </c>
      <c r="R69" s="87">
        <f>IFERROR(Fiscal!R69,0)</f>
        <v>0</v>
      </c>
      <c r="S69" s="89">
        <f>IFERROR(Fiscal!S69,0)</f>
        <v>0</v>
      </c>
      <c r="T69" s="54"/>
      <c r="U69" s="54"/>
      <c r="V69" s="54"/>
    </row>
    <row r="70" spans="1:22" ht="15.75" thickBot="1">
      <c r="A70" s="77" t="str">
        <f>IFERROR(Fiscal!A70,"-")</f>
        <v xml:space="preserve"> </v>
      </c>
      <c r="B70" s="77">
        <f>IFERROR(Fiscal!B70,"-")</f>
        <v>0</v>
      </c>
      <c r="C70" s="77">
        <f>Fiscal!C70</f>
        <v>0</v>
      </c>
      <c r="D70" s="78" t="str">
        <f>Fiscal!D70</f>
        <v xml:space="preserve"> </v>
      </c>
      <c r="E70" s="78" t="str">
        <f>Fiscal!E70</f>
        <v xml:space="preserve"> </v>
      </c>
      <c r="F70" s="79" t="str">
        <f>IFERROR(Fiscal!F70,0)</f>
        <v xml:space="preserve"> </v>
      </c>
      <c r="G70" s="85" t="str">
        <f>IFERROR(Fiscal!G70,"-")</f>
        <v xml:space="preserve"> </v>
      </c>
      <c r="H70" s="86" t="str">
        <f>IFERROR(Fiscal!H70,0)</f>
        <v xml:space="preserve"> </v>
      </c>
      <c r="I70" s="86" t="str">
        <f>IFERROR(Fiscal!I70,0)</f>
        <v xml:space="preserve"> </v>
      </c>
      <c r="J70" s="86" t="str">
        <f>IFERROR(Fiscal!J70,0)</f>
        <v xml:space="preserve"> </v>
      </c>
      <c r="K70" s="87">
        <f>IFERROR(Fiscal!K70,0)</f>
        <v>0</v>
      </c>
      <c r="L70" s="87">
        <f>IFERROR(Fiscal!L70,0)</f>
        <v>0</v>
      </c>
      <c r="M70" s="88">
        <f>IFERROR(Fiscal!M70,0)</f>
        <v>0</v>
      </c>
      <c r="N70" s="87">
        <f>IFERROR(Fiscal!N70,0)</f>
        <v>0</v>
      </c>
      <c r="O70" s="89">
        <f>IFERROR(Fiscal!O70,0)</f>
        <v>0</v>
      </c>
      <c r="P70" s="89">
        <f>IFERROR(Fiscal!P70,0)</f>
        <v>0</v>
      </c>
      <c r="Q70" s="87">
        <f>IFERROR(Fiscal!Q70,0)</f>
        <v>0</v>
      </c>
      <c r="R70" s="87">
        <f>IFERROR(Fiscal!R70,0)</f>
        <v>0</v>
      </c>
      <c r="S70" s="89">
        <f>IFERROR(Fiscal!S70,0)</f>
        <v>0</v>
      </c>
      <c r="T70" s="54"/>
      <c r="U70" s="54"/>
      <c r="V70" s="54"/>
    </row>
    <row r="71" spans="1:22" ht="15.75" thickBot="1">
      <c r="A71" s="77" t="str">
        <f>IFERROR(Fiscal!A71,"-")</f>
        <v xml:space="preserve"> </v>
      </c>
      <c r="B71" s="77">
        <f>IFERROR(Fiscal!B71,"-")</f>
        <v>0</v>
      </c>
      <c r="C71" s="77">
        <f>Fiscal!C71</f>
        <v>0</v>
      </c>
      <c r="D71" s="78" t="str">
        <f>Fiscal!D71</f>
        <v xml:space="preserve"> </v>
      </c>
      <c r="E71" s="78" t="str">
        <f>Fiscal!E71</f>
        <v xml:space="preserve"> </v>
      </c>
      <c r="F71" s="79" t="str">
        <f>IFERROR(Fiscal!F71,0)</f>
        <v xml:space="preserve"> </v>
      </c>
      <c r="G71" s="85" t="str">
        <f>IFERROR(Fiscal!G71,"-")</f>
        <v xml:space="preserve"> </v>
      </c>
      <c r="H71" s="86" t="str">
        <f>IFERROR(Fiscal!H71,0)</f>
        <v xml:space="preserve"> </v>
      </c>
      <c r="I71" s="86" t="str">
        <f>IFERROR(Fiscal!I71,0)</f>
        <v xml:space="preserve"> </v>
      </c>
      <c r="J71" s="86" t="str">
        <f>IFERROR(Fiscal!J71,0)</f>
        <v xml:space="preserve"> </v>
      </c>
      <c r="K71" s="87">
        <f>IFERROR(Fiscal!K71,0)</f>
        <v>0</v>
      </c>
      <c r="L71" s="87">
        <f>IFERROR(Fiscal!L71,0)</f>
        <v>0</v>
      </c>
      <c r="M71" s="88">
        <f>IFERROR(Fiscal!M71,0)</f>
        <v>0</v>
      </c>
      <c r="N71" s="87">
        <f>IFERROR(Fiscal!N71,0)</f>
        <v>0</v>
      </c>
      <c r="O71" s="89">
        <f>IFERROR(Fiscal!O71,0)</f>
        <v>0</v>
      </c>
      <c r="P71" s="89">
        <f>IFERROR(Fiscal!P71,0)</f>
        <v>0</v>
      </c>
      <c r="Q71" s="87">
        <f>IFERROR(Fiscal!Q71,0)</f>
        <v>0</v>
      </c>
      <c r="R71" s="87">
        <f>IFERROR(Fiscal!R71,0)</f>
        <v>0</v>
      </c>
      <c r="S71" s="89">
        <f>IFERROR(Fiscal!S71,0)</f>
        <v>0</v>
      </c>
      <c r="T71" s="54"/>
      <c r="U71" s="54"/>
      <c r="V71" s="54"/>
    </row>
    <row r="72" spans="1:22" ht="15.75" thickBot="1">
      <c r="A72" s="77" t="str">
        <f>IFERROR(Fiscal!A72,"-")</f>
        <v xml:space="preserve"> </v>
      </c>
      <c r="B72" s="77">
        <f>IFERROR(Fiscal!B72,"-")</f>
        <v>0</v>
      </c>
      <c r="C72" s="77">
        <f>Fiscal!C72</f>
        <v>0</v>
      </c>
      <c r="D72" s="78" t="str">
        <f>Fiscal!D72</f>
        <v xml:space="preserve"> </v>
      </c>
      <c r="E72" s="78" t="str">
        <f>Fiscal!E72</f>
        <v xml:space="preserve"> </v>
      </c>
      <c r="F72" s="79" t="str">
        <f>IFERROR(Fiscal!F72,0)</f>
        <v xml:space="preserve"> </v>
      </c>
      <c r="G72" s="85" t="str">
        <f>IFERROR(Fiscal!G72,"-")</f>
        <v xml:space="preserve"> </v>
      </c>
      <c r="H72" s="86" t="str">
        <f>IFERROR(Fiscal!H72,0)</f>
        <v xml:space="preserve"> </v>
      </c>
      <c r="I72" s="86" t="str">
        <f>IFERROR(Fiscal!I72,0)</f>
        <v xml:space="preserve"> </v>
      </c>
      <c r="J72" s="86" t="str">
        <f>IFERROR(Fiscal!J72,0)</f>
        <v xml:space="preserve"> </v>
      </c>
      <c r="K72" s="87">
        <f>IFERROR(Fiscal!K72,0)</f>
        <v>0</v>
      </c>
      <c r="L72" s="87">
        <f>IFERROR(Fiscal!L72,0)</f>
        <v>0</v>
      </c>
      <c r="M72" s="88">
        <f>IFERROR(Fiscal!M72,0)</f>
        <v>0</v>
      </c>
      <c r="N72" s="87">
        <f>IFERROR(Fiscal!N72,0)</f>
        <v>0</v>
      </c>
      <c r="O72" s="89">
        <f>IFERROR(Fiscal!O72,0)</f>
        <v>0</v>
      </c>
      <c r="P72" s="89">
        <f>IFERROR(Fiscal!P72,0)</f>
        <v>0</v>
      </c>
      <c r="Q72" s="87">
        <f>IFERROR(Fiscal!Q72,0)</f>
        <v>0</v>
      </c>
      <c r="R72" s="87">
        <f>IFERROR(Fiscal!R72,0)</f>
        <v>0</v>
      </c>
      <c r="S72" s="89">
        <f>IFERROR(Fiscal!S72,0)</f>
        <v>0</v>
      </c>
      <c r="T72" s="54"/>
      <c r="U72" s="54"/>
      <c r="V72" s="54"/>
    </row>
    <row r="73" spans="1:22" ht="15.75" thickBot="1">
      <c r="A73" s="77" t="str">
        <f>IFERROR(Fiscal!A73,"-")</f>
        <v xml:space="preserve"> </v>
      </c>
      <c r="B73" s="77">
        <f>IFERROR(Fiscal!B73,"-")</f>
        <v>0</v>
      </c>
      <c r="C73" s="77">
        <f>Fiscal!C73</f>
        <v>0</v>
      </c>
      <c r="D73" s="78" t="str">
        <f>Fiscal!D73</f>
        <v xml:space="preserve"> </v>
      </c>
      <c r="E73" s="78" t="str">
        <f>Fiscal!E73</f>
        <v xml:space="preserve"> </v>
      </c>
      <c r="F73" s="79" t="str">
        <f>IFERROR(Fiscal!F73,0)</f>
        <v xml:space="preserve"> </v>
      </c>
      <c r="G73" s="85" t="str">
        <f>IFERROR(Fiscal!G73,"-")</f>
        <v xml:space="preserve"> </v>
      </c>
      <c r="H73" s="86" t="str">
        <f>IFERROR(Fiscal!H73,0)</f>
        <v xml:space="preserve"> </v>
      </c>
      <c r="I73" s="86" t="str">
        <f>IFERROR(Fiscal!I73,0)</f>
        <v xml:space="preserve"> </v>
      </c>
      <c r="J73" s="86" t="str">
        <f>IFERROR(Fiscal!J73,0)</f>
        <v xml:space="preserve"> </v>
      </c>
      <c r="K73" s="87">
        <f>IFERROR(Fiscal!K73,0)</f>
        <v>0</v>
      </c>
      <c r="L73" s="87">
        <f>IFERROR(Fiscal!L73,0)</f>
        <v>0</v>
      </c>
      <c r="M73" s="88">
        <f>IFERROR(Fiscal!M73,0)</f>
        <v>0</v>
      </c>
      <c r="N73" s="87">
        <f>IFERROR(Fiscal!N73,0)</f>
        <v>0</v>
      </c>
      <c r="O73" s="89">
        <f>IFERROR(Fiscal!O73,0)</f>
        <v>0</v>
      </c>
      <c r="P73" s="89">
        <f>IFERROR(Fiscal!P73,0)</f>
        <v>0</v>
      </c>
      <c r="Q73" s="87">
        <f>IFERROR(Fiscal!Q73,0)</f>
        <v>0</v>
      </c>
      <c r="R73" s="87">
        <f>IFERROR(Fiscal!R73,0)</f>
        <v>0</v>
      </c>
      <c r="S73" s="89">
        <f>IFERROR(Fiscal!S73,0)</f>
        <v>0</v>
      </c>
      <c r="T73" s="54"/>
      <c r="U73" s="54"/>
      <c r="V73" s="54"/>
    </row>
    <row r="74" spans="1:22" ht="15.75" thickBot="1">
      <c r="A74" s="77" t="str">
        <f>IFERROR(Fiscal!A74,"-")</f>
        <v xml:space="preserve"> </v>
      </c>
      <c r="B74" s="77">
        <f>IFERROR(Fiscal!B74,"-")</f>
        <v>0</v>
      </c>
      <c r="C74" s="77">
        <f>Fiscal!C74</f>
        <v>0</v>
      </c>
      <c r="D74" s="78" t="str">
        <f>Fiscal!D74</f>
        <v xml:space="preserve"> </v>
      </c>
      <c r="E74" s="78" t="str">
        <f>Fiscal!E74</f>
        <v xml:space="preserve"> </v>
      </c>
      <c r="F74" s="79" t="str">
        <f>IFERROR(Fiscal!F74,0)</f>
        <v xml:space="preserve"> </v>
      </c>
      <c r="G74" s="85" t="str">
        <f>IFERROR(Fiscal!G74,"-")</f>
        <v xml:space="preserve"> </v>
      </c>
      <c r="H74" s="86" t="str">
        <f>IFERROR(Fiscal!H74,0)</f>
        <v xml:space="preserve"> </v>
      </c>
      <c r="I74" s="86" t="str">
        <f>IFERROR(Fiscal!I74,0)</f>
        <v xml:space="preserve"> </v>
      </c>
      <c r="J74" s="86" t="str">
        <f>IFERROR(Fiscal!J74,0)</f>
        <v xml:space="preserve"> </v>
      </c>
      <c r="K74" s="87">
        <f>IFERROR(Fiscal!K74,0)</f>
        <v>0</v>
      </c>
      <c r="L74" s="87">
        <f>IFERROR(Fiscal!L74,0)</f>
        <v>0</v>
      </c>
      <c r="M74" s="88">
        <f>IFERROR(Fiscal!M74,0)</f>
        <v>0</v>
      </c>
      <c r="N74" s="87">
        <f>IFERROR(Fiscal!N74,0)</f>
        <v>0</v>
      </c>
      <c r="O74" s="89">
        <f>IFERROR(Fiscal!O74,0)</f>
        <v>0</v>
      </c>
      <c r="P74" s="89">
        <f>IFERROR(Fiscal!P74,0)</f>
        <v>0</v>
      </c>
      <c r="Q74" s="87">
        <f>IFERROR(Fiscal!Q74,0)</f>
        <v>0</v>
      </c>
      <c r="R74" s="87">
        <f>IFERROR(Fiscal!R74,0)</f>
        <v>0</v>
      </c>
      <c r="S74" s="89">
        <f>IFERROR(Fiscal!S74,0)</f>
        <v>0</v>
      </c>
      <c r="T74" s="54"/>
      <c r="U74" s="54"/>
      <c r="V74" s="54"/>
    </row>
    <row r="75" spans="1:22" ht="15.75" thickBot="1">
      <c r="A75" s="77" t="str">
        <f>IFERROR(Fiscal!A75,"-")</f>
        <v xml:space="preserve"> </v>
      </c>
      <c r="B75" s="77">
        <f>IFERROR(Fiscal!B75,"-")</f>
        <v>0</v>
      </c>
      <c r="C75" s="77">
        <f>Fiscal!C75</f>
        <v>0</v>
      </c>
      <c r="D75" s="78" t="str">
        <f>Fiscal!D75</f>
        <v xml:space="preserve"> </v>
      </c>
      <c r="E75" s="78" t="str">
        <f>Fiscal!E75</f>
        <v xml:space="preserve"> </v>
      </c>
      <c r="F75" s="79" t="str">
        <f>IFERROR(Fiscal!F75,0)</f>
        <v xml:space="preserve"> </v>
      </c>
      <c r="G75" s="85" t="str">
        <f>IFERROR(Fiscal!G75,"-")</f>
        <v xml:space="preserve"> </v>
      </c>
      <c r="H75" s="86" t="str">
        <f>IFERROR(Fiscal!H75,0)</f>
        <v xml:space="preserve"> </v>
      </c>
      <c r="I75" s="86" t="str">
        <f>IFERROR(Fiscal!I75,0)</f>
        <v xml:space="preserve"> </v>
      </c>
      <c r="J75" s="86" t="str">
        <f>IFERROR(Fiscal!J75,0)</f>
        <v xml:space="preserve"> </v>
      </c>
      <c r="K75" s="87">
        <f>IFERROR(Fiscal!K75,0)</f>
        <v>0</v>
      </c>
      <c r="L75" s="87">
        <f>IFERROR(Fiscal!L75,0)</f>
        <v>0</v>
      </c>
      <c r="M75" s="88">
        <f>IFERROR(Fiscal!M75,0)</f>
        <v>0</v>
      </c>
      <c r="N75" s="87">
        <f>IFERROR(Fiscal!N75,0)</f>
        <v>0</v>
      </c>
      <c r="O75" s="89">
        <f>IFERROR(Fiscal!O75,0)</f>
        <v>0</v>
      </c>
      <c r="P75" s="89">
        <f>IFERROR(Fiscal!P75,0)</f>
        <v>0</v>
      </c>
      <c r="Q75" s="87">
        <f>IFERROR(Fiscal!Q75,0)</f>
        <v>0</v>
      </c>
      <c r="R75" s="87">
        <f>IFERROR(Fiscal!R75,0)</f>
        <v>0</v>
      </c>
      <c r="S75" s="89">
        <f>IFERROR(Fiscal!S75,0)</f>
        <v>0</v>
      </c>
      <c r="T75" s="54"/>
      <c r="U75" s="54"/>
      <c r="V75" s="54"/>
    </row>
    <row r="76" spans="1:22" ht="15.75" thickBot="1">
      <c r="A76" s="77" t="str">
        <f>IFERROR(Fiscal!A76,"-")</f>
        <v xml:space="preserve"> </v>
      </c>
      <c r="B76" s="77">
        <f>IFERROR(Fiscal!B76,"-")</f>
        <v>0</v>
      </c>
      <c r="C76" s="77">
        <f>Fiscal!C76</f>
        <v>0</v>
      </c>
      <c r="D76" s="78" t="str">
        <f>Fiscal!D76</f>
        <v xml:space="preserve"> </v>
      </c>
      <c r="E76" s="78" t="str">
        <f>Fiscal!E76</f>
        <v xml:space="preserve"> </v>
      </c>
      <c r="F76" s="79" t="str">
        <f>IFERROR(Fiscal!F76,0)</f>
        <v xml:space="preserve"> </v>
      </c>
      <c r="G76" s="85" t="str">
        <f>IFERROR(Fiscal!G76,"-")</f>
        <v xml:space="preserve"> </v>
      </c>
      <c r="H76" s="86" t="str">
        <f>IFERROR(Fiscal!H76,0)</f>
        <v xml:space="preserve"> </v>
      </c>
      <c r="I76" s="86" t="str">
        <f>IFERROR(Fiscal!I76,0)</f>
        <v xml:space="preserve"> </v>
      </c>
      <c r="J76" s="86" t="str">
        <f>IFERROR(Fiscal!J76,0)</f>
        <v xml:space="preserve"> </v>
      </c>
      <c r="K76" s="87">
        <f>IFERROR(Fiscal!K76,0)</f>
        <v>0</v>
      </c>
      <c r="L76" s="87">
        <f>IFERROR(Fiscal!L76,0)</f>
        <v>0</v>
      </c>
      <c r="M76" s="88">
        <f>IFERROR(Fiscal!M76,0)</f>
        <v>0</v>
      </c>
      <c r="N76" s="87">
        <f>IFERROR(Fiscal!N76,0)</f>
        <v>0</v>
      </c>
      <c r="O76" s="89">
        <f>IFERROR(Fiscal!O76,0)</f>
        <v>0</v>
      </c>
      <c r="P76" s="89">
        <f>IFERROR(Fiscal!P76,0)</f>
        <v>0</v>
      </c>
      <c r="Q76" s="87">
        <f>IFERROR(Fiscal!Q76,0)</f>
        <v>0</v>
      </c>
      <c r="R76" s="87">
        <f>IFERROR(Fiscal!R76,0)</f>
        <v>0</v>
      </c>
      <c r="S76" s="89">
        <f>IFERROR(Fiscal!S76,0)</f>
        <v>0</v>
      </c>
      <c r="T76" s="54"/>
      <c r="U76" s="54"/>
      <c r="V76" s="54"/>
    </row>
    <row r="77" spans="1:22" ht="15.75" thickBot="1">
      <c r="A77" s="77" t="str">
        <f>IFERROR(Fiscal!A77,"-")</f>
        <v xml:space="preserve"> </v>
      </c>
      <c r="B77" s="77">
        <f>IFERROR(Fiscal!B77,"-")</f>
        <v>0</v>
      </c>
      <c r="C77" s="77">
        <f>Fiscal!C77</f>
        <v>0</v>
      </c>
      <c r="D77" s="78" t="str">
        <f>Fiscal!D77</f>
        <v xml:space="preserve"> </v>
      </c>
      <c r="E77" s="78" t="str">
        <f>Fiscal!E77</f>
        <v xml:space="preserve"> </v>
      </c>
      <c r="F77" s="79" t="str">
        <f>IFERROR(Fiscal!F77,0)</f>
        <v xml:space="preserve"> </v>
      </c>
      <c r="G77" s="85" t="str">
        <f>IFERROR(Fiscal!G77,"-")</f>
        <v xml:space="preserve"> </v>
      </c>
      <c r="H77" s="86" t="str">
        <f>IFERROR(Fiscal!H77,0)</f>
        <v xml:space="preserve"> </v>
      </c>
      <c r="I77" s="86" t="str">
        <f>IFERROR(Fiscal!I77,0)</f>
        <v xml:space="preserve"> </v>
      </c>
      <c r="J77" s="86" t="str">
        <f>IFERROR(Fiscal!J77,0)</f>
        <v xml:space="preserve"> </v>
      </c>
      <c r="K77" s="87">
        <f>IFERROR(Fiscal!K77,0)</f>
        <v>0</v>
      </c>
      <c r="L77" s="87">
        <f>IFERROR(Fiscal!L77,0)</f>
        <v>0</v>
      </c>
      <c r="M77" s="88">
        <f>IFERROR(Fiscal!M77,0)</f>
        <v>0</v>
      </c>
      <c r="N77" s="87">
        <f>IFERROR(Fiscal!N77,0)</f>
        <v>0</v>
      </c>
      <c r="O77" s="89">
        <f>IFERROR(Fiscal!O77,0)</f>
        <v>0</v>
      </c>
      <c r="P77" s="89">
        <f>IFERROR(Fiscal!P77,0)</f>
        <v>0</v>
      </c>
      <c r="Q77" s="87">
        <f>IFERROR(Fiscal!Q77,0)</f>
        <v>0</v>
      </c>
      <c r="R77" s="87">
        <f>IFERROR(Fiscal!R77,0)</f>
        <v>0</v>
      </c>
      <c r="S77" s="89">
        <f>IFERROR(Fiscal!S77,0)</f>
        <v>0</v>
      </c>
      <c r="T77" s="54"/>
      <c r="U77" s="54"/>
      <c r="V77" s="54"/>
    </row>
    <row r="78" spans="1:22" ht="15.75" thickBot="1">
      <c r="A78" s="77" t="str">
        <f>IFERROR(Fiscal!A78,"-")</f>
        <v xml:space="preserve"> </v>
      </c>
      <c r="B78" s="77">
        <f>IFERROR(Fiscal!B78,"-")</f>
        <v>0</v>
      </c>
      <c r="C78" s="77">
        <f>Fiscal!C78</f>
        <v>0</v>
      </c>
      <c r="D78" s="78" t="str">
        <f>Fiscal!D78</f>
        <v xml:space="preserve"> </v>
      </c>
      <c r="E78" s="78" t="str">
        <f>Fiscal!E78</f>
        <v xml:space="preserve"> </v>
      </c>
      <c r="F78" s="79" t="str">
        <f>IFERROR(Fiscal!F78,0)</f>
        <v xml:space="preserve"> </v>
      </c>
      <c r="G78" s="85" t="str">
        <f>IFERROR(Fiscal!G78,"-")</f>
        <v xml:space="preserve"> </v>
      </c>
      <c r="H78" s="86" t="str">
        <f>IFERROR(Fiscal!H78,0)</f>
        <v xml:space="preserve"> </v>
      </c>
      <c r="I78" s="86" t="str">
        <f>IFERROR(Fiscal!I78,0)</f>
        <v xml:space="preserve"> </v>
      </c>
      <c r="J78" s="86" t="str">
        <f>IFERROR(Fiscal!J78,0)</f>
        <v xml:space="preserve"> </v>
      </c>
      <c r="K78" s="87">
        <f>IFERROR(Fiscal!K78,0)</f>
        <v>0</v>
      </c>
      <c r="L78" s="87">
        <f>IFERROR(Fiscal!L78,0)</f>
        <v>0</v>
      </c>
      <c r="M78" s="88">
        <f>IFERROR(Fiscal!M78,0)</f>
        <v>0</v>
      </c>
      <c r="N78" s="87">
        <f>IFERROR(Fiscal!N78,0)</f>
        <v>0</v>
      </c>
      <c r="O78" s="89">
        <f>IFERROR(Fiscal!O78,0)</f>
        <v>0</v>
      </c>
      <c r="P78" s="89">
        <f>IFERROR(Fiscal!P78,0)</f>
        <v>0</v>
      </c>
      <c r="Q78" s="87">
        <f>IFERROR(Fiscal!Q78,0)</f>
        <v>0</v>
      </c>
      <c r="R78" s="87">
        <f>IFERROR(Fiscal!R78,0)</f>
        <v>0</v>
      </c>
      <c r="S78" s="89">
        <f>IFERROR(Fiscal!S78,0)</f>
        <v>0</v>
      </c>
      <c r="T78" s="54"/>
      <c r="U78" s="54"/>
      <c r="V78" s="54"/>
    </row>
    <row r="79" spans="1:22" ht="15.75" thickBot="1">
      <c r="A79" s="77" t="str">
        <f>IFERROR(Fiscal!A79,"-")</f>
        <v xml:space="preserve"> </v>
      </c>
      <c r="B79" s="77">
        <f>IFERROR(Fiscal!B79,"-")</f>
        <v>0</v>
      </c>
      <c r="C79" s="77">
        <f>Fiscal!C79</f>
        <v>0</v>
      </c>
      <c r="D79" s="78" t="str">
        <f>Fiscal!D79</f>
        <v xml:space="preserve"> </v>
      </c>
      <c r="E79" s="78" t="str">
        <f>Fiscal!E79</f>
        <v xml:space="preserve"> </v>
      </c>
      <c r="F79" s="79" t="str">
        <f>IFERROR(Fiscal!F79,0)</f>
        <v xml:space="preserve"> </v>
      </c>
      <c r="G79" s="85" t="str">
        <f>IFERROR(Fiscal!G79,"-")</f>
        <v xml:space="preserve"> </v>
      </c>
      <c r="H79" s="86" t="str">
        <f>IFERROR(Fiscal!H79,0)</f>
        <v xml:space="preserve"> </v>
      </c>
      <c r="I79" s="86" t="str">
        <f>IFERROR(Fiscal!I79,0)</f>
        <v xml:space="preserve"> </v>
      </c>
      <c r="J79" s="86" t="str">
        <f>IFERROR(Fiscal!J79,0)</f>
        <v xml:space="preserve"> </v>
      </c>
      <c r="K79" s="87">
        <f>IFERROR(Fiscal!K79,0)</f>
        <v>0</v>
      </c>
      <c r="L79" s="87">
        <f>IFERROR(Fiscal!L79,0)</f>
        <v>0</v>
      </c>
      <c r="M79" s="88">
        <f>IFERROR(Fiscal!M79,0)</f>
        <v>0</v>
      </c>
      <c r="N79" s="87">
        <f>IFERROR(Fiscal!N79,0)</f>
        <v>0</v>
      </c>
      <c r="O79" s="89">
        <f>IFERROR(Fiscal!O79,0)</f>
        <v>0</v>
      </c>
      <c r="P79" s="89">
        <f>IFERROR(Fiscal!P79,0)</f>
        <v>0</v>
      </c>
      <c r="Q79" s="87">
        <f>IFERROR(Fiscal!Q79,0)</f>
        <v>0</v>
      </c>
      <c r="R79" s="87">
        <f>IFERROR(Fiscal!R79,0)</f>
        <v>0</v>
      </c>
      <c r="S79" s="89">
        <f>IFERROR(Fiscal!S79,0)</f>
        <v>0</v>
      </c>
      <c r="T79" s="54"/>
      <c r="U79" s="54"/>
      <c r="V79" s="54"/>
    </row>
    <row r="80" spans="1:22" ht="15.75" thickBot="1">
      <c r="A80" s="77" t="str">
        <f>IFERROR(Fiscal!A80,"-")</f>
        <v xml:space="preserve"> </v>
      </c>
      <c r="B80" s="77">
        <f>IFERROR(Fiscal!B80,"-")</f>
        <v>0</v>
      </c>
      <c r="C80" s="77">
        <f>Fiscal!C80</f>
        <v>0</v>
      </c>
      <c r="D80" s="78" t="str">
        <f>Fiscal!D80</f>
        <v xml:space="preserve"> </v>
      </c>
      <c r="E80" s="78" t="str">
        <f>Fiscal!E80</f>
        <v xml:space="preserve"> </v>
      </c>
      <c r="F80" s="79" t="str">
        <f>IFERROR(Fiscal!F80,0)</f>
        <v xml:space="preserve"> </v>
      </c>
      <c r="G80" s="85" t="str">
        <f>IFERROR(Fiscal!G80,"-")</f>
        <v xml:space="preserve"> </v>
      </c>
      <c r="H80" s="86" t="str">
        <f>IFERROR(Fiscal!H80,0)</f>
        <v xml:space="preserve"> </v>
      </c>
      <c r="I80" s="86" t="str">
        <f>IFERROR(Fiscal!I80,0)</f>
        <v xml:space="preserve"> </v>
      </c>
      <c r="J80" s="86" t="str">
        <f>IFERROR(Fiscal!J80,0)</f>
        <v xml:space="preserve"> </v>
      </c>
      <c r="K80" s="87">
        <f>IFERROR(Fiscal!K80,0)</f>
        <v>0</v>
      </c>
      <c r="L80" s="87">
        <f>IFERROR(Fiscal!L80,0)</f>
        <v>0</v>
      </c>
      <c r="M80" s="88">
        <f>IFERROR(Fiscal!M80,0)</f>
        <v>0</v>
      </c>
      <c r="N80" s="87">
        <f>IFERROR(Fiscal!N80,0)</f>
        <v>0</v>
      </c>
      <c r="O80" s="89">
        <f>IFERROR(Fiscal!O80,0)</f>
        <v>0</v>
      </c>
      <c r="P80" s="89">
        <f>IFERROR(Fiscal!P80,0)</f>
        <v>0</v>
      </c>
      <c r="Q80" s="87">
        <f>IFERROR(Fiscal!Q80,0)</f>
        <v>0</v>
      </c>
      <c r="R80" s="87">
        <f>IFERROR(Fiscal!R80,0)</f>
        <v>0</v>
      </c>
      <c r="S80" s="89">
        <f>IFERROR(Fiscal!S80,0)</f>
        <v>0</v>
      </c>
      <c r="T80" s="54"/>
      <c r="U80" s="54"/>
      <c r="V80" s="54"/>
    </row>
    <row r="81" spans="1:22" ht="15.75" thickBot="1">
      <c r="A81" s="77" t="str">
        <f>IFERROR(Fiscal!A81,"-")</f>
        <v xml:space="preserve"> </v>
      </c>
      <c r="B81" s="77">
        <f>IFERROR(Fiscal!B81,"-")</f>
        <v>0</v>
      </c>
      <c r="C81" s="77">
        <f>Fiscal!C81</f>
        <v>0</v>
      </c>
      <c r="D81" s="78" t="str">
        <f>Fiscal!D81</f>
        <v xml:space="preserve"> </v>
      </c>
      <c r="E81" s="78" t="str">
        <f>Fiscal!E81</f>
        <v xml:space="preserve"> </v>
      </c>
      <c r="F81" s="79" t="str">
        <f>IFERROR(Fiscal!F81,0)</f>
        <v xml:space="preserve"> </v>
      </c>
      <c r="G81" s="85" t="str">
        <f>IFERROR(Fiscal!G81,"-")</f>
        <v xml:space="preserve"> </v>
      </c>
      <c r="H81" s="86" t="str">
        <f>IFERROR(Fiscal!H81,0)</f>
        <v xml:space="preserve"> </v>
      </c>
      <c r="I81" s="86" t="str">
        <f>IFERROR(Fiscal!I81,0)</f>
        <v xml:space="preserve"> </v>
      </c>
      <c r="J81" s="86" t="str">
        <f>IFERROR(Fiscal!J81,0)</f>
        <v xml:space="preserve"> </v>
      </c>
      <c r="K81" s="87">
        <f>IFERROR(Fiscal!K81,0)</f>
        <v>0</v>
      </c>
      <c r="L81" s="87">
        <f>IFERROR(Fiscal!L81,0)</f>
        <v>0</v>
      </c>
      <c r="M81" s="88">
        <f>IFERROR(Fiscal!M81,0)</f>
        <v>0</v>
      </c>
      <c r="N81" s="87">
        <f>IFERROR(Fiscal!N81,0)</f>
        <v>0</v>
      </c>
      <c r="O81" s="89">
        <f>IFERROR(Fiscal!O81,0)</f>
        <v>0</v>
      </c>
      <c r="P81" s="89">
        <f>IFERROR(Fiscal!P81,0)</f>
        <v>0</v>
      </c>
      <c r="Q81" s="87">
        <f>IFERROR(Fiscal!Q81,0)</f>
        <v>0</v>
      </c>
      <c r="R81" s="87">
        <f>IFERROR(Fiscal!R81,0)</f>
        <v>0</v>
      </c>
      <c r="S81" s="89">
        <f>IFERROR(Fiscal!S81,0)</f>
        <v>0</v>
      </c>
      <c r="T81" s="54"/>
      <c r="U81" s="54"/>
      <c r="V81" s="54"/>
    </row>
    <row r="82" spans="1:22" ht="15.75" thickBot="1">
      <c r="A82" s="77" t="str">
        <f>IFERROR(Fiscal!A82,"-")</f>
        <v xml:space="preserve"> </v>
      </c>
      <c r="B82" s="77">
        <f>IFERROR(Fiscal!B82,"-")</f>
        <v>0</v>
      </c>
      <c r="C82" s="77">
        <f>Fiscal!C82</f>
        <v>0</v>
      </c>
      <c r="D82" s="78" t="str">
        <f>Fiscal!D82</f>
        <v xml:space="preserve"> </v>
      </c>
      <c r="E82" s="78" t="str">
        <f>Fiscal!E82</f>
        <v xml:space="preserve"> </v>
      </c>
      <c r="F82" s="79" t="str">
        <f>IFERROR(Fiscal!F82,0)</f>
        <v xml:space="preserve"> </v>
      </c>
      <c r="G82" s="85" t="str">
        <f>IFERROR(Fiscal!G82,"-")</f>
        <v xml:space="preserve"> </v>
      </c>
      <c r="H82" s="86" t="str">
        <f>IFERROR(Fiscal!H82,0)</f>
        <v xml:space="preserve"> </v>
      </c>
      <c r="I82" s="86" t="str">
        <f>IFERROR(Fiscal!I82,0)</f>
        <v xml:space="preserve"> </v>
      </c>
      <c r="J82" s="86" t="str">
        <f>IFERROR(Fiscal!J82,0)</f>
        <v xml:space="preserve"> </v>
      </c>
      <c r="K82" s="87">
        <f>IFERROR(Fiscal!K82,0)</f>
        <v>0</v>
      </c>
      <c r="L82" s="87">
        <f>IFERROR(Fiscal!L82,0)</f>
        <v>0</v>
      </c>
      <c r="M82" s="88">
        <f>IFERROR(Fiscal!M82,0)</f>
        <v>0</v>
      </c>
      <c r="N82" s="87">
        <f>IFERROR(Fiscal!N82,0)</f>
        <v>0</v>
      </c>
      <c r="O82" s="89">
        <f>IFERROR(Fiscal!O82,0)</f>
        <v>0</v>
      </c>
      <c r="P82" s="89">
        <f>IFERROR(Fiscal!P82,0)</f>
        <v>0</v>
      </c>
      <c r="Q82" s="87">
        <f>IFERROR(Fiscal!Q82,0)</f>
        <v>0</v>
      </c>
      <c r="R82" s="87">
        <f>IFERROR(Fiscal!R82,0)</f>
        <v>0</v>
      </c>
      <c r="S82" s="89">
        <f>IFERROR(Fiscal!S82,0)</f>
        <v>0</v>
      </c>
      <c r="T82" s="54"/>
      <c r="U82" s="54"/>
      <c r="V82" s="54"/>
    </row>
    <row r="83" spans="1:22" ht="15.75" thickBot="1">
      <c r="A83" s="77" t="str">
        <f>IFERROR(Fiscal!A83,"-")</f>
        <v xml:space="preserve"> </v>
      </c>
      <c r="B83" s="77">
        <f>IFERROR(Fiscal!B83,"-")</f>
        <v>0</v>
      </c>
      <c r="C83" s="77">
        <f>Fiscal!C83</f>
        <v>0</v>
      </c>
      <c r="D83" s="78" t="str">
        <f>Fiscal!D83</f>
        <v xml:space="preserve"> </v>
      </c>
      <c r="E83" s="78" t="str">
        <f>Fiscal!E83</f>
        <v xml:space="preserve"> </v>
      </c>
      <c r="F83" s="79" t="str">
        <f>IFERROR(Fiscal!F83,0)</f>
        <v xml:space="preserve"> </v>
      </c>
      <c r="G83" s="85" t="str">
        <f>IFERROR(Fiscal!G83,"-")</f>
        <v xml:space="preserve"> </v>
      </c>
      <c r="H83" s="86" t="str">
        <f>IFERROR(Fiscal!H83,0)</f>
        <v xml:space="preserve"> </v>
      </c>
      <c r="I83" s="86" t="str">
        <f>IFERROR(Fiscal!I83,0)</f>
        <v xml:space="preserve"> </v>
      </c>
      <c r="J83" s="86" t="str">
        <f>IFERROR(Fiscal!J83,0)</f>
        <v xml:space="preserve"> </v>
      </c>
      <c r="K83" s="87">
        <f>IFERROR(Fiscal!K83,0)</f>
        <v>0</v>
      </c>
      <c r="L83" s="87">
        <f>IFERROR(Fiscal!L83,0)</f>
        <v>0</v>
      </c>
      <c r="M83" s="88">
        <f>IFERROR(Fiscal!M83,0)</f>
        <v>0</v>
      </c>
      <c r="N83" s="87">
        <f>IFERROR(Fiscal!N83,0)</f>
        <v>0</v>
      </c>
      <c r="O83" s="89">
        <f>IFERROR(Fiscal!O83,0)</f>
        <v>0</v>
      </c>
      <c r="P83" s="89">
        <f>IFERROR(Fiscal!P83,0)</f>
        <v>0</v>
      </c>
      <c r="Q83" s="87">
        <f>IFERROR(Fiscal!Q83,0)</f>
        <v>0</v>
      </c>
      <c r="R83" s="87">
        <f>IFERROR(Fiscal!R83,0)</f>
        <v>0</v>
      </c>
      <c r="S83" s="89">
        <f>IFERROR(Fiscal!S83,0)</f>
        <v>0</v>
      </c>
      <c r="T83" s="54"/>
      <c r="U83" s="54"/>
      <c r="V83" s="54"/>
    </row>
    <row r="84" spans="1:22" ht="15.75" thickBot="1">
      <c r="A84" s="77" t="str">
        <f>IFERROR(Fiscal!A84,"-")</f>
        <v xml:space="preserve"> </v>
      </c>
      <c r="B84" s="77">
        <f>IFERROR(Fiscal!B84,"-")</f>
        <v>0</v>
      </c>
      <c r="C84" s="77">
        <f>Fiscal!C84</f>
        <v>0</v>
      </c>
      <c r="D84" s="78" t="str">
        <f>Fiscal!D84</f>
        <v xml:space="preserve"> </v>
      </c>
      <c r="E84" s="78" t="str">
        <f>Fiscal!E84</f>
        <v xml:space="preserve"> </v>
      </c>
      <c r="F84" s="79" t="str">
        <f>IFERROR(Fiscal!F84,0)</f>
        <v xml:space="preserve"> </v>
      </c>
      <c r="G84" s="85" t="str">
        <f>IFERROR(Fiscal!G84,"-")</f>
        <v xml:space="preserve"> </v>
      </c>
      <c r="H84" s="86" t="str">
        <f>IFERROR(Fiscal!H84,0)</f>
        <v xml:space="preserve"> </v>
      </c>
      <c r="I84" s="86" t="str">
        <f>IFERROR(Fiscal!I84,0)</f>
        <v xml:space="preserve"> </v>
      </c>
      <c r="J84" s="86" t="str">
        <f>IFERROR(Fiscal!J84,0)</f>
        <v xml:space="preserve"> </v>
      </c>
      <c r="K84" s="87">
        <f>IFERROR(Fiscal!K84,0)</f>
        <v>0</v>
      </c>
      <c r="L84" s="87">
        <f>IFERROR(Fiscal!L84,0)</f>
        <v>0</v>
      </c>
      <c r="M84" s="88">
        <f>IFERROR(Fiscal!M84,0)</f>
        <v>0</v>
      </c>
      <c r="N84" s="87">
        <f>IFERROR(Fiscal!N84,0)</f>
        <v>0</v>
      </c>
      <c r="O84" s="89">
        <f>IFERROR(Fiscal!O84,0)</f>
        <v>0</v>
      </c>
      <c r="P84" s="89">
        <f>IFERROR(Fiscal!P84,0)</f>
        <v>0</v>
      </c>
      <c r="Q84" s="87">
        <f>IFERROR(Fiscal!Q84,0)</f>
        <v>0</v>
      </c>
      <c r="R84" s="87">
        <f>IFERROR(Fiscal!R84,0)</f>
        <v>0</v>
      </c>
      <c r="S84" s="89">
        <f>IFERROR(Fiscal!S84,0)</f>
        <v>0</v>
      </c>
      <c r="T84" s="54"/>
      <c r="U84" s="54"/>
      <c r="V84" s="54"/>
    </row>
    <row r="85" spans="1:22" ht="15.75" thickBot="1">
      <c r="A85" s="77" t="str">
        <f>IFERROR(Fiscal!A85,"-")</f>
        <v xml:space="preserve"> </v>
      </c>
      <c r="B85" s="77">
        <f>IFERROR(Fiscal!B85,"-")</f>
        <v>0</v>
      </c>
      <c r="C85" s="77">
        <f>Fiscal!C85</f>
        <v>0</v>
      </c>
      <c r="D85" s="78" t="str">
        <f>Fiscal!D85</f>
        <v xml:space="preserve"> </v>
      </c>
      <c r="E85" s="78" t="str">
        <f>Fiscal!E85</f>
        <v xml:space="preserve"> </v>
      </c>
      <c r="F85" s="79" t="str">
        <f>IFERROR(Fiscal!F85,0)</f>
        <v xml:space="preserve"> </v>
      </c>
      <c r="G85" s="85" t="str">
        <f>IFERROR(Fiscal!G85,"-")</f>
        <v xml:space="preserve"> </v>
      </c>
      <c r="H85" s="86" t="str">
        <f>IFERROR(Fiscal!H85,0)</f>
        <v xml:space="preserve"> </v>
      </c>
      <c r="I85" s="86" t="str">
        <f>IFERROR(Fiscal!I85,0)</f>
        <v xml:space="preserve"> </v>
      </c>
      <c r="J85" s="86" t="str">
        <f>IFERROR(Fiscal!J85,0)</f>
        <v xml:space="preserve"> </v>
      </c>
      <c r="K85" s="87">
        <f>IFERROR(Fiscal!K85,0)</f>
        <v>0</v>
      </c>
      <c r="L85" s="87">
        <f>IFERROR(Fiscal!L85,0)</f>
        <v>0</v>
      </c>
      <c r="M85" s="88">
        <f>IFERROR(Fiscal!M85,0)</f>
        <v>0</v>
      </c>
      <c r="N85" s="87">
        <f>IFERROR(Fiscal!N85,0)</f>
        <v>0</v>
      </c>
      <c r="O85" s="89">
        <f>IFERROR(Fiscal!O85,0)</f>
        <v>0</v>
      </c>
      <c r="P85" s="89">
        <f>IFERROR(Fiscal!P85,0)</f>
        <v>0</v>
      </c>
      <c r="Q85" s="87">
        <f>IFERROR(Fiscal!Q85,0)</f>
        <v>0</v>
      </c>
      <c r="R85" s="87">
        <f>IFERROR(Fiscal!R85,0)</f>
        <v>0</v>
      </c>
      <c r="S85" s="89">
        <f>IFERROR(Fiscal!S85,0)</f>
        <v>0</v>
      </c>
      <c r="T85" s="54"/>
      <c r="U85" s="54"/>
      <c r="V85" s="54"/>
    </row>
    <row r="86" spans="1:22" ht="15.75" thickBot="1">
      <c r="A86" s="77" t="str">
        <f>IFERROR(Fiscal!A86,"-")</f>
        <v xml:space="preserve"> </v>
      </c>
      <c r="B86" s="77">
        <f>IFERROR(Fiscal!B86,"-")</f>
        <v>0</v>
      </c>
      <c r="C86" s="77">
        <f>Fiscal!C86</f>
        <v>0</v>
      </c>
      <c r="D86" s="78" t="str">
        <f>Fiscal!D86</f>
        <v xml:space="preserve"> </v>
      </c>
      <c r="E86" s="78" t="str">
        <f>Fiscal!E86</f>
        <v xml:space="preserve"> </v>
      </c>
      <c r="F86" s="79" t="str">
        <f>IFERROR(Fiscal!F86,0)</f>
        <v xml:space="preserve"> </v>
      </c>
      <c r="G86" s="85" t="str">
        <f>IFERROR(Fiscal!G86,"-")</f>
        <v xml:space="preserve"> </v>
      </c>
      <c r="H86" s="86" t="str">
        <f>IFERROR(Fiscal!H86,0)</f>
        <v xml:space="preserve"> </v>
      </c>
      <c r="I86" s="86" t="str">
        <f>IFERROR(Fiscal!I86,0)</f>
        <v xml:space="preserve"> </v>
      </c>
      <c r="J86" s="86" t="str">
        <f>IFERROR(Fiscal!J86,0)</f>
        <v xml:space="preserve"> </v>
      </c>
      <c r="K86" s="87">
        <f>IFERROR(Fiscal!K86,0)</f>
        <v>0</v>
      </c>
      <c r="L86" s="87">
        <f>IFERROR(Fiscal!L86,0)</f>
        <v>0</v>
      </c>
      <c r="M86" s="88">
        <f>IFERROR(Fiscal!M86,0)</f>
        <v>0</v>
      </c>
      <c r="N86" s="87">
        <f>IFERROR(Fiscal!N86,0)</f>
        <v>0</v>
      </c>
      <c r="O86" s="89">
        <f>IFERROR(Fiscal!O86,0)</f>
        <v>0</v>
      </c>
      <c r="P86" s="89">
        <f>IFERROR(Fiscal!P86,0)</f>
        <v>0</v>
      </c>
      <c r="Q86" s="87">
        <f>IFERROR(Fiscal!Q86,0)</f>
        <v>0</v>
      </c>
      <c r="R86" s="87">
        <f>IFERROR(Fiscal!R86,0)</f>
        <v>0</v>
      </c>
      <c r="S86" s="89">
        <f>IFERROR(Fiscal!S86,0)</f>
        <v>0</v>
      </c>
      <c r="T86" s="54"/>
      <c r="U86" s="54"/>
      <c r="V86" s="54"/>
    </row>
    <row r="87" spans="1:22" ht="15.75" thickBot="1">
      <c r="A87" s="77" t="str">
        <f>IFERROR(Fiscal!A87,"-")</f>
        <v xml:space="preserve"> </v>
      </c>
      <c r="B87" s="77">
        <f>IFERROR(Fiscal!B87,"-")</f>
        <v>0</v>
      </c>
      <c r="C87" s="77">
        <f>Fiscal!C87</f>
        <v>0</v>
      </c>
      <c r="D87" s="78" t="str">
        <f>Fiscal!D87</f>
        <v xml:space="preserve"> </v>
      </c>
      <c r="E87" s="78" t="str">
        <f>Fiscal!E87</f>
        <v xml:space="preserve"> </v>
      </c>
      <c r="F87" s="79" t="str">
        <f>IFERROR(Fiscal!F87,0)</f>
        <v xml:space="preserve"> </v>
      </c>
      <c r="G87" s="85" t="str">
        <f>IFERROR(Fiscal!G87,"-")</f>
        <v xml:space="preserve"> </v>
      </c>
      <c r="H87" s="86" t="str">
        <f>IFERROR(Fiscal!H87,0)</f>
        <v xml:space="preserve"> </v>
      </c>
      <c r="I87" s="86" t="str">
        <f>IFERROR(Fiscal!I87,0)</f>
        <v xml:space="preserve"> </v>
      </c>
      <c r="J87" s="86" t="str">
        <f>IFERROR(Fiscal!J87,0)</f>
        <v xml:space="preserve"> </v>
      </c>
      <c r="K87" s="87">
        <f>IFERROR(Fiscal!K87,0)</f>
        <v>0</v>
      </c>
      <c r="L87" s="87">
        <f>IFERROR(Fiscal!L87,0)</f>
        <v>0</v>
      </c>
      <c r="M87" s="88">
        <f>IFERROR(Fiscal!M87,0)</f>
        <v>0</v>
      </c>
      <c r="N87" s="87">
        <f>IFERROR(Fiscal!N87,0)</f>
        <v>0</v>
      </c>
      <c r="O87" s="89">
        <f>IFERROR(Fiscal!O87,0)</f>
        <v>0</v>
      </c>
      <c r="P87" s="89">
        <f>IFERROR(Fiscal!P87,0)</f>
        <v>0</v>
      </c>
      <c r="Q87" s="87">
        <f>IFERROR(Fiscal!Q87,0)</f>
        <v>0</v>
      </c>
      <c r="R87" s="87">
        <f>IFERROR(Fiscal!R87,0)</f>
        <v>0</v>
      </c>
      <c r="S87" s="89">
        <f>IFERROR(Fiscal!S87,0)</f>
        <v>0</v>
      </c>
      <c r="T87" s="54"/>
      <c r="U87" s="54"/>
      <c r="V87" s="54"/>
    </row>
    <row r="88" spans="1:22" ht="15.75" thickBot="1">
      <c r="A88" s="77" t="str">
        <f>IFERROR(Fiscal!A88,"-")</f>
        <v xml:space="preserve"> </v>
      </c>
      <c r="B88" s="77">
        <f>IFERROR(Fiscal!B88,"-")</f>
        <v>0</v>
      </c>
      <c r="C88" s="77">
        <f>Fiscal!C88</f>
        <v>0</v>
      </c>
      <c r="D88" s="78" t="str">
        <f>Fiscal!D88</f>
        <v xml:space="preserve"> </v>
      </c>
      <c r="E88" s="78" t="str">
        <f>Fiscal!E88</f>
        <v xml:space="preserve"> </v>
      </c>
      <c r="F88" s="79" t="str">
        <f>IFERROR(Fiscal!F88,0)</f>
        <v xml:space="preserve"> </v>
      </c>
      <c r="G88" s="85" t="str">
        <f>IFERROR(Fiscal!G88,"-")</f>
        <v xml:space="preserve"> </v>
      </c>
      <c r="H88" s="86" t="str">
        <f>IFERROR(Fiscal!H88,0)</f>
        <v xml:space="preserve"> </v>
      </c>
      <c r="I88" s="86" t="str">
        <f>IFERROR(Fiscal!I88,0)</f>
        <v xml:space="preserve"> </v>
      </c>
      <c r="J88" s="86" t="str">
        <f>IFERROR(Fiscal!J88,0)</f>
        <v xml:space="preserve"> </v>
      </c>
      <c r="K88" s="87">
        <f>IFERROR(Fiscal!K88,0)</f>
        <v>0</v>
      </c>
      <c r="L88" s="87">
        <f>IFERROR(Fiscal!L88,0)</f>
        <v>0</v>
      </c>
      <c r="M88" s="88">
        <f>IFERROR(Fiscal!M88,0)</f>
        <v>0</v>
      </c>
      <c r="N88" s="87">
        <f>IFERROR(Fiscal!N88,0)</f>
        <v>0</v>
      </c>
      <c r="O88" s="89">
        <f>IFERROR(Fiscal!O88,0)</f>
        <v>0</v>
      </c>
      <c r="P88" s="89">
        <f>IFERROR(Fiscal!P88,0)</f>
        <v>0</v>
      </c>
      <c r="Q88" s="87">
        <f>IFERROR(Fiscal!Q88,0)</f>
        <v>0</v>
      </c>
      <c r="R88" s="87">
        <f>IFERROR(Fiscal!R88,0)</f>
        <v>0</v>
      </c>
      <c r="S88" s="89">
        <f>IFERROR(Fiscal!S88,0)</f>
        <v>0</v>
      </c>
      <c r="T88" s="54"/>
      <c r="U88" s="54"/>
      <c r="V88" s="54"/>
    </row>
    <row r="89" spans="1:22" ht="15.75" thickBot="1">
      <c r="A89" s="77" t="str">
        <f>IFERROR(Fiscal!A89,"-")</f>
        <v xml:space="preserve"> </v>
      </c>
      <c r="B89" s="77">
        <f>IFERROR(Fiscal!B89,"-")</f>
        <v>0</v>
      </c>
      <c r="C89" s="77">
        <f>Fiscal!C89</f>
        <v>0</v>
      </c>
      <c r="D89" s="78" t="str">
        <f>Fiscal!D89</f>
        <v xml:space="preserve"> </v>
      </c>
      <c r="E89" s="78" t="str">
        <f>Fiscal!E89</f>
        <v xml:space="preserve"> </v>
      </c>
      <c r="F89" s="79" t="str">
        <f>IFERROR(Fiscal!F89,0)</f>
        <v xml:space="preserve"> </v>
      </c>
      <c r="G89" s="85" t="str">
        <f>IFERROR(Fiscal!G89,"-")</f>
        <v xml:space="preserve"> </v>
      </c>
      <c r="H89" s="86" t="str">
        <f>IFERROR(Fiscal!H89,0)</f>
        <v xml:space="preserve"> </v>
      </c>
      <c r="I89" s="86" t="str">
        <f>IFERROR(Fiscal!I89,0)</f>
        <v xml:space="preserve"> </v>
      </c>
      <c r="J89" s="86" t="str">
        <f>IFERROR(Fiscal!J89,0)</f>
        <v xml:space="preserve"> </v>
      </c>
      <c r="K89" s="87">
        <f>IFERROR(Fiscal!K89,0)</f>
        <v>0</v>
      </c>
      <c r="L89" s="87">
        <f>IFERROR(Fiscal!L89,0)</f>
        <v>0</v>
      </c>
      <c r="M89" s="88">
        <f>IFERROR(Fiscal!M89,0)</f>
        <v>0</v>
      </c>
      <c r="N89" s="87">
        <f>IFERROR(Fiscal!N89,0)</f>
        <v>0</v>
      </c>
      <c r="O89" s="89">
        <f>IFERROR(Fiscal!O89,0)</f>
        <v>0</v>
      </c>
      <c r="P89" s="89">
        <f>IFERROR(Fiscal!P89,0)</f>
        <v>0</v>
      </c>
      <c r="Q89" s="87">
        <f>IFERROR(Fiscal!Q89,0)</f>
        <v>0</v>
      </c>
      <c r="R89" s="87">
        <f>IFERROR(Fiscal!R89,0)</f>
        <v>0</v>
      </c>
      <c r="S89" s="89">
        <f>IFERROR(Fiscal!S89,0)</f>
        <v>0</v>
      </c>
      <c r="T89" s="54"/>
      <c r="U89" s="54"/>
      <c r="V89" s="54"/>
    </row>
    <row r="90" spans="1:22" ht="15.75" thickBot="1">
      <c r="A90" s="77" t="str">
        <f>IFERROR(Fiscal!A90,"-")</f>
        <v xml:space="preserve"> </v>
      </c>
      <c r="B90" s="77">
        <f>IFERROR(Fiscal!B90,"-")</f>
        <v>0</v>
      </c>
      <c r="C90" s="77">
        <f>Fiscal!C90</f>
        <v>0</v>
      </c>
      <c r="D90" s="78" t="str">
        <f>Fiscal!D90</f>
        <v xml:space="preserve"> </v>
      </c>
      <c r="E90" s="78" t="str">
        <f>Fiscal!E90</f>
        <v xml:space="preserve"> </v>
      </c>
      <c r="F90" s="79" t="str">
        <f>IFERROR(Fiscal!F90,0)</f>
        <v xml:space="preserve"> </v>
      </c>
      <c r="G90" s="85" t="str">
        <f>IFERROR(Fiscal!G90,"-")</f>
        <v xml:space="preserve"> </v>
      </c>
      <c r="H90" s="86" t="str">
        <f>IFERROR(Fiscal!H90,0)</f>
        <v xml:space="preserve"> </v>
      </c>
      <c r="I90" s="86" t="str">
        <f>IFERROR(Fiscal!I90,0)</f>
        <v xml:space="preserve"> </v>
      </c>
      <c r="J90" s="86" t="str">
        <f>IFERROR(Fiscal!J90,0)</f>
        <v xml:space="preserve"> </v>
      </c>
      <c r="K90" s="87">
        <f>IFERROR(Fiscal!K90,0)</f>
        <v>0</v>
      </c>
      <c r="L90" s="87">
        <f>IFERROR(Fiscal!L90,0)</f>
        <v>0</v>
      </c>
      <c r="M90" s="88">
        <f>IFERROR(Fiscal!M90,0)</f>
        <v>0</v>
      </c>
      <c r="N90" s="87">
        <f>IFERROR(Fiscal!N90,0)</f>
        <v>0</v>
      </c>
      <c r="O90" s="89">
        <f>IFERROR(Fiscal!O90,0)</f>
        <v>0</v>
      </c>
      <c r="P90" s="89">
        <f>IFERROR(Fiscal!P90,0)</f>
        <v>0</v>
      </c>
      <c r="Q90" s="87">
        <f>IFERROR(Fiscal!Q90,0)</f>
        <v>0</v>
      </c>
      <c r="R90" s="87">
        <f>IFERROR(Fiscal!R90,0)</f>
        <v>0</v>
      </c>
      <c r="S90" s="89">
        <f>IFERROR(Fiscal!S90,0)</f>
        <v>0</v>
      </c>
      <c r="T90" s="54"/>
      <c r="U90" s="54"/>
      <c r="V90" s="54"/>
    </row>
    <row r="91" spans="1:22" ht="15.75" thickBot="1">
      <c r="A91" s="77" t="str">
        <f>IFERROR(Fiscal!A91,"-")</f>
        <v xml:space="preserve"> </v>
      </c>
      <c r="B91" s="77">
        <f>IFERROR(Fiscal!B91,"-")</f>
        <v>0</v>
      </c>
      <c r="C91" s="77">
        <f>Fiscal!C91</f>
        <v>0</v>
      </c>
      <c r="D91" s="78" t="str">
        <f>Fiscal!D91</f>
        <v xml:space="preserve"> </v>
      </c>
      <c r="E91" s="78" t="str">
        <f>Fiscal!E91</f>
        <v xml:space="preserve"> </v>
      </c>
      <c r="F91" s="79" t="str">
        <f>IFERROR(Fiscal!F91,0)</f>
        <v xml:space="preserve"> </v>
      </c>
      <c r="G91" s="85" t="str">
        <f>IFERROR(Fiscal!G91,"-")</f>
        <v xml:space="preserve"> </v>
      </c>
      <c r="H91" s="86" t="str">
        <f>IFERROR(Fiscal!H91,0)</f>
        <v xml:space="preserve"> </v>
      </c>
      <c r="I91" s="86" t="str">
        <f>IFERROR(Fiscal!I91,0)</f>
        <v xml:space="preserve"> </v>
      </c>
      <c r="J91" s="86" t="str">
        <f>IFERROR(Fiscal!J91,0)</f>
        <v xml:space="preserve"> </v>
      </c>
      <c r="K91" s="87">
        <f>IFERROR(Fiscal!K91,0)</f>
        <v>0</v>
      </c>
      <c r="L91" s="87">
        <f>IFERROR(Fiscal!L91,0)</f>
        <v>0</v>
      </c>
      <c r="M91" s="88">
        <f>IFERROR(Fiscal!M91,0)</f>
        <v>0</v>
      </c>
      <c r="N91" s="87">
        <f>IFERROR(Fiscal!N91,0)</f>
        <v>0</v>
      </c>
      <c r="O91" s="89">
        <f>IFERROR(Fiscal!O91,0)</f>
        <v>0</v>
      </c>
      <c r="P91" s="89">
        <f>IFERROR(Fiscal!P91,0)</f>
        <v>0</v>
      </c>
      <c r="Q91" s="87">
        <f>IFERROR(Fiscal!Q91,0)</f>
        <v>0</v>
      </c>
      <c r="R91" s="87">
        <f>IFERROR(Fiscal!R91,0)</f>
        <v>0</v>
      </c>
      <c r="S91" s="89">
        <f>IFERROR(Fiscal!S91,0)</f>
        <v>0</v>
      </c>
      <c r="T91" s="54"/>
      <c r="U91" s="54"/>
      <c r="V91" s="54"/>
    </row>
    <row r="92" spans="1:22" ht="15.75" thickBot="1">
      <c r="A92" s="77" t="str">
        <f>IFERROR(Fiscal!A92,"-")</f>
        <v xml:space="preserve"> </v>
      </c>
      <c r="B92" s="77">
        <f>IFERROR(Fiscal!B92,"-")</f>
        <v>0</v>
      </c>
      <c r="C92" s="77">
        <f>Fiscal!C92</f>
        <v>0</v>
      </c>
      <c r="D92" s="78" t="str">
        <f>Fiscal!D92</f>
        <v xml:space="preserve"> </v>
      </c>
      <c r="E92" s="78" t="str">
        <f>Fiscal!E92</f>
        <v xml:space="preserve"> </v>
      </c>
      <c r="F92" s="79" t="str">
        <f>IFERROR(Fiscal!F92,0)</f>
        <v xml:space="preserve"> </v>
      </c>
      <c r="G92" s="85" t="str">
        <f>IFERROR(Fiscal!G92,"-")</f>
        <v xml:space="preserve"> </v>
      </c>
      <c r="H92" s="86" t="str">
        <f>IFERROR(Fiscal!H92,0)</f>
        <v xml:space="preserve"> </v>
      </c>
      <c r="I92" s="86" t="str">
        <f>IFERROR(Fiscal!I92,0)</f>
        <v xml:space="preserve"> </v>
      </c>
      <c r="J92" s="86" t="str">
        <f>IFERROR(Fiscal!J92,0)</f>
        <v xml:space="preserve"> </v>
      </c>
      <c r="K92" s="87">
        <f>IFERROR(Fiscal!K92,0)</f>
        <v>0</v>
      </c>
      <c r="L92" s="87">
        <f>IFERROR(Fiscal!L92,0)</f>
        <v>0</v>
      </c>
      <c r="M92" s="88">
        <f>IFERROR(Fiscal!M92,0)</f>
        <v>0</v>
      </c>
      <c r="N92" s="87">
        <f>IFERROR(Fiscal!N92,0)</f>
        <v>0</v>
      </c>
      <c r="O92" s="89">
        <f>IFERROR(Fiscal!O92,0)</f>
        <v>0</v>
      </c>
      <c r="P92" s="89">
        <f>IFERROR(Fiscal!P92,0)</f>
        <v>0</v>
      </c>
      <c r="Q92" s="87">
        <f>IFERROR(Fiscal!Q92,0)</f>
        <v>0</v>
      </c>
      <c r="R92" s="87">
        <f>IFERROR(Fiscal!R92,0)</f>
        <v>0</v>
      </c>
      <c r="S92" s="89">
        <f>IFERROR(Fiscal!S92,0)</f>
        <v>0</v>
      </c>
      <c r="T92" s="54"/>
      <c r="U92" s="54"/>
      <c r="V92" s="54"/>
    </row>
    <row r="93" spans="1:22" ht="15.75" thickBot="1">
      <c r="A93" s="77" t="str">
        <f>IFERROR(Fiscal!A93,"-")</f>
        <v xml:space="preserve"> </v>
      </c>
      <c r="B93" s="77">
        <f>IFERROR(Fiscal!B93,"-")</f>
        <v>0</v>
      </c>
      <c r="C93" s="77">
        <f>Fiscal!C93</f>
        <v>0</v>
      </c>
      <c r="D93" s="78" t="str">
        <f>Fiscal!D93</f>
        <v xml:space="preserve"> </v>
      </c>
      <c r="E93" s="78" t="str">
        <f>Fiscal!E93</f>
        <v xml:space="preserve"> </v>
      </c>
      <c r="F93" s="79" t="str">
        <f>IFERROR(Fiscal!F93,0)</f>
        <v xml:space="preserve"> </v>
      </c>
      <c r="G93" s="85" t="str">
        <f>IFERROR(Fiscal!G93,"-")</f>
        <v xml:space="preserve"> </v>
      </c>
      <c r="H93" s="86" t="str">
        <f>IFERROR(Fiscal!H93,0)</f>
        <v xml:space="preserve"> </v>
      </c>
      <c r="I93" s="86" t="str">
        <f>IFERROR(Fiscal!I93,0)</f>
        <v xml:space="preserve"> </v>
      </c>
      <c r="J93" s="86" t="str">
        <f>IFERROR(Fiscal!J93,0)</f>
        <v xml:space="preserve"> </v>
      </c>
      <c r="K93" s="87">
        <f>IFERROR(Fiscal!K93,0)</f>
        <v>0</v>
      </c>
      <c r="L93" s="87">
        <f>IFERROR(Fiscal!L93,0)</f>
        <v>0</v>
      </c>
      <c r="M93" s="88">
        <f>IFERROR(Fiscal!M93,0)</f>
        <v>0</v>
      </c>
      <c r="N93" s="87">
        <f>IFERROR(Fiscal!N93,0)</f>
        <v>0</v>
      </c>
      <c r="O93" s="89">
        <f>IFERROR(Fiscal!O93,0)</f>
        <v>0</v>
      </c>
      <c r="P93" s="89">
        <f>IFERROR(Fiscal!P93,0)</f>
        <v>0</v>
      </c>
      <c r="Q93" s="87">
        <f>IFERROR(Fiscal!Q93,0)</f>
        <v>0</v>
      </c>
      <c r="R93" s="87">
        <f>IFERROR(Fiscal!R93,0)</f>
        <v>0</v>
      </c>
      <c r="S93" s="89">
        <f>IFERROR(Fiscal!S93,0)</f>
        <v>0</v>
      </c>
      <c r="T93" s="54"/>
      <c r="U93" s="54"/>
      <c r="V93" s="54"/>
    </row>
    <row r="94" spans="1:22" ht="15.75" thickBot="1">
      <c r="A94" s="77" t="str">
        <f>IFERROR(Fiscal!A94,"-")</f>
        <v xml:space="preserve"> </v>
      </c>
      <c r="B94" s="77">
        <f>IFERROR(Fiscal!B94,"-")</f>
        <v>0</v>
      </c>
      <c r="C94" s="77">
        <f>Fiscal!C94</f>
        <v>0</v>
      </c>
      <c r="D94" s="78" t="str">
        <f>Fiscal!D94</f>
        <v xml:space="preserve"> </v>
      </c>
      <c r="E94" s="78" t="str">
        <f>Fiscal!E94</f>
        <v xml:space="preserve"> </v>
      </c>
      <c r="F94" s="79" t="str">
        <f>IFERROR(Fiscal!F94,0)</f>
        <v xml:space="preserve"> </v>
      </c>
      <c r="G94" s="85" t="str">
        <f>IFERROR(Fiscal!G94,"-")</f>
        <v xml:space="preserve"> </v>
      </c>
      <c r="H94" s="86" t="str">
        <f>IFERROR(Fiscal!H94,0)</f>
        <v xml:space="preserve"> </v>
      </c>
      <c r="I94" s="86" t="str">
        <f>IFERROR(Fiscal!I94,0)</f>
        <v xml:space="preserve"> </v>
      </c>
      <c r="J94" s="86" t="str">
        <f>IFERROR(Fiscal!J94,0)</f>
        <v xml:space="preserve"> </v>
      </c>
      <c r="K94" s="87">
        <f>IFERROR(Fiscal!K94,0)</f>
        <v>0</v>
      </c>
      <c r="L94" s="87">
        <f>IFERROR(Fiscal!L94,0)</f>
        <v>0</v>
      </c>
      <c r="M94" s="88">
        <f>IFERROR(Fiscal!M94,0)</f>
        <v>0</v>
      </c>
      <c r="N94" s="87">
        <f>IFERROR(Fiscal!N94,0)</f>
        <v>0</v>
      </c>
      <c r="O94" s="89">
        <f>IFERROR(Fiscal!O94,0)</f>
        <v>0</v>
      </c>
      <c r="P94" s="89">
        <f>IFERROR(Fiscal!P94,0)</f>
        <v>0</v>
      </c>
      <c r="Q94" s="87">
        <f>IFERROR(Fiscal!Q94,0)</f>
        <v>0</v>
      </c>
      <c r="R94" s="87">
        <f>IFERROR(Fiscal!R94,0)</f>
        <v>0</v>
      </c>
      <c r="S94" s="89">
        <f>IFERROR(Fiscal!S94,0)</f>
        <v>0</v>
      </c>
      <c r="T94" s="54"/>
      <c r="U94" s="54"/>
      <c r="V94" s="54"/>
    </row>
    <row r="95" spans="1:22" ht="15.75" thickBot="1">
      <c r="A95" s="77" t="str">
        <f>IFERROR(Fiscal!A95,"-")</f>
        <v xml:space="preserve"> </v>
      </c>
      <c r="B95" s="77">
        <f>IFERROR(Fiscal!B95,"-")</f>
        <v>0</v>
      </c>
      <c r="C95" s="77">
        <f>Fiscal!C95</f>
        <v>0</v>
      </c>
      <c r="D95" s="78" t="str">
        <f>Fiscal!D95</f>
        <v xml:space="preserve"> </v>
      </c>
      <c r="E95" s="78" t="str">
        <f>Fiscal!E95</f>
        <v xml:space="preserve"> </v>
      </c>
      <c r="F95" s="79" t="str">
        <f>IFERROR(Fiscal!F95,0)</f>
        <v xml:space="preserve"> </v>
      </c>
      <c r="G95" s="85" t="str">
        <f>IFERROR(Fiscal!G95,"-")</f>
        <v xml:space="preserve"> </v>
      </c>
      <c r="H95" s="86" t="str">
        <f>IFERROR(Fiscal!H95,0)</f>
        <v xml:space="preserve"> </v>
      </c>
      <c r="I95" s="86" t="str">
        <f>IFERROR(Fiscal!I95,0)</f>
        <v xml:space="preserve"> </v>
      </c>
      <c r="J95" s="86" t="str">
        <f>IFERROR(Fiscal!J95,0)</f>
        <v xml:space="preserve"> </v>
      </c>
      <c r="K95" s="87">
        <f>IFERROR(Fiscal!K95,0)</f>
        <v>0</v>
      </c>
      <c r="L95" s="87">
        <f>IFERROR(Fiscal!L95,0)</f>
        <v>0</v>
      </c>
      <c r="M95" s="88">
        <f>IFERROR(Fiscal!M95,0)</f>
        <v>0</v>
      </c>
      <c r="N95" s="87">
        <f>IFERROR(Fiscal!N95,0)</f>
        <v>0</v>
      </c>
      <c r="O95" s="89">
        <f>IFERROR(Fiscal!O95,0)</f>
        <v>0</v>
      </c>
      <c r="P95" s="89">
        <f>IFERROR(Fiscal!P95,0)</f>
        <v>0</v>
      </c>
      <c r="Q95" s="87">
        <f>IFERROR(Fiscal!Q95,0)</f>
        <v>0</v>
      </c>
      <c r="R95" s="87">
        <f>IFERROR(Fiscal!R95,0)</f>
        <v>0</v>
      </c>
      <c r="S95" s="89">
        <f>IFERROR(Fiscal!S95,0)</f>
        <v>0</v>
      </c>
      <c r="T95" s="54"/>
      <c r="U95" s="54"/>
      <c r="V95" s="54"/>
    </row>
    <row r="96" spans="1:22" ht="15.75" thickBot="1">
      <c r="A96" s="77" t="str">
        <f>IFERROR(Fiscal!A96,"-")</f>
        <v xml:space="preserve"> </v>
      </c>
      <c r="B96" s="77">
        <f>IFERROR(Fiscal!B96,"-")</f>
        <v>0</v>
      </c>
      <c r="C96" s="77">
        <f>Fiscal!C96</f>
        <v>0</v>
      </c>
      <c r="D96" s="78" t="str">
        <f>Fiscal!D96</f>
        <v xml:space="preserve"> </v>
      </c>
      <c r="E96" s="78" t="str">
        <f>Fiscal!E96</f>
        <v xml:space="preserve"> </v>
      </c>
      <c r="F96" s="79" t="str">
        <f>IFERROR(Fiscal!F96,0)</f>
        <v xml:space="preserve"> </v>
      </c>
      <c r="G96" s="85" t="str">
        <f>IFERROR(Fiscal!G96,"-")</f>
        <v xml:space="preserve"> </v>
      </c>
      <c r="H96" s="86" t="str">
        <f>IFERROR(Fiscal!H96,0)</f>
        <v xml:space="preserve"> </v>
      </c>
      <c r="I96" s="86" t="str">
        <f>IFERROR(Fiscal!I96,0)</f>
        <v xml:space="preserve"> </v>
      </c>
      <c r="J96" s="86" t="str">
        <f>IFERROR(Fiscal!J96,0)</f>
        <v xml:space="preserve"> </v>
      </c>
      <c r="K96" s="87">
        <f>IFERROR(Fiscal!K96,0)</f>
        <v>0</v>
      </c>
      <c r="L96" s="87">
        <f>IFERROR(Fiscal!L96,0)</f>
        <v>0</v>
      </c>
      <c r="M96" s="88">
        <f>IFERROR(Fiscal!M96,0)</f>
        <v>0</v>
      </c>
      <c r="N96" s="87">
        <f>IFERROR(Fiscal!N96,0)</f>
        <v>0</v>
      </c>
      <c r="O96" s="89">
        <f>IFERROR(Fiscal!O96,0)</f>
        <v>0</v>
      </c>
      <c r="P96" s="89">
        <f>IFERROR(Fiscal!P96,0)</f>
        <v>0</v>
      </c>
      <c r="Q96" s="87">
        <f>IFERROR(Fiscal!Q96,0)</f>
        <v>0</v>
      </c>
      <c r="R96" s="87">
        <f>IFERROR(Fiscal!R96,0)</f>
        <v>0</v>
      </c>
      <c r="S96" s="89">
        <f>IFERROR(Fiscal!S96,0)</f>
        <v>0</v>
      </c>
      <c r="T96" s="54"/>
      <c r="U96" s="54"/>
      <c r="V96" s="54"/>
    </row>
    <row r="97" spans="1:22" ht="15.75" thickBot="1">
      <c r="A97" s="77" t="str">
        <f>IFERROR(Fiscal!A97,"-")</f>
        <v xml:space="preserve"> </v>
      </c>
      <c r="B97" s="77">
        <f>IFERROR(Fiscal!B97,"-")</f>
        <v>0</v>
      </c>
      <c r="C97" s="77">
        <f>Fiscal!C97</f>
        <v>0</v>
      </c>
      <c r="D97" s="78" t="str">
        <f>Fiscal!D97</f>
        <v xml:space="preserve"> </v>
      </c>
      <c r="E97" s="78" t="str">
        <f>Fiscal!E97</f>
        <v xml:space="preserve"> </v>
      </c>
      <c r="F97" s="79" t="str">
        <f>IFERROR(Fiscal!F97,0)</f>
        <v xml:space="preserve"> </v>
      </c>
      <c r="G97" s="85" t="str">
        <f>IFERROR(Fiscal!G97,"-")</f>
        <v xml:space="preserve"> </v>
      </c>
      <c r="H97" s="86" t="str">
        <f>IFERROR(Fiscal!H97,0)</f>
        <v xml:space="preserve"> </v>
      </c>
      <c r="I97" s="86" t="str">
        <f>IFERROR(Fiscal!I97,0)</f>
        <v xml:space="preserve"> </v>
      </c>
      <c r="J97" s="86" t="str">
        <f>IFERROR(Fiscal!J97,0)</f>
        <v xml:space="preserve"> </v>
      </c>
      <c r="K97" s="87">
        <f>IFERROR(Fiscal!K97,0)</f>
        <v>0</v>
      </c>
      <c r="L97" s="87">
        <f>IFERROR(Fiscal!L97,0)</f>
        <v>0</v>
      </c>
      <c r="M97" s="88">
        <f>IFERROR(Fiscal!M97,0)</f>
        <v>0</v>
      </c>
      <c r="N97" s="87">
        <f>IFERROR(Fiscal!N97,0)</f>
        <v>0</v>
      </c>
      <c r="O97" s="89">
        <f>IFERROR(Fiscal!O97,0)</f>
        <v>0</v>
      </c>
      <c r="P97" s="89">
        <f>IFERROR(Fiscal!P97,0)</f>
        <v>0</v>
      </c>
      <c r="Q97" s="87">
        <f>IFERROR(Fiscal!Q97,0)</f>
        <v>0</v>
      </c>
      <c r="R97" s="87">
        <f>IFERROR(Fiscal!R97,0)</f>
        <v>0</v>
      </c>
      <c r="S97" s="89">
        <f>IFERROR(Fiscal!S97,0)</f>
        <v>0</v>
      </c>
      <c r="T97" s="54"/>
      <c r="U97" s="54"/>
      <c r="V97" s="54"/>
    </row>
    <row r="98" spans="1:22" ht="15.75" thickBot="1">
      <c r="A98" s="77" t="str">
        <f>IFERROR(Fiscal!A98,"-")</f>
        <v xml:space="preserve"> </v>
      </c>
      <c r="B98" s="77">
        <f>IFERROR(Fiscal!B98,"-")</f>
        <v>0</v>
      </c>
      <c r="C98" s="77">
        <f>Fiscal!C98</f>
        <v>0</v>
      </c>
      <c r="D98" s="78" t="str">
        <f>Fiscal!D98</f>
        <v xml:space="preserve"> </v>
      </c>
      <c r="E98" s="78" t="str">
        <f>Fiscal!E98</f>
        <v xml:space="preserve"> </v>
      </c>
      <c r="F98" s="79" t="str">
        <f>IFERROR(Fiscal!F98,0)</f>
        <v xml:space="preserve"> </v>
      </c>
      <c r="G98" s="85" t="str">
        <f>IFERROR(Fiscal!G98,"-")</f>
        <v xml:space="preserve"> </v>
      </c>
      <c r="H98" s="86" t="str">
        <f>IFERROR(Fiscal!H98,0)</f>
        <v xml:space="preserve"> </v>
      </c>
      <c r="I98" s="86" t="str">
        <f>IFERROR(Fiscal!I98,0)</f>
        <v xml:space="preserve"> </v>
      </c>
      <c r="J98" s="86" t="str">
        <f>IFERROR(Fiscal!J98,0)</f>
        <v xml:space="preserve"> </v>
      </c>
      <c r="K98" s="87">
        <f>IFERROR(Fiscal!K98,0)</f>
        <v>0</v>
      </c>
      <c r="L98" s="87">
        <f>IFERROR(Fiscal!L98,0)</f>
        <v>0</v>
      </c>
      <c r="M98" s="88">
        <f>IFERROR(Fiscal!M98,0)</f>
        <v>0</v>
      </c>
      <c r="N98" s="87">
        <f>IFERROR(Fiscal!N98,0)</f>
        <v>0</v>
      </c>
      <c r="O98" s="89">
        <f>IFERROR(Fiscal!O98,0)</f>
        <v>0</v>
      </c>
      <c r="P98" s="89">
        <f>IFERROR(Fiscal!P98,0)</f>
        <v>0</v>
      </c>
      <c r="Q98" s="87">
        <f>IFERROR(Fiscal!Q98,0)</f>
        <v>0</v>
      </c>
      <c r="R98" s="87">
        <f>IFERROR(Fiscal!R98,0)</f>
        <v>0</v>
      </c>
      <c r="S98" s="89">
        <f>IFERROR(Fiscal!S98,0)</f>
        <v>0</v>
      </c>
      <c r="T98" s="54"/>
      <c r="U98" s="54"/>
      <c r="V98" s="54"/>
    </row>
    <row r="99" spans="1:22" ht="15.75" thickBot="1">
      <c r="A99" s="77" t="str">
        <f>IFERROR(Fiscal!A99,"-")</f>
        <v xml:space="preserve"> </v>
      </c>
      <c r="B99" s="77">
        <f>IFERROR(Fiscal!B99,"-")</f>
        <v>0</v>
      </c>
      <c r="C99" s="77">
        <f>Fiscal!C99</f>
        <v>0</v>
      </c>
      <c r="D99" s="78" t="str">
        <f>Fiscal!D99</f>
        <v xml:space="preserve"> </v>
      </c>
      <c r="E99" s="78" t="str">
        <f>Fiscal!E99</f>
        <v xml:space="preserve"> </v>
      </c>
      <c r="F99" s="79" t="str">
        <f>IFERROR(Fiscal!F99,0)</f>
        <v xml:space="preserve"> </v>
      </c>
      <c r="G99" s="85" t="str">
        <f>IFERROR(Fiscal!G99,"-")</f>
        <v xml:space="preserve"> </v>
      </c>
      <c r="H99" s="86" t="str">
        <f>IFERROR(Fiscal!H99,0)</f>
        <v xml:space="preserve"> </v>
      </c>
      <c r="I99" s="86" t="str">
        <f>IFERROR(Fiscal!I99,0)</f>
        <v xml:space="preserve"> </v>
      </c>
      <c r="J99" s="86" t="str">
        <f>IFERROR(Fiscal!J99,0)</f>
        <v xml:space="preserve"> </v>
      </c>
      <c r="K99" s="87">
        <f>IFERROR(Fiscal!K99,0)</f>
        <v>0</v>
      </c>
      <c r="L99" s="87">
        <f>IFERROR(Fiscal!L99,0)</f>
        <v>0</v>
      </c>
      <c r="M99" s="88">
        <f>IFERROR(Fiscal!M99,0)</f>
        <v>0</v>
      </c>
      <c r="N99" s="87">
        <f>IFERROR(Fiscal!N99,0)</f>
        <v>0</v>
      </c>
      <c r="O99" s="89">
        <f>IFERROR(Fiscal!O99,0)</f>
        <v>0</v>
      </c>
      <c r="P99" s="89">
        <f>IFERROR(Fiscal!P99,0)</f>
        <v>0</v>
      </c>
      <c r="Q99" s="87">
        <f>IFERROR(Fiscal!Q99,0)</f>
        <v>0</v>
      </c>
      <c r="R99" s="87">
        <f>IFERROR(Fiscal!R99,0)</f>
        <v>0</v>
      </c>
      <c r="S99" s="89">
        <f>IFERROR(Fiscal!S99,0)</f>
        <v>0</v>
      </c>
      <c r="T99" s="54"/>
      <c r="U99" s="54"/>
      <c r="V99" s="54"/>
    </row>
    <row r="100" spans="1:22" ht="15.75" thickBot="1">
      <c r="A100" s="77" t="str">
        <f>IFERROR(Fiscal!A100,"-")</f>
        <v xml:space="preserve"> </v>
      </c>
      <c r="B100" s="77">
        <f>IFERROR(Fiscal!B100,"-")</f>
        <v>0</v>
      </c>
      <c r="C100" s="77">
        <f>Fiscal!C100</f>
        <v>0</v>
      </c>
      <c r="D100" s="78" t="str">
        <f>Fiscal!D100</f>
        <v xml:space="preserve"> </v>
      </c>
      <c r="E100" s="78" t="str">
        <f>Fiscal!E100</f>
        <v xml:space="preserve"> </v>
      </c>
      <c r="F100" s="79" t="str">
        <f>IFERROR(Fiscal!F100,0)</f>
        <v xml:space="preserve"> </v>
      </c>
      <c r="G100" s="85" t="str">
        <f>IFERROR(Fiscal!G100,"-")</f>
        <v xml:space="preserve"> </v>
      </c>
      <c r="H100" s="86" t="str">
        <f>IFERROR(Fiscal!H100,0)</f>
        <v xml:space="preserve"> </v>
      </c>
      <c r="I100" s="86" t="str">
        <f>IFERROR(Fiscal!I100,0)</f>
        <v xml:space="preserve"> </v>
      </c>
      <c r="J100" s="86" t="str">
        <f>IFERROR(Fiscal!J100,0)</f>
        <v xml:space="preserve"> </v>
      </c>
      <c r="K100" s="87">
        <f>IFERROR(Fiscal!K100,0)</f>
        <v>0</v>
      </c>
      <c r="L100" s="87">
        <f>IFERROR(Fiscal!L100,0)</f>
        <v>0</v>
      </c>
      <c r="M100" s="88">
        <f>IFERROR(Fiscal!M100,0)</f>
        <v>0</v>
      </c>
      <c r="N100" s="87">
        <f>IFERROR(Fiscal!N100,0)</f>
        <v>0</v>
      </c>
      <c r="O100" s="89">
        <f>IFERROR(Fiscal!O100,0)</f>
        <v>0</v>
      </c>
      <c r="P100" s="89">
        <f>IFERROR(Fiscal!P100,0)</f>
        <v>0</v>
      </c>
      <c r="Q100" s="87">
        <f>IFERROR(Fiscal!Q100,0)</f>
        <v>0</v>
      </c>
      <c r="R100" s="87">
        <f>IFERROR(Fiscal!R100,0)</f>
        <v>0</v>
      </c>
      <c r="S100" s="89">
        <f>IFERROR(Fiscal!S100,0)</f>
        <v>0</v>
      </c>
      <c r="T100" s="54"/>
      <c r="U100" s="54"/>
      <c r="V100" s="54"/>
    </row>
    <row r="101" spans="1:22" ht="15.75" thickBot="1">
      <c r="A101" s="77" t="str">
        <f>IFERROR(Fiscal!A101,"-")</f>
        <v xml:space="preserve"> </v>
      </c>
      <c r="B101" s="77">
        <f>IFERROR(Fiscal!B101,"-")</f>
        <v>0</v>
      </c>
      <c r="C101" s="77">
        <f>Fiscal!C101</f>
        <v>0</v>
      </c>
      <c r="D101" s="78" t="str">
        <f>Fiscal!D101</f>
        <v xml:space="preserve"> </v>
      </c>
      <c r="E101" s="78" t="str">
        <f>Fiscal!E101</f>
        <v xml:space="preserve"> </v>
      </c>
      <c r="F101" s="79" t="str">
        <f>IFERROR(Fiscal!F101,0)</f>
        <v xml:space="preserve"> </v>
      </c>
      <c r="G101" s="85" t="str">
        <f>IFERROR(Fiscal!G101,"-")</f>
        <v xml:space="preserve"> </v>
      </c>
      <c r="H101" s="86" t="str">
        <f>IFERROR(Fiscal!H101,0)</f>
        <v xml:space="preserve"> </v>
      </c>
      <c r="I101" s="86" t="str">
        <f>IFERROR(Fiscal!I101,0)</f>
        <v xml:space="preserve"> </v>
      </c>
      <c r="J101" s="86" t="str">
        <f>IFERROR(Fiscal!J101,0)</f>
        <v xml:space="preserve"> </v>
      </c>
      <c r="K101" s="87">
        <f>IFERROR(Fiscal!K101,0)</f>
        <v>0</v>
      </c>
      <c r="L101" s="87">
        <f>IFERROR(Fiscal!L101,0)</f>
        <v>0</v>
      </c>
      <c r="M101" s="88">
        <f>IFERROR(Fiscal!M101,0)</f>
        <v>0</v>
      </c>
      <c r="N101" s="87">
        <f>IFERROR(Fiscal!N101,0)</f>
        <v>0</v>
      </c>
      <c r="O101" s="89">
        <f>IFERROR(Fiscal!O101,0)</f>
        <v>0</v>
      </c>
      <c r="P101" s="89">
        <f>IFERROR(Fiscal!P101,0)</f>
        <v>0</v>
      </c>
      <c r="Q101" s="87">
        <f>IFERROR(Fiscal!Q101,0)</f>
        <v>0</v>
      </c>
      <c r="R101" s="87">
        <f>IFERROR(Fiscal!R101,0)</f>
        <v>0</v>
      </c>
      <c r="S101" s="89">
        <f>IFERROR(Fiscal!S101,0)</f>
        <v>0</v>
      </c>
      <c r="T101" s="54"/>
      <c r="U101" s="54"/>
      <c r="V101" s="54"/>
    </row>
    <row r="102" spans="1:22" ht="15.75" thickBot="1">
      <c r="A102" s="77" t="str">
        <f>IFERROR(Fiscal!A102,"-")</f>
        <v xml:space="preserve"> </v>
      </c>
      <c r="B102" s="77">
        <f>IFERROR(Fiscal!B102,"-")</f>
        <v>0</v>
      </c>
      <c r="C102" s="77">
        <f>Fiscal!C102</f>
        <v>0</v>
      </c>
      <c r="D102" s="78" t="str">
        <f>Fiscal!D102</f>
        <v xml:space="preserve"> </v>
      </c>
      <c r="E102" s="78" t="str">
        <f>Fiscal!E102</f>
        <v xml:space="preserve"> </v>
      </c>
      <c r="F102" s="79" t="str">
        <f>IFERROR(Fiscal!F102,0)</f>
        <v xml:space="preserve"> </v>
      </c>
      <c r="G102" s="85" t="str">
        <f>IFERROR(Fiscal!G102,"-")</f>
        <v xml:space="preserve"> </v>
      </c>
      <c r="H102" s="86" t="str">
        <f>IFERROR(Fiscal!H102,0)</f>
        <v xml:space="preserve"> </v>
      </c>
      <c r="I102" s="86" t="str">
        <f>IFERROR(Fiscal!I102,0)</f>
        <v xml:space="preserve"> </v>
      </c>
      <c r="J102" s="86" t="str">
        <f>IFERROR(Fiscal!J102,0)</f>
        <v xml:space="preserve"> </v>
      </c>
      <c r="K102" s="87">
        <f>IFERROR(Fiscal!K102,0)</f>
        <v>0</v>
      </c>
      <c r="L102" s="87">
        <f>IFERROR(Fiscal!L102,0)</f>
        <v>0</v>
      </c>
      <c r="M102" s="88">
        <f>IFERROR(Fiscal!M102,0)</f>
        <v>0</v>
      </c>
      <c r="N102" s="87">
        <f>IFERROR(Fiscal!N102,0)</f>
        <v>0</v>
      </c>
      <c r="O102" s="89">
        <f>IFERROR(Fiscal!O102,0)</f>
        <v>0</v>
      </c>
      <c r="P102" s="89">
        <f>IFERROR(Fiscal!P102,0)</f>
        <v>0</v>
      </c>
      <c r="Q102" s="87">
        <f>IFERROR(Fiscal!Q102,0)</f>
        <v>0</v>
      </c>
      <c r="R102" s="87">
        <f>IFERROR(Fiscal!R102,0)</f>
        <v>0</v>
      </c>
      <c r="S102" s="89">
        <f>IFERROR(Fiscal!S102,0)</f>
        <v>0</v>
      </c>
      <c r="T102" s="54"/>
      <c r="U102" s="54"/>
      <c r="V102" s="54"/>
    </row>
    <row r="103" spans="1:22" ht="15.75" thickBot="1">
      <c r="A103" s="77" t="str">
        <f>IFERROR(Fiscal!A103,"-")</f>
        <v xml:space="preserve"> </v>
      </c>
      <c r="B103" s="77">
        <f>IFERROR(Fiscal!B103,"-")</f>
        <v>0</v>
      </c>
      <c r="C103" s="77">
        <f>Fiscal!C103</f>
        <v>0</v>
      </c>
      <c r="D103" s="78" t="str">
        <f>Fiscal!D103</f>
        <v xml:space="preserve"> </v>
      </c>
      <c r="E103" s="78" t="str">
        <f>Fiscal!E103</f>
        <v xml:space="preserve"> </v>
      </c>
      <c r="F103" s="79" t="str">
        <f>IFERROR(Fiscal!F103,0)</f>
        <v xml:space="preserve"> </v>
      </c>
      <c r="G103" s="85" t="str">
        <f>IFERROR(Fiscal!G103,"-")</f>
        <v xml:space="preserve"> </v>
      </c>
      <c r="H103" s="86" t="str">
        <f>IFERROR(Fiscal!H103,0)</f>
        <v xml:space="preserve"> </v>
      </c>
      <c r="I103" s="86" t="str">
        <f>IFERROR(Fiscal!I103,0)</f>
        <v xml:space="preserve"> </v>
      </c>
      <c r="J103" s="86" t="str">
        <f>IFERROR(Fiscal!J103,0)</f>
        <v xml:space="preserve"> </v>
      </c>
      <c r="K103" s="87">
        <f>IFERROR(Fiscal!K103,0)</f>
        <v>0</v>
      </c>
      <c r="L103" s="87">
        <f>IFERROR(Fiscal!L103,0)</f>
        <v>0</v>
      </c>
      <c r="M103" s="88">
        <f>IFERROR(Fiscal!M103,0)</f>
        <v>0</v>
      </c>
      <c r="N103" s="87">
        <f>IFERROR(Fiscal!N103,0)</f>
        <v>0</v>
      </c>
      <c r="O103" s="89">
        <f>IFERROR(Fiscal!O103,0)</f>
        <v>0</v>
      </c>
      <c r="P103" s="89">
        <f>IFERROR(Fiscal!P103,0)</f>
        <v>0</v>
      </c>
      <c r="Q103" s="87">
        <f>IFERROR(Fiscal!Q103,0)</f>
        <v>0</v>
      </c>
      <c r="R103" s="87">
        <f>IFERROR(Fiscal!R103,0)</f>
        <v>0</v>
      </c>
      <c r="S103" s="89">
        <f>IFERROR(Fiscal!S103,0)</f>
        <v>0</v>
      </c>
      <c r="T103" s="54"/>
      <c r="U103" s="54"/>
      <c r="V103" s="54"/>
    </row>
    <row r="104" spans="1:22" ht="15.75" thickBot="1">
      <c r="A104" s="77" t="str">
        <f>IFERROR(Fiscal!A104,"-")</f>
        <v xml:space="preserve"> </v>
      </c>
      <c r="B104" s="77">
        <f>IFERROR(Fiscal!B104,"-")</f>
        <v>0</v>
      </c>
      <c r="C104" s="77">
        <f>Fiscal!C104</f>
        <v>0</v>
      </c>
      <c r="D104" s="78" t="str">
        <f>Fiscal!D104</f>
        <v xml:space="preserve"> </v>
      </c>
      <c r="E104" s="78" t="str">
        <f>Fiscal!E104</f>
        <v xml:space="preserve"> </v>
      </c>
      <c r="F104" s="79" t="str">
        <f>IFERROR(Fiscal!F104,0)</f>
        <v xml:space="preserve"> </v>
      </c>
      <c r="G104" s="85" t="str">
        <f>IFERROR(Fiscal!G104,"-")</f>
        <v xml:space="preserve"> </v>
      </c>
      <c r="H104" s="86" t="str">
        <f>IFERROR(Fiscal!H104,0)</f>
        <v xml:space="preserve"> </v>
      </c>
      <c r="I104" s="86" t="str">
        <f>IFERROR(Fiscal!I104,0)</f>
        <v xml:space="preserve"> </v>
      </c>
      <c r="J104" s="86" t="str">
        <f>IFERROR(Fiscal!J104,0)</f>
        <v xml:space="preserve"> </v>
      </c>
      <c r="K104" s="87">
        <f>IFERROR(Fiscal!K104,0)</f>
        <v>0</v>
      </c>
      <c r="L104" s="87">
        <f>IFERROR(Fiscal!L104,0)</f>
        <v>0</v>
      </c>
      <c r="M104" s="88">
        <f>IFERROR(Fiscal!M104,0)</f>
        <v>0</v>
      </c>
      <c r="N104" s="87">
        <f>IFERROR(Fiscal!N104,0)</f>
        <v>0</v>
      </c>
      <c r="O104" s="89">
        <f>IFERROR(Fiscal!O104,0)</f>
        <v>0</v>
      </c>
      <c r="P104" s="89">
        <f>IFERROR(Fiscal!P104,0)</f>
        <v>0</v>
      </c>
      <c r="Q104" s="87">
        <f>IFERROR(Fiscal!Q104,0)</f>
        <v>0</v>
      </c>
      <c r="R104" s="87">
        <f>IFERROR(Fiscal!R104,0)</f>
        <v>0</v>
      </c>
      <c r="S104" s="89">
        <f>IFERROR(Fiscal!S104,0)</f>
        <v>0</v>
      </c>
      <c r="T104" s="54"/>
      <c r="U104" s="54"/>
      <c r="V104" s="54"/>
    </row>
    <row r="105" spans="1:22" ht="15.75" thickBot="1">
      <c r="A105" s="77" t="str">
        <f>IFERROR(Fiscal!A105,"-")</f>
        <v xml:space="preserve"> </v>
      </c>
      <c r="B105" s="77">
        <f>IFERROR(Fiscal!B105,"-")</f>
        <v>0</v>
      </c>
      <c r="C105" s="77">
        <f>Fiscal!C105</f>
        <v>0</v>
      </c>
      <c r="D105" s="78" t="str">
        <f>Fiscal!D105</f>
        <v xml:space="preserve"> </v>
      </c>
      <c r="E105" s="78" t="str">
        <f>Fiscal!E105</f>
        <v xml:space="preserve"> </v>
      </c>
      <c r="F105" s="79" t="str">
        <f>IFERROR(Fiscal!F105,0)</f>
        <v xml:space="preserve"> </v>
      </c>
      <c r="G105" s="85" t="str">
        <f>IFERROR(Fiscal!G105,"-")</f>
        <v xml:space="preserve"> </v>
      </c>
      <c r="H105" s="86" t="str">
        <f>IFERROR(Fiscal!H105,0)</f>
        <v xml:space="preserve"> </v>
      </c>
      <c r="I105" s="86" t="str">
        <f>IFERROR(Fiscal!I105,0)</f>
        <v xml:space="preserve"> </v>
      </c>
      <c r="J105" s="86" t="str">
        <f>IFERROR(Fiscal!J105,0)</f>
        <v xml:space="preserve"> </v>
      </c>
      <c r="K105" s="87">
        <f>IFERROR(Fiscal!K105,0)</f>
        <v>0</v>
      </c>
      <c r="L105" s="87">
        <f>IFERROR(Fiscal!L105,0)</f>
        <v>0</v>
      </c>
      <c r="M105" s="88">
        <f>IFERROR(Fiscal!M105,0)</f>
        <v>0</v>
      </c>
      <c r="N105" s="87">
        <f>IFERROR(Fiscal!N105,0)</f>
        <v>0</v>
      </c>
      <c r="O105" s="89">
        <f>IFERROR(Fiscal!O105,0)</f>
        <v>0</v>
      </c>
      <c r="P105" s="89">
        <f>IFERROR(Fiscal!P105,0)</f>
        <v>0</v>
      </c>
      <c r="Q105" s="87">
        <f>IFERROR(Fiscal!Q105,0)</f>
        <v>0</v>
      </c>
      <c r="R105" s="87">
        <f>IFERROR(Fiscal!R105,0)</f>
        <v>0</v>
      </c>
      <c r="S105" s="89">
        <f>IFERROR(Fiscal!S105,0)</f>
        <v>0</v>
      </c>
      <c r="T105" s="54"/>
      <c r="U105" s="54"/>
      <c r="V105" s="54"/>
    </row>
    <row r="106" spans="1:22" ht="15.75" thickBot="1">
      <c r="A106" s="77" t="str">
        <f>IFERROR(Fiscal!A106,"-")</f>
        <v xml:space="preserve"> </v>
      </c>
      <c r="B106" s="77">
        <f>IFERROR(Fiscal!B106,"-")</f>
        <v>0</v>
      </c>
      <c r="C106" s="77">
        <f>Fiscal!C106</f>
        <v>0</v>
      </c>
      <c r="D106" s="78" t="str">
        <f>Fiscal!D106</f>
        <v xml:space="preserve"> </v>
      </c>
      <c r="E106" s="78" t="str">
        <f>Fiscal!E106</f>
        <v xml:space="preserve"> </v>
      </c>
      <c r="F106" s="79" t="str">
        <f>IFERROR(Fiscal!F106,0)</f>
        <v xml:space="preserve"> </v>
      </c>
      <c r="G106" s="85" t="str">
        <f>IFERROR(Fiscal!G106,"-")</f>
        <v xml:space="preserve"> </v>
      </c>
      <c r="H106" s="86" t="str">
        <f>IFERROR(Fiscal!H106,0)</f>
        <v xml:space="preserve"> </v>
      </c>
      <c r="I106" s="86" t="str">
        <f>IFERROR(Fiscal!I106,0)</f>
        <v xml:space="preserve"> </v>
      </c>
      <c r="J106" s="86" t="str">
        <f>IFERROR(Fiscal!J106,0)</f>
        <v xml:space="preserve"> </v>
      </c>
      <c r="K106" s="87">
        <f>IFERROR(Fiscal!K106,0)</f>
        <v>0</v>
      </c>
      <c r="L106" s="87">
        <f>IFERROR(Fiscal!L106,0)</f>
        <v>0</v>
      </c>
      <c r="M106" s="88">
        <f>IFERROR(Fiscal!M106,0)</f>
        <v>0</v>
      </c>
      <c r="N106" s="87">
        <f>IFERROR(Fiscal!N106,0)</f>
        <v>0</v>
      </c>
      <c r="O106" s="89">
        <f>IFERROR(Fiscal!O106,0)</f>
        <v>0</v>
      </c>
      <c r="P106" s="89">
        <f>IFERROR(Fiscal!P106,0)</f>
        <v>0</v>
      </c>
      <c r="Q106" s="87">
        <f>IFERROR(Fiscal!Q106,0)</f>
        <v>0</v>
      </c>
      <c r="R106" s="87">
        <f>IFERROR(Fiscal!R106,0)</f>
        <v>0</v>
      </c>
      <c r="S106" s="89">
        <f>IFERROR(Fiscal!S106,0)</f>
        <v>0</v>
      </c>
      <c r="T106" s="54"/>
      <c r="U106" s="54"/>
      <c r="V106" s="54"/>
    </row>
    <row r="107" spans="1:22" ht="15.75" thickBot="1">
      <c r="A107" s="77" t="str">
        <f>IFERROR(Fiscal!A107,"-")</f>
        <v xml:space="preserve"> </v>
      </c>
      <c r="B107" s="77">
        <f>IFERROR(Fiscal!B107,"-")</f>
        <v>0</v>
      </c>
      <c r="C107" s="77">
        <f>Fiscal!C107</f>
        <v>0</v>
      </c>
      <c r="D107" s="78" t="str">
        <f>Fiscal!D107</f>
        <v xml:space="preserve"> </v>
      </c>
      <c r="E107" s="78" t="str">
        <f>Fiscal!E107</f>
        <v xml:space="preserve"> </v>
      </c>
      <c r="F107" s="79" t="str">
        <f>IFERROR(Fiscal!F107,0)</f>
        <v xml:space="preserve"> </v>
      </c>
      <c r="G107" s="85" t="str">
        <f>IFERROR(Fiscal!G107,"-")</f>
        <v xml:space="preserve"> </v>
      </c>
      <c r="H107" s="86" t="str">
        <f>IFERROR(Fiscal!H107,0)</f>
        <v xml:space="preserve"> </v>
      </c>
      <c r="I107" s="86" t="str">
        <f>IFERROR(Fiscal!I107,0)</f>
        <v xml:space="preserve"> </v>
      </c>
      <c r="J107" s="86" t="str">
        <f>IFERROR(Fiscal!J107,0)</f>
        <v xml:space="preserve"> </v>
      </c>
      <c r="K107" s="87">
        <f>IFERROR(Fiscal!K107,0)</f>
        <v>0</v>
      </c>
      <c r="L107" s="87">
        <f>IFERROR(Fiscal!L107,0)</f>
        <v>0</v>
      </c>
      <c r="M107" s="88">
        <f>IFERROR(Fiscal!M107,0)</f>
        <v>0</v>
      </c>
      <c r="N107" s="87">
        <f>IFERROR(Fiscal!N107,0)</f>
        <v>0</v>
      </c>
      <c r="O107" s="89">
        <f>IFERROR(Fiscal!O107,0)</f>
        <v>0</v>
      </c>
      <c r="P107" s="89">
        <f>IFERROR(Fiscal!P107,0)</f>
        <v>0</v>
      </c>
      <c r="Q107" s="87">
        <f>IFERROR(Fiscal!Q107,0)</f>
        <v>0</v>
      </c>
      <c r="R107" s="87">
        <f>IFERROR(Fiscal!R107,0)</f>
        <v>0</v>
      </c>
      <c r="S107" s="89">
        <f>IFERROR(Fiscal!S107,0)</f>
        <v>0</v>
      </c>
      <c r="T107" s="54"/>
      <c r="U107" s="54"/>
      <c r="V107" s="54"/>
    </row>
    <row r="108" spans="1:22" ht="15.75" thickBot="1">
      <c r="A108" s="77" t="str">
        <f>IFERROR(Fiscal!A108,"-")</f>
        <v xml:space="preserve"> </v>
      </c>
      <c r="B108" s="77">
        <f>IFERROR(Fiscal!B108,"-")</f>
        <v>0</v>
      </c>
      <c r="C108" s="77">
        <f>Fiscal!C108</f>
        <v>0</v>
      </c>
      <c r="D108" s="78" t="str">
        <f>Fiscal!D108</f>
        <v xml:space="preserve"> </v>
      </c>
      <c r="E108" s="78" t="str">
        <f>Fiscal!E108</f>
        <v xml:space="preserve"> </v>
      </c>
      <c r="F108" s="79" t="str">
        <f>IFERROR(Fiscal!F108,0)</f>
        <v xml:space="preserve"> </v>
      </c>
      <c r="G108" s="85" t="str">
        <f>IFERROR(Fiscal!G108,"-")</f>
        <v xml:space="preserve"> </v>
      </c>
      <c r="H108" s="86" t="str">
        <f>IFERROR(Fiscal!H108,0)</f>
        <v xml:space="preserve"> </v>
      </c>
      <c r="I108" s="86" t="str">
        <f>IFERROR(Fiscal!I108,0)</f>
        <v xml:space="preserve"> </v>
      </c>
      <c r="J108" s="86" t="str">
        <f>IFERROR(Fiscal!J108,0)</f>
        <v xml:space="preserve"> </v>
      </c>
      <c r="K108" s="87">
        <f>IFERROR(Fiscal!K108,0)</f>
        <v>0</v>
      </c>
      <c r="L108" s="87">
        <f>IFERROR(Fiscal!L108,0)</f>
        <v>0</v>
      </c>
      <c r="M108" s="88">
        <f>IFERROR(Fiscal!M108,0)</f>
        <v>0</v>
      </c>
      <c r="N108" s="87">
        <f>IFERROR(Fiscal!N108,0)</f>
        <v>0</v>
      </c>
      <c r="O108" s="89">
        <f>IFERROR(Fiscal!O108,0)</f>
        <v>0</v>
      </c>
      <c r="P108" s="89">
        <f>IFERROR(Fiscal!P108,0)</f>
        <v>0</v>
      </c>
      <c r="Q108" s="87">
        <f>IFERROR(Fiscal!Q108,0)</f>
        <v>0</v>
      </c>
      <c r="R108" s="87">
        <f>IFERROR(Fiscal!R108,0)</f>
        <v>0</v>
      </c>
      <c r="S108" s="89">
        <f>IFERROR(Fiscal!S108,0)</f>
        <v>0</v>
      </c>
      <c r="T108" s="54"/>
      <c r="U108" s="54"/>
      <c r="V108" s="54"/>
    </row>
    <row r="109" spans="1:22" ht="15.75" thickBot="1">
      <c r="A109" s="77" t="str">
        <f>IFERROR(Fiscal!A109,"-")</f>
        <v xml:space="preserve"> </v>
      </c>
      <c r="B109" s="77">
        <f>IFERROR(Fiscal!B109,"-")</f>
        <v>0</v>
      </c>
      <c r="C109" s="77">
        <f>Fiscal!C109</f>
        <v>0</v>
      </c>
      <c r="D109" s="78" t="str">
        <f>Fiscal!D109</f>
        <v xml:space="preserve"> </v>
      </c>
      <c r="E109" s="78" t="str">
        <f>Fiscal!E109</f>
        <v xml:space="preserve"> </v>
      </c>
      <c r="F109" s="79" t="str">
        <f>IFERROR(Fiscal!F109,0)</f>
        <v xml:space="preserve"> </v>
      </c>
      <c r="G109" s="85" t="str">
        <f>IFERROR(Fiscal!G109,"-")</f>
        <v xml:space="preserve"> </v>
      </c>
      <c r="H109" s="86" t="str">
        <f>IFERROR(Fiscal!H109,0)</f>
        <v xml:space="preserve"> </v>
      </c>
      <c r="I109" s="86" t="str">
        <f>IFERROR(Fiscal!I109,0)</f>
        <v xml:space="preserve"> </v>
      </c>
      <c r="J109" s="86" t="str">
        <f>IFERROR(Fiscal!J109,0)</f>
        <v xml:space="preserve"> </v>
      </c>
      <c r="K109" s="87">
        <f>IFERROR(Fiscal!K109,0)</f>
        <v>0</v>
      </c>
      <c r="L109" s="87">
        <f>IFERROR(Fiscal!L109,0)</f>
        <v>0</v>
      </c>
      <c r="M109" s="88">
        <f>IFERROR(Fiscal!M109,0)</f>
        <v>0</v>
      </c>
      <c r="N109" s="87">
        <f>IFERROR(Fiscal!N109,0)</f>
        <v>0</v>
      </c>
      <c r="O109" s="89">
        <f>IFERROR(Fiscal!O109,0)</f>
        <v>0</v>
      </c>
      <c r="P109" s="89">
        <f>IFERROR(Fiscal!P109,0)</f>
        <v>0</v>
      </c>
      <c r="Q109" s="87">
        <f>IFERROR(Fiscal!Q109,0)</f>
        <v>0</v>
      </c>
      <c r="R109" s="87">
        <f>IFERROR(Fiscal!R109,0)</f>
        <v>0</v>
      </c>
      <c r="S109" s="89">
        <f>IFERROR(Fiscal!S109,0)</f>
        <v>0</v>
      </c>
      <c r="T109" s="54"/>
      <c r="U109" s="54"/>
      <c r="V109" s="54"/>
    </row>
    <row r="110" spans="1:22" ht="15.75" thickBot="1">
      <c r="A110" s="77" t="str">
        <f>IFERROR(Fiscal!A110,"-")</f>
        <v xml:space="preserve"> </v>
      </c>
      <c r="B110" s="77">
        <f>IFERROR(Fiscal!B110,"-")</f>
        <v>0</v>
      </c>
      <c r="C110" s="77">
        <f>Fiscal!C110</f>
        <v>0</v>
      </c>
      <c r="D110" s="78" t="str">
        <f>Fiscal!D110</f>
        <v xml:space="preserve"> </v>
      </c>
      <c r="E110" s="78" t="str">
        <f>Fiscal!E110</f>
        <v xml:space="preserve"> </v>
      </c>
      <c r="F110" s="79" t="str">
        <f>IFERROR(Fiscal!F110,0)</f>
        <v xml:space="preserve"> </v>
      </c>
      <c r="G110" s="85" t="str">
        <f>IFERROR(Fiscal!G110,"-")</f>
        <v xml:space="preserve"> </v>
      </c>
      <c r="H110" s="86" t="str">
        <f>IFERROR(Fiscal!H110,0)</f>
        <v xml:space="preserve"> </v>
      </c>
      <c r="I110" s="86" t="str">
        <f>IFERROR(Fiscal!I110,0)</f>
        <v xml:space="preserve"> </v>
      </c>
      <c r="J110" s="86" t="str">
        <f>IFERROR(Fiscal!J110,0)</f>
        <v xml:space="preserve"> </v>
      </c>
      <c r="K110" s="87">
        <f>IFERROR(Fiscal!K110,0)</f>
        <v>0</v>
      </c>
      <c r="L110" s="87">
        <f>IFERROR(Fiscal!L110,0)</f>
        <v>0</v>
      </c>
      <c r="M110" s="88">
        <f>IFERROR(Fiscal!M110,0)</f>
        <v>0</v>
      </c>
      <c r="N110" s="87">
        <f>IFERROR(Fiscal!N110,0)</f>
        <v>0</v>
      </c>
      <c r="O110" s="89">
        <f>IFERROR(Fiscal!O110,0)</f>
        <v>0</v>
      </c>
      <c r="P110" s="89">
        <f>IFERROR(Fiscal!P110,0)</f>
        <v>0</v>
      </c>
      <c r="Q110" s="87">
        <f>IFERROR(Fiscal!Q110,0)</f>
        <v>0</v>
      </c>
      <c r="R110" s="87">
        <f>IFERROR(Fiscal!R110,0)</f>
        <v>0</v>
      </c>
      <c r="S110" s="89">
        <f>IFERROR(Fiscal!S110,0)</f>
        <v>0</v>
      </c>
      <c r="T110" s="54"/>
      <c r="U110" s="54"/>
      <c r="V110" s="54"/>
    </row>
    <row r="111" spans="1:22" ht="15.75" thickBot="1">
      <c r="A111" s="77" t="str">
        <f>IFERROR(Fiscal!A111,"-")</f>
        <v xml:space="preserve"> </v>
      </c>
      <c r="B111" s="77">
        <f>IFERROR(Fiscal!B111,"-")</f>
        <v>0</v>
      </c>
      <c r="C111" s="77">
        <f>Fiscal!C111</f>
        <v>0</v>
      </c>
      <c r="D111" s="78" t="str">
        <f>Fiscal!D111</f>
        <v xml:space="preserve"> </v>
      </c>
      <c r="E111" s="78" t="str">
        <f>Fiscal!E111</f>
        <v xml:space="preserve"> </v>
      </c>
      <c r="F111" s="79" t="str">
        <f>IFERROR(Fiscal!F111,0)</f>
        <v xml:space="preserve"> </v>
      </c>
      <c r="G111" s="85" t="str">
        <f>IFERROR(Fiscal!G111,"-")</f>
        <v xml:space="preserve"> </v>
      </c>
      <c r="H111" s="86" t="str">
        <f>IFERROR(Fiscal!H111,0)</f>
        <v xml:space="preserve"> </v>
      </c>
      <c r="I111" s="86" t="str">
        <f>IFERROR(Fiscal!I111,0)</f>
        <v xml:space="preserve"> </v>
      </c>
      <c r="J111" s="86" t="str">
        <f>IFERROR(Fiscal!J111,0)</f>
        <v xml:space="preserve"> </v>
      </c>
      <c r="K111" s="87">
        <f>IFERROR(Fiscal!K111,0)</f>
        <v>0</v>
      </c>
      <c r="L111" s="87">
        <f>IFERROR(Fiscal!L111,0)</f>
        <v>0</v>
      </c>
      <c r="M111" s="88">
        <f>IFERROR(Fiscal!M111,0)</f>
        <v>0</v>
      </c>
      <c r="N111" s="87">
        <f>IFERROR(Fiscal!N111,0)</f>
        <v>0</v>
      </c>
      <c r="O111" s="89">
        <f>IFERROR(Fiscal!O111,0)</f>
        <v>0</v>
      </c>
      <c r="P111" s="89">
        <f>IFERROR(Fiscal!P111,0)</f>
        <v>0</v>
      </c>
      <c r="Q111" s="87">
        <f>IFERROR(Fiscal!Q111,0)</f>
        <v>0</v>
      </c>
      <c r="R111" s="87">
        <f>IFERROR(Fiscal!R111,0)</f>
        <v>0</v>
      </c>
      <c r="S111" s="89">
        <f>IFERROR(Fiscal!S111,0)</f>
        <v>0</v>
      </c>
      <c r="T111" s="54"/>
      <c r="U111" s="54"/>
      <c r="V111" s="54"/>
    </row>
    <row r="112" spans="1:22" ht="15.75" thickBot="1">
      <c r="A112" s="77" t="str">
        <f>IFERROR(Fiscal!A112,"-")</f>
        <v xml:space="preserve"> </v>
      </c>
      <c r="B112" s="77">
        <f>IFERROR(Fiscal!B112,"-")</f>
        <v>0</v>
      </c>
      <c r="C112" s="77">
        <f>Fiscal!C112</f>
        <v>0</v>
      </c>
      <c r="D112" s="78" t="str">
        <f>Fiscal!D112</f>
        <v xml:space="preserve"> </v>
      </c>
      <c r="E112" s="78" t="str">
        <f>Fiscal!E112</f>
        <v xml:space="preserve"> </v>
      </c>
      <c r="F112" s="79" t="str">
        <f>IFERROR(Fiscal!F112,0)</f>
        <v xml:space="preserve"> </v>
      </c>
      <c r="G112" s="85" t="str">
        <f>IFERROR(Fiscal!G112,"-")</f>
        <v xml:space="preserve"> </v>
      </c>
      <c r="H112" s="86" t="str">
        <f>IFERROR(Fiscal!H112,0)</f>
        <v xml:space="preserve"> </v>
      </c>
      <c r="I112" s="86" t="str">
        <f>IFERROR(Fiscal!I112,0)</f>
        <v xml:space="preserve"> </v>
      </c>
      <c r="J112" s="86" t="str">
        <f>IFERROR(Fiscal!J112,0)</f>
        <v xml:space="preserve"> </v>
      </c>
      <c r="K112" s="87">
        <f>IFERROR(Fiscal!K112,0)</f>
        <v>0</v>
      </c>
      <c r="L112" s="87">
        <f>IFERROR(Fiscal!L112,0)</f>
        <v>0</v>
      </c>
      <c r="M112" s="88">
        <f>IFERROR(Fiscal!M112,0)</f>
        <v>0</v>
      </c>
      <c r="N112" s="87">
        <f>IFERROR(Fiscal!N112,0)</f>
        <v>0</v>
      </c>
      <c r="O112" s="89">
        <f>IFERROR(Fiscal!O112,0)</f>
        <v>0</v>
      </c>
      <c r="P112" s="89">
        <f>IFERROR(Fiscal!P112,0)</f>
        <v>0</v>
      </c>
      <c r="Q112" s="87">
        <f>IFERROR(Fiscal!Q112,0)</f>
        <v>0</v>
      </c>
      <c r="R112" s="87">
        <f>IFERROR(Fiscal!R112,0)</f>
        <v>0</v>
      </c>
      <c r="S112" s="89">
        <f>IFERROR(Fiscal!S112,0)</f>
        <v>0</v>
      </c>
      <c r="T112" s="54"/>
      <c r="U112" s="54"/>
      <c r="V112" s="54"/>
    </row>
    <row r="113" spans="1:22" ht="15.75" thickBot="1">
      <c r="A113" s="77" t="str">
        <f>IFERROR(Fiscal!A113,"-")</f>
        <v xml:space="preserve"> </v>
      </c>
      <c r="B113" s="77">
        <f>IFERROR(Fiscal!B113,"-")</f>
        <v>0</v>
      </c>
      <c r="C113" s="77">
        <f>Fiscal!C113</f>
        <v>0</v>
      </c>
      <c r="D113" s="78" t="str">
        <f>Fiscal!D113</f>
        <v xml:space="preserve"> </v>
      </c>
      <c r="E113" s="78" t="str">
        <f>Fiscal!E113</f>
        <v xml:space="preserve"> </v>
      </c>
      <c r="F113" s="79" t="str">
        <f>IFERROR(Fiscal!F113,0)</f>
        <v xml:space="preserve"> </v>
      </c>
      <c r="G113" s="85" t="str">
        <f>IFERROR(Fiscal!G113,"-")</f>
        <v xml:space="preserve"> </v>
      </c>
      <c r="H113" s="86" t="str">
        <f>IFERROR(Fiscal!H113,0)</f>
        <v xml:space="preserve"> </v>
      </c>
      <c r="I113" s="86" t="str">
        <f>IFERROR(Fiscal!I113,0)</f>
        <v xml:space="preserve"> </v>
      </c>
      <c r="J113" s="86" t="str">
        <f>IFERROR(Fiscal!J113,0)</f>
        <v xml:space="preserve"> </v>
      </c>
      <c r="K113" s="87">
        <f>IFERROR(Fiscal!K113,0)</f>
        <v>0</v>
      </c>
      <c r="L113" s="87">
        <f>IFERROR(Fiscal!L113,0)</f>
        <v>0</v>
      </c>
      <c r="M113" s="88">
        <f>IFERROR(Fiscal!M113,0)</f>
        <v>0</v>
      </c>
      <c r="N113" s="87">
        <f>IFERROR(Fiscal!N113,0)</f>
        <v>0</v>
      </c>
      <c r="O113" s="89">
        <f>IFERROR(Fiscal!O113,0)</f>
        <v>0</v>
      </c>
      <c r="P113" s="89">
        <f>IFERROR(Fiscal!P113,0)</f>
        <v>0</v>
      </c>
      <c r="Q113" s="87">
        <f>IFERROR(Fiscal!Q113,0)</f>
        <v>0</v>
      </c>
      <c r="R113" s="87">
        <f>IFERROR(Fiscal!R113,0)</f>
        <v>0</v>
      </c>
      <c r="S113" s="89">
        <f>IFERROR(Fiscal!S113,0)</f>
        <v>0</v>
      </c>
      <c r="T113" s="54"/>
      <c r="U113" s="54"/>
      <c r="V113" s="54"/>
    </row>
    <row r="114" spans="1:22" ht="15.75" thickBot="1">
      <c r="A114" s="77" t="str">
        <f>IFERROR(Fiscal!A114,"-")</f>
        <v xml:space="preserve"> </v>
      </c>
      <c r="B114" s="77">
        <f>IFERROR(Fiscal!B114,"-")</f>
        <v>0</v>
      </c>
      <c r="C114" s="77">
        <f>Fiscal!C114</f>
        <v>0</v>
      </c>
      <c r="D114" s="78" t="str">
        <f>Fiscal!D114</f>
        <v xml:space="preserve"> </v>
      </c>
      <c r="E114" s="78" t="str">
        <f>Fiscal!E114</f>
        <v xml:space="preserve"> </v>
      </c>
      <c r="F114" s="79" t="str">
        <f>IFERROR(Fiscal!F114,0)</f>
        <v xml:space="preserve"> </v>
      </c>
      <c r="G114" s="85" t="str">
        <f>IFERROR(Fiscal!G114,"-")</f>
        <v xml:space="preserve"> </v>
      </c>
      <c r="H114" s="86" t="str">
        <f>IFERROR(Fiscal!H114,0)</f>
        <v xml:space="preserve"> </v>
      </c>
      <c r="I114" s="86" t="str">
        <f>IFERROR(Fiscal!I114,0)</f>
        <v xml:space="preserve"> </v>
      </c>
      <c r="J114" s="86" t="str">
        <f>IFERROR(Fiscal!J114,0)</f>
        <v xml:space="preserve"> </v>
      </c>
      <c r="K114" s="87">
        <f>IFERROR(Fiscal!K114,0)</f>
        <v>0</v>
      </c>
      <c r="L114" s="87">
        <f>IFERROR(Fiscal!L114,0)</f>
        <v>0</v>
      </c>
      <c r="M114" s="88">
        <f>IFERROR(Fiscal!M114,0)</f>
        <v>0</v>
      </c>
      <c r="N114" s="87">
        <f>IFERROR(Fiscal!N114,0)</f>
        <v>0</v>
      </c>
      <c r="O114" s="89">
        <f>IFERROR(Fiscal!O114,0)</f>
        <v>0</v>
      </c>
      <c r="P114" s="89">
        <f>IFERROR(Fiscal!P114,0)</f>
        <v>0</v>
      </c>
      <c r="Q114" s="87">
        <f>IFERROR(Fiscal!Q114,0)</f>
        <v>0</v>
      </c>
      <c r="R114" s="87">
        <f>IFERROR(Fiscal!R114,0)</f>
        <v>0</v>
      </c>
      <c r="S114" s="89">
        <f>IFERROR(Fiscal!S114,0)</f>
        <v>0</v>
      </c>
      <c r="T114" s="54"/>
      <c r="U114" s="54"/>
      <c r="V114" s="54"/>
    </row>
    <row r="115" spans="1:22" ht="15.75" thickBot="1">
      <c r="A115" s="77" t="str">
        <f>IFERROR(Fiscal!A115,"-")</f>
        <v xml:space="preserve"> </v>
      </c>
      <c r="B115" s="77">
        <f>IFERROR(Fiscal!B115,"-")</f>
        <v>0</v>
      </c>
      <c r="C115" s="77">
        <f>Fiscal!C115</f>
        <v>0</v>
      </c>
      <c r="D115" s="78" t="str">
        <f>Fiscal!D115</f>
        <v xml:space="preserve"> </v>
      </c>
      <c r="E115" s="78" t="str">
        <f>Fiscal!E115</f>
        <v xml:space="preserve"> </v>
      </c>
      <c r="F115" s="79" t="str">
        <f>IFERROR(Fiscal!F115,0)</f>
        <v xml:space="preserve"> </v>
      </c>
      <c r="G115" s="85" t="str">
        <f>IFERROR(Fiscal!G115,"-")</f>
        <v xml:space="preserve"> </v>
      </c>
      <c r="H115" s="86" t="str">
        <f>IFERROR(Fiscal!H115,0)</f>
        <v xml:space="preserve"> </v>
      </c>
      <c r="I115" s="86" t="str">
        <f>IFERROR(Fiscal!I115,0)</f>
        <v xml:space="preserve"> </v>
      </c>
      <c r="J115" s="86" t="str">
        <f>IFERROR(Fiscal!J115,0)</f>
        <v xml:space="preserve"> </v>
      </c>
      <c r="K115" s="87">
        <f>IFERROR(Fiscal!K115,0)</f>
        <v>0</v>
      </c>
      <c r="L115" s="87">
        <f>IFERROR(Fiscal!L115,0)</f>
        <v>0</v>
      </c>
      <c r="M115" s="88">
        <f>IFERROR(Fiscal!M115,0)</f>
        <v>0</v>
      </c>
      <c r="N115" s="87">
        <f>IFERROR(Fiscal!N115,0)</f>
        <v>0</v>
      </c>
      <c r="O115" s="89">
        <f>IFERROR(Fiscal!O115,0)</f>
        <v>0</v>
      </c>
      <c r="P115" s="89">
        <f>IFERROR(Fiscal!P115,0)</f>
        <v>0</v>
      </c>
      <c r="Q115" s="87">
        <f>IFERROR(Fiscal!Q115,0)</f>
        <v>0</v>
      </c>
      <c r="R115" s="87">
        <f>IFERROR(Fiscal!R115,0)</f>
        <v>0</v>
      </c>
      <c r="S115" s="89">
        <f>IFERROR(Fiscal!S115,0)</f>
        <v>0</v>
      </c>
      <c r="T115" s="54"/>
      <c r="U115" s="54"/>
      <c r="V115" s="54"/>
    </row>
    <row r="116" spans="1:22" ht="15.75" thickBot="1">
      <c r="A116" s="77" t="str">
        <f>IFERROR(Fiscal!A116,"-")</f>
        <v xml:space="preserve"> </v>
      </c>
      <c r="B116" s="77">
        <f>IFERROR(Fiscal!B116,"-")</f>
        <v>0</v>
      </c>
      <c r="C116" s="77">
        <f>Fiscal!C116</f>
        <v>0</v>
      </c>
      <c r="D116" s="78" t="str">
        <f>Fiscal!D116</f>
        <v xml:space="preserve"> </v>
      </c>
      <c r="E116" s="78" t="str">
        <f>Fiscal!E116</f>
        <v xml:space="preserve"> </v>
      </c>
      <c r="F116" s="79" t="str">
        <f>IFERROR(Fiscal!F116,0)</f>
        <v xml:space="preserve"> </v>
      </c>
      <c r="G116" s="85" t="str">
        <f>IFERROR(Fiscal!G116,"-")</f>
        <v xml:space="preserve"> </v>
      </c>
      <c r="H116" s="86" t="str">
        <f>IFERROR(Fiscal!H116,0)</f>
        <v xml:space="preserve"> </v>
      </c>
      <c r="I116" s="86" t="str">
        <f>IFERROR(Fiscal!I116,0)</f>
        <v xml:space="preserve"> </v>
      </c>
      <c r="J116" s="86" t="str">
        <f>IFERROR(Fiscal!J116,0)</f>
        <v xml:space="preserve"> </v>
      </c>
      <c r="K116" s="87">
        <f>IFERROR(Fiscal!K116,0)</f>
        <v>0</v>
      </c>
      <c r="L116" s="87">
        <f>IFERROR(Fiscal!L116,0)</f>
        <v>0</v>
      </c>
      <c r="M116" s="88">
        <f>IFERROR(Fiscal!M116,0)</f>
        <v>0</v>
      </c>
      <c r="N116" s="87">
        <f>IFERROR(Fiscal!N116,0)</f>
        <v>0</v>
      </c>
      <c r="O116" s="89">
        <f>IFERROR(Fiscal!O116,0)</f>
        <v>0</v>
      </c>
      <c r="P116" s="89">
        <f>IFERROR(Fiscal!P116,0)</f>
        <v>0</v>
      </c>
      <c r="Q116" s="87">
        <f>IFERROR(Fiscal!Q116,0)</f>
        <v>0</v>
      </c>
      <c r="R116" s="87">
        <f>IFERROR(Fiscal!R116,0)</f>
        <v>0</v>
      </c>
      <c r="S116" s="89">
        <f>IFERROR(Fiscal!S116,0)</f>
        <v>0</v>
      </c>
      <c r="T116" s="54"/>
      <c r="U116" s="54"/>
      <c r="V116" s="54"/>
    </row>
    <row r="117" spans="1:22" ht="15.75" thickBot="1">
      <c r="A117" s="77" t="str">
        <f>IFERROR(Fiscal!A117,"-")</f>
        <v xml:space="preserve"> </v>
      </c>
      <c r="B117" s="77">
        <f>IFERROR(Fiscal!B117,"-")</f>
        <v>0</v>
      </c>
      <c r="C117" s="77">
        <f>Fiscal!C117</f>
        <v>0</v>
      </c>
      <c r="D117" s="78" t="str">
        <f>Fiscal!D117</f>
        <v xml:space="preserve"> </v>
      </c>
      <c r="E117" s="78" t="str">
        <f>Fiscal!E117</f>
        <v xml:space="preserve"> </v>
      </c>
      <c r="F117" s="79" t="str">
        <f>IFERROR(Fiscal!F117,0)</f>
        <v xml:space="preserve"> </v>
      </c>
      <c r="G117" s="85" t="str">
        <f>IFERROR(Fiscal!G117,"-")</f>
        <v xml:space="preserve"> </v>
      </c>
      <c r="H117" s="86" t="str">
        <f>IFERROR(Fiscal!H117,0)</f>
        <v xml:space="preserve"> </v>
      </c>
      <c r="I117" s="86" t="str">
        <f>IFERROR(Fiscal!I117,0)</f>
        <v xml:space="preserve"> </v>
      </c>
      <c r="J117" s="86" t="str">
        <f>IFERROR(Fiscal!J117,0)</f>
        <v xml:space="preserve"> </v>
      </c>
      <c r="K117" s="87">
        <f>IFERROR(Fiscal!K117,0)</f>
        <v>0</v>
      </c>
      <c r="L117" s="87">
        <f>IFERROR(Fiscal!L117,0)</f>
        <v>0</v>
      </c>
      <c r="M117" s="88">
        <f>IFERROR(Fiscal!M117,0)</f>
        <v>0</v>
      </c>
      <c r="N117" s="87">
        <f>IFERROR(Fiscal!N117,0)</f>
        <v>0</v>
      </c>
      <c r="O117" s="89">
        <f>IFERROR(Fiscal!O117,0)</f>
        <v>0</v>
      </c>
      <c r="P117" s="89">
        <f>IFERROR(Fiscal!P117,0)</f>
        <v>0</v>
      </c>
      <c r="Q117" s="87">
        <f>IFERROR(Fiscal!Q117,0)</f>
        <v>0</v>
      </c>
      <c r="R117" s="87">
        <f>IFERROR(Fiscal!R117,0)</f>
        <v>0</v>
      </c>
      <c r="S117" s="89">
        <f>IFERROR(Fiscal!S117,0)</f>
        <v>0</v>
      </c>
      <c r="T117" s="54"/>
      <c r="U117" s="54"/>
      <c r="V117" s="54"/>
    </row>
    <row r="118" spans="1:22" ht="15.75" thickBot="1">
      <c r="A118" s="77" t="str">
        <f>IFERROR(Fiscal!A118,"-")</f>
        <v xml:space="preserve"> </v>
      </c>
      <c r="B118" s="77">
        <f>IFERROR(Fiscal!B118,"-")</f>
        <v>0</v>
      </c>
      <c r="C118" s="77">
        <f>Fiscal!C118</f>
        <v>0</v>
      </c>
      <c r="D118" s="78" t="str">
        <f>Fiscal!D118</f>
        <v xml:space="preserve"> </v>
      </c>
      <c r="E118" s="78" t="str">
        <f>Fiscal!E118</f>
        <v xml:space="preserve"> </v>
      </c>
      <c r="F118" s="79" t="str">
        <f>IFERROR(Fiscal!F118,0)</f>
        <v xml:space="preserve"> </v>
      </c>
      <c r="G118" s="85" t="str">
        <f>IFERROR(Fiscal!G118,"-")</f>
        <v xml:space="preserve"> </v>
      </c>
      <c r="H118" s="86" t="str">
        <f>IFERROR(Fiscal!H118,0)</f>
        <v xml:space="preserve"> </v>
      </c>
      <c r="I118" s="86" t="str">
        <f>IFERROR(Fiscal!I118,0)</f>
        <v xml:space="preserve"> </v>
      </c>
      <c r="J118" s="86" t="str">
        <f>IFERROR(Fiscal!J118,0)</f>
        <v xml:space="preserve"> </v>
      </c>
      <c r="K118" s="87">
        <f>IFERROR(Fiscal!K118,0)</f>
        <v>0</v>
      </c>
      <c r="L118" s="87">
        <f>IFERROR(Fiscal!L118,0)</f>
        <v>0</v>
      </c>
      <c r="M118" s="88">
        <f>IFERROR(Fiscal!M118,0)</f>
        <v>0</v>
      </c>
      <c r="N118" s="87">
        <f>IFERROR(Fiscal!N118,0)</f>
        <v>0</v>
      </c>
      <c r="O118" s="89">
        <f>IFERROR(Fiscal!O118,0)</f>
        <v>0</v>
      </c>
      <c r="P118" s="89">
        <f>IFERROR(Fiscal!P118,0)</f>
        <v>0</v>
      </c>
      <c r="Q118" s="87">
        <f>IFERROR(Fiscal!Q118,0)</f>
        <v>0</v>
      </c>
      <c r="R118" s="87">
        <f>IFERROR(Fiscal!R118,0)</f>
        <v>0</v>
      </c>
      <c r="S118" s="89">
        <f>IFERROR(Fiscal!S118,0)</f>
        <v>0</v>
      </c>
      <c r="T118" s="54"/>
      <c r="U118" s="54"/>
      <c r="V118" s="54"/>
    </row>
    <row r="119" spans="1:22" ht="15.75" thickBot="1">
      <c r="A119" s="77" t="str">
        <f>IFERROR(Fiscal!A119,"-")</f>
        <v xml:space="preserve"> </v>
      </c>
      <c r="B119" s="77">
        <f>IFERROR(Fiscal!B119,"-")</f>
        <v>0</v>
      </c>
      <c r="C119" s="77">
        <f>Fiscal!C119</f>
        <v>0</v>
      </c>
      <c r="D119" s="78" t="str">
        <f>Fiscal!D119</f>
        <v xml:space="preserve"> </v>
      </c>
      <c r="E119" s="78" t="str">
        <f>Fiscal!E119</f>
        <v xml:space="preserve"> </v>
      </c>
      <c r="F119" s="79" t="str">
        <f>IFERROR(Fiscal!F119,0)</f>
        <v xml:space="preserve"> </v>
      </c>
      <c r="G119" s="85" t="str">
        <f>IFERROR(Fiscal!G119,"-")</f>
        <v xml:space="preserve"> </v>
      </c>
      <c r="H119" s="86" t="str">
        <f>IFERROR(Fiscal!H119,0)</f>
        <v xml:space="preserve"> </v>
      </c>
      <c r="I119" s="86" t="str">
        <f>IFERROR(Fiscal!I119,0)</f>
        <v xml:space="preserve"> </v>
      </c>
      <c r="J119" s="86" t="str">
        <f>IFERROR(Fiscal!J119,0)</f>
        <v xml:space="preserve"> </v>
      </c>
      <c r="K119" s="87">
        <f>IFERROR(Fiscal!K119,0)</f>
        <v>0</v>
      </c>
      <c r="L119" s="87">
        <f>IFERROR(Fiscal!L119,0)</f>
        <v>0</v>
      </c>
      <c r="M119" s="88">
        <f>IFERROR(Fiscal!M119,0)</f>
        <v>0</v>
      </c>
      <c r="N119" s="87">
        <f>IFERROR(Fiscal!N119,0)</f>
        <v>0</v>
      </c>
      <c r="O119" s="89">
        <f>IFERROR(Fiscal!O119,0)</f>
        <v>0</v>
      </c>
      <c r="P119" s="89">
        <f>IFERROR(Fiscal!P119,0)</f>
        <v>0</v>
      </c>
      <c r="Q119" s="87">
        <f>IFERROR(Fiscal!Q119,0)</f>
        <v>0</v>
      </c>
      <c r="R119" s="87">
        <f>IFERROR(Fiscal!R119,0)</f>
        <v>0</v>
      </c>
      <c r="S119" s="89">
        <f>IFERROR(Fiscal!S119,0)</f>
        <v>0</v>
      </c>
      <c r="T119" s="54"/>
      <c r="U119" s="54"/>
      <c r="V119" s="54"/>
    </row>
    <row r="120" spans="1:22" ht="15.75" thickBot="1">
      <c r="A120" s="77" t="str">
        <f>IFERROR(Fiscal!A120,"-")</f>
        <v xml:space="preserve"> </v>
      </c>
      <c r="B120" s="77">
        <f>IFERROR(Fiscal!B120,"-")</f>
        <v>0</v>
      </c>
      <c r="C120" s="77">
        <f>Fiscal!C120</f>
        <v>0</v>
      </c>
      <c r="D120" s="78" t="str">
        <f>Fiscal!D120</f>
        <v xml:space="preserve"> </v>
      </c>
      <c r="E120" s="78" t="str">
        <f>Fiscal!E120</f>
        <v xml:space="preserve"> </v>
      </c>
      <c r="F120" s="79" t="str">
        <f>IFERROR(Fiscal!F120,0)</f>
        <v xml:space="preserve"> </v>
      </c>
      <c r="G120" s="85" t="str">
        <f>IFERROR(Fiscal!G120,"-")</f>
        <v xml:space="preserve"> </v>
      </c>
      <c r="H120" s="86" t="str">
        <f>IFERROR(Fiscal!H120,0)</f>
        <v xml:space="preserve"> </v>
      </c>
      <c r="I120" s="86" t="str">
        <f>IFERROR(Fiscal!I120,0)</f>
        <v xml:space="preserve"> </v>
      </c>
      <c r="J120" s="86" t="str">
        <f>IFERROR(Fiscal!J120,0)</f>
        <v xml:space="preserve"> </v>
      </c>
      <c r="K120" s="87">
        <f>IFERROR(Fiscal!K120,0)</f>
        <v>0</v>
      </c>
      <c r="L120" s="87">
        <f>IFERROR(Fiscal!L120,0)</f>
        <v>0</v>
      </c>
      <c r="M120" s="88">
        <f>IFERROR(Fiscal!M120,0)</f>
        <v>0</v>
      </c>
      <c r="N120" s="87">
        <f>IFERROR(Fiscal!N120,0)</f>
        <v>0</v>
      </c>
      <c r="O120" s="89">
        <f>IFERROR(Fiscal!O120,0)</f>
        <v>0</v>
      </c>
      <c r="P120" s="89">
        <f>IFERROR(Fiscal!P120,0)</f>
        <v>0</v>
      </c>
      <c r="Q120" s="87">
        <f>IFERROR(Fiscal!Q120,0)</f>
        <v>0</v>
      </c>
      <c r="R120" s="87">
        <f>IFERROR(Fiscal!R120,0)</f>
        <v>0</v>
      </c>
      <c r="S120" s="89">
        <f>IFERROR(Fiscal!S120,0)</f>
        <v>0</v>
      </c>
      <c r="T120" s="54"/>
      <c r="U120" s="54"/>
      <c r="V120" s="54"/>
    </row>
    <row r="121" spans="1:22" ht="15.75" thickBot="1">
      <c r="A121" s="77" t="str">
        <f>IFERROR(Fiscal!A121,"-")</f>
        <v xml:space="preserve"> </v>
      </c>
      <c r="B121" s="77">
        <f>IFERROR(Fiscal!B121,"-")</f>
        <v>0</v>
      </c>
      <c r="C121" s="77">
        <f>Fiscal!C121</f>
        <v>0</v>
      </c>
      <c r="D121" s="78" t="str">
        <f>Fiscal!D121</f>
        <v xml:space="preserve"> </v>
      </c>
      <c r="E121" s="78" t="str">
        <f>Fiscal!E121</f>
        <v xml:space="preserve"> </v>
      </c>
      <c r="F121" s="79" t="str">
        <f>IFERROR(Fiscal!F121,0)</f>
        <v xml:space="preserve"> </v>
      </c>
      <c r="G121" s="85" t="str">
        <f>IFERROR(Fiscal!G121,"-")</f>
        <v xml:space="preserve"> </v>
      </c>
      <c r="H121" s="86" t="str">
        <f>IFERROR(Fiscal!H121,0)</f>
        <v xml:space="preserve"> </v>
      </c>
      <c r="I121" s="86" t="str">
        <f>IFERROR(Fiscal!I121,0)</f>
        <v xml:space="preserve"> </v>
      </c>
      <c r="J121" s="86" t="str">
        <f>IFERROR(Fiscal!J121,0)</f>
        <v xml:space="preserve"> </v>
      </c>
      <c r="K121" s="87">
        <f>IFERROR(Fiscal!K121,0)</f>
        <v>0</v>
      </c>
      <c r="L121" s="87">
        <f>IFERROR(Fiscal!L121,0)</f>
        <v>0</v>
      </c>
      <c r="M121" s="88">
        <f>IFERROR(Fiscal!M121,0)</f>
        <v>0</v>
      </c>
      <c r="N121" s="87">
        <f>IFERROR(Fiscal!N121,0)</f>
        <v>0</v>
      </c>
      <c r="O121" s="89">
        <f>IFERROR(Fiscal!O121,0)</f>
        <v>0</v>
      </c>
      <c r="P121" s="89">
        <f>IFERROR(Fiscal!P121,0)</f>
        <v>0</v>
      </c>
      <c r="Q121" s="87">
        <f>IFERROR(Fiscal!Q121,0)</f>
        <v>0</v>
      </c>
      <c r="R121" s="87">
        <f>IFERROR(Fiscal!R121,0)</f>
        <v>0</v>
      </c>
      <c r="S121" s="89">
        <f>IFERROR(Fiscal!S121,0)</f>
        <v>0</v>
      </c>
      <c r="T121" s="54"/>
      <c r="U121" s="54"/>
      <c r="V121" s="54"/>
    </row>
    <row r="122" spans="1:22" ht="15.75" thickBot="1">
      <c r="A122" s="77" t="str">
        <f>IFERROR(Fiscal!A122,"-")</f>
        <v xml:space="preserve"> </v>
      </c>
      <c r="B122" s="77">
        <f>IFERROR(Fiscal!B122,"-")</f>
        <v>0</v>
      </c>
      <c r="C122" s="77">
        <f>Fiscal!C122</f>
        <v>0</v>
      </c>
      <c r="D122" s="78" t="str">
        <f>Fiscal!D122</f>
        <v xml:space="preserve"> </v>
      </c>
      <c r="E122" s="78" t="str">
        <f>Fiscal!E122</f>
        <v xml:space="preserve"> </v>
      </c>
      <c r="F122" s="79" t="str">
        <f>IFERROR(Fiscal!F122,0)</f>
        <v xml:space="preserve"> </v>
      </c>
      <c r="G122" s="85" t="str">
        <f>IFERROR(Fiscal!G122,"-")</f>
        <v xml:space="preserve"> </v>
      </c>
      <c r="H122" s="86" t="str">
        <f>IFERROR(Fiscal!H122,0)</f>
        <v xml:space="preserve"> </v>
      </c>
      <c r="I122" s="86" t="str">
        <f>IFERROR(Fiscal!I122,0)</f>
        <v xml:space="preserve"> </v>
      </c>
      <c r="J122" s="86" t="str">
        <f>IFERROR(Fiscal!J122,0)</f>
        <v xml:space="preserve"> </v>
      </c>
      <c r="K122" s="87">
        <f>IFERROR(Fiscal!K122,0)</f>
        <v>0</v>
      </c>
      <c r="L122" s="87">
        <f>IFERROR(Fiscal!L122,0)</f>
        <v>0</v>
      </c>
      <c r="M122" s="88">
        <f>IFERROR(Fiscal!M122,0)</f>
        <v>0</v>
      </c>
      <c r="N122" s="87">
        <f>IFERROR(Fiscal!N122,0)</f>
        <v>0</v>
      </c>
      <c r="O122" s="89">
        <f>IFERROR(Fiscal!O122,0)</f>
        <v>0</v>
      </c>
      <c r="P122" s="89">
        <f>IFERROR(Fiscal!P122,0)</f>
        <v>0</v>
      </c>
      <c r="Q122" s="87">
        <f>IFERROR(Fiscal!Q122,0)</f>
        <v>0</v>
      </c>
      <c r="R122" s="87">
        <f>IFERROR(Fiscal!R122,0)</f>
        <v>0</v>
      </c>
      <c r="S122" s="89">
        <f>IFERROR(Fiscal!S122,0)</f>
        <v>0</v>
      </c>
      <c r="T122" s="54"/>
      <c r="U122" s="54"/>
      <c r="V122" s="54"/>
    </row>
    <row r="123" spans="1:22" ht="15.75" thickBot="1">
      <c r="A123" s="77" t="str">
        <f>IFERROR(Fiscal!A123,"-")</f>
        <v xml:space="preserve"> </v>
      </c>
      <c r="B123" s="77">
        <f>IFERROR(Fiscal!B123,"-")</f>
        <v>0</v>
      </c>
      <c r="C123" s="77">
        <f>Fiscal!C123</f>
        <v>0</v>
      </c>
      <c r="D123" s="78" t="str">
        <f>Fiscal!D123</f>
        <v xml:space="preserve"> </v>
      </c>
      <c r="E123" s="78" t="str">
        <f>Fiscal!E123</f>
        <v xml:space="preserve"> </v>
      </c>
      <c r="F123" s="79" t="str">
        <f>IFERROR(Fiscal!F123,0)</f>
        <v xml:space="preserve"> </v>
      </c>
      <c r="G123" s="85" t="str">
        <f>IFERROR(Fiscal!G123,"-")</f>
        <v xml:space="preserve"> </v>
      </c>
      <c r="H123" s="86" t="str">
        <f>IFERROR(Fiscal!H123,0)</f>
        <v xml:space="preserve"> </v>
      </c>
      <c r="I123" s="86" t="str">
        <f>IFERROR(Fiscal!I123,0)</f>
        <v xml:space="preserve"> </v>
      </c>
      <c r="J123" s="86" t="str">
        <f>IFERROR(Fiscal!J123,0)</f>
        <v xml:space="preserve"> </v>
      </c>
      <c r="K123" s="87">
        <f>IFERROR(Fiscal!K123,0)</f>
        <v>0</v>
      </c>
      <c r="L123" s="87">
        <f>IFERROR(Fiscal!L123,0)</f>
        <v>0</v>
      </c>
      <c r="M123" s="88">
        <f>IFERROR(Fiscal!M123,0)</f>
        <v>0</v>
      </c>
      <c r="N123" s="87">
        <f>IFERROR(Fiscal!N123,0)</f>
        <v>0</v>
      </c>
      <c r="O123" s="89">
        <f>IFERROR(Fiscal!O123,0)</f>
        <v>0</v>
      </c>
      <c r="P123" s="89">
        <f>IFERROR(Fiscal!P123,0)</f>
        <v>0</v>
      </c>
      <c r="Q123" s="87">
        <f>IFERROR(Fiscal!Q123,0)</f>
        <v>0</v>
      </c>
      <c r="R123" s="87">
        <f>IFERROR(Fiscal!R123,0)</f>
        <v>0</v>
      </c>
      <c r="S123" s="89">
        <f>IFERROR(Fiscal!S123,0)</f>
        <v>0</v>
      </c>
      <c r="T123" s="54"/>
      <c r="U123" s="54"/>
      <c r="V123" s="54"/>
    </row>
    <row r="124" spans="1:22" ht="15.75" thickBot="1">
      <c r="A124" s="77" t="str">
        <f>IFERROR(Fiscal!A124,"-")</f>
        <v xml:space="preserve"> </v>
      </c>
      <c r="B124" s="77">
        <f>IFERROR(Fiscal!B124,"-")</f>
        <v>0</v>
      </c>
      <c r="C124" s="77">
        <f>Fiscal!C124</f>
        <v>0</v>
      </c>
      <c r="D124" s="78" t="str">
        <f>Fiscal!D124</f>
        <v xml:space="preserve"> </v>
      </c>
      <c r="E124" s="78" t="str">
        <f>Fiscal!E124</f>
        <v xml:space="preserve"> </v>
      </c>
      <c r="F124" s="79" t="str">
        <f>IFERROR(Fiscal!F124,0)</f>
        <v xml:space="preserve"> </v>
      </c>
      <c r="G124" s="85" t="str">
        <f>IFERROR(Fiscal!G124,"-")</f>
        <v xml:space="preserve"> </v>
      </c>
      <c r="H124" s="86" t="str">
        <f>IFERROR(Fiscal!H124,0)</f>
        <v xml:space="preserve"> </v>
      </c>
      <c r="I124" s="86" t="str">
        <f>IFERROR(Fiscal!I124,0)</f>
        <v xml:space="preserve"> </v>
      </c>
      <c r="J124" s="86" t="str">
        <f>IFERROR(Fiscal!J124,0)</f>
        <v xml:space="preserve"> </v>
      </c>
      <c r="K124" s="87">
        <f>IFERROR(Fiscal!K124,0)</f>
        <v>0</v>
      </c>
      <c r="L124" s="87">
        <f>IFERROR(Fiscal!L124,0)</f>
        <v>0</v>
      </c>
      <c r="M124" s="88">
        <f>IFERROR(Fiscal!M124,0)</f>
        <v>0</v>
      </c>
      <c r="N124" s="87">
        <f>IFERROR(Fiscal!N124,0)</f>
        <v>0</v>
      </c>
      <c r="O124" s="89">
        <f>IFERROR(Fiscal!O124,0)</f>
        <v>0</v>
      </c>
      <c r="P124" s="89">
        <f>IFERROR(Fiscal!P124,0)</f>
        <v>0</v>
      </c>
      <c r="Q124" s="87">
        <f>IFERROR(Fiscal!Q124,0)</f>
        <v>0</v>
      </c>
      <c r="R124" s="87">
        <f>IFERROR(Fiscal!R124,0)</f>
        <v>0</v>
      </c>
      <c r="S124" s="89">
        <f>IFERROR(Fiscal!S124,0)</f>
        <v>0</v>
      </c>
      <c r="T124" s="54"/>
      <c r="U124" s="54"/>
      <c r="V124" s="54"/>
    </row>
    <row r="125" spans="1:22" ht="15.75" thickBot="1">
      <c r="A125" s="77" t="str">
        <f>IFERROR(Fiscal!A125,"-")</f>
        <v xml:space="preserve"> </v>
      </c>
      <c r="B125" s="77">
        <f>IFERROR(Fiscal!B125,"-")</f>
        <v>0</v>
      </c>
      <c r="C125" s="77">
        <f>Fiscal!C125</f>
        <v>0</v>
      </c>
      <c r="D125" s="78" t="str">
        <f>Fiscal!D125</f>
        <v xml:space="preserve"> </v>
      </c>
      <c r="E125" s="78" t="str">
        <f>Fiscal!E125</f>
        <v xml:space="preserve"> </v>
      </c>
      <c r="F125" s="79" t="str">
        <f>IFERROR(Fiscal!F125,0)</f>
        <v xml:space="preserve"> </v>
      </c>
      <c r="G125" s="85" t="str">
        <f>IFERROR(Fiscal!G125,"-")</f>
        <v xml:space="preserve"> </v>
      </c>
      <c r="H125" s="86" t="str">
        <f>IFERROR(Fiscal!H125,0)</f>
        <v xml:space="preserve"> </v>
      </c>
      <c r="I125" s="86" t="str">
        <f>IFERROR(Fiscal!I125,0)</f>
        <v xml:space="preserve"> </v>
      </c>
      <c r="J125" s="86" t="str">
        <f>IFERROR(Fiscal!J125,0)</f>
        <v xml:space="preserve"> </v>
      </c>
      <c r="K125" s="87">
        <f>IFERROR(Fiscal!K125,0)</f>
        <v>0</v>
      </c>
      <c r="L125" s="87">
        <f>IFERROR(Fiscal!L125,0)</f>
        <v>0</v>
      </c>
      <c r="M125" s="88">
        <f>IFERROR(Fiscal!M125,0)</f>
        <v>0</v>
      </c>
      <c r="N125" s="87">
        <f>IFERROR(Fiscal!N125,0)</f>
        <v>0</v>
      </c>
      <c r="O125" s="89">
        <f>IFERROR(Fiscal!O125,0)</f>
        <v>0</v>
      </c>
      <c r="P125" s="89">
        <f>IFERROR(Fiscal!P125,0)</f>
        <v>0</v>
      </c>
      <c r="Q125" s="87">
        <f>IFERROR(Fiscal!Q125,0)</f>
        <v>0</v>
      </c>
      <c r="R125" s="87">
        <f>IFERROR(Fiscal!R125,0)</f>
        <v>0</v>
      </c>
      <c r="S125" s="89">
        <f>IFERROR(Fiscal!S125,0)</f>
        <v>0</v>
      </c>
      <c r="T125" s="54"/>
      <c r="U125" s="54"/>
      <c r="V125" s="54"/>
    </row>
    <row r="126" spans="1:22" ht="15.75" thickBot="1">
      <c r="A126" s="77" t="str">
        <f>IFERROR(Fiscal!A126,"-")</f>
        <v xml:space="preserve"> </v>
      </c>
      <c r="B126" s="77">
        <f>IFERROR(Fiscal!B126,"-")</f>
        <v>0</v>
      </c>
      <c r="C126" s="77">
        <f>Fiscal!C126</f>
        <v>0</v>
      </c>
      <c r="D126" s="78" t="str">
        <f>Fiscal!D126</f>
        <v xml:space="preserve"> </v>
      </c>
      <c r="E126" s="78" t="str">
        <f>Fiscal!E126</f>
        <v xml:space="preserve"> </v>
      </c>
      <c r="F126" s="79" t="str">
        <f>IFERROR(Fiscal!F126,0)</f>
        <v xml:space="preserve"> </v>
      </c>
      <c r="G126" s="85" t="str">
        <f>IFERROR(Fiscal!G126,"-")</f>
        <v xml:space="preserve"> </v>
      </c>
      <c r="H126" s="86" t="str">
        <f>IFERROR(Fiscal!H126,0)</f>
        <v xml:space="preserve"> </v>
      </c>
      <c r="I126" s="86" t="str">
        <f>IFERROR(Fiscal!I126,0)</f>
        <v xml:space="preserve"> </v>
      </c>
      <c r="J126" s="86" t="str">
        <f>IFERROR(Fiscal!J126,0)</f>
        <v xml:space="preserve"> </v>
      </c>
      <c r="K126" s="87">
        <f>IFERROR(Fiscal!K126,0)</f>
        <v>0</v>
      </c>
      <c r="L126" s="87">
        <f>IFERROR(Fiscal!L126,0)</f>
        <v>0</v>
      </c>
      <c r="M126" s="88">
        <f>IFERROR(Fiscal!M126,0)</f>
        <v>0</v>
      </c>
      <c r="N126" s="87">
        <f>IFERROR(Fiscal!N126,0)</f>
        <v>0</v>
      </c>
      <c r="O126" s="89">
        <f>IFERROR(Fiscal!O126,0)</f>
        <v>0</v>
      </c>
      <c r="P126" s="89">
        <f>IFERROR(Fiscal!P126,0)</f>
        <v>0</v>
      </c>
      <c r="Q126" s="87">
        <f>IFERROR(Fiscal!Q126,0)</f>
        <v>0</v>
      </c>
      <c r="R126" s="87">
        <f>IFERROR(Fiscal!R126,0)</f>
        <v>0</v>
      </c>
      <c r="S126" s="89">
        <f>IFERROR(Fiscal!S126,0)</f>
        <v>0</v>
      </c>
      <c r="T126" s="54"/>
      <c r="U126" s="54"/>
      <c r="V126" s="54"/>
    </row>
    <row r="127" spans="1:22" ht="15.75" thickBot="1">
      <c r="A127" s="77" t="str">
        <f>IFERROR(Fiscal!A127,"-")</f>
        <v xml:space="preserve"> </v>
      </c>
      <c r="B127" s="77">
        <f>IFERROR(Fiscal!B127,"-")</f>
        <v>0</v>
      </c>
      <c r="C127" s="77">
        <f>Fiscal!C127</f>
        <v>0</v>
      </c>
      <c r="D127" s="78" t="str">
        <f>Fiscal!D127</f>
        <v xml:space="preserve"> </v>
      </c>
      <c r="E127" s="78" t="str">
        <f>Fiscal!E127</f>
        <v xml:space="preserve"> </v>
      </c>
      <c r="F127" s="79" t="str">
        <f>IFERROR(Fiscal!F127,0)</f>
        <v xml:space="preserve"> </v>
      </c>
      <c r="G127" s="85" t="str">
        <f>IFERROR(Fiscal!G127,"-")</f>
        <v xml:space="preserve"> </v>
      </c>
      <c r="H127" s="86" t="str">
        <f>IFERROR(Fiscal!H127,0)</f>
        <v xml:space="preserve"> </v>
      </c>
      <c r="I127" s="86" t="str">
        <f>IFERROR(Fiscal!I127,0)</f>
        <v xml:space="preserve"> </v>
      </c>
      <c r="J127" s="86" t="str">
        <f>IFERROR(Fiscal!J127,0)</f>
        <v xml:space="preserve"> </v>
      </c>
      <c r="K127" s="87">
        <f>IFERROR(Fiscal!K127,0)</f>
        <v>0</v>
      </c>
      <c r="L127" s="87">
        <f>IFERROR(Fiscal!L127,0)</f>
        <v>0</v>
      </c>
      <c r="M127" s="88">
        <f>IFERROR(Fiscal!M127,0)</f>
        <v>0</v>
      </c>
      <c r="N127" s="87">
        <f>IFERROR(Fiscal!N127,0)</f>
        <v>0</v>
      </c>
      <c r="O127" s="89">
        <f>IFERROR(Fiscal!O127,0)</f>
        <v>0</v>
      </c>
      <c r="P127" s="89">
        <f>IFERROR(Fiscal!P127,0)</f>
        <v>0</v>
      </c>
      <c r="Q127" s="87">
        <f>IFERROR(Fiscal!Q127,0)</f>
        <v>0</v>
      </c>
      <c r="R127" s="87">
        <f>IFERROR(Fiscal!R127,0)</f>
        <v>0</v>
      </c>
      <c r="S127" s="89">
        <f>IFERROR(Fiscal!S127,0)</f>
        <v>0</v>
      </c>
      <c r="T127" s="54"/>
      <c r="U127" s="54"/>
      <c r="V127" s="54"/>
    </row>
    <row r="128" spans="1:22" ht="15.75" thickBot="1">
      <c r="A128" s="77" t="str">
        <f>IFERROR(Fiscal!A128,"-")</f>
        <v xml:space="preserve"> </v>
      </c>
      <c r="B128" s="77">
        <f>IFERROR(Fiscal!B128,"-")</f>
        <v>0</v>
      </c>
      <c r="C128" s="77">
        <f>Fiscal!C128</f>
        <v>0</v>
      </c>
      <c r="D128" s="78" t="str">
        <f>Fiscal!D128</f>
        <v xml:space="preserve"> </v>
      </c>
      <c r="E128" s="78" t="str">
        <f>Fiscal!E128</f>
        <v xml:space="preserve"> </v>
      </c>
      <c r="F128" s="79" t="str">
        <f>IFERROR(Fiscal!F128,0)</f>
        <v xml:space="preserve"> </v>
      </c>
      <c r="G128" s="85" t="str">
        <f>IFERROR(Fiscal!G128,"-")</f>
        <v xml:space="preserve"> </v>
      </c>
      <c r="H128" s="86" t="str">
        <f>IFERROR(Fiscal!H128,0)</f>
        <v xml:space="preserve"> </v>
      </c>
      <c r="I128" s="86" t="str">
        <f>IFERROR(Fiscal!I128,0)</f>
        <v xml:space="preserve"> </v>
      </c>
      <c r="J128" s="86" t="str">
        <f>IFERROR(Fiscal!J128,0)</f>
        <v xml:space="preserve"> </v>
      </c>
      <c r="K128" s="87">
        <f>IFERROR(Fiscal!K128,0)</f>
        <v>0</v>
      </c>
      <c r="L128" s="87">
        <f>IFERROR(Fiscal!L128,0)</f>
        <v>0</v>
      </c>
      <c r="M128" s="88">
        <f>IFERROR(Fiscal!M128,0)</f>
        <v>0</v>
      </c>
      <c r="N128" s="87">
        <f>IFERROR(Fiscal!N128,0)</f>
        <v>0</v>
      </c>
      <c r="O128" s="89">
        <f>IFERROR(Fiscal!O128,0)</f>
        <v>0</v>
      </c>
      <c r="P128" s="89">
        <f>IFERROR(Fiscal!P128,0)</f>
        <v>0</v>
      </c>
      <c r="Q128" s="87">
        <f>IFERROR(Fiscal!Q128,0)</f>
        <v>0</v>
      </c>
      <c r="R128" s="87">
        <f>IFERROR(Fiscal!R128,0)</f>
        <v>0</v>
      </c>
      <c r="S128" s="89">
        <f>IFERROR(Fiscal!S128,0)</f>
        <v>0</v>
      </c>
      <c r="T128" s="54"/>
      <c r="U128" s="54"/>
      <c r="V128" s="54"/>
    </row>
    <row r="129" spans="1:22" ht="15.75" thickBot="1">
      <c r="A129" s="77" t="str">
        <f>IFERROR(Fiscal!A129,"-")</f>
        <v xml:space="preserve"> </v>
      </c>
      <c r="B129" s="77">
        <f>IFERROR(Fiscal!B129,"-")</f>
        <v>0</v>
      </c>
      <c r="C129" s="77">
        <f>Fiscal!C129</f>
        <v>0</v>
      </c>
      <c r="D129" s="78" t="str">
        <f>Fiscal!D129</f>
        <v xml:space="preserve"> </v>
      </c>
      <c r="E129" s="78" t="str">
        <f>Fiscal!E129</f>
        <v xml:space="preserve"> </v>
      </c>
      <c r="F129" s="79" t="str">
        <f>IFERROR(Fiscal!F129,0)</f>
        <v xml:space="preserve"> </v>
      </c>
      <c r="G129" s="85" t="str">
        <f>IFERROR(Fiscal!G129,"-")</f>
        <v xml:space="preserve"> </v>
      </c>
      <c r="H129" s="86" t="str">
        <f>IFERROR(Fiscal!H129,0)</f>
        <v xml:space="preserve"> </v>
      </c>
      <c r="I129" s="86" t="str">
        <f>IFERROR(Fiscal!I129,0)</f>
        <v xml:space="preserve"> </v>
      </c>
      <c r="J129" s="86" t="str">
        <f>IFERROR(Fiscal!J129,0)</f>
        <v xml:space="preserve"> </v>
      </c>
      <c r="K129" s="87">
        <f>IFERROR(Fiscal!K129,0)</f>
        <v>0</v>
      </c>
      <c r="L129" s="87">
        <f>IFERROR(Fiscal!L129,0)</f>
        <v>0</v>
      </c>
      <c r="M129" s="88">
        <f>IFERROR(Fiscal!M129,0)</f>
        <v>0</v>
      </c>
      <c r="N129" s="87">
        <f>IFERROR(Fiscal!N129,0)</f>
        <v>0</v>
      </c>
      <c r="O129" s="89">
        <f>IFERROR(Fiscal!O129,0)</f>
        <v>0</v>
      </c>
      <c r="P129" s="89">
        <f>IFERROR(Fiscal!P129,0)</f>
        <v>0</v>
      </c>
      <c r="Q129" s="87">
        <f>IFERROR(Fiscal!Q129,0)</f>
        <v>0</v>
      </c>
      <c r="R129" s="87">
        <f>IFERROR(Fiscal!R129,0)</f>
        <v>0</v>
      </c>
      <c r="S129" s="89">
        <f>IFERROR(Fiscal!S129,0)</f>
        <v>0</v>
      </c>
      <c r="T129" s="54"/>
      <c r="U129" s="54"/>
      <c r="V129" s="54"/>
    </row>
    <row r="130" spans="1:22" ht="15.75" thickBot="1">
      <c r="A130" s="77" t="str">
        <f>IFERROR(Fiscal!A130,"-")</f>
        <v xml:space="preserve"> </v>
      </c>
      <c r="B130" s="77">
        <f>IFERROR(Fiscal!B130,"-")</f>
        <v>0</v>
      </c>
      <c r="C130" s="77">
        <f>Fiscal!C130</f>
        <v>0</v>
      </c>
      <c r="D130" s="78" t="str">
        <f>Fiscal!D130</f>
        <v xml:space="preserve"> </v>
      </c>
      <c r="E130" s="78" t="str">
        <f>Fiscal!E130</f>
        <v xml:space="preserve"> </v>
      </c>
      <c r="F130" s="79" t="str">
        <f>IFERROR(Fiscal!F130,0)</f>
        <v xml:space="preserve"> </v>
      </c>
      <c r="G130" s="85" t="str">
        <f>IFERROR(Fiscal!G130,"-")</f>
        <v xml:space="preserve"> </v>
      </c>
      <c r="H130" s="86" t="str">
        <f>IFERROR(Fiscal!H130,0)</f>
        <v xml:space="preserve"> </v>
      </c>
      <c r="I130" s="86" t="str">
        <f>IFERROR(Fiscal!I130,0)</f>
        <v xml:space="preserve"> </v>
      </c>
      <c r="J130" s="86" t="str">
        <f>IFERROR(Fiscal!J130,0)</f>
        <v xml:space="preserve"> </v>
      </c>
      <c r="K130" s="87">
        <f>IFERROR(Fiscal!K130,0)</f>
        <v>0</v>
      </c>
      <c r="L130" s="87">
        <f>IFERROR(Fiscal!L130,0)</f>
        <v>0</v>
      </c>
      <c r="M130" s="88">
        <f>IFERROR(Fiscal!M130,0)</f>
        <v>0</v>
      </c>
      <c r="N130" s="87">
        <f>IFERROR(Fiscal!N130,0)</f>
        <v>0</v>
      </c>
      <c r="O130" s="89">
        <f>IFERROR(Fiscal!O130,0)</f>
        <v>0</v>
      </c>
      <c r="P130" s="89">
        <f>IFERROR(Fiscal!P130,0)</f>
        <v>0</v>
      </c>
      <c r="Q130" s="87">
        <f>IFERROR(Fiscal!Q130,0)</f>
        <v>0</v>
      </c>
      <c r="R130" s="87">
        <f>IFERROR(Fiscal!R130,0)</f>
        <v>0</v>
      </c>
      <c r="S130" s="89">
        <f>IFERROR(Fiscal!S130,0)</f>
        <v>0</v>
      </c>
      <c r="T130" s="54"/>
      <c r="U130" s="54"/>
      <c r="V130" s="54"/>
    </row>
    <row r="131" spans="1:22" ht="15.75" thickBot="1">
      <c r="A131" s="77" t="str">
        <f>IFERROR(Fiscal!A131,"-")</f>
        <v xml:space="preserve"> </v>
      </c>
      <c r="B131" s="77">
        <f>IFERROR(Fiscal!B131,"-")</f>
        <v>0</v>
      </c>
      <c r="C131" s="77">
        <f>Fiscal!C131</f>
        <v>0</v>
      </c>
      <c r="D131" s="78" t="str">
        <f>Fiscal!D131</f>
        <v xml:space="preserve"> </v>
      </c>
      <c r="E131" s="78" t="str">
        <f>Fiscal!E131</f>
        <v xml:space="preserve"> </v>
      </c>
      <c r="F131" s="79" t="str">
        <f>IFERROR(Fiscal!F131,0)</f>
        <v xml:space="preserve"> </v>
      </c>
      <c r="G131" s="85" t="str">
        <f>IFERROR(Fiscal!G131,"-")</f>
        <v xml:space="preserve"> </v>
      </c>
      <c r="H131" s="86" t="str">
        <f>IFERROR(Fiscal!H131,0)</f>
        <v xml:space="preserve"> </v>
      </c>
      <c r="I131" s="86" t="str">
        <f>IFERROR(Fiscal!I131,0)</f>
        <v xml:space="preserve"> </v>
      </c>
      <c r="J131" s="86" t="str">
        <f>IFERROR(Fiscal!J131,0)</f>
        <v xml:space="preserve"> </v>
      </c>
      <c r="K131" s="87">
        <f>IFERROR(Fiscal!K131,0)</f>
        <v>0</v>
      </c>
      <c r="L131" s="87">
        <f>IFERROR(Fiscal!L131,0)</f>
        <v>0</v>
      </c>
      <c r="M131" s="88">
        <f>IFERROR(Fiscal!M131,0)</f>
        <v>0</v>
      </c>
      <c r="N131" s="87">
        <f>IFERROR(Fiscal!N131,0)</f>
        <v>0</v>
      </c>
      <c r="O131" s="89">
        <f>IFERROR(Fiscal!O131,0)</f>
        <v>0</v>
      </c>
      <c r="P131" s="89">
        <f>IFERROR(Fiscal!P131,0)</f>
        <v>0</v>
      </c>
      <c r="Q131" s="87">
        <f>IFERROR(Fiscal!Q131,0)</f>
        <v>0</v>
      </c>
      <c r="R131" s="87">
        <f>IFERROR(Fiscal!R131,0)</f>
        <v>0</v>
      </c>
      <c r="S131" s="89">
        <f>IFERROR(Fiscal!S131,0)</f>
        <v>0</v>
      </c>
      <c r="T131" s="54"/>
      <c r="U131" s="54"/>
      <c r="V131" s="54"/>
    </row>
    <row r="132" spans="1:22" ht="15.75" thickBot="1">
      <c r="A132" s="77" t="str">
        <f>IFERROR(Fiscal!A132,"-")</f>
        <v xml:space="preserve"> </v>
      </c>
      <c r="B132" s="77">
        <f>IFERROR(Fiscal!B132,"-")</f>
        <v>0</v>
      </c>
      <c r="C132" s="77">
        <f>Fiscal!C132</f>
        <v>0</v>
      </c>
      <c r="D132" s="78" t="str">
        <f>Fiscal!D132</f>
        <v xml:space="preserve"> </v>
      </c>
      <c r="E132" s="78" t="str">
        <f>Fiscal!E132</f>
        <v xml:space="preserve"> </v>
      </c>
      <c r="F132" s="79" t="str">
        <f>IFERROR(Fiscal!F132,0)</f>
        <v xml:space="preserve"> </v>
      </c>
      <c r="G132" s="85" t="str">
        <f>IFERROR(Fiscal!G132,"-")</f>
        <v xml:space="preserve"> </v>
      </c>
      <c r="H132" s="86" t="str">
        <f>IFERROR(Fiscal!H132,0)</f>
        <v xml:space="preserve"> </v>
      </c>
      <c r="I132" s="86" t="str">
        <f>IFERROR(Fiscal!I132,0)</f>
        <v xml:space="preserve"> </v>
      </c>
      <c r="J132" s="86" t="str">
        <f>IFERROR(Fiscal!J132,0)</f>
        <v xml:space="preserve"> </v>
      </c>
      <c r="K132" s="87">
        <f>IFERROR(Fiscal!K132,0)</f>
        <v>0</v>
      </c>
      <c r="L132" s="87">
        <f>IFERROR(Fiscal!L132,0)</f>
        <v>0</v>
      </c>
      <c r="M132" s="88">
        <f>IFERROR(Fiscal!M132,0)</f>
        <v>0</v>
      </c>
      <c r="N132" s="87">
        <f>IFERROR(Fiscal!N132,0)</f>
        <v>0</v>
      </c>
      <c r="O132" s="89">
        <f>IFERROR(Fiscal!O132,0)</f>
        <v>0</v>
      </c>
      <c r="P132" s="89">
        <f>IFERROR(Fiscal!P132,0)</f>
        <v>0</v>
      </c>
      <c r="Q132" s="87">
        <f>IFERROR(Fiscal!Q132,0)</f>
        <v>0</v>
      </c>
      <c r="R132" s="87">
        <f>IFERROR(Fiscal!R132,0)</f>
        <v>0</v>
      </c>
      <c r="S132" s="89">
        <f>IFERROR(Fiscal!S132,0)</f>
        <v>0</v>
      </c>
      <c r="T132" s="54"/>
      <c r="U132" s="54"/>
      <c r="V132" s="54"/>
    </row>
    <row r="133" spans="1:22" ht="15.75" thickBot="1">
      <c r="A133" s="77" t="str">
        <f>IFERROR(Fiscal!A133,"-")</f>
        <v xml:space="preserve"> </v>
      </c>
      <c r="B133" s="77">
        <f>IFERROR(Fiscal!B133,"-")</f>
        <v>0</v>
      </c>
      <c r="C133" s="77">
        <f>Fiscal!C133</f>
        <v>0</v>
      </c>
      <c r="D133" s="78" t="str">
        <f>Fiscal!D133</f>
        <v xml:space="preserve"> </v>
      </c>
      <c r="E133" s="78" t="str">
        <f>Fiscal!E133</f>
        <v xml:space="preserve"> </v>
      </c>
      <c r="F133" s="79" t="str">
        <f>IFERROR(Fiscal!F133,0)</f>
        <v xml:space="preserve"> </v>
      </c>
      <c r="G133" s="85" t="str">
        <f>IFERROR(Fiscal!G133,"-")</f>
        <v xml:space="preserve"> </v>
      </c>
      <c r="H133" s="86" t="str">
        <f>IFERROR(Fiscal!H133,0)</f>
        <v xml:space="preserve"> </v>
      </c>
      <c r="I133" s="86" t="str">
        <f>IFERROR(Fiscal!I133,0)</f>
        <v xml:space="preserve"> </v>
      </c>
      <c r="J133" s="86" t="str">
        <f>IFERROR(Fiscal!J133,0)</f>
        <v xml:space="preserve"> </v>
      </c>
      <c r="K133" s="87">
        <f>IFERROR(Fiscal!K133,0)</f>
        <v>0</v>
      </c>
      <c r="L133" s="87">
        <f>IFERROR(Fiscal!L133,0)</f>
        <v>0</v>
      </c>
      <c r="M133" s="88">
        <f>IFERROR(Fiscal!M133,0)</f>
        <v>0</v>
      </c>
      <c r="N133" s="87">
        <f>IFERROR(Fiscal!N133,0)</f>
        <v>0</v>
      </c>
      <c r="O133" s="89">
        <f>IFERROR(Fiscal!O133,0)</f>
        <v>0</v>
      </c>
      <c r="P133" s="89">
        <f>IFERROR(Fiscal!P133,0)</f>
        <v>0</v>
      </c>
      <c r="Q133" s="87">
        <f>IFERROR(Fiscal!Q133,0)</f>
        <v>0</v>
      </c>
      <c r="R133" s="87">
        <f>IFERROR(Fiscal!R133,0)</f>
        <v>0</v>
      </c>
      <c r="S133" s="89">
        <f>IFERROR(Fiscal!S133,0)</f>
        <v>0</v>
      </c>
      <c r="T133" s="54"/>
      <c r="U133" s="54"/>
      <c r="V133" s="54"/>
    </row>
    <row r="134" spans="1:22" ht="15.75" thickBot="1">
      <c r="A134" s="77" t="str">
        <f>IFERROR(Fiscal!A134,"-")</f>
        <v xml:space="preserve"> </v>
      </c>
      <c r="B134" s="77">
        <f>IFERROR(Fiscal!B134,"-")</f>
        <v>0</v>
      </c>
      <c r="C134" s="77">
        <f>Fiscal!C134</f>
        <v>0</v>
      </c>
      <c r="D134" s="78" t="str">
        <f>Fiscal!D134</f>
        <v xml:space="preserve"> </v>
      </c>
      <c r="E134" s="78" t="str">
        <f>Fiscal!E134</f>
        <v xml:space="preserve"> </v>
      </c>
      <c r="F134" s="79" t="str">
        <f>IFERROR(Fiscal!F134,0)</f>
        <v xml:space="preserve"> </v>
      </c>
      <c r="G134" s="85" t="str">
        <f>IFERROR(Fiscal!G134,"-")</f>
        <v xml:space="preserve"> </v>
      </c>
      <c r="H134" s="86" t="str">
        <f>IFERROR(Fiscal!H134,0)</f>
        <v xml:space="preserve"> </v>
      </c>
      <c r="I134" s="86" t="str">
        <f>IFERROR(Fiscal!I134,0)</f>
        <v xml:space="preserve"> </v>
      </c>
      <c r="J134" s="86" t="str">
        <f>IFERROR(Fiscal!J134,0)</f>
        <v xml:space="preserve"> </v>
      </c>
      <c r="K134" s="87">
        <f>IFERROR(Fiscal!K134,0)</f>
        <v>0</v>
      </c>
      <c r="L134" s="87">
        <f>IFERROR(Fiscal!L134,0)</f>
        <v>0</v>
      </c>
      <c r="M134" s="88">
        <f>IFERROR(Fiscal!M134,0)</f>
        <v>0</v>
      </c>
      <c r="N134" s="87">
        <f>IFERROR(Fiscal!N134,0)</f>
        <v>0</v>
      </c>
      <c r="O134" s="89">
        <f>IFERROR(Fiscal!O134,0)</f>
        <v>0</v>
      </c>
      <c r="P134" s="89">
        <f>IFERROR(Fiscal!P134,0)</f>
        <v>0</v>
      </c>
      <c r="Q134" s="87">
        <f>IFERROR(Fiscal!Q134,0)</f>
        <v>0</v>
      </c>
      <c r="R134" s="87">
        <f>IFERROR(Fiscal!R134,0)</f>
        <v>0</v>
      </c>
      <c r="S134" s="89">
        <f>IFERROR(Fiscal!S134,0)</f>
        <v>0</v>
      </c>
      <c r="T134" s="54"/>
      <c r="U134" s="54"/>
      <c r="V134" s="54"/>
    </row>
    <row r="135" spans="1:22" ht="15.75" thickBot="1">
      <c r="A135" s="77" t="str">
        <f>IFERROR(Fiscal!A135,"-")</f>
        <v xml:space="preserve"> </v>
      </c>
      <c r="B135" s="77">
        <f>IFERROR(Fiscal!B135,"-")</f>
        <v>0</v>
      </c>
      <c r="C135" s="77">
        <f>Fiscal!C135</f>
        <v>0</v>
      </c>
      <c r="D135" s="78" t="str">
        <f>Fiscal!D135</f>
        <v xml:space="preserve"> </v>
      </c>
      <c r="E135" s="78" t="str">
        <f>Fiscal!E135</f>
        <v xml:space="preserve"> </v>
      </c>
      <c r="F135" s="79" t="str">
        <f>IFERROR(Fiscal!F135,0)</f>
        <v xml:space="preserve"> </v>
      </c>
      <c r="G135" s="85" t="str">
        <f>IFERROR(Fiscal!G135,"-")</f>
        <v xml:space="preserve"> </v>
      </c>
      <c r="H135" s="86" t="str">
        <f>IFERROR(Fiscal!H135,0)</f>
        <v xml:space="preserve"> </v>
      </c>
      <c r="I135" s="86" t="str">
        <f>IFERROR(Fiscal!I135,0)</f>
        <v xml:space="preserve"> </v>
      </c>
      <c r="J135" s="86" t="str">
        <f>IFERROR(Fiscal!J135,0)</f>
        <v xml:space="preserve"> </v>
      </c>
      <c r="K135" s="87">
        <f>IFERROR(Fiscal!K135,0)</f>
        <v>0</v>
      </c>
      <c r="L135" s="87">
        <f>IFERROR(Fiscal!L135,0)</f>
        <v>0</v>
      </c>
      <c r="M135" s="88">
        <f>IFERROR(Fiscal!M135,0)</f>
        <v>0</v>
      </c>
      <c r="N135" s="87">
        <f>IFERROR(Fiscal!N135,0)</f>
        <v>0</v>
      </c>
      <c r="O135" s="89">
        <f>IFERROR(Fiscal!O135,0)</f>
        <v>0</v>
      </c>
      <c r="P135" s="89">
        <f>IFERROR(Fiscal!P135,0)</f>
        <v>0</v>
      </c>
      <c r="Q135" s="87">
        <f>IFERROR(Fiscal!Q135,0)</f>
        <v>0</v>
      </c>
      <c r="R135" s="87">
        <f>IFERROR(Fiscal!R135,0)</f>
        <v>0</v>
      </c>
      <c r="S135" s="89">
        <f>IFERROR(Fiscal!S135,0)</f>
        <v>0</v>
      </c>
      <c r="T135" s="54"/>
      <c r="U135" s="54"/>
      <c r="V135" s="54"/>
    </row>
    <row r="136" spans="1:22" ht="15.75" thickBot="1">
      <c r="A136" s="77" t="str">
        <f>IFERROR(Fiscal!A136,"-")</f>
        <v xml:space="preserve"> </v>
      </c>
      <c r="B136" s="77">
        <f>IFERROR(Fiscal!B136,"-")</f>
        <v>0</v>
      </c>
      <c r="C136" s="77">
        <f>Fiscal!C136</f>
        <v>0</v>
      </c>
      <c r="D136" s="78" t="str">
        <f>Fiscal!D136</f>
        <v xml:space="preserve"> </v>
      </c>
      <c r="E136" s="78" t="str">
        <f>Fiscal!E136</f>
        <v xml:space="preserve"> </v>
      </c>
      <c r="F136" s="79" t="str">
        <f>IFERROR(Fiscal!F136,0)</f>
        <v xml:space="preserve"> </v>
      </c>
      <c r="G136" s="85" t="str">
        <f>IFERROR(Fiscal!G136,"-")</f>
        <v xml:space="preserve"> </v>
      </c>
      <c r="H136" s="86" t="str">
        <f>IFERROR(Fiscal!H136,0)</f>
        <v xml:space="preserve"> </v>
      </c>
      <c r="I136" s="86" t="str">
        <f>IFERROR(Fiscal!I136,0)</f>
        <v xml:space="preserve"> </v>
      </c>
      <c r="J136" s="86" t="str">
        <f>IFERROR(Fiscal!J136,0)</f>
        <v xml:space="preserve"> </v>
      </c>
      <c r="K136" s="87">
        <f>IFERROR(Fiscal!K136,0)</f>
        <v>0</v>
      </c>
      <c r="L136" s="87">
        <f>IFERROR(Fiscal!L136,0)</f>
        <v>0</v>
      </c>
      <c r="M136" s="88">
        <f>IFERROR(Fiscal!M136,0)</f>
        <v>0</v>
      </c>
      <c r="N136" s="87">
        <f>IFERROR(Fiscal!N136,0)</f>
        <v>0</v>
      </c>
      <c r="O136" s="89">
        <f>IFERROR(Fiscal!O136,0)</f>
        <v>0</v>
      </c>
      <c r="P136" s="89">
        <f>IFERROR(Fiscal!P136,0)</f>
        <v>0</v>
      </c>
      <c r="Q136" s="87">
        <f>IFERROR(Fiscal!Q136,0)</f>
        <v>0</v>
      </c>
      <c r="R136" s="87">
        <f>IFERROR(Fiscal!R136,0)</f>
        <v>0</v>
      </c>
      <c r="S136" s="89">
        <f>IFERROR(Fiscal!S136,0)</f>
        <v>0</v>
      </c>
      <c r="T136" s="54"/>
      <c r="U136" s="54"/>
      <c r="V136" s="54"/>
    </row>
    <row r="137" spans="1:22" ht="15.75" thickBot="1">
      <c r="A137" s="77" t="str">
        <f>IFERROR(Fiscal!A137,"-")</f>
        <v xml:space="preserve"> </v>
      </c>
      <c r="B137" s="77">
        <f>IFERROR(Fiscal!B137,"-")</f>
        <v>0</v>
      </c>
      <c r="C137" s="77">
        <f>Fiscal!C137</f>
        <v>0</v>
      </c>
      <c r="D137" s="78" t="str">
        <f>Fiscal!D137</f>
        <v xml:space="preserve"> </v>
      </c>
      <c r="E137" s="78" t="str">
        <f>Fiscal!E137</f>
        <v xml:space="preserve"> </v>
      </c>
      <c r="F137" s="79" t="str">
        <f>IFERROR(Fiscal!F137,0)</f>
        <v xml:space="preserve"> </v>
      </c>
      <c r="G137" s="85" t="str">
        <f>IFERROR(Fiscal!G137,"-")</f>
        <v xml:space="preserve"> </v>
      </c>
      <c r="H137" s="86" t="str">
        <f>IFERROR(Fiscal!H137,0)</f>
        <v xml:space="preserve"> </v>
      </c>
      <c r="I137" s="86" t="str">
        <f>IFERROR(Fiscal!I137,0)</f>
        <v xml:space="preserve"> </v>
      </c>
      <c r="J137" s="86" t="str">
        <f>IFERROR(Fiscal!J137,0)</f>
        <v xml:space="preserve"> </v>
      </c>
      <c r="K137" s="87">
        <f>IFERROR(Fiscal!K137,0)</f>
        <v>0</v>
      </c>
      <c r="L137" s="87">
        <f>IFERROR(Fiscal!L137,0)</f>
        <v>0</v>
      </c>
      <c r="M137" s="88">
        <f>IFERROR(Fiscal!M137,0)</f>
        <v>0</v>
      </c>
      <c r="N137" s="87">
        <f>IFERROR(Fiscal!N137,0)</f>
        <v>0</v>
      </c>
      <c r="O137" s="89">
        <f>IFERROR(Fiscal!O137,0)</f>
        <v>0</v>
      </c>
      <c r="P137" s="89">
        <f>IFERROR(Fiscal!P137,0)</f>
        <v>0</v>
      </c>
      <c r="Q137" s="87">
        <f>IFERROR(Fiscal!Q137,0)</f>
        <v>0</v>
      </c>
      <c r="R137" s="87">
        <f>IFERROR(Fiscal!R137,0)</f>
        <v>0</v>
      </c>
      <c r="S137" s="89">
        <f>IFERROR(Fiscal!S137,0)</f>
        <v>0</v>
      </c>
      <c r="T137" s="54"/>
      <c r="U137" s="54"/>
      <c r="V137" s="54"/>
    </row>
    <row r="138" spans="1:22" ht="15.75" thickBot="1">
      <c r="A138" s="77" t="str">
        <f>IFERROR(Fiscal!A138,"-")</f>
        <v xml:space="preserve"> </v>
      </c>
      <c r="B138" s="77">
        <f>IFERROR(Fiscal!B138,"-")</f>
        <v>0</v>
      </c>
      <c r="C138" s="77">
        <f>Fiscal!C138</f>
        <v>0</v>
      </c>
      <c r="D138" s="78" t="str">
        <f>Fiscal!D138</f>
        <v xml:space="preserve"> </v>
      </c>
      <c r="E138" s="78" t="str">
        <f>Fiscal!E138</f>
        <v xml:space="preserve"> </v>
      </c>
      <c r="F138" s="79" t="str">
        <f>IFERROR(Fiscal!F138,0)</f>
        <v xml:space="preserve"> </v>
      </c>
      <c r="G138" s="85" t="str">
        <f>IFERROR(Fiscal!G138,"-")</f>
        <v xml:space="preserve"> </v>
      </c>
      <c r="H138" s="86" t="str">
        <f>IFERROR(Fiscal!H138,0)</f>
        <v xml:space="preserve"> </v>
      </c>
      <c r="I138" s="86" t="str">
        <f>IFERROR(Fiscal!I138,0)</f>
        <v xml:space="preserve"> </v>
      </c>
      <c r="J138" s="86" t="str">
        <f>IFERROR(Fiscal!J138,0)</f>
        <v xml:space="preserve"> </v>
      </c>
      <c r="K138" s="87">
        <f>IFERROR(Fiscal!K138,0)</f>
        <v>0</v>
      </c>
      <c r="L138" s="87">
        <f>IFERROR(Fiscal!L138,0)</f>
        <v>0</v>
      </c>
      <c r="M138" s="88">
        <f>IFERROR(Fiscal!M138,0)</f>
        <v>0</v>
      </c>
      <c r="N138" s="87">
        <f>IFERROR(Fiscal!N138,0)</f>
        <v>0</v>
      </c>
      <c r="O138" s="89">
        <f>IFERROR(Fiscal!O138,0)</f>
        <v>0</v>
      </c>
      <c r="P138" s="89">
        <f>IFERROR(Fiscal!P138,0)</f>
        <v>0</v>
      </c>
      <c r="Q138" s="87">
        <f>IFERROR(Fiscal!Q138,0)</f>
        <v>0</v>
      </c>
      <c r="R138" s="87">
        <f>IFERROR(Fiscal!R138,0)</f>
        <v>0</v>
      </c>
      <c r="S138" s="89">
        <f>IFERROR(Fiscal!S138,0)</f>
        <v>0</v>
      </c>
      <c r="T138" s="54"/>
      <c r="U138" s="54"/>
      <c r="V138" s="54"/>
    </row>
    <row r="139" spans="1:22" ht="15.75" thickBot="1">
      <c r="A139" s="77" t="str">
        <f>IFERROR(Fiscal!A139,"-")</f>
        <v xml:space="preserve"> </v>
      </c>
      <c r="B139" s="77">
        <f>IFERROR(Fiscal!B139,"-")</f>
        <v>0</v>
      </c>
      <c r="C139" s="77">
        <f>Fiscal!C139</f>
        <v>0</v>
      </c>
      <c r="D139" s="78" t="str">
        <f>Fiscal!D139</f>
        <v xml:space="preserve"> </v>
      </c>
      <c r="E139" s="78" t="str">
        <f>Fiscal!E139</f>
        <v xml:space="preserve"> </v>
      </c>
      <c r="F139" s="79" t="str">
        <f>IFERROR(Fiscal!F139,0)</f>
        <v xml:space="preserve"> </v>
      </c>
      <c r="G139" s="85" t="str">
        <f>IFERROR(Fiscal!G139,"-")</f>
        <v xml:space="preserve"> </v>
      </c>
      <c r="H139" s="86" t="str">
        <f>IFERROR(Fiscal!H139,0)</f>
        <v xml:space="preserve"> </v>
      </c>
      <c r="I139" s="86" t="str">
        <f>IFERROR(Fiscal!I139,0)</f>
        <v xml:space="preserve"> </v>
      </c>
      <c r="J139" s="86" t="str">
        <f>IFERROR(Fiscal!J139,0)</f>
        <v xml:space="preserve"> </v>
      </c>
      <c r="K139" s="87">
        <f>IFERROR(Fiscal!K139,0)</f>
        <v>0</v>
      </c>
      <c r="L139" s="87">
        <f>IFERROR(Fiscal!L139,0)</f>
        <v>0</v>
      </c>
      <c r="M139" s="88">
        <f>IFERROR(Fiscal!M139,0)</f>
        <v>0</v>
      </c>
      <c r="N139" s="87">
        <f>IFERROR(Fiscal!N139,0)</f>
        <v>0</v>
      </c>
      <c r="O139" s="89">
        <f>IFERROR(Fiscal!O139,0)</f>
        <v>0</v>
      </c>
      <c r="P139" s="89">
        <f>IFERROR(Fiscal!P139,0)</f>
        <v>0</v>
      </c>
      <c r="Q139" s="87">
        <f>IFERROR(Fiscal!Q139,0)</f>
        <v>0</v>
      </c>
      <c r="R139" s="87">
        <f>IFERROR(Fiscal!R139,0)</f>
        <v>0</v>
      </c>
      <c r="S139" s="89">
        <f>IFERROR(Fiscal!S139,0)</f>
        <v>0</v>
      </c>
      <c r="T139" s="54"/>
      <c r="U139" s="54"/>
      <c r="V139" s="54"/>
    </row>
    <row r="140" spans="1:22" ht="15.75" thickBot="1">
      <c r="A140" s="77" t="str">
        <f>IFERROR(Fiscal!A140,"-")</f>
        <v xml:space="preserve"> </v>
      </c>
      <c r="B140" s="77">
        <f>IFERROR(Fiscal!B140,"-")</f>
        <v>0</v>
      </c>
      <c r="C140" s="77">
        <f>Fiscal!C140</f>
        <v>0</v>
      </c>
      <c r="D140" s="78" t="str">
        <f>Fiscal!D140</f>
        <v xml:space="preserve"> </v>
      </c>
      <c r="E140" s="78" t="str">
        <f>Fiscal!E140</f>
        <v xml:space="preserve"> </v>
      </c>
      <c r="F140" s="79" t="str">
        <f>IFERROR(Fiscal!F140,0)</f>
        <v xml:space="preserve"> </v>
      </c>
      <c r="G140" s="85" t="str">
        <f>IFERROR(Fiscal!G140,"-")</f>
        <v xml:space="preserve"> </v>
      </c>
      <c r="H140" s="86" t="str">
        <f>IFERROR(Fiscal!H140,0)</f>
        <v xml:space="preserve"> </v>
      </c>
      <c r="I140" s="86" t="str">
        <f>IFERROR(Fiscal!I140,0)</f>
        <v xml:space="preserve"> </v>
      </c>
      <c r="J140" s="86" t="str">
        <f>IFERROR(Fiscal!J140,0)</f>
        <v xml:space="preserve"> </v>
      </c>
      <c r="K140" s="87">
        <f>IFERROR(Fiscal!K140,0)</f>
        <v>0</v>
      </c>
      <c r="L140" s="87">
        <f>IFERROR(Fiscal!L140,0)</f>
        <v>0</v>
      </c>
      <c r="M140" s="88">
        <f>IFERROR(Fiscal!M140,0)</f>
        <v>0</v>
      </c>
      <c r="N140" s="87">
        <f>IFERROR(Fiscal!N140,0)</f>
        <v>0</v>
      </c>
      <c r="O140" s="89">
        <f>IFERROR(Fiscal!O140,0)</f>
        <v>0</v>
      </c>
      <c r="P140" s="89">
        <f>IFERROR(Fiscal!P140,0)</f>
        <v>0</v>
      </c>
      <c r="Q140" s="87">
        <f>IFERROR(Fiscal!Q140,0)</f>
        <v>0</v>
      </c>
      <c r="R140" s="87">
        <f>IFERROR(Fiscal!R140,0)</f>
        <v>0</v>
      </c>
      <c r="S140" s="89">
        <f>IFERROR(Fiscal!S140,0)</f>
        <v>0</v>
      </c>
      <c r="T140" s="54"/>
      <c r="U140" s="54"/>
      <c r="V140" s="54"/>
    </row>
    <row r="141" spans="1:22" ht="15.75" thickBot="1">
      <c r="A141" s="77" t="str">
        <f>IFERROR(Fiscal!A141,"-")</f>
        <v xml:space="preserve"> </v>
      </c>
      <c r="B141" s="77">
        <f>IFERROR(Fiscal!B141,"-")</f>
        <v>0</v>
      </c>
      <c r="C141" s="77">
        <f>Fiscal!C141</f>
        <v>0</v>
      </c>
      <c r="D141" s="78" t="str">
        <f>Fiscal!D141</f>
        <v xml:space="preserve"> </v>
      </c>
      <c r="E141" s="78" t="str">
        <f>Fiscal!E141</f>
        <v xml:space="preserve"> </v>
      </c>
      <c r="F141" s="79" t="str">
        <f>IFERROR(Fiscal!F141,0)</f>
        <v xml:space="preserve"> </v>
      </c>
      <c r="G141" s="85" t="str">
        <f>IFERROR(Fiscal!G141,"-")</f>
        <v xml:space="preserve"> </v>
      </c>
      <c r="H141" s="86" t="str">
        <f>IFERROR(Fiscal!H141,0)</f>
        <v xml:space="preserve"> </v>
      </c>
      <c r="I141" s="86" t="str">
        <f>IFERROR(Fiscal!I141,0)</f>
        <v xml:space="preserve"> </v>
      </c>
      <c r="J141" s="86" t="str">
        <f>IFERROR(Fiscal!J141,0)</f>
        <v xml:space="preserve"> </v>
      </c>
      <c r="K141" s="87">
        <f>IFERROR(Fiscal!K141,0)</f>
        <v>0</v>
      </c>
      <c r="L141" s="87">
        <f>IFERROR(Fiscal!L141,0)</f>
        <v>0</v>
      </c>
      <c r="M141" s="88">
        <f>IFERROR(Fiscal!M141,0)</f>
        <v>0</v>
      </c>
      <c r="N141" s="87">
        <f>IFERROR(Fiscal!N141,0)</f>
        <v>0</v>
      </c>
      <c r="O141" s="89">
        <f>IFERROR(Fiscal!O141,0)</f>
        <v>0</v>
      </c>
      <c r="P141" s="89">
        <f>IFERROR(Fiscal!P141,0)</f>
        <v>0</v>
      </c>
      <c r="Q141" s="87">
        <f>IFERROR(Fiscal!Q141,0)</f>
        <v>0</v>
      </c>
      <c r="R141" s="87">
        <f>IFERROR(Fiscal!R141,0)</f>
        <v>0</v>
      </c>
      <c r="S141" s="89">
        <f>IFERROR(Fiscal!S141,0)</f>
        <v>0</v>
      </c>
      <c r="T141" s="54"/>
      <c r="U141" s="54"/>
      <c r="V141" s="54"/>
    </row>
    <row r="142" spans="1:22" ht="15.75" thickBot="1">
      <c r="A142" s="77" t="str">
        <f>IFERROR(Fiscal!A142,"-")</f>
        <v xml:space="preserve"> </v>
      </c>
      <c r="B142" s="77">
        <f>IFERROR(Fiscal!B142,"-")</f>
        <v>0</v>
      </c>
      <c r="C142" s="77">
        <f>Fiscal!C142</f>
        <v>0</v>
      </c>
      <c r="D142" s="78" t="str">
        <f>Fiscal!D142</f>
        <v xml:space="preserve"> </v>
      </c>
      <c r="E142" s="78" t="str">
        <f>Fiscal!E142</f>
        <v xml:space="preserve"> </v>
      </c>
      <c r="F142" s="79" t="str">
        <f>IFERROR(Fiscal!F142,0)</f>
        <v xml:space="preserve"> </v>
      </c>
      <c r="G142" s="85" t="str">
        <f>IFERROR(Fiscal!G142,"-")</f>
        <v xml:space="preserve"> </v>
      </c>
      <c r="H142" s="86" t="str">
        <f>IFERROR(Fiscal!H142,0)</f>
        <v xml:space="preserve"> </v>
      </c>
      <c r="I142" s="86" t="str">
        <f>IFERROR(Fiscal!I142,0)</f>
        <v xml:space="preserve"> </v>
      </c>
      <c r="J142" s="86" t="str">
        <f>IFERROR(Fiscal!J142,0)</f>
        <v xml:space="preserve"> </v>
      </c>
      <c r="K142" s="87">
        <f>IFERROR(Fiscal!K142,0)</f>
        <v>0</v>
      </c>
      <c r="L142" s="87">
        <f>IFERROR(Fiscal!L142,0)</f>
        <v>0</v>
      </c>
      <c r="M142" s="88">
        <f>IFERROR(Fiscal!M142,0)</f>
        <v>0</v>
      </c>
      <c r="N142" s="87">
        <f>IFERROR(Fiscal!N142,0)</f>
        <v>0</v>
      </c>
      <c r="O142" s="89">
        <f>IFERROR(Fiscal!O142,0)</f>
        <v>0</v>
      </c>
      <c r="P142" s="89">
        <f>IFERROR(Fiscal!P142,0)</f>
        <v>0</v>
      </c>
      <c r="Q142" s="87">
        <f>IFERROR(Fiscal!Q142,0)</f>
        <v>0</v>
      </c>
      <c r="R142" s="87">
        <f>IFERROR(Fiscal!R142,0)</f>
        <v>0</v>
      </c>
      <c r="S142" s="89">
        <f>IFERROR(Fiscal!S142,0)</f>
        <v>0</v>
      </c>
      <c r="T142" s="54"/>
      <c r="U142" s="54"/>
      <c r="V142" s="54"/>
    </row>
    <row r="143" spans="1:22" ht="15.75" thickBot="1">
      <c r="A143" s="77" t="str">
        <f>IFERROR(Fiscal!A143,"-")</f>
        <v xml:space="preserve"> </v>
      </c>
      <c r="B143" s="77">
        <f>IFERROR(Fiscal!B143,"-")</f>
        <v>0</v>
      </c>
      <c r="C143" s="77">
        <f>Fiscal!C143</f>
        <v>0</v>
      </c>
      <c r="D143" s="78" t="str">
        <f>Fiscal!D143</f>
        <v xml:space="preserve"> </v>
      </c>
      <c r="E143" s="78" t="str">
        <f>Fiscal!E143</f>
        <v xml:space="preserve"> </v>
      </c>
      <c r="F143" s="79" t="str">
        <f>IFERROR(Fiscal!F143,0)</f>
        <v xml:space="preserve"> </v>
      </c>
      <c r="G143" s="85" t="str">
        <f>IFERROR(Fiscal!G143,"-")</f>
        <v xml:space="preserve"> </v>
      </c>
      <c r="H143" s="86" t="str">
        <f>IFERROR(Fiscal!H143,0)</f>
        <v xml:space="preserve"> </v>
      </c>
      <c r="I143" s="86" t="str">
        <f>IFERROR(Fiscal!I143,0)</f>
        <v xml:space="preserve"> </v>
      </c>
      <c r="J143" s="86" t="str">
        <f>IFERROR(Fiscal!J143,0)</f>
        <v xml:space="preserve"> </v>
      </c>
      <c r="K143" s="87">
        <f>IFERROR(Fiscal!K143,0)</f>
        <v>0</v>
      </c>
      <c r="L143" s="87">
        <f>IFERROR(Fiscal!L143,0)</f>
        <v>0</v>
      </c>
      <c r="M143" s="88">
        <f>IFERROR(Fiscal!M143,0)</f>
        <v>0</v>
      </c>
      <c r="N143" s="87">
        <f>IFERROR(Fiscal!N143,0)</f>
        <v>0</v>
      </c>
      <c r="O143" s="89">
        <f>IFERROR(Fiscal!O143,0)</f>
        <v>0</v>
      </c>
      <c r="P143" s="89">
        <f>IFERROR(Fiscal!P143,0)</f>
        <v>0</v>
      </c>
      <c r="Q143" s="87">
        <f>IFERROR(Fiscal!Q143,0)</f>
        <v>0</v>
      </c>
      <c r="R143" s="87">
        <f>IFERROR(Fiscal!R143,0)</f>
        <v>0</v>
      </c>
      <c r="S143" s="89">
        <f>IFERROR(Fiscal!S143,0)</f>
        <v>0</v>
      </c>
      <c r="T143" s="54"/>
      <c r="U143" s="54"/>
      <c r="V143" s="54"/>
    </row>
    <row r="144" spans="1:22" ht="15.75" thickBot="1">
      <c r="A144" s="77" t="str">
        <f>IFERROR(Fiscal!A144,"-")</f>
        <v xml:space="preserve"> </v>
      </c>
      <c r="B144" s="77">
        <f>IFERROR(Fiscal!B144,"-")</f>
        <v>0</v>
      </c>
      <c r="C144" s="77">
        <f>Fiscal!C144</f>
        <v>0</v>
      </c>
      <c r="D144" s="78" t="str">
        <f>Fiscal!D144</f>
        <v xml:space="preserve"> </v>
      </c>
      <c r="E144" s="78" t="str">
        <f>Fiscal!E144</f>
        <v xml:space="preserve"> </v>
      </c>
      <c r="F144" s="79" t="str">
        <f>IFERROR(Fiscal!F144,0)</f>
        <v xml:space="preserve"> </v>
      </c>
      <c r="G144" s="85" t="str">
        <f>IFERROR(Fiscal!G144,"-")</f>
        <v xml:space="preserve"> </v>
      </c>
      <c r="H144" s="86" t="str">
        <f>IFERROR(Fiscal!H144,0)</f>
        <v xml:space="preserve"> </v>
      </c>
      <c r="I144" s="86" t="str">
        <f>IFERROR(Fiscal!I144,0)</f>
        <v xml:space="preserve"> </v>
      </c>
      <c r="J144" s="86" t="str">
        <f>IFERROR(Fiscal!J144,0)</f>
        <v xml:space="preserve"> </v>
      </c>
      <c r="K144" s="87">
        <f>IFERROR(Fiscal!K144,0)</f>
        <v>0</v>
      </c>
      <c r="L144" s="87">
        <f>IFERROR(Fiscal!L144,0)</f>
        <v>0</v>
      </c>
      <c r="M144" s="88">
        <f>IFERROR(Fiscal!M144,0)</f>
        <v>0</v>
      </c>
      <c r="N144" s="87">
        <f>IFERROR(Fiscal!N144,0)</f>
        <v>0</v>
      </c>
      <c r="O144" s="89">
        <f>IFERROR(Fiscal!O144,0)</f>
        <v>0</v>
      </c>
      <c r="P144" s="89">
        <f>IFERROR(Fiscal!P144,0)</f>
        <v>0</v>
      </c>
      <c r="Q144" s="87">
        <f>IFERROR(Fiscal!Q144,0)</f>
        <v>0</v>
      </c>
      <c r="R144" s="87">
        <f>IFERROR(Fiscal!R144,0)</f>
        <v>0</v>
      </c>
      <c r="S144" s="89">
        <f>IFERROR(Fiscal!S144,0)</f>
        <v>0</v>
      </c>
      <c r="T144" s="54"/>
      <c r="U144" s="54"/>
      <c r="V144" s="54"/>
    </row>
    <row r="145" spans="1:22" ht="15.75" thickBot="1">
      <c r="A145" s="77" t="str">
        <f>IFERROR(Fiscal!A145,"-")</f>
        <v xml:space="preserve"> </v>
      </c>
      <c r="B145" s="77">
        <f>IFERROR(Fiscal!B145,"-")</f>
        <v>0</v>
      </c>
      <c r="C145" s="77">
        <f>Fiscal!C145</f>
        <v>0</v>
      </c>
      <c r="D145" s="78" t="str">
        <f>Fiscal!D145</f>
        <v xml:space="preserve"> </v>
      </c>
      <c r="E145" s="78" t="str">
        <f>Fiscal!E145</f>
        <v xml:space="preserve"> </v>
      </c>
      <c r="F145" s="79" t="str">
        <f>IFERROR(Fiscal!F145,0)</f>
        <v xml:space="preserve"> </v>
      </c>
      <c r="G145" s="85" t="str">
        <f>IFERROR(Fiscal!G145,"-")</f>
        <v xml:space="preserve"> </v>
      </c>
      <c r="H145" s="86" t="str">
        <f>IFERROR(Fiscal!H145,0)</f>
        <v xml:space="preserve"> </v>
      </c>
      <c r="I145" s="86" t="str">
        <f>IFERROR(Fiscal!I145,0)</f>
        <v xml:space="preserve"> </v>
      </c>
      <c r="J145" s="86" t="str">
        <f>IFERROR(Fiscal!J145,0)</f>
        <v xml:space="preserve"> </v>
      </c>
      <c r="K145" s="87">
        <f>IFERROR(Fiscal!K145,0)</f>
        <v>0</v>
      </c>
      <c r="L145" s="87">
        <f>IFERROR(Fiscal!L145,0)</f>
        <v>0</v>
      </c>
      <c r="M145" s="88">
        <f>IFERROR(Fiscal!M145,0)</f>
        <v>0</v>
      </c>
      <c r="N145" s="87">
        <f>IFERROR(Fiscal!N145,0)</f>
        <v>0</v>
      </c>
      <c r="O145" s="89">
        <f>IFERROR(Fiscal!O145,0)</f>
        <v>0</v>
      </c>
      <c r="P145" s="89">
        <f>IFERROR(Fiscal!P145,0)</f>
        <v>0</v>
      </c>
      <c r="Q145" s="87">
        <f>IFERROR(Fiscal!Q145,0)</f>
        <v>0</v>
      </c>
      <c r="R145" s="87">
        <f>IFERROR(Fiscal!R145,0)</f>
        <v>0</v>
      </c>
      <c r="S145" s="89">
        <f>IFERROR(Fiscal!S145,0)</f>
        <v>0</v>
      </c>
      <c r="T145" s="54"/>
      <c r="U145" s="54"/>
      <c r="V145" s="54"/>
    </row>
    <row r="146" spans="1:22" ht="15.75" thickBot="1">
      <c r="A146" s="77" t="str">
        <f>IFERROR(Fiscal!A146,"-")</f>
        <v xml:space="preserve"> </v>
      </c>
      <c r="B146" s="77">
        <f>IFERROR(Fiscal!B146,"-")</f>
        <v>0</v>
      </c>
      <c r="C146" s="77">
        <f>Fiscal!C146</f>
        <v>0</v>
      </c>
      <c r="D146" s="78" t="str">
        <f>Fiscal!D146</f>
        <v xml:space="preserve"> </v>
      </c>
      <c r="E146" s="78" t="str">
        <f>Fiscal!E146</f>
        <v xml:space="preserve"> </v>
      </c>
      <c r="F146" s="79" t="str">
        <f>IFERROR(Fiscal!F146,0)</f>
        <v xml:space="preserve"> </v>
      </c>
      <c r="G146" s="85" t="str">
        <f>IFERROR(Fiscal!G146,"-")</f>
        <v xml:space="preserve"> </v>
      </c>
      <c r="H146" s="86" t="str">
        <f>IFERROR(Fiscal!H146,0)</f>
        <v xml:space="preserve"> </v>
      </c>
      <c r="I146" s="86" t="str">
        <f>IFERROR(Fiscal!I146,0)</f>
        <v xml:space="preserve"> </v>
      </c>
      <c r="J146" s="86" t="str">
        <f>IFERROR(Fiscal!J146,0)</f>
        <v xml:space="preserve"> </v>
      </c>
      <c r="K146" s="87">
        <f>IFERROR(Fiscal!K146,0)</f>
        <v>0</v>
      </c>
      <c r="L146" s="87">
        <f>IFERROR(Fiscal!L146,0)</f>
        <v>0</v>
      </c>
      <c r="M146" s="88">
        <f>IFERROR(Fiscal!M146,0)</f>
        <v>0</v>
      </c>
      <c r="N146" s="87">
        <f>IFERROR(Fiscal!N146,0)</f>
        <v>0</v>
      </c>
      <c r="O146" s="89">
        <f>IFERROR(Fiscal!O146,0)</f>
        <v>0</v>
      </c>
      <c r="P146" s="89">
        <f>IFERROR(Fiscal!P146,0)</f>
        <v>0</v>
      </c>
      <c r="Q146" s="87">
        <f>IFERROR(Fiscal!Q146,0)</f>
        <v>0</v>
      </c>
      <c r="R146" s="87">
        <f>IFERROR(Fiscal!R146,0)</f>
        <v>0</v>
      </c>
      <c r="S146" s="89">
        <f>IFERROR(Fiscal!S146,0)</f>
        <v>0</v>
      </c>
      <c r="T146" s="54"/>
      <c r="U146" s="54"/>
      <c r="V146" s="54"/>
    </row>
    <row r="147" spans="1:22" ht="15.75" thickBot="1">
      <c r="A147" s="77" t="str">
        <f>IFERROR(Fiscal!A147,"-")</f>
        <v xml:space="preserve"> </v>
      </c>
      <c r="B147" s="77">
        <f>IFERROR(Fiscal!B147,"-")</f>
        <v>0</v>
      </c>
      <c r="C147" s="77">
        <f>Fiscal!C147</f>
        <v>0</v>
      </c>
      <c r="D147" s="78" t="str">
        <f>Fiscal!D147</f>
        <v xml:space="preserve"> </v>
      </c>
      <c r="E147" s="78" t="str">
        <f>Fiscal!E147</f>
        <v xml:space="preserve"> </v>
      </c>
      <c r="F147" s="79" t="str">
        <f>IFERROR(Fiscal!F147,0)</f>
        <v xml:space="preserve"> </v>
      </c>
      <c r="G147" s="85" t="str">
        <f>IFERROR(Fiscal!G147,"-")</f>
        <v xml:space="preserve"> </v>
      </c>
      <c r="H147" s="86" t="str">
        <f>IFERROR(Fiscal!H147,0)</f>
        <v xml:space="preserve"> </v>
      </c>
      <c r="I147" s="86" t="str">
        <f>IFERROR(Fiscal!I147,0)</f>
        <v xml:space="preserve"> </v>
      </c>
      <c r="J147" s="86" t="str">
        <f>IFERROR(Fiscal!J147,0)</f>
        <v xml:space="preserve"> </v>
      </c>
      <c r="K147" s="87">
        <f>IFERROR(Fiscal!K147,0)</f>
        <v>0</v>
      </c>
      <c r="L147" s="87">
        <f>IFERROR(Fiscal!L147,0)</f>
        <v>0</v>
      </c>
      <c r="M147" s="88">
        <f>IFERROR(Fiscal!M147,0)</f>
        <v>0</v>
      </c>
      <c r="N147" s="87">
        <f>IFERROR(Fiscal!N147,0)</f>
        <v>0</v>
      </c>
      <c r="O147" s="89">
        <f>IFERROR(Fiscal!O147,0)</f>
        <v>0</v>
      </c>
      <c r="P147" s="89">
        <f>IFERROR(Fiscal!P147,0)</f>
        <v>0</v>
      </c>
      <c r="Q147" s="87">
        <f>IFERROR(Fiscal!Q147,0)</f>
        <v>0</v>
      </c>
      <c r="R147" s="87">
        <f>IFERROR(Fiscal!R147,0)</f>
        <v>0</v>
      </c>
      <c r="S147" s="89">
        <f>IFERROR(Fiscal!S147,0)</f>
        <v>0</v>
      </c>
      <c r="T147" s="54"/>
      <c r="U147" s="54"/>
      <c r="V147" s="54"/>
    </row>
    <row r="148" spans="1:22" ht="15.75" thickBot="1">
      <c r="A148" s="77" t="str">
        <f>IFERROR(Fiscal!A148,"-")</f>
        <v xml:space="preserve"> </v>
      </c>
      <c r="B148" s="77">
        <f>IFERROR(Fiscal!B148,"-")</f>
        <v>0</v>
      </c>
      <c r="C148" s="77">
        <f>Fiscal!C148</f>
        <v>0</v>
      </c>
      <c r="D148" s="78" t="str">
        <f>Fiscal!D148</f>
        <v xml:space="preserve"> </v>
      </c>
      <c r="E148" s="78" t="str">
        <f>Fiscal!E148</f>
        <v xml:space="preserve"> </v>
      </c>
      <c r="F148" s="79" t="str">
        <f>IFERROR(Fiscal!F148,0)</f>
        <v xml:space="preserve"> </v>
      </c>
      <c r="G148" s="85" t="str">
        <f>IFERROR(Fiscal!G148,"-")</f>
        <v xml:space="preserve"> </v>
      </c>
      <c r="H148" s="86" t="str">
        <f>IFERROR(Fiscal!H148,0)</f>
        <v xml:space="preserve"> </v>
      </c>
      <c r="I148" s="86" t="str">
        <f>IFERROR(Fiscal!I148,0)</f>
        <v xml:space="preserve"> </v>
      </c>
      <c r="J148" s="86" t="str">
        <f>IFERROR(Fiscal!J148,0)</f>
        <v xml:space="preserve"> </v>
      </c>
      <c r="K148" s="87">
        <f>IFERROR(Fiscal!K148,0)</f>
        <v>0</v>
      </c>
      <c r="L148" s="87">
        <f>IFERROR(Fiscal!L148,0)</f>
        <v>0</v>
      </c>
      <c r="M148" s="88">
        <f>IFERROR(Fiscal!M148,0)</f>
        <v>0</v>
      </c>
      <c r="N148" s="87">
        <f>IFERROR(Fiscal!N148,0)</f>
        <v>0</v>
      </c>
      <c r="O148" s="89">
        <f>IFERROR(Fiscal!O148,0)</f>
        <v>0</v>
      </c>
      <c r="P148" s="89">
        <f>IFERROR(Fiscal!P148,0)</f>
        <v>0</v>
      </c>
      <c r="Q148" s="87">
        <f>IFERROR(Fiscal!Q148,0)</f>
        <v>0</v>
      </c>
      <c r="R148" s="87">
        <f>IFERROR(Fiscal!R148,0)</f>
        <v>0</v>
      </c>
      <c r="S148" s="89">
        <f>IFERROR(Fiscal!S148,0)</f>
        <v>0</v>
      </c>
      <c r="T148" s="54"/>
      <c r="U148" s="54"/>
      <c r="V148" s="54"/>
    </row>
    <row r="149" spans="1:22" ht="15.75" thickBot="1">
      <c r="A149" s="77" t="str">
        <f>IFERROR(Fiscal!A149,"-")</f>
        <v xml:space="preserve"> </v>
      </c>
      <c r="B149" s="77">
        <f>IFERROR(Fiscal!B149,"-")</f>
        <v>0</v>
      </c>
      <c r="C149" s="77">
        <f>Fiscal!C149</f>
        <v>0</v>
      </c>
      <c r="D149" s="78" t="str">
        <f>Fiscal!D149</f>
        <v xml:space="preserve"> </v>
      </c>
      <c r="E149" s="78" t="str">
        <f>Fiscal!E149</f>
        <v xml:space="preserve"> </v>
      </c>
      <c r="F149" s="79" t="str">
        <f>IFERROR(Fiscal!F149,0)</f>
        <v xml:space="preserve"> </v>
      </c>
      <c r="G149" s="85" t="str">
        <f>IFERROR(Fiscal!G149,"-")</f>
        <v xml:space="preserve"> </v>
      </c>
      <c r="H149" s="86" t="str">
        <f>IFERROR(Fiscal!H149,0)</f>
        <v xml:space="preserve"> </v>
      </c>
      <c r="I149" s="86" t="str">
        <f>IFERROR(Fiscal!I149,0)</f>
        <v xml:space="preserve"> </v>
      </c>
      <c r="J149" s="86" t="str">
        <f>IFERROR(Fiscal!J149,0)</f>
        <v xml:space="preserve"> </v>
      </c>
      <c r="K149" s="87">
        <f>IFERROR(Fiscal!K149,0)</f>
        <v>0</v>
      </c>
      <c r="L149" s="87">
        <f>IFERROR(Fiscal!L149,0)</f>
        <v>0</v>
      </c>
      <c r="M149" s="88">
        <f>IFERROR(Fiscal!M149,0)</f>
        <v>0</v>
      </c>
      <c r="N149" s="87">
        <f>IFERROR(Fiscal!N149,0)</f>
        <v>0</v>
      </c>
      <c r="O149" s="89">
        <f>IFERROR(Fiscal!O149,0)</f>
        <v>0</v>
      </c>
      <c r="P149" s="89">
        <f>IFERROR(Fiscal!P149,0)</f>
        <v>0</v>
      </c>
      <c r="Q149" s="87">
        <f>IFERROR(Fiscal!Q149,0)</f>
        <v>0</v>
      </c>
      <c r="R149" s="87">
        <f>IFERROR(Fiscal!R149,0)</f>
        <v>0</v>
      </c>
      <c r="S149" s="89">
        <f>IFERROR(Fiscal!S149,0)</f>
        <v>0</v>
      </c>
      <c r="T149" s="54"/>
      <c r="U149" s="54"/>
      <c r="V149" s="54"/>
    </row>
    <row r="150" spans="1:22" ht="15.75" thickBot="1">
      <c r="A150" s="77" t="str">
        <f>IFERROR(Fiscal!A150,"-")</f>
        <v xml:space="preserve"> </v>
      </c>
      <c r="B150" s="77">
        <f>IFERROR(Fiscal!B150,"-")</f>
        <v>0</v>
      </c>
      <c r="C150" s="77">
        <f>Fiscal!C150</f>
        <v>0</v>
      </c>
      <c r="D150" s="78" t="str">
        <f>Fiscal!D150</f>
        <v xml:space="preserve"> </v>
      </c>
      <c r="E150" s="78" t="str">
        <f>Fiscal!E150</f>
        <v xml:space="preserve"> </v>
      </c>
      <c r="F150" s="79" t="str">
        <f>IFERROR(Fiscal!F150,0)</f>
        <v xml:space="preserve"> </v>
      </c>
      <c r="G150" s="85" t="str">
        <f>IFERROR(Fiscal!G150,"-")</f>
        <v xml:space="preserve"> </v>
      </c>
      <c r="H150" s="86" t="str">
        <f>IFERROR(Fiscal!H150,0)</f>
        <v xml:space="preserve"> </v>
      </c>
      <c r="I150" s="86" t="str">
        <f>IFERROR(Fiscal!I150,0)</f>
        <v xml:space="preserve"> </v>
      </c>
      <c r="J150" s="86" t="str">
        <f>IFERROR(Fiscal!J150,0)</f>
        <v xml:space="preserve"> </v>
      </c>
      <c r="K150" s="87">
        <f>IFERROR(Fiscal!K150,0)</f>
        <v>0</v>
      </c>
      <c r="L150" s="87">
        <f>IFERROR(Fiscal!L150,0)</f>
        <v>0</v>
      </c>
      <c r="M150" s="88">
        <f>IFERROR(Fiscal!M150,0)</f>
        <v>0</v>
      </c>
      <c r="N150" s="87">
        <f>IFERROR(Fiscal!N150,0)</f>
        <v>0</v>
      </c>
      <c r="O150" s="89">
        <f>IFERROR(Fiscal!O150,0)</f>
        <v>0</v>
      </c>
      <c r="P150" s="89">
        <f>IFERROR(Fiscal!P150,0)</f>
        <v>0</v>
      </c>
      <c r="Q150" s="87">
        <f>IFERROR(Fiscal!Q150,0)</f>
        <v>0</v>
      </c>
      <c r="R150" s="87">
        <f>IFERROR(Fiscal!R150,0)</f>
        <v>0</v>
      </c>
      <c r="S150" s="89">
        <f>IFERROR(Fiscal!S150,0)</f>
        <v>0</v>
      </c>
      <c r="T150" s="54"/>
      <c r="U150" s="54"/>
      <c r="V150" s="54"/>
    </row>
    <row r="151" spans="1:22" ht="15.75" thickBot="1">
      <c r="A151" s="77" t="str">
        <f>IFERROR(Fiscal!A151,"-")</f>
        <v xml:space="preserve"> </v>
      </c>
      <c r="B151" s="77">
        <f>IFERROR(Fiscal!B151,"-")</f>
        <v>0</v>
      </c>
      <c r="C151" s="77">
        <f>Fiscal!C151</f>
        <v>0</v>
      </c>
      <c r="D151" s="78" t="str">
        <f>Fiscal!D151</f>
        <v xml:space="preserve"> </v>
      </c>
      <c r="E151" s="78" t="str">
        <f>Fiscal!E151</f>
        <v xml:space="preserve"> </v>
      </c>
      <c r="F151" s="79" t="str">
        <f>IFERROR(Fiscal!F151,0)</f>
        <v xml:space="preserve"> </v>
      </c>
      <c r="G151" s="85" t="str">
        <f>IFERROR(Fiscal!G151,"-")</f>
        <v xml:space="preserve"> </v>
      </c>
      <c r="H151" s="86" t="str">
        <f>IFERROR(Fiscal!H151,0)</f>
        <v xml:space="preserve"> </v>
      </c>
      <c r="I151" s="86" t="str">
        <f>IFERROR(Fiscal!I151,0)</f>
        <v xml:space="preserve"> </v>
      </c>
      <c r="J151" s="86" t="str">
        <f>IFERROR(Fiscal!J151,0)</f>
        <v xml:space="preserve"> </v>
      </c>
      <c r="K151" s="87">
        <f>IFERROR(Fiscal!K151,0)</f>
        <v>0</v>
      </c>
      <c r="L151" s="87">
        <f>IFERROR(Fiscal!L151,0)</f>
        <v>0</v>
      </c>
      <c r="M151" s="88">
        <f>IFERROR(Fiscal!M151,0)</f>
        <v>0</v>
      </c>
      <c r="N151" s="87">
        <f>IFERROR(Fiscal!N151,0)</f>
        <v>0</v>
      </c>
      <c r="O151" s="89">
        <f>IFERROR(Fiscal!O151,0)</f>
        <v>0</v>
      </c>
      <c r="P151" s="89">
        <f>IFERROR(Fiscal!P151,0)</f>
        <v>0</v>
      </c>
      <c r="Q151" s="87">
        <f>IFERROR(Fiscal!Q151,0)</f>
        <v>0</v>
      </c>
      <c r="R151" s="87">
        <f>IFERROR(Fiscal!R151,0)</f>
        <v>0</v>
      </c>
      <c r="S151" s="89">
        <f>IFERROR(Fiscal!S151,0)</f>
        <v>0</v>
      </c>
      <c r="T151" s="54"/>
      <c r="U151" s="54"/>
      <c r="V151" s="54"/>
    </row>
    <row r="152" spans="1:22" ht="15.75" thickBot="1">
      <c r="A152" s="77" t="str">
        <f>IFERROR(Fiscal!A152,"-")</f>
        <v xml:space="preserve"> </v>
      </c>
      <c r="B152" s="77">
        <f>IFERROR(Fiscal!B152,"-")</f>
        <v>0</v>
      </c>
      <c r="C152" s="77">
        <f>Fiscal!C152</f>
        <v>0</v>
      </c>
      <c r="D152" s="78" t="str">
        <f>Fiscal!D152</f>
        <v xml:space="preserve"> </v>
      </c>
      <c r="E152" s="78" t="str">
        <f>Fiscal!E152</f>
        <v xml:space="preserve"> </v>
      </c>
      <c r="F152" s="79" t="str">
        <f>IFERROR(Fiscal!F152,0)</f>
        <v xml:space="preserve"> </v>
      </c>
      <c r="G152" s="85" t="str">
        <f>IFERROR(Fiscal!G152,"-")</f>
        <v xml:space="preserve"> </v>
      </c>
      <c r="H152" s="86" t="str">
        <f>IFERROR(Fiscal!H152,0)</f>
        <v xml:space="preserve"> </v>
      </c>
      <c r="I152" s="86" t="str">
        <f>IFERROR(Fiscal!I152,0)</f>
        <v xml:space="preserve"> </v>
      </c>
      <c r="J152" s="86" t="str">
        <f>IFERROR(Fiscal!J152,0)</f>
        <v xml:space="preserve"> </v>
      </c>
      <c r="K152" s="87">
        <f>IFERROR(Fiscal!K152,0)</f>
        <v>0</v>
      </c>
      <c r="L152" s="87">
        <f>IFERROR(Fiscal!L152,0)</f>
        <v>0</v>
      </c>
      <c r="M152" s="88">
        <f>IFERROR(Fiscal!M152,0)</f>
        <v>0</v>
      </c>
      <c r="N152" s="87">
        <f>IFERROR(Fiscal!N152,0)</f>
        <v>0</v>
      </c>
      <c r="O152" s="89">
        <f>IFERROR(Fiscal!O152,0)</f>
        <v>0</v>
      </c>
      <c r="P152" s="89">
        <f>IFERROR(Fiscal!P152,0)</f>
        <v>0</v>
      </c>
      <c r="Q152" s="87">
        <f>IFERROR(Fiscal!Q152,0)</f>
        <v>0</v>
      </c>
      <c r="R152" s="87">
        <f>IFERROR(Fiscal!R152,0)</f>
        <v>0</v>
      </c>
      <c r="S152" s="89">
        <f>IFERROR(Fiscal!S152,0)</f>
        <v>0</v>
      </c>
      <c r="T152" s="54"/>
      <c r="U152" s="54"/>
      <c r="V152" s="54"/>
    </row>
    <row r="153" spans="1:22" ht="15.75" thickBot="1">
      <c r="A153" s="77" t="str">
        <f>IFERROR(Fiscal!A153,"-")</f>
        <v xml:space="preserve"> </v>
      </c>
      <c r="B153" s="77">
        <f>IFERROR(Fiscal!B153,"-")</f>
        <v>0</v>
      </c>
      <c r="C153" s="77">
        <f>Fiscal!C153</f>
        <v>0</v>
      </c>
      <c r="D153" s="78" t="str">
        <f>Fiscal!D153</f>
        <v xml:space="preserve"> </v>
      </c>
      <c r="E153" s="78" t="str">
        <f>Fiscal!E153</f>
        <v xml:space="preserve"> </v>
      </c>
      <c r="F153" s="79" t="str">
        <f>IFERROR(Fiscal!F153,0)</f>
        <v xml:space="preserve"> </v>
      </c>
      <c r="G153" s="85" t="str">
        <f>IFERROR(Fiscal!G153,"-")</f>
        <v xml:space="preserve"> </v>
      </c>
      <c r="H153" s="86" t="str">
        <f>IFERROR(Fiscal!H153,0)</f>
        <v xml:space="preserve"> </v>
      </c>
      <c r="I153" s="86" t="str">
        <f>IFERROR(Fiscal!I153,0)</f>
        <v xml:space="preserve"> </v>
      </c>
      <c r="J153" s="86" t="str">
        <f>IFERROR(Fiscal!J153,0)</f>
        <v xml:space="preserve"> </v>
      </c>
      <c r="K153" s="87">
        <f>IFERROR(Fiscal!K153,0)</f>
        <v>0</v>
      </c>
      <c r="L153" s="87">
        <f>IFERROR(Fiscal!L153,0)</f>
        <v>0</v>
      </c>
      <c r="M153" s="88">
        <f>IFERROR(Fiscal!M153,0)</f>
        <v>0</v>
      </c>
      <c r="N153" s="87">
        <f>IFERROR(Fiscal!N153,0)</f>
        <v>0</v>
      </c>
      <c r="O153" s="89">
        <f>IFERROR(Fiscal!O153,0)</f>
        <v>0</v>
      </c>
      <c r="P153" s="89">
        <f>IFERROR(Fiscal!P153,0)</f>
        <v>0</v>
      </c>
      <c r="Q153" s="87">
        <f>IFERROR(Fiscal!Q153,0)</f>
        <v>0</v>
      </c>
      <c r="R153" s="87">
        <f>IFERROR(Fiscal!R153,0)</f>
        <v>0</v>
      </c>
      <c r="S153" s="89">
        <f>IFERROR(Fiscal!S153,0)</f>
        <v>0</v>
      </c>
      <c r="T153" s="54"/>
      <c r="U153" s="54"/>
      <c r="V153" s="54"/>
    </row>
    <row r="154" spans="1:22" ht="15.75" thickBot="1">
      <c r="A154" s="77" t="str">
        <f>IFERROR(Fiscal!A154,"-")</f>
        <v xml:space="preserve"> </v>
      </c>
      <c r="B154" s="77">
        <f>IFERROR(Fiscal!B154,"-")</f>
        <v>0</v>
      </c>
      <c r="C154" s="77">
        <f>Fiscal!C154</f>
        <v>0</v>
      </c>
      <c r="D154" s="78" t="str">
        <f>Fiscal!D154</f>
        <v xml:space="preserve"> </v>
      </c>
      <c r="E154" s="78" t="str">
        <f>Fiscal!E154</f>
        <v xml:space="preserve"> </v>
      </c>
      <c r="F154" s="79" t="str">
        <f>IFERROR(Fiscal!F154,0)</f>
        <v xml:space="preserve"> </v>
      </c>
      <c r="G154" s="85" t="str">
        <f>IFERROR(Fiscal!G154,"-")</f>
        <v xml:space="preserve"> </v>
      </c>
      <c r="H154" s="86" t="str">
        <f>IFERROR(Fiscal!H154,0)</f>
        <v xml:space="preserve"> </v>
      </c>
      <c r="I154" s="86" t="str">
        <f>IFERROR(Fiscal!I154,0)</f>
        <v xml:space="preserve"> </v>
      </c>
      <c r="J154" s="86" t="str">
        <f>IFERROR(Fiscal!J154,0)</f>
        <v xml:space="preserve"> </v>
      </c>
      <c r="K154" s="87">
        <f>IFERROR(Fiscal!K154,0)</f>
        <v>0</v>
      </c>
      <c r="L154" s="87">
        <f>IFERROR(Fiscal!L154,0)</f>
        <v>0</v>
      </c>
      <c r="M154" s="88">
        <f>IFERROR(Fiscal!M154,0)</f>
        <v>0</v>
      </c>
      <c r="N154" s="87">
        <f>IFERROR(Fiscal!N154,0)</f>
        <v>0</v>
      </c>
      <c r="O154" s="89">
        <f>IFERROR(Fiscal!O154,0)</f>
        <v>0</v>
      </c>
      <c r="P154" s="89">
        <f>IFERROR(Fiscal!P154,0)</f>
        <v>0</v>
      </c>
      <c r="Q154" s="87">
        <f>IFERROR(Fiscal!Q154,0)</f>
        <v>0</v>
      </c>
      <c r="R154" s="87">
        <f>IFERROR(Fiscal!R154,0)</f>
        <v>0</v>
      </c>
      <c r="S154" s="89">
        <f>IFERROR(Fiscal!S154,0)</f>
        <v>0</v>
      </c>
      <c r="T154" s="54"/>
      <c r="U154" s="54"/>
      <c r="V154" s="54"/>
    </row>
    <row r="155" spans="1:22" ht="15.75" thickBot="1">
      <c r="A155" s="77" t="str">
        <f>IFERROR(Fiscal!A155,"-")</f>
        <v xml:space="preserve"> </v>
      </c>
      <c r="B155" s="77">
        <f>IFERROR(Fiscal!B155,"-")</f>
        <v>0</v>
      </c>
      <c r="C155" s="77">
        <f>Fiscal!C155</f>
        <v>0</v>
      </c>
      <c r="D155" s="78" t="str">
        <f>Fiscal!D155</f>
        <v xml:space="preserve"> </v>
      </c>
      <c r="E155" s="78" t="str">
        <f>Fiscal!E155</f>
        <v xml:space="preserve"> </v>
      </c>
      <c r="F155" s="79" t="str">
        <f>IFERROR(Fiscal!F155,0)</f>
        <v xml:space="preserve"> </v>
      </c>
      <c r="G155" s="85" t="str">
        <f>IFERROR(Fiscal!G155,"-")</f>
        <v xml:space="preserve"> </v>
      </c>
      <c r="H155" s="86" t="str">
        <f>IFERROR(Fiscal!H155,0)</f>
        <v xml:space="preserve"> </v>
      </c>
      <c r="I155" s="86" t="str">
        <f>IFERROR(Fiscal!I155,0)</f>
        <v xml:space="preserve"> </v>
      </c>
      <c r="J155" s="86" t="str">
        <f>IFERROR(Fiscal!J155,0)</f>
        <v xml:space="preserve"> </v>
      </c>
      <c r="K155" s="87">
        <f>IFERROR(Fiscal!K155,0)</f>
        <v>0</v>
      </c>
      <c r="L155" s="87">
        <f>IFERROR(Fiscal!L155,0)</f>
        <v>0</v>
      </c>
      <c r="M155" s="88">
        <f>IFERROR(Fiscal!M155,0)</f>
        <v>0</v>
      </c>
      <c r="N155" s="87">
        <f>IFERROR(Fiscal!N155,0)</f>
        <v>0</v>
      </c>
      <c r="O155" s="89">
        <f>IFERROR(Fiscal!O155,0)</f>
        <v>0</v>
      </c>
      <c r="P155" s="89">
        <f>IFERROR(Fiscal!P155,0)</f>
        <v>0</v>
      </c>
      <c r="Q155" s="87">
        <f>IFERROR(Fiscal!Q155,0)</f>
        <v>0</v>
      </c>
      <c r="R155" s="87">
        <f>IFERROR(Fiscal!R155,0)</f>
        <v>0</v>
      </c>
      <c r="S155" s="89">
        <f>IFERROR(Fiscal!S155,0)</f>
        <v>0</v>
      </c>
      <c r="T155" s="54"/>
      <c r="U155" s="54"/>
      <c r="V155" s="54"/>
    </row>
    <row r="156" spans="1:22" ht="15.75" thickBot="1">
      <c r="A156" s="77" t="str">
        <f>IFERROR(Fiscal!A156,"-")</f>
        <v xml:space="preserve"> </v>
      </c>
      <c r="B156" s="77">
        <f>IFERROR(Fiscal!B156,"-")</f>
        <v>0</v>
      </c>
      <c r="C156" s="77">
        <f>Fiscal!C156</f>
        <v>0</v>
      </c>
      <c r="D156" s="78" t="str">
        <f>Fiscal!D156</f>
        <v xml:space="preserve"> </v>
      </c>
      <c r="E156" s="78" t="str">
        <f>Fiscal!E156</f>
        <v xml:space="preserve"> </v>
      </c>
      <c r="F156" s="79" t="str">
        <f>IFERROR(Fiscal!F156,0)</f>
        <v xml:space="preserve"> </v>
      </c>
      <c r="G156" s="85" t="str">
        <f>IFERROR(Fiscal!G156,"-")</f>
        <v xml:space="preserve"> </v>
      </c>
      <c r="H156" s="86" t="str">
        <f>IFERROR(Fiscal!H156,0)</f>
        <v xml:space="preserve"> </v>
      </c>
      <c r="I156" s="86" t="str">
        <f>IFERROR(Fiscal!I156,0)</f>
        <v xml:space="preserve"> </v>
      </c>
      <c r="J156" s="86" t="str">
        <f>IFERROR(Fiscal!J156,0)</f>
        <v xml:space="preserve"> </v>
      </c>
      <c r="K156" s="87">
        <f>IFERROR(Fiscal!K156,0)</f>
        <v>0</v>
      </c>
      <c r="L156" s="87">
        <f>IFERROR(Fiscal!L156,0)</f>
        <v>0</v>
      </c>
      <c r="M156" s="88">
        <f>IFERROR(Fiscal!M156,0)</f>
        <v>0</v>
      </c>
      <c r="N156" s="87">
        <f>IFERROR(Fiscal!N156,0)</f>
        <v>0</v>
      </c>
      <c r="O156" s="89">
        <f>IFERROR(Fiscal!O156,0)</f>
        <v>0</v>
      </c>
      <c r="P156" s="89">
        <f>IFERROR(Fiscal!P156,0)</f>
        <v>0</v>
      </c>
      <c r="Q156" s="87">
        <f>IFERROR(Fiscal!Q156,0)</f>
        <v>0</v>
      </c>
      <c r="R156" s="87">
        <f>IFERROR(Fiscal!R156,0)</f>
        <v>0</v>
      </c>
      <c r="S156" s="89">
        <f>IFERROR(Fiscal!S156,0)</f>
        <v>0</v>
      </c>
      <c r="T156" s="54"/>
      <c r="U156" s="54"/>
      <c r="V156" s="54"/>
    </row>
    <row r="157" spans="1:22" ht="15.75" thickBot="1">
      <c r="A157" s="77" t="str">
        <f>IFERROR(Fiscal!A157,"-")</f>
        <v xml:space="preserve"> </v>
      </c>
      <c r="B157" s="77">
        <f>IFERROR(Fiscal!B157,"-")</f>
        <v>0</v>
      </c>
      <c r="C157" s="77">
        <f>Fiscal!C157</f>
        <v>0</v>
      </c>
      <c r="D157" s="78" t="str">
        <f>Fiscal!D157</f>
        <v xml:space="preserve"> </v>
      </c>
      <c r="E157" s="78" t="str">
        <f>Fiscal!E157</f>
        <v xml:space="preserve"> </v>
      </c>
      <c r="F157" s="79" t="str">
        <f>IFERROR(Fiscal!F157,0)</f>
        <v xml:space="preserve"> </v>
      </c>
      <c r="G157" s="85" t="str">
        <f>IFERROR(Fiscal!G157,"-")</f>
        <v xml:space="preserve"> </v>
      </c>
      <c r="H157" s="86" t="str">
        <f>IFERROR(Fiscal!H157,0)</f>
        <v xml:space="preserve"> </v>
      </c>
      <c r="I157" s="86" t="str">
        <f>IFERROR(Fiscal!I157,0)</f>
        <v xml:space="preserve"> </v>
      </c>
      <c r="J157" s="86" t="str">
        <f>IFERROR(Fiscal!J157,0)</f>
        <v xml:space="preserve"> </v>
      </c>
      <c r="K157" s="87">
        <f>IFERROR(Fiscal!K157,0)</f>
        <v>0</v>
      </c>
      <c r="L157" s="87">
        <f>IFERROR(Fiscal!L157,0)</f>
        <v>0</v>
      </c>
      <c r="M157" s="88">
        <f>IFERROR(Fiscal!M157,0)</f>
        <v>0</v>
      </c>
      <c r="N157" s="87">
        <f>IFERROR(Fiscal!N157,0)</f>
        <v>0</v>
      </c>
      <c r="O157" s="89">
        <f>IFERROR(Fiscal!O157,0)</f>
        <v>0</v>
      </c>
      <c r="P157" s="89">
        <f>IFERROR(Fiscal!P157,0)</f>
        <v>0</v>
      </c>
      <c r="Q157" s="87">
        <f>IFERROR(Fiscal!Q157,0)</f>
        <v>0</v>
      </c>
      <c r="R157" s="87">
        <f>IFERROR(Fiscal!R157,0)</f>
        <v>0</v>
      </c>
      <c r="S157" s="89">
        <f>IFERROR(Fiscal!S157,0)</f>
        <v>0</v>
      </c>
      <c r="T157" s="54"/>
      <c r="U157" s="54"/>
      <c r="V157" s="54"/>
    </row>
    <row r="158" spans="1:22" ht="15.75" thickBot="1">
      <c r="A158" s="77" t="str">
        <f>IFERROR(Fiscal!A158,"-")</f>
        <v xml:space="preserve"> </v>
      </c>
      <c r="B158" s="77">
        <f>IFERROR(Fiscal!B158,"-")</f>
        <v>0</v>
      </c>
      <c r="C158" s="77">
        <f>Fiscal!C158</f>
        <v>0</v>
      </c>
      <c r="D158" s="78" t="str">
        <f>Fiscal!D158</f>
        <v xml:space="preserve"> </v>
      </c>
      <c r="E158" s="78" t="str">
        <f>Fiscal!E158</f>
        <v xml:space="preserve"> </v>
      </c>
      <c r="F158" s="79" t="str">
        <f>IFERROR(Fiscal!F158,0)</f>
        <v xml:space="preserve"> </v>
      </c>
      <c r="G158" s="85" t="str">
        <f>IFERROR(Fiscal!G158,"-")</f>
        <v xml:space="preserve"> </v>
      </c>
      <c r="H158" s="86" t="str">
        <f>IFERROR(Fiscal!H158,0)</f>
        <v xml:space="preserve"> </v>
      </c>
      <c r="I158" s="86" t="str">
        <f>IFERROR(Fiscal!I158,0)</f>
        <v xml:space="preserve"> </v>
      </c>
      <c r="J158" s="86" t="str">
        <f>IFERROR(Fiscal!J158,0)</f>
        <v xml:space="preserve"> </v>
      </c>
      <c r="K158" s="87">
        <f>IFERROR(Fiscal!K158,0)</f>
        <v>0</v>
      </c>
      <c r="L158" s="87">
        <f>IFERROR(Fiscal!L158,0)</f>
        <v>0</v>
      </c>
      <c r="M158" s="88">
        <f>IFERROR(Fiscal!M158,0)</f>
        <v>0</v>
      </c>
      <c r="N158" s="87">
        <f>IFERROR(Fiscal!N158,0)</f>
        <v>0</v>
      </c>
      <c r="O158" s="89">
        <f>IFERROR(Fiscal!O158,0)</f>
        <v>0</v>
      </c>
      <c r="P158" s="89">
        <f>IFERROR(Fiscal!P158,0)</f>
        <v>0</v>
      </c>
      <c r="Q158" s="87">
        <f>IFERROR(Fiscal!Q158,0)</f>
        <v>0</v>
      </c>
      <c r="R158" s="87">
        <f>IFERROR(Fiscal!R158,0)</f>
        <v>0</v>
      </c>
      <c r="S158" s="89">
        <f>IFERROR(Fiscal!S158,0)</f>
        <v>0</v>
      </c>
      <c r="T158" s="54"/>
      <c r="U158" s="54"/>
      <c r="V158" s="54"/>
    </row>
    <row r="159" spans="1:22" ht="15.75" thickBot="1">
      <c r="A159" s="77" t="str">
        <f>IFERROR(Fiscal!A159,"-")</f>
        <v xml:space="preserve"> </v>
      </c>
      <c r="B159" s="77">
        <f>IFERROR(Fiscal!B159,"-")</f>
        <v>0</v>
      </c>
      <c r="C159" s="77">
        <f>Fiscal!C159</f>
        <v>0</v>
      </c>
      <c r="D159" s="78" t="str">
        <f>Fiscal!D159</f>
        <v xml:space="preserve"> </v>
      </c>
      <c r="E159" s="78" t="str">
        <f>Fiscal!E159</f>
        <v xml:space="preserve"> </v>
      </c>
      <c r="F159" s="79" t="str">
        <f>IFERROR(Fiscal!F159,0)</f>
        <v xml:space="preserve"> </v>
      </c>
      <c r="G159" s="85" t="str">
        <f>IFERROR(Fiscal!G159,"-")</f>
        <v xml:space="preserve"> </v>
      </c>
      <c r="H159" s="86" t="str">
        <f>IFERROR(Fiscal!H159,0)</f>
        <v xml:space="preserve"> </v>
      </c>
      <c r="I159" s="86" t="str">
        <f>IFERROR(Fiscal!I159,0)</f>
        <v xml:space="preserve"> </v>
      </c>
      <c r="J159" s="86" t="str">
        <f>IFERROR(Fiscal!J159,0)</f>
        <v xml:space="preserve"> </v>
      </c>
      <c r="K159" s="87">
        <f>IFERROR(Fiscal!K159,0)</f>
        <v>0</v>
      </c>
      <c r="L159" s="87">
        <f>IFERROR(Fiscal!L159,0)</f>
        <v>0</v>
      </c>
      <c r="M159" s="88">
        <f>IFERROR(Fiscal!M159,0)</f>
        <v>0</v>
      </c>
      <c r="N159" s="87">
        <f>IFERROR(Fiscal!N159,0)</f>
        <v>0</v>
      </c>
      <c r="O159" s="89">
        <f>IFERROR(Fiscal!O159,0)</f>
        <v>0</v>
      </c>
      <c r="P159" s="89">
        <f>IFERROR(Fiscal!P159,0)</f>
        <v>0</v>
      </c>
      <c r="Q159" s="87">
        <f>IFERROR(Fiscal!Q159,0)</f>
        <v>0</v>
      </c>
      <c r="R159" s="87">
        <f>IFERROR(Fiscal!R159,0)</f>
        <v>0</v>
      </c>
      <c r="S159" s="89">
        <f>IFERROR(Fiscal!S159,0)</f>
        <v>0</v>
      </c>
      <c r="T159" s="54"/>
      <c r="U159" s="54"/>
      <c r="V159" s="54"/>
    </row>
    <row r="160" spans="1:22" ht="15.75" thickBot="1">
      <c r="A160" s="77" t="str">
        <f>IFERROR(Fiscal!A160,"-")</f>
        <v xml:space="preserve"> </v>
      </c>
      <c r="B160" s="77">
        <f>IFERROR(Fiscal!B160,"-")</f>
        <v>0</v>
      </c>
      <c r="C160" s="77">
        <f>Fiscal!C160</f>
        <v>0</v>
      </c>
      <c r="D160" s="78" t="str">
        <f>Fiscal!D160</f>
        <v xml:space="preserve"> </v>
      </c>
      <c r="E160" s="78" t="str">
        <f>Fiscal!E160</f>
        <v xml:space="preserve"> </v>
      </c>
      <c r="F160" s="79" t="str">
        <f>IFERROR(Fiscal!F160,0)</f>
        <v xml:space="preserve"> </v>
      </c>
      <c r="G160" s="85" t="str">
        <f>IFERROR(Fiscal!G160,"-")</f>
        <v xml:space="preserve"> </v>
      </c>
      <c r="H160" s="86" t="str">
        <f>IFERROR(Fiscal!H160,0)</f>
        <v xml:space="preserve"> </v>
      </c>
      <c r="I160" s="86" t="str">
        <f>IFERROR(Fiscal!I160,0)</f>
        <v xml:space="preserve"> </v>
      </c>
      <c r="J160" s="86" t="str">
        <f>IFERROR(Fiscal!J160,0)</f>
        <v xml:space="preserve"> </v>
      </c>
      <c r="K160" s="87">
        <f>IFERROR(Fiscal!K160,0)</f>
        <v>0</v>
      </c>
      <c r="L160" s="87">
        <f>IFERROR(Fiscal!L160,0)</f>
        <v>0</v>
      </c>
      <c r="M160" s="88">
        <f>IFERROR(Fiscal!M160,0)</f>
        <v>0</v>
      </c>
      <c r="N160" s="87">
        <f>IFERROR(Fiscal!N160,0)</f>
        <v>0</v>
      </c>
      <c r="O160" s="89">
        <f>IFERROR(Fiscal!O160,0)</f>
        <v>0</v>
      </c>
      <c r="P160" s="89">
        <f>IFERROR(Fiscal!P160,0)</f>
        <v>0</v>
      </c>
      <c r="Q160" s="87">
        <f>IFERROR(Fiscal!Q160,0)</f>
        <v>0</v>
      </c>
      <c r="R160" s="87">
        <f>IFERROR(Fiscal!R160,0)</f>
        <v>0</v>
      </c>
      <c r="S160" s="89">
        <f>IFERROR(Fiscal!S160,0)</f>
        <v>0</v>
      </c>
      <c r="T160" s="54"/>
      <c r="U160" s="54"/>
      <c r="V160" s="54"/>
    </row>
    <row r="161" spans="1:22" ht="15.75" thickBot="1">
      <c r="A161" s="77" t="str">
        <f>IFERROR(Fiscal!A161,"-")</f>
        <v xml:space="preserve"> </v>
      </c>
      <c r="B161" s="77">
        <f>IFERROR(Fiscal!B161,"-")</f>
        <v>0</v>
      </c>
      <c r="C161" s="77">
        <f>Fiscal!C161</f>
        <v>0</v>
      </c>
      <c r="D161" s="78" t="str">
        <f>Fiscal!D161</f>
        <v xml:space="preserve"> </v>
      </c>
      <c r="E161" s="78" t="str">
        <f>Fiscal!E161</f>
        <v xml:space="preserve"> </v>
      </c>
      <c r="F161" s="79" t="str">
        <f>IFERROR(Fiscal!F161,0)</f>
        <v xml:space="preserve"> </v>
      </c>
      <c r="G161" s="85" t="str">
        <f>IFERROR(Fiscal!G161,"-")</f>
        <v xml:space="preserve"> </v>
      </c>
      <c r="H161" s="86" t="str">
        <f>IFERROR(Fiscal!H161,0)</f>
        <v xml:space="preserve"> </v>
      </c>
      <c r="I161" s="86" t="str">
        <f>IFERROR(Fiscal!I161,0)</f>
        <v xml:space="preserve"> </v>
      </c>
      <c r="J161" s="86" t="str">
        <f>IFERROR(Fiscal!J161,0)</f>
        <v xml:space="preserve"> </v>
      </c>
      <c r="K161" s="87">
        <f>IFERROR(Fiscal!K161,0)</f>
        <v>0</v>
      </c>
      <c r="L161" s="87">
        <f>IFERROR(Fiscal!L161,0)</f>
        <v>0</v>
      </c>
      <c r="M161" s="88">
        <f>IFERROR(Fiscal!M161,0)</f>
        <v>0</v>
      </c>
      <c r="N161" s="87">
        <f>IFERROR(Fiscal!N161,0)</f>
        <v>0</v>
      </c>
      <c r="O161" s="89">
        <f>IFERROR(Fiscal!O161,0)</f>
        <v>0</v>
      </c>
      <c r="P161" s="89">
        <f>IFERROR(Fiscal!P161,0)</f>
        <v>0</v>
      </c>
      <c r="Q161" s="87">
        <f>IFERROR(Fiscal!Q161,0)</f>
        <v>0</v>
      </c>
      <c r="R161" s="87">
        <f>IFERROR(Fiscal!R161,0)</f>
        <v>0</v>
      </c>
      <c r="S161" s="89">
        <f>IFERROR(Fiscal!S161,0)</f>
        <v>0</v>
      </c>
      <c r="T161" s="54"/>
      <c r="U161" s="54"/>
      <c r="V161" s="54"/>
    </row>
    <row r="162" spans="1:22" ht="15.75" thickBot="1">
      <c r="A162" s="77" t="str">
        <f>IFERROR(Fiscal!A162,"-")</f>
        <v xml:space="preserve"> </v>
      </c>
      <c r="B162" s="77">
        <f>IFERROR(Fiscal!B162,"-")</f>
        <v>0</v>
      </c>
      <c r="C162" s="77">
        <f>Fiscal!C162</f>
        <v>0</v>
      </c>
      <c r="D162" s="78" t="str">
        <f>Fiscal!D162</f>
        <v xml:space="preserve"> </v>
      </c>
      <c r="E162" s="78" t="str">
        <f>Fiscal!E162</f>
        <v xml:space="preserve"> </v>
      </c>
      <c r="F162" s="79" t="str">
        <f>IFERROR(Fiscal!F162,0)</f>
        <v xml:space="preserve"> </v>
      </c>
      <c r="G162" s="85" t="str">
        <f>IFERROR(Fiscal!G162,"-")</f>
        <v xml:space="preserve"> </v>
      </c>
      <c r="H162" s="86" t="str">
        <f>IFERROR(Fiscal!H162,0)</f>
        <v xml:space="preserve"> </v>
      </c>
      <c r="I162" s="86" t="str">
        <f>IFERROR(Fiscal!I162,0)</f>
        <v xml:space="preserve"> </v>
      </c>
      <c r="J162" s="86" t="str">
        <f>IFERROR(Fiscal!J162,0)</f>
        <v xml:space="preserve"> </v>
      </c>
      <c r="K162" s="87">
        <f>IFERROR(Fiscal!K162,0)</f>
        <v>0</v>
      </c>
      <c r="L162" s="87">
        <f>IFERROR(Fiscal!L162,0)</f>
        <v>0</v>
      </c>
      <c r="M162" s="88">
        <f>IFERROR(Fiscal!M162,0)</f>
        <v>0</v>
      </c>
      <c r="N162" s="87">
        <f>IFERROR(Fiscal!N162,0)</f>
        <v>0</v>
      </c>
      <c r="O162" s="89">
        <f>IFERROR(Fiscal!O162,0)</f>
        <v>0</v>
      </c>
      <c r="P162" s="89">
        <f>IFERROR(Fiscal!P162,0)</f>
        <v>0</v>
      </c>
      <c r="Q162" s="87">
        <f>IFERROR(Fiscal!Q162,0)</f>
        <v>0</v>
      </c>
      <c r="R162" s="87">
        <f>IFERROR(Fiscal!R162,0)</f>
        <v>0</v>
      </c>
      <c r="S162" s="89">
        <f>IFERROR(Fiscal!S162,0)</f>
        <v>0</v>
      </c>
      <c r="T162" s="54"/>
      <c r="U162" s="54"/>
      <c r="V162" s="54"/>
    </row>
    <row r="163" spans="1:22" ht="15.75" thickBot="1">
      <c r="A163" s="77" t="str">
        <f>IFERROR(Fiscal!A163,"-")</f>
        <v xml:space="preserve"> </v>
      </c>
      <c r="B163" s="77">
        <f>IFERROR(Fiscal!B163,"-")</f>
        <v>0</v>
      </c>
      <c r="C163" s="77">
        <f>Fiscal!C163</f>
        <v>0</v>
      </c>
      <c r="D163" s="78" t="str">
        <f>Fiscal!D163</f>
        <v xml:space="preserve"> </v>
      </c>
      <c r="E163" s="78" t="str">
        <f>Fiscal!E163</f>
        <v xml:space="preserve"> </v>
      </c>
      <c r="F163" s="79" t="str">
        <f>IFERROR(Fiscal!F163,0)</f>
        <v xml:space="preserve"> </v>
      </c>
      <c r="G163" s="85" t="str">
        <f>IFERROR(Fiscal!G163,"-")</f>
        <v xml:space="preserve"> </v>
      </c>
      <c r="H163" s="86" t="str">
        <f>IFERROR(Fiscal!H163,0)</f>
        <v xml:space="preserve"> </v>
      </c>
      <c r="I163" s="86" t="str">
        <f>IFERROR(Fiscal!I163,0)</f>
        <v xml:space="preserve"> </v>
      </c>
      <c r="J163" s="86" t="str">
        <f>IFERROR(Fiscal!J163,0)</f>
        <v xml:space="preserve"> </v>
      </c>
      <c r="K163" s="87">
        <f>IFERROR(Fiscal!K163,0)</f>
        <v>0</v>
      </c>
      <c r="L163" s="87">
        <f>IFERROR(Fiscal!L163,0)</f>
        <v>0</v>
      </c>
      <c r="M163" s="88">
        <f>IFERROR(Fiscal!M163,0)</f>
        <v>0</v>
      </c>
      <c r="N163" s="87">
        <f>IFERROR(Fiscal!N163,0)</f>
        <v>0</v>
      </c>
      <c r="O163" s="89">
        <f>IFERROR(Fiscal!O163,0)</f>
        <v>0</v>
      </c>
      <c r="P163" s="89">
        <f>IFERROR(Fiscal!P163,0)</f>
        <v>0</v>
      </c>
      <c r="Q163" s="87">
        <f>IFERROR(Fiscal!Q163,0)</f>
        <v>0</v>
      </c>
      <c r="R163" s="87">
        <f>IFERROR(Fiscal!R163,0)</f>
        <v>0</v>
      </c>
      <c r="S163" s="89">
        <f>IFERROR(Fiscal!S163,0)</f>
        <v>0</v>
      </c>
      <c r="T163" s="54"/>
      <c r="U163" s="54"/>
      <c r="V163" s="54"/>
    </row>
    <row r="164" spans="1:22" ht="15.75" thickBot="1">
      <c r="A164" s="77" t="str">
        <f>IFERROR(Fiscal!A164,"-")</f>
        <v xml:space="preserve"> </v>
      </c>
      <c r="B164" s="77">
        <f>IFERROR(Fiscal!B164,"-")</f>
        <v>0</v>
      </c>
      <c r="C164" s="77">
        <f>Fiscal!C164</f>
        <v>0</v>
      </c>
      <c r="D164" s="78" t="str">
        <f>Fiscal!D164</f>
        <v xml:space="preserve"> </v>
      </c>
      <c r="E164" s="78" t="str">
        <f>Fiscal!E164</f>
        <v xml:space="preserve"> </v>
      </c>
      <c r="F164" s="79" t="str">
        <f>IFERROR(Fiscal!F164,0)</f>
        <v xml:space="preserve"> </v>
      </c>
      <c r="G164" s="85" t="str">
        <f>IFERROR(Fiscal!G164,"-")</f>
        <v xml:space="preserve"> </v>
      </c>
      <c r="H164" s="86" t="str">
        <f>IFERROR(Fiscal!H164,0)</f>
        <v xml:space="preserve"> </v>
      </c>
      <c r="I164" s="86" t="str">
        <f>IFERROR(Fiscal!I164,0)</f>
        <v xml:space="preserve"> </v>
      </c>
      <c r="J164" s="86" t="str">
        <f>IFERROR(Fiscal!J164,0)</f>
        <v xml:space="preserve"> </v>
      </c>
      <c r="K164" s="87">
        <f>IFERROR(Fiscal!K164,0)</f>
        <v>0</v>
      </c>
      <c r="L164" s="87">
        <f>IFERROR(Fiscal!L164,0)</f>
        <v>0</v>
      </c>
      <c r="M164" s="88">
        <f>IFERROR(Fiscal!M164,0)</f>
        <v>0</v>
      </c>
      <c r="N164" s="87">
        <f>IFERROR(Fiscal!N164,0)</f>
        <v>0</v>
      </c>
      <c r="O164" s="89">
        <f>IFERROR(Fiscal!O164,0)</f>
        <v>0</v>
      </c>
      <c r="P164" s="89">
        <f>IFERROR(Fiscal!P164,0)</f>
        <v>0</v>
      </c>
      <c r="Q164" s="87">
        <f>IFERROR(Fiscal!Q164,0)</f>
        <v>0</v>
      </c>
      <c r="R164" s="87">
        <f>IFERROR(Fiscal!R164,0)</f>
        <v>0</v>
      </c>
      <c r="S164" s="89">
        <f>IFERROR(Fiscal!S164,0)</f>
        <v>0</v>
      </c>
      <c r="T164" s="54"/>
      <c r="U164" s="54"/>
      <c r="V164" s="54"/>
    </row>
    <row r="165" spans="1:22" ht="15.75" thickBot="1">
      <c r="A165" s="77" t="str">
        <f>IFERROR(Fiscal!A165,"-")</f>
        <v xml:space="preserve"> </v>
      </c>
      <c r="B165" s="77">
        <f>IFERROR(Fiscal!B165,"-")</f>
        <v>0</v>
      </c>
      <c r="C165" s="77">
        <f>Fiscal!C165</f>
        <v>0</v>
      </c>
      <c r="D165" s="78" t="str">
        <f>Fiscal!D165</f>
        <v xml:space="preserve"> </v>
      </c>
      <c r="E165" s="78" t="str">
        <f>Fiscal!E165</f>
        <v xml:space="preserve"> </v>
      </c>
      <c r="F165" s="79" t="str">
        <f>IFERROR(Fiscal!F165,0)</f>
        <v xml:space="preserve"> </v>
      </c>
      <c r="G165" s="85" t="str">
        <f>IFERROR(Fiscal!G165,"-")</f>
        <v xml:space="preserve"> </v>
      </c>
      <c r="H165" s="86" t="str">
        <f>IFERROR(Fiscal!H165,0)</f>
        <v xml:space="preserve"> </v>
      </c>
      <c r="I165" s="86" t="str">
        <f>IFERROR(Fiscal!I165,0)</f>
        <v xml:space="preserve"> </v>
      </c>
      <c r="J165" s="86" t="str">
        <f>IFERROR(Fiscal!J165,0)</f>
        <v xml:space="preserve"> </v>
      </c>
      <c r="K165" s="87">
        <f>IFERROR(Fiscal!K165,0)</f>
        <v>0</v>
      </c>
      <c r="L165" s="87">
        <f>IFERROR(Fiscal!L165,0)</f>
        <v>0</v>
      </c>
      <c r="M165" s="88">
        <f>IFERROR(Fiscal!M165,0)</f>
        <v>0</v>
      </c>
      <c r="N165" s="87">
        <f>IFERROR(Fiscal!N165,0)</f>
        <v>0</v>
      </c>
      <c r="O165" s="89">
        <f>IFERROR(Fiscal!O165,0)</f>
        <v>0</v>
      </c>
      <c r="P165" s="89">
        <f>IFERROR(Fiscal!P165,0)</f>
        <v>0</v>
      </c>
      <c r="Q165" s="87">
        <f>IFERROR(Fiscal!Q165,0)</f>
        <v>0</v>
      </c>
      <c r="R165" s="87">
        <f>IFERROR(Fiscal!R165,0)</f>
        <v>0</v>
      </c>
      <c r="S165" s="89">
        <f>IFERROR(Fiscal!S165,0)</f>
        <v>0</v>
      </c>
      <c r="T165" s="54"/>
      <c r="U165" s="54"/>
      <c r="V165" s="54"/>
    </row>
    <row r="166" spans="1:22" ht="15.75" thickBot="1">
      <c r="A166" s="77" t="str">
        <f>IFERROR(Fiscal!A166,"-")</f>
        <v xml:space="preserve"> </v>
      </c>
      <c r="B166" s="77">
        <f>IFERROR(Fiscal!B166,"-")</f>
        <v>0</v>
      </c>
      <c r="C166" s="77">
        <f>Fiscal!C166</f>
        <v>0</v>
      </c>
      <c r="D166" s="78" t="str">
        <f>Fiscal!D166</f>
        <v xml:space="preserve"> </v>
      </c>
      <c r="E166" s="78" t="str">
        <f>Fiscal!E166</f>
        <v xml:space="preserve"> </v>
      </c>
      <c r="F166" s="79" t="str">
        <f>IFERROR(Fiscal!F166,0)</f>
        <v xml:space="preserve"> </v>
      </c>
      <c r="G166" s="85" t="str">
        <f>IFERROR(Fiscal!G166,"-")</f>
        <v xml:space="preserve"> </v>
      </c>
      <c r="H166" s="86" t="str">
        <f>IFERROR(Fiscal!H166,0)</f>
        <v xml:space="preserve"> </v>
      </c>
      <c r="I166" s="86" t="str">
        <f>IFERROR(Fiscal!I166,0)</f>
        <v xml:space="preserve"> </v>
      </c>
      <c r="J166" s="86" t="str">
        <f>IFERROR(Fiscal!J166,0)</f>
        <v xml:space="preserve"> </v>
      </c>
      <c r="K166" s="87">
        <f>IFERROR(Fiscal!K166,0)</f>
        <v>0</v>
      </c>
      <c r="L166" s="87">
        <f>IFERROR(Fiscal!L166,0)</f>
        <v>0</v>
      </c>
      <c r="M166" s="88">
        <f>IFERROR(Fiscal!M166,0)</f>
        <v>0</v>
      </c>
      <c r="N166" s="87">
        <f>IFERROR(Fiscal!N166,0)</f>
        <v>0</v>
      </c>
      <c r="O166" s="89">
        <f>IFERROR(Fiscal!O166,0)</f>
        <v>0</v>
      </c>
      <c r="P166" s="89">
        <f>IFERROR(Fiscal!P166,0)</f>
        <v>0</v>
      </c>
      <c r="Q166" s="87">
        <f>IFERROR(Fiscal!Q166,0)</f>
        <v>0</v>
      </c>
      <c r="R166" s="87">
        <f>IFERROR(Fiscal!R166,0)</f>
        <v>0</v>
      </c>
      <c r="S166" s="89">
        <f>IFERROR(Fiscal!S166,0)</f>
        <v>0</v>
      </c>
      <c r="T166" s="54"/>
      <c r="U166" s="54"/>
      <c r="V166" s="54"/>
    </row>
    <row r="167" spans="1:22" ht="15.75" thickBot="1">
      <c r="A167" s="77" t="str">
        <f>IFERROR(Fiscal!A167,"-")</f>
        <v xml:space="preserve"> </v>
      </c>
      <c r="B167" s="77">
        <f>IFERROR(Fiscal!B167,"-")</f>
        <v>0</v>
      </c>
      <c r="C167" s="77">
        <f>Fiscal!C167</f>
        <v>0</v>
      </c>
      <c r="D167" s="78" t="str">
        <f>Fiscal!D167</f>
        <v xml:space="preserve"> </v>
      </c>
      <c r="E167" s="78" t="str">
        <f>Fiscal!E167</f>
        <v xml:space="preserve"> </v>
      </c>
      <c r="F167" s="79" t="str">
        <f>IFERROR(Fiscal!F167,0)</f>
        <v xml:space="preserve"> </v>
      </c>
      <c r="G167" s="85" t="str">
        <f>IFERROR(Fiscal!G167,"-")</f>
        <v xml:space="preserve"> </v>
      </c>
      <c r="H167" s="86" t="str">
        <f>IFERROR(Fiscal!H167,0)</f>
        <v xml:space="preserve"> </v>
      </c>
      <c r="I167" s="86" t="str">
        <f>IFERROR(Fiscal!I167,0)</f>
        <v xml:space="preserve"> </v>
      </c>
      <c r="J167" s="86" t="str">
        <f>IFERROR(Fiscal!J167,0)</f>
        <v xml:space="preserve"> </v>
      </c>
      <c r="K167" s="87">
        <f>IFERROR(Fiscal!K167,0)</f>
        <v>0</v>
      </c>
      <c r="L167" s="87">
        <f>IFERROR(Fiscal!L167,0)</f>
        <v>0</v>
      </c>
      <c r="M167" s="88">
        <f>IFERROR(Fiscal!M167,0)</f>
        <v>0</v>
      </c>
      <c r="N167" s="87">
        <f>IFERROR(Fiscal!N167,0)</f>
        <v>0</v>
      </c>
      <c r="O167" s="89">
        <f>IFERROR(Fiscal!O167,0)</f>
        <v>0</v>
      </c>
      <c r="P167" s="89">
        <f>IFERROR(Fiscal!P167,0)</f>
        <v>0</v>
      </c>
      <c r="Q167" s="87">
        <f>IFERROR(Fiscal!Q167,0)</f>
        <v>0</v>
      </c>
      <c r="R167" s="87">
        <f>IFERROR(Fiscal!R167,0)</f>
        <v>0</v>
      </c>
      <c r="S167" s="89">
        <f>IFERROR(Fiscal!S167,0)</f>
        <v>0</v>
      </c>
      <c r="T167" s="54"/>
      <c r="U167" s="54"/>
      <c r="V167" s="54"/>
    </row>
    <row r="168" spans="1:22" ht="15.75" thickBot="1">
      <c r="A168" s="77" t="str">
        <f>IFERROR(Fiscal!A168,"-")</f>
        <v xml:space="preserve"> </v>
      </c>
      <c r="B168" s="77">
        <f>IFERROR(Fiscal!B168,"-")</f>
        <v>0</v>
      </c>
      <c r="C168" s="77">
        <f>Fiscal!C168</f>
        <v>0</v>
      </c>
      <c r="D168" s="78" t="str">
        <f>Fiscal!D168</f>
        <v xml:space="preserve"> </v>
      </c>
      <c r="E168" s="78" t="str">
        <f>Fiscal!E168</f>
        <v xml:space="preserve"> </v>
      </c>
      <c r="F168" s="79" t="str">
        <f>IFERROR(Fiscal!F168,0)</f>
        <v xml:space="preserve"> </v>
      </c>
      <c r="G168" s="85" t="str">
        <f>IFERROR(Fiscal!G168,"-")</f>
        <v xml:space="preserve"> </v>
      </c>
      <c r="H168" s="86" t="str">
        <f>IFERROR(Fiscal!H168,0)</f>
        <v xml:space="preserve"> </v>
      </c>
      <c r="I168" s="86" t="str">
        <f>IFERROR(Fiscal!I168,0)</f>
        <v xml:space="preserve"> </v>
      </c>
      <c r="J168" s="86" t="str">
        <f>IFERROR(Fiscal!J168,0)</f>
        <v xml:space="preserve"> </v>
      </c>
      <c r="K168" s="87">
        <f>IFERROR(Fiscal!K168,0)</f>
        <v>0</v>
      </c>
      <c r="L168" s="87">
        <f>IFERROR(Fiscal!L168,0)</f>
        <v>0</v>
      </c>
      <c r="M168" s="88">
        <f>IFERROR(Fiscal!M168,0)</f>
        <v>0</v>
      </c>
      <c r="N168" s="87">
        <f>IFERROR(Fiscal!N168,0)</f>
        <v>0</v>
      </c>
      <c r="O168" s="89">
        <f>IFERROR(Fiscal!O168,0)</f>
        <v>0</v>
      </c>
      <c r="P168" s="89">
        <f>IFERROR(Fiscal!P168,0)</f>
        <v>0</v>
      </c>
      <c r="Q168" s="87">
        <f>IFERROR(Fiscal!Q168,0)</f>
        <v>0</v>
      </c>
      <c r="R168" s="87">
        <f>IFERROR(Fiscal!R168,0)</f>
        <v>0</v>
      </c>
      <c r="S168" s="89">
        <f>IFERROR(Fiscal!S168,0)</f>
        <v>0</v>
      </c>
      <c r="T168" s="54"/>
      <c r="U168" s="54"/>
      <c r="V168" s="54"/>
    </row>
    <row r="169" spans="1:22" ht="15.75" thickBot="1">
      <c r="A169" s="77" t="str">
        <f>IFERROR(Fiscal!A169,"-")</f>
        <v xml:space="preserve"> </v>
      </c>
      <c r="B169" s="77">
        <f>IFERROR(Fiscal!B169,"-")</f>
        <v>0</v>
      </c>
      <c r="C169" s="77">
        <f>Fiscal!C169</f>
        <v>0</v>
      </c>
      <c r="D169" s="78" t="str">
        <f>Fiscal!D169</f>
        <v xml:space="preserve"> </v>
      </c>
      <c r="E169" s="78" t="str">
        <f>Fiscal!E169</f>
        <v xml:space="preserve"> </v>
      </c>
      <c r="F169" s="79" t="str">
        <f>IFERROR(Fiscal!F169,0)</f>
        <v xml:space="preserve"> </v>
      </c>
      <c r="G169" s="85" t="str">
        <f>IFERROR(Fiscal!G169,"-")</f>
        <v xml:space="preserve"> </v>
      </c>
      <c r="H169" s="86" t="str">
        <f>IFERROR(Fiscal!H169,0)</f>
        <v xml:space="preserve"> </v>
      </c>
      <c r="I169" s="86" t="str">
        <f>IFERROR(Fiscal!I169,0)</f>
        <v xml:space="preserve"> </v>
      </c>
      <c r="J169" s="86" t="str">
        <f>IFERROR(Fiscal!J169,0)</f>
        <v xml:space="preserve"> </v>
      </c>
      <c r="K169" s="87">
        <f>IFERROR(Fiscal!K169,0)</f>
        <v>0</v>
      </c>
      <c r="L169" s="87">
        <f>IFERROR(Fiscal!L169,0)</f>
        <v>0</v>
      </c>
      <c r="M169" s="88">
        <f>IFERROR(Fiscal!M169,0)</f>
        <v>0</v>
      </c>
      <c r="N169" s="87">
        <f>IFERROR(Fiscal!N169,0)</f>
        <v>0</v>
      </c>
      <c r="O169" s="89">
        <f>IFERROR(Fiscal!O169,0)</f>
        <v>0</v>
      </c>
      <c r="P169" s="89">
        <f>IFERROR(Fiscal!P169,0)</f>
        <v>0</v>
      </c>
      <c r="Q169" s="87">
        <f>IFERROR(Fiscal!Q169,0)</f>
        <v>0</v>
      </c>
      <c r="R169" s="87">
        <f>IFERROR(Fiscal!R169,0)</f>
        <v>0</v>
      </c>
      <c r="S169" s="89">
        <f>IFERROR(Fiscal!S169,0)</f>
        <v>0</v>
      </c>
      <c r="T169" s="54"/>
      <c r="U169" s="54"/>
      <c r="V169" s="54"/>
    </row>
    <row r="170" spans="1:22" ht="15.75" thickBot="1">
      <c r="A170" s="77" t="str">
        <f>IFERROR(Fiscal!A170,"-")</f>
        <v xml:space="preserve"> </v>
      </c>
      <c r="B170" s="77">
        <f>IFERROR(Fiscal!B170,"-")</f>
        <v>0</v>
      </c>
      <c r="C170" s="77">
        <f>Fiscal!C170</f>
        <v>0</v>
      </c>
      <c r="D170" s="78" t="str">
        <f>Fiscal!D170</f>
        <v xml:space="preserve"> </v>
      </c>
      <c r="E170" s="78" t="str">
        <f>Fiscal!E170</f>
        <v xml:space="preserve"> </v>
      </c>
      <c r="F170" s="79" t="str">
        <f>IFERROR(Fiscal!F170,0)</f>
        <v xml:space="preserve"> </v>
      </c>
      <c r="G170" s="85" t="str">
        <f>IFERROR(Fiscal!G170,"-")</f>
        <v xml:space="preserve"> </v>
      </c>
      <c r="H170" s="86" t="str">
        <f>IFERROR(Fiscal!H170,0)</f>
        <v xml:space="preserve"> </v>
      </c>
      <c r="I170" s="86" t="str">
        <f>IFERROR(Fiscal!I170,0)</f>
        <v xml:space="preserve"> </v>
      </c>
      <c r="J170" s="86" t="str">
        <f>IFERROR(Fiscal!J170,0)</f>
        <v xml:space="preserve"> </v>
      </c>
      <c r="K170" s="87">
        <f>IFERROR(Fiscal!K170,0)</f>
        <v>0</v>
      </c>
      <c r="L170" s="87">
        <f>IFERROR(Fiscal!L170,0)</f>
        <v>0</v>
      </c>
      <c r="M170" s="88">
        <f>IFERROR(Fiscal!M170,0)</f>
        <v>0</v>
      </c>
      <c r="N170" s="87">
        <f>IFERROR(Fiscal!N170,0)</f>
        <v>0</v>
      </c>
      <c r="O170" s="89">
        <f>IFERROR(Fiscal!O170,0)</f>
        <v>0</v>
      </c>
      <c r="P170" s="89">
        <f>IFERROR(Fiscal!P170,0)</f>
        <v>0</v>
      </c>
      <c r="Q170" s="87">
        <f>IFERROR(Fiscal!Q170,0)</f>
        <v>0</v>
      </c>
      <c r="R170" s="87">
        <f>IFERROR(Fiscal!R170,0)</f>
        <v>0</v>
      </c>
      <c r="S170" s="89">
        <f>IFERROR(Fiscal!S170,0)</f>
        <v>0</v>
      </c>
      <c r="T170" s="54"/>
      <c r="U170" s="54"/>
      <c r="V170" s="54"/>
    </row>
    <row r="171" spans="1:22" ht="15.75" thickBot="1">
      <c r="A171" s="77" t="str">
        <f>IFERROR(Fiscal!A171,"-")</f>
        <v xml:space="preserve"> </v>
      </c>
      <c r="B171" s="77">
        <f>IFERROR(Fiscal!B171,"-")</f>
        <v>0</v>
      </c>
      <c r="C171" s="77">
        <f>Fiscal!C171</f>
        <v>0</v>
      </c>
      <c r="D171" s="78" t="str">
        <f>Fiscal!D171</f>
        <v xml:space="preserve"> </v>
      </c>
      <c r="E171" s="78" t="str">
        <f>Fiscal!E171</f>
        <v xml:space="preserve"> </v>
      </c>
      <c r="F171" s="79" t="str">
        <f>IFERROR(Fiscal!F171,0)</f>
        <v xml:space="preserve"> </v>
      </c>
      <c r="G171" s="85" t="str">
        <f>IFERROR(Fiscal!G171,"-")</f>
        <v xml:space="preserve"> </v>
      </c>
      <c r="H171" s="86" t="str">
        <f>IFERROR(Fiscal!H171,0)</f>
        <v xml:space="preserve"> </v>
      </c>
      <c r="I171" s="86" t="str">
        <f>IFERROR(Fiscal!I171,0)</f>
        <v xml:space="preserve"> </v>
      </c>
      <c r="J171" s="86" t="str">
        <f>IFERROR(Fiscal!J171,0)</f>
        <v xml:space="preserve"> </v>
      </c>
      <c r="K171" s="87">
        <f>IFERROR(Fiscal!K171,0)</f>
        <v>0</v>
      </c>
      <c r="L171" s="87">
        <f>IFERROR(Fiscal!L171,0)</f>
        <v>0</v>
      </c>
      <c r="M171" s="88">
        <f>IFERROR(Fiscal!M171,0)</f>
        <v>0</v>
      </c>
      <c r="N171" s="87">
        <f>IFERROR(Fiscal!N171,0)</f>
        <v>0</v>
      </c>
      <c r="O171" s="89">
        <f>IFERROR(Fiscal!O171,0)</f>
        <v>0</v>
      </c>
      <c r="P171" s="89">
        <f>IFERROR(Fiscal!P171,0)</f>
        <v>0</v>
      </c>
      <c r="Q171" s="87">
        <f>IFERROR(Fiscal!Q171,0)</f>
        <v>0</v>
      </c>
      <c r="R171" s="87">
        <f>IFERROR(Fiscal!R171,0)</f>
        <v>0</v>
      </c>
      <c r="S171" s="89">
        <f>IFERROR(Fiscal!S171,0)</f>
        <v>0</v>
      </c>
      <c r="T171" s="54"/>
      <c r="U171" s="54"/>
      <c r="V171" s="54"/>
    </row>
    <row r="172" spans="1:22" ht="15.75" thickBot="1">
      <c r="A172" s="77" t="str">
        <f>IFERROR(Fiscal!A172,"-")</f>
        <v xml:space="preserve"> </v>
      </c>
      <c r="B172" s="77">
        <f>IFERROR(Fiscal!B172,"-")</f>
        <v>0</v>
      </c>
      <c r="C172" s="77">
        <f>Fiscal!C172</f>
        <v>0</v>
      </c>
      <c r="D172" s="78" t="str">
        <f>Fiscal!D172</f>
        <v xml:space="preserve"> </v>
      </c>
      <c r="E172" s="78" t="str">
        <f>Fiscal!E172</f>
        <v xml:space="preserve"> </v>
      </c>
      <c r="F172" s="79" t="str">
        <f>IFERROR(Fiscal!F172,0)</f>
        <v xml:space="preserve"> </v>
      </c>
      <c r="G172" s="85" t="str">
        <f>IFERROR(Fiscal!G172,"-")</f>
        <v xml:space="preserve"> </v>
      </c>
      <c r="H172" s="86" t="str">
        <f>IFERROR(Fiscal!H172,0)</f>
        <v xml:space="preserve"> </v>
      </c>
      <c r="I172" s="86" t="str">
        <f>IFERROR(Fiscal!I172,0)</f>
        <v xml:space="preserve"> </v>
      </c>
      <c r="J172" s="86" t="str">
        <f>IFERROR(Fiscal!J172,0)</f>
        <v xml:space="preserve"> </v>
      </c>
      <c r="K172" s="87">
        <f>IFERROR(Fiscal!K172,0)</f>
        <v>0</v>
      </c>
      <c r="L172" s="87">
        <f>IFERROR(Fiscal!L172,0)</f>
        <v>0</v>
      </c>
      <c r="M172" s="88">
        <f>IFERROR(Fiscal!M172,0)</f>
        <v>0</v>
      </c>
      <c r="N172" s="87">
        <f>IFERROR(Fiscal!N172,0)</f>
        <v>0</v>
      </c>
      <c r="O172" s="89">
        <f>IFERROR(Fiscal!O172,0)</f>
        <v>0</v>
      </c>
      <c r="P172" s="89">
        <f>IFERROR(Fiscal!P172,0)</f>
        <v>0</v>
      </c>
      <c r="Q172" s="87">
        <f>IFERROR(Fiscal!Q172,0)</f>
        <v>0</v>
      </c>
      <c r="R172" s="87">
        <f>IFERROR(Fiscal!R172,0)</f>
        <v>0</v>
      </c>
      <c r="S172" s="89">
        <f>IFERROR(Fiscal!S172,0)</f>
        <v>0</v>
      </c>
      <c r="T172" s="54"/>
      <c r="U172" s="54"/>
      <c r="V172" s="54"/>
    </row>
    <row r="173" spans="1:22" ht="15.75" thickBot="1">
      <c r="A173" s="77" t="str">
        <f>IFERROR(Fiscal!A173,"-")</f>
        <v xml:space="preserve"> </v>
      </c>
      <c r="B173" s="77">
        <f>IFERROR(Fiscal!B173,"-")</f>
        <v>0</v>
      </c>
      <c r="C173" s="77">
        <f>Fiscal!C173</f>
        <v>0</v>
      </c>
      <c r="D173" s="78" t="str">
        <f>Fiscal!D173</f>
        <v xml:space="preserve"> </v>
      </c>
      <c r="E173" s="78" t="str">
        <f>Fiscal!E173</f>
        <v xml:space="preserve"> </v>
      </c>
      <c r="F173" s="79" t="str">
        <f>IFERROR(Fiscal!F173,0)</f>
        <v xml:space="preserve"> </v>
      </c>
      <c r="G173" s="85" t="str">
        <f>IFERROR(Fiscal!G173,"-")</f>
        <v xml:space="preserve"> </v>
      </c>
      <c r="H173" s="86" t="str">
        <f>IFERROR(Fiscal!H173,0)</f>
        <v xml:space="preserve"> </v>
      </c>
      <c r="I173" s="86" t="str">
        <f>IFERROR(Fiscal!I173,0)</f>
        <v xml:space="preserve"> </v>
      </c>
      <c r="J173" s="86" t="str">
        <f>IFERROR(Fiscal!J173,0)</f>
        <v xml:space="preserve"> </v>
      </c>
      <c r="K173" s="87">
        <f>IFERROR(Fiscal!K173,0)</f>
        <v>0</v>
      </c>
      <c r="L173" s="87">
        <f>IFERROR(Fiscal!L173,0)</f>
        <v>0</v>
      </c>
      <c r="M173" s="88">
        <f>IFERROR(Fiscal!M173,0)</f>
        <v>0</v>
      </c>
      <c r="N173" s="87">
        <f>IFERROR(Fiscal!N173,0)</f>
        <v>0</v>
      </c>
      <c r="O173" s="89">
        <f>IFERROR(Fiscal!O173,0)</f>
        <v>0</v>
      </c>
      <c r="P173" s="89">
        <f>IFERROR(Fiscal!P173,0)</f>
        <v>0</v>
      </c>
      <c r="Q173" s="87">
        <f>IFERROR(Fiscal!Q173,0)</f>
        <v>0</v>
      </c>
      <c r="R173" s="87">
        <f>IFERROR(Fiscal!R173,0)</f>
        <v>0</v>
      </c>
      <c r="S173" s="89">
        <f>IFERROR(Fiscal!S173,0)</f>
        <v>0</v>
      </c>
      <c r="T173" s="54"/>
      <c r="U173" s="54"/>
      <c r="V173" s="54"/>
    </row>
    <row r="174" spans="1:22" ht="15.75" thickBot="1">
      <c r="A174" s="77" t="str">
        <f>IFERROR(Fiscal!A174,"-")</f>
        <v xml:space="preserve"> </v>
      </c>
      <c r="B174" s="77">
        <f>IFERROR(Fiscal!B174,"-")</f>
        <v>0</v>
      </c>
      <c r="C174" s="77">
        <f>Fiscal!C174</f>
        <v>0</v>
      </c>
      <c r="D174" s="78" t="str">
        <f>Fiscal!D174</f>
        <v xml:space="preserve"> </v>
      </c>
      <c r="E174" s="78" t="str">
        <f>Fiscal!E174</f>
        <v xml:space="preserve"> </v>
      </c>
      <c r="F174" s="79" t="str">
        <f>IFERROR(Fiscal!F174,0)</f>
        <v xml:space="preserve"> </v>
      </c>
      <c r="G174" s="85" t="str">
        <f>IFERROR(Fiscal!G174,"-")</f>
        <v xml:space="preserve"> </v>
      </c>
      <c r="H174" s="86" t="str">
        <f>IFERROR(Fiscal!H174,0)</f>
        <v xml:space="preserve"> </v>
      </c>
      <c r="I174" s="86" t="str">
        <f>IFERROR(Fiscal!I174,0)</f>
        <v xml:space="preserve"> </v>
      </c>
      <c r="J174" s="86" t="str">
        <f>IFERROR(Fiscal!J174,0)</f>
        <v xml:space="preserve"> </v>
      </c>
      <c r="K174" s="87">
        <f>IFERROR(Fiscal!K174,0)</f>
        <v>0</v>
      </c>
      <c r="L174" s="87">
        <f>IFERROR(Fiscal!L174,0)</f>
        <v>0</v>
      </c>
      <c r="M174" s="88">
        <f>IFERROR(Fiscal!M174,0)</f>
        <v>0</v>
      </c>
      <c r="N174" s="87">
        <f>IFERROR(Fiscal!N174,0)</f>
        <v>0</v>
      </c>
      <c r="O174" s="89">
        <f>IFERROR(Fiscal!O174,0)</f>
        <v>0</v>
      </c>
      <c r="P174" s="89">
        <f>IFERROR(Fiscal!P174,0)</f>
        <v>0</v>
      </c>
      <c r="Q174" s="87">
        <f>IFERROR(Fiscal!Q174,0)</f>
        <v>0</v>
      </c>
      <c r="R174" s="87">
        <f>IFERROR(Fiscal!R174,0)</f>
        <v>0</v>
      </c>
      <c r="S174" s="89">
        <f>IFERROR(Fiscal!S174,0)</f>
        <v>0</v>
      </c>
      <c r="T174" s="54"/>
      <c r="U174" s="54"/>
      <c r="V174" s="54"/>
    </row>
    <row r="175" spans="1:22" ht="15.75" thickBot="1">
      <c r="A175" s="77" t="str">
        <f>IFERROR(Fiscal!A175,"-")</f>
        <v xml:space="preserve"> </v>
      </c>
      <c r="B175" s="77">
        <f>IFERROR(Fiscal!B175,"-")</f>
        <v>0</v>
      </c>
      <c r="C175" s="77">
        <f>Fiscal!C175</f>
        <v>0</v>
      </c>
      <c r="D175" s="78" t="str">
        <f>Fiscal!D175</f>
        <v xml:space="preserve"> </v>
      </c>
      <c r="E175" s="78" t="str">
        <f>Fiscal!E175</f>
        <v xml:space="preserve"> </v>
      </c>
      <c r="F175" s="79" t="str">
        <f>IFERROR(Fiscal!F175,0)</f>
        <v xml:space="preserve"> </v>
      </c>
      <c r="G175" s="85" t="str">
        <f>IFERROR(Fiscal!G175,"-")</f>
        <v xml:space="preserve"> </v>
      </c>
      <c r="H175" s="86" t="str">
        <f>IFERROR(Fiscal!H175,0)</f>
        <v xml:space="preserve"> </v>
      </c>
      <c r="I175" s="86" t="str">
        <f>IFERROR(Fiscal!I175,0)</f>
        <v xml:space="preserve"> </v>
      </c>
      <c r="J175" s="86" t="str">
        <f>IFERROR(Fiscal!J175,0)</f>
        <v xml:space="preserve"> </v>
      </c>
      <c r="K175" s="87">
        <f>IFERROR(Fiscal!K175,0)</f>
        <v>0</v>
      </c>
      <c r="L175" s="87">
        <f>IFERROR(Fiscal!L175,0)</f>
        <v>0</v>
      </c>
      <c r="M175" s="88">
        <f>IFERROR(Fiscal!M175,0)</f>
        <v>0</v>
      </c>
      <c r="N175" s="87">
        <f>IFERROR(Fiscal!N175,0)</f>
        <v>0</v>
      </c>
      <c r="O175" s="89">
        <f>IFERROR(Fiscal!O175,0)</f>
        <v>0</v>
      </c>
      <c r="P175" s="89">
        <f>IFERROR(Fiscal!P175,0)</f>
        <v>0</v>
      </c>
      <c r="Q175" s="87">
        <f>IFERROR(Fiscal!Q175,0)</f>
        <v>0</v>
      </c>
      <c r="R175" s="87">
        <f>IFERROR(Fiscal!R175,0)</f>
        <v>0</v>
      </c>
      <c r="S175" s="89">
        <f>IFERROR(Fiscal!S175,0)</f>
        <v>0</v>
      </c>
      <c r="T175" s="54"/>
      <c r="U175" s="54"/>
      <c r="V175" s="54"/>
    </row>
    <row r="176" spans="1:22" ht="15.75" thickBot="1">
      <c r="A176" s="77" t="str">
        <f>IFERROR(Fiscal!A176,"-")</f>
        <v xml:space="preserve"> </v>
      </c>
      <c r="B176" s="77">
        <f>IFERROR(Fiscal!B176,"-")</f>
        <v>0</v>
      </c>
      <c r="C176" s="77">
        <f>Fiscal!C176</f>
        <v>0</v>
      </c>
      <c r="D176" s="78" t="str">
        <f>Fiscal!D176</f>
        <v xml:space="preserve"> </v>
      </c>
      <c r="E176" s="78" t="str">
        <f>Fiscal!E176</f>
        <v xml:space="preserve"> </v>
      </c>
      <c r="F176" s="79" t="str">
        <f>IFERROR(Fiscal!F176,0)</f>
        <v xml:space="preserve"> </v>
      </c>
      <c r="G176" s="85" t="str">
        <f>IFERROR(Fiscal!G176,"-")</f>
        <v xml:space="preserve"> </v>
      </c>
      <c r="H176" s="86" t="str">
        <f>IFERROR(Fiscal!H176,0)</f>
        <v xml:space="preserve"> </v>
      </c>
      <c r="I176" s="86" t="str">
        <f>IFERROR(Fiscal!I176,0)</f>
        <v xml:space="preserve"> </v>
      </c>
      <c r="J176" s="86" t="str">
        <f>IFERROR(Fiscal!J176,0)</f>
        <v xml:space="preserve"> </v>
      </c>
      <c r="K176" s="87">
        <f>IFERROR(Fiscal!K176,0)</f>
        <v>0</v>
      </c>
      <c r="L176" s="87">
        <f>IFERROR(Fiscal!L176,0)</f>
        <v>0</v>
      </c>
      <c r="M176" s="88">
        <f>IFERROR(Fiscal!M176,0)</f>
        <v>0</v>
      </c>
      <c r="N176" s="87">
        <f>IFERROR(Fiscal!N176,0)</f>
        <v>0</v>
      </c>
      <c r="O176" s="89">
        <f>IFERROR(Fiscal!O176,0)</f>
        <v>0</v>
      </c>
      <c r="P176" s="89">
        <f>IFERROR(Fiscal!P176,0)</f>
        <v>0</v>
      </c>
      <c r="Q176" s="87">
        <f>IFERROR(Fiscal!Q176,0)</f>
        <v>0</v>
      </c>
      <c r="R176" s="87">
        <f>IFERROR(Fiscal!R176,0)</f>
        <v>0</v>
      </c>
      <c r="S176" s="89">
        <f>IFERROR(Fiscal!S176,0)</f>
        <v>0</v>
      </c>
      <c r="T176" s="54"/>
      <c r="U176" s="54"/>
      <c r="V176" s="54"/>
    </row>
    <row r="177" spans="1:22" ht="15.75" thickBot="1">
      <c r="A177" s="77" t="str">
        <f>IFERROR(Fiscal!A177,"-")</f>
        <v xml:space="preserve"> </v>
      </c>
      <c r="B177" s="77">
        <f>IFERROR(Fiscal!B177,"-")</f>
        <v>0</v>
      </c>
      <c r="C177" s="77">
        <f>Fiscal!C177</f>
        <v>0</v>
      </c>
      <c r="D177" s="78" t="str">
        <f>Fiscal!D177</f>
        <v xml:space="preserve"> </v>
      </c>
      <c r="E177" s="78" t="str">
        <f>Fiscal!E177</f>
        <v xml:space="preserve"> </v>
      </c>
      <c r="F177" s="79" t="str">
        <f>IFERROR(Fiscal!F177,0)</f>
        <v xml:space="preserve"> </v>
      </c>
      <c r="G177" s="85" t="str">
        <f>IFERROR(Fiscal!G177,"-")</f>
        <v xml:space="preserve"> </v>
      </c>
      <c r="H177" s="86" t="str">
        <f>IFERROR(Fiscal!H177,0)</f>
        <v xml:space="preserve"> </v>
      </c>
      <c r="I177" s="86" t="str">
        <f>IFERROR(Fiscal!I177,0)</f>
        <v xml:space="preserve"> </v>
      </c>
      <c r="J177" s="86" t="str">
        <f>IFERROR(Fiscal!J177,0)</f>
        <v xml:space="preserve"> </v>
      </c>
      <c r="K177" s="87">
        <f>IFERROR(Fiscal!K177,0)</f>
        <v>0</v>
      </c>
      <c r="L177" s="87">
        <f>IFERROR(Fiscal!L177,0)</f>
        <v>0</v>
      </c>
      <c r="M177" s="88">
        <f>IFERROR(Fiscal!M177,0)</f>
        <v>0</v>
      </c>
      <c r="N177" s="87">
        <f>IFERROR(Fiscal!N177,0)</f>
        <v>0</v>
      </c>
      <c r="O177" s="89">
        <f>IFERROR(Fiscal!O177,0)</f>
        <v>0</v>
      </c>
      <c r="P177" s="89">
        <f>IFERROR(Fiscal!P177,0)</f>
        <v>0</v>
      </c>
      <c r="Q177" s="87">
        <f>IFERROR(Fiscal!Q177,0)</f>
        <v>0</v>
      </c>
      <c r="R177" s="87">
        <f>IFERROR(Fiscal!R177,0)</f>
        <v>0</v>
      </c>
      <c r="S177" s="89">
        <f>IFERROR(Fiscal!S177,0)</f>
        <v>0</v>
      </c>
      <c r="T177" s="54"/>
      <c r="U177" s="54"/>
      <c r="V177" s="54"/>
    </row>
    <row r="178" spans="1:22" ht="15.75" thickBot="1">
      <c r="A178" s="77" t="str">
        <f>IFERROR(Fiscal!A178,"-")</f>
        <v xml:space="preserve"> </v>
      </c>
      <c r="B178" s="77">
        <f>IFERROR(Fiscal!B178,"-")</f>
        <v>0</v>
      </c>
      <c r="C178" s="77">
        <f>Fiscal!C178</f>
        <v>0</v>
      </c>
      <c r="D178" s="78" t="str">
        <f>Fiscal!D178</f>
        <v xml:space="preserve"> </v>
      </c>
      <c r="E178" s="78" t="str">
        <f>Fiscal!E178</f>
        <v xml:space="preserve"> </v>
      </c>
      <c r="F178" s="79" t="str">
        <f>IFERROR(Fiscal!F178,0)</f>
        <v xml:space="preserve"> </v>
      </c>
      <c r="G178" s="85" t="str">
        <f>IFERROR(Fiscal!G178,"-")</f>
        <v xml:space="preserve"> </v>
      </c>
      <c r="H178" s="86" t="str">
        <f>IFERROR(Fiscal!H178,0)</f>
        <v xml:space="preserve"> </v>
      </c>
      <c r="I178" s="86" t="str">
        <f>IFERROR(Fiscal!I178,0)</f>
        <v xml:space="preserve"> </v>
      </c>
      <c r="J178" s="86" t="str">
        <f>IFERROR(Fiscal!J178,0)</f>
        <v xml:space="preserve"> </v>
      </c>
      <c r="K178" s="87">
        <f>IFERROR(Fiscal!K178,0)</f>
        <v>0</v>
      </c>
      <c r="L178" s="87">
        <f>IFERROR(Fiscal!L178,0)</f>
        <v>0</v>
      </c>
      <c r="M178" s="88">
        <f>IFERROR(Fiscal!M178,0)</f>
        <v>0</v>
      </c>
      <c r="N178" s="87">
        <f>IFERROR(Fiscal!N178,0)</f>
        <v>0</v>
      </c>
      <c r="O178" s="89">
        <f>IFERROR(Fiscal!O178,0)</f>
        <v>0</v>
      </c>
      <c r="P178" s="89">
        <f>IFERROR(Fiscal!P178,0)</f>
        <v>0</v>
      </c>
      <c r="Q178" s="87">
        <f>IFERROR(Fiscal!Q178,0)</f>
        <v>0</v>
      </c>
      <c r="R178" s="87">
        <f>IFERROR(Fiscal!R178,0)</f>
        <v>0</v>
      </c>
      <c r="S178" s="89">
        <f>IFERROR(Fiscal!S178,0)</f>
        <v>0</v>
      </c>
      <c r="T178" s="54"/>
      <c r="U178" s="54"/>
      <c r="V178" s="54"/>
    </row>
    <row r="179" spans="1:22" ht="15.75" thickBot="1">
      <c r="A179" s="77" t="str">
        <f>IFERROR(Fiscal!A179,"-")</f>
        <v xml:space="preserve"> </v>
      </c>
      <c r="B179" s="77">
        <f>IFERROR(Fiscal!B179,"-")</f>
        <v>0</v>
      </c>
      <c r="C179" s="77">
        <f>Fiscal!C179</f>
        <v>0</v>
      </c>
      <c r="D179" s="78" t="str">
        <f>Fiscal!D179</f>
        <v xml:space="preserve"> </v>
      </c>
      <c r="E179" s="78" t="str">
        <f>Fiscal!E179</f>
        <v xml:space="preserve"> </v>
      </c>
      <c r="F179" s="79" t="str">
        <f>IFERROR(Fiscal!F179,0)</f>
        <v xml:space="preserve"> </v>
      </c>
      <c r="G179" s="85" t="str">
        <f>IFERROR(Fiscal!G179,"-")</f>
        <v xml:space="preserve"> </v>
      </c>
      <c r="H179" s="86" t="str">
        <f>IFERROR(Fiscal!H179,0)</f>
        <v xml:space="preserve"> </v>
      </c>
      <c r="I179" s="86" t="str">
        <f>IFERROR(Fiscal!I179,0)</f>
        <v xml:space="preserve"> </v>
      </c>
      <c r="J179" s="86" t="str">
        <f>IFERROR(Fiscal!J179,0)</f>
        <v xml:space="preserve"> </v>
      </c>
      <c r="K179" s="87">
        <f>IFERROR(Fiscal!K179,0)</f>
        <v>0</v>
      </c>
      <c r="L179" s="87">
        <f>IFERROR(Fiscal!L179,0)</f>
        <v>0</v>
      </c>
      <c r="M179" s="88">
        <f>IFERROR(Fiscal!M179,0)</f>
        <v>0</v>
      </c>
      <c r="N179" s="87">
        <f>IFERROR(Fiscal!N179,0)</f>
        <v>0</v>
      </c>
      <c r="O179" s="89">
        <f>IFERROR(Fiscal!O179,0)</f>
        <v>0</v>
      </c>
      <c r="P179" s="89">
        <f>IFERROR(Fiscal!P179,0)</f>
        <v>0</v>
      </c>
      <c r="Q179" s="87">
        <f>IFERROR(Fiscal!Q179,0)</f>
        <v>0</v>
      </c>
      <c r="R179" s="87">
        <f>IFERROR(Fiscal!R179,0)</f>
        <v>0</v>
      </c>
      <c r="S179" s="89">
        <f>IFERROR(Fiscal!S179,0)</f>
        <v>0</v>
      </c>
      <c r="T179" s="54"/>
      <c r="U179" s="54"/>
      <c r="V179" s="54"/>
    </row>
    <row r="180" spans="1:22" ht="15.75" thickBot="1">
      <c r="A180" s="77" t="str">
        <f>IFERROR(Fiscal!A180,"-")</f>
        <v xml:space="preserve"> </v>
      </c>
      <c r="B180" s="77">
        <f>IFERROR(Fiscal!B180,"-")</f>
        <v>0</v>
      </c>
      <c r="C180" s="77">
        <f>Fiscal!C180</f>
        <v>0</v>
      </c>
      <c r="D180" s="78" t="str">
        <f>Fiscal!D180</f>
        <v xml:space="preserve"> </v>
      </c>
      <c r="E180" s="78" t="str">
        <f>Fiscal!E180</f>
        <v xml:space="preserve"> </v>
      </c>
      <c r="F180" s="79" t="str">
        <f>IFERROR(Fiscal!F180,0)</f>
        <v xml:space="preserve"> </v>
      </c>
      <c r="G180" s="85" t="str">
        <f>IFERROR(Fiscal!G180,"-")</f>
        <v xml:space="preserve"> </v>
      </c>
      <c r="H180" s="86" t="str">
        <f>IFERROR(Fiscal!H180,0)</f>
        <v xml:space="preserve"> </v>
      </c>
      <c r="I180" s="86" t="str">
        <f>IFERROR(Fiscal!I180,0)</f>
        <v xml:space="preserve"> </v>
      </c>
      <c r="J180" s="86" t="str">
        <f>IFERROR(Fiscal!J180,0)</f>
        <v xml:space="preserve"> </v>
      </c>
      <c r="K180" s="87">
        <f>IFERROR(Fiscal!K180,0)</f>
        <v>0</v>
      </c>
      <c r="L180" s="87">
        <f>IFERROR(Fiscal!L180,0)</f>
        <v>0</v>
      </c>
      <c r="M180" s="88">
        <f>IFERROR(Fiscal!M180,0)</f>
        <v>0</v>
      </c>
      <c r="N180" s="87">
        <f>IFERROR(Fiscal!N180,0)</f>
        <v>0</v>
      </c>
      <c r="O180" s="89">
        <f>IFERROR(Fiscal!O180,0)</f>
        <v>0</v>
      </c>
      <c r="P180" s="89">
        <f>IFERROR(Fiscal!P180,0)</f>
        <v>0</v>
      </c>
      <c r="Q180" s="87">
        <f>IFERROR(Fiscal!Q180,0)</f>
        <v>0</v>
      </c>
      <c r="R180" s="87">
        <f>IFERROR(Fiscal!R180,0)</f>
        <v>0</v>
      </c>
      <c r="S180" s="89">
        <f>IFERROR(Fiscal!S180,0)</f>
        <v>0</v>
      </c>
      <c r="T180" s="54"/>
      <c r="U180" s="54"/>
      <c r="V180" s="54"/>
    </row>
    <row r="181" spans="1:22" ht="15.75" thickBot="1">
      <c r="A181" s="77" t="str">
        <f>IFERROR(Fiscal!A181,"-")</f>
        <v xml:space="preserve"> </v>
      </c>
      <c r="B181" s="77">
        <f>IFERROR(Fiscal!B181,"-")</f>
        <v>0</v>
      </c>
      <c r="C181" s="77">
        <f>Fiscal!C181</f>
        <v>0</v>
      </c>
      <c r="D181" s="78" t="str">
        <f>Fiscal!D181</f>
        <v xml:space="preserve"> </v>
      </c>
      <c r="E181" s="78" t="str">
        <f>Fiscal!E181</f>
        <v xml:space="preserve"> </v>
      </c>
      <c r="F181" s="79" t="str">
        <f>IFERROR(Fiscal!F181,0)</f>
        <v xml:space="preserve"> </v>
      </c>
      <c r="G181" s="85" t="str">
        <f>IFERROR(Fiscal!G181,"-")</f>
        <v xml:space="preserve"> </v>
      </c>
      <c r="H181" s="86" t="str">
        <f>IFERROR(Fiscal!H181,0)</f>
        <v xml:space="preserve"> </v>
      </c>
      <c r="I181" s="86" t="str">
        <f>IFERROR(Fiscal!I181,0)</f>
        <v xml:space="preserve"> </v>
      </c>
      <c r="J181" s="86" t="str">
        <f>IFERROR(Fiscal!J181,0)</f>
        <v xml:space="preserve"> </v>
      </c>
      <c r="K181" s="87">
        <f>IFERROR(Fiscal!K181,0)</f>
        <v>0</v>
      </c>
      <c r="L181" s="87">
        <f>IFERROR(Fiscal!L181,0)</f>
        <v>0</v>
      </c>
      <c r="M181" s="88">
        <f>IFERROR(Fiscal!M181,0)</f>
        <v>0</v>
      </c>
      <c r="N181" s="87">
        <f>IFERROR(Fiscal!N181,0)</f>
        <v>0</v>
      </c>
      <c r="O181" s="89">
        <f>IFERROR(Fiscal!O181,0)</f>
        <v>0</v>
      </c>
      <c r="P181" s="89">
        <f>IFERROR(Fiscal!P181,0)</f>
        <v>0</v>
      </c>
      <c r="Q181" s="87">
        <f>IFERROR(Fiscal!Q181,0)</f>
        <v>0</v>
      </c>
      <c r="R181" s="87">
        <f>IFERROR(Fiscal!R181,0)</f>
        <v>0</v>
      </c>
      <c r="S181" s="89">
        <f>IFERROR(Fiscal!S181,0)</f>
        <v>0</v>
      </c>
      <c r="T181" s="54"/>
      <c r="U181" s="54"/>
      <c r="V181" s="54"/>
    </row>
    <row r="182" spans="1:22" ht="15.75" thickBot="1">
      <c r="A182" s="77" t="str">
        <f>IFERROR(Fiscal!A182,"-")</f>
        <v xml:space="preserve"> </v>
      </c>
      <c r="B182" s="77">
        <f>IFERROR(Fiscal!B182,"-")</f>
        <v>0</v>
      </c>
      <c r="C182" s="77">
        <f>Fiscal!C182</f>
        <v>0</v>
      </c>
      <c r="D182" s="78" t="str">
        <f>Fiscal!D182</f>
        <v xml:space="preserve"> </v>
      </c>
      <c r="E182" s="78" t="str">
        <f>Fiscal!E182</f>
        <v xml:space="preserve"> </v>
      </c>
      <c r="F182" s="79" t="str">
        <f>IFERROR(Fiscal!F182,0)</f>
        <v xml:space="preserve"> </v>
      </c>
      <c r="G182" s="85" t="str">
        <f>IFERROR(Fiscal!G182,"-")</f>
        <v xml:space="preserve"> </v>
      </c>
      <c r="H182" s="86" t="str">
        <f>IFERROR(Fiscal!H182,0)</f>
        <v xml:space="preserve"> </v>
      </c>
      <c r="I182" s="86" t="str">
        <f>IFERROR(Fiscal!I182,0)</f>
        <v xml:space="preserve"> </v>
      </c>
      <c r="J182" s="86" t="str">
        <f>IFERROR(Fiscal!J182,0)</f>
        <v xml:space="preserve"> </v>
      </c>
      <c r="K182" s="87">
        <f>IFERROR(Fiscal!K182,0)</f>
        <v>0</v>
      </c>
      <c r="L182" s="87">
        <f>IFERROR(Fiscal!L182,0)</f>
        <v>0</v>
      </c>
      <c r="M182" s="88">
        <f>IFERROR(Fiscal!M182,0)</f>
        <v>0</v>
      </c>
      <c r="N182" s="87">
        <f>IFERROR(Fiscal!N182,0)</f>
        <v>0</v>
      </c>
      <c r="O182" s="89">
        <f>IFERROR(Fiscal!O182,0)</f>
        <v>0</v>
      </c>
      <c r="P182" s="89">
        <f>IFERROR(Fiscal!P182,0)</f>
        <v>0</v>
      </c>
      <c r="Q182" s="87">
        <f>IFERROR(Fiscal!Q182,0)</f>
        <v>0</v>
      </c>
      <c r="R182" s="87">
        <f>IFERROR(Fiscal!R182,0)</f>
        <v>0</v>
      </c>
      <c r="S182" s="89">
        <f>IFERROR(Fiscal!S182,0)</f>
        <v>0</v>
      </c>
      <c r="T182" s="54"/>
      <c r="U182" s="54"/>
      <c r="V182" s="54"/>
    </row>
    <row r="183" spans="1:22" ht="15.75" thickBot="1">
      <c r="A183" s="77" t="str">
        <f>IFERROR(Fiscal!A183,"-")</f>
        <v xml:space="preserve"> </v>
      </c>
      <c r="B183" s="77">
        <f>IFERROR(Fiscal!B183,"-")</f>
        <v>0</v>
      </c>
      <c r="C183" s="77">
        <f>Fiscal!C183</f>
        <v>0</v>
      </c>
      <c r="D183" s="78" t="str">
        <f>Fiscal!D183</f>
        <v xml:space="preserve"> </v>
      </c>
      <c r="E183" s="78" t="str">
        <f>Fiscal!E183</f>
        <v xml:space="preserve"> </v>
      </c>
      <c r="F183" s="79" t="str">
        <f>IFERROR(Fiscal!F183,0)</f>
        <v xml:space="preserve"> </v>
      </c>
      <c r="G183" s="85" t="str">
        <f>IFERROR(Fiscal!G183,"-")</f>
        <v xml:space="preserve"> </v>
      </c>
      <c r="H183" s="86" t="str">
        <f>IFERROR(Fiscal!H183,0)</f>
        <v xml:space="preserve"> </v>
      </c>
      <c r="I183" s="86" t="str">
        <f>IFERROR(Fiscal!I183,0)</f>
        <v xml:space="preserve"> </v>
      </c>
      <c r="J183" s="86" t="str">
        <f>IFERROR(Fiscal!J183,0)</f>
        <v xml:space="preserve"> </v>
      </c>
      <c r="K183" s="87">
        <f>IFERROR(Fiscal!K183,0)</f>
        <v>0</v>
      </c>
      <c r="L183" s="87">
        <f>IFERROR(Fiscal!L183,0)</f>
        <v>0</v>
      </c>
      <c r="M183" s="88">
        <f>IFERROR(Fiscal!M183,0)</f>
        <v>0</v>
      </c>
      <c r="N183" s="87">
        <f>IFERROR(Fiscal!N183,0)</f>
        <v>0</v>
      </c>
      <c r="O183" s="89">
        <f>IFERROR(Fiscal!O183,0)</f>
        <v>0</v>
      </c>
      <c r="P183" s="89">
        <f>IFERROR(Fiscal!P183,0)</f>
        <v>0</v>
      </c>
      <c r="Q183" s="87">
        <f>IFERROR(Fiscal!Q183,0)</f>
        <v>0</v>
      </c>
      <c r="R183" s="87">
        <f>IFERROR(Fiscal!R183,0)</f>
        <v>0</v>
      </c>
      <c r="S183" s="89">
        <f>IFERROR(Fiscal!S183,0)</f>
        <v>0</v>
      </c>
      <c r="T183" s="54"/>
      <c r="U183" s="54"/>
      <c r="V183" s="54"/>
    </row>
    <row r="184" spans="1:22" ht="15.75" thickBot="1">
      <c r="A184" s="77" t="str">
        <f>IFERROR(Fiscal!A184,"-")</f>
        <v xml:space="preserve"> </v>
      </c>
      <c r="B184" s="77">
        <f>IFERROR(Fiscal!B184,"-")</f>
        <v>0</v>
      </c>
      <c r="C184" s="77">
        <f>Fiscal!C184</f>
        <v>0</v>
      </c>
      <c r="D184" s="78" t="str">
        <f>Fiscal!D184</f>
        <v xml:space="preserve"> </v>
      </c>
      <c r="E184" s="78" t="str">
        <f>Fiscal!E184</f>
        <v xml:space="preserve"> </v>
      </c>
      <c r="F184" s="79" t="str">
        <f>IFERROR(Fiscal!F184,0)</f>
        <v xml:space="preserve"> </v>
      </c>
      <c r="G184" s="85" t="str">
        <f>IFERROR(Fiscal!G184,"-")</f>
        <v xml:space="preserve"> </v>
      </c>
      <c r="H184" s="86" t="str">
        <f>IFERROR(Fiscal!H184,0)</f>
        <v xml:space="preserve"> </v>
      </c>
      <c r="I184" s="86" t="str">
        <f>IFERROR(Fiscal!I184,0)</f>
        <v xml:space="preserve"> </v>
      </c>
      <c r="J184" s="86" t="str">
        <f>IFERROR(Fiscal!J184,0)</f>
        <v xml:space="preserve"> </v>
      </c>
      <c r="K184" s="87">
        <f>IFERROR(Fiscal!K184,0)</f>
        <v>0</v>
      </c>
      <c r="L184" s="87">
        <f>IFERROR(Fiscal!L184,0)</f>
        <v>0</v>
      </c>
      <c r="M184" s="88">
        <f>IFERROR(Fiscal!M184,0)</f>
        <v>0</v>
      </c>
      <c r="N184" s="87">
        <f>IFERROR(Fiscal!N184,0)</f>
        <v>0</v>
      </c>
      <c r="O184" s="89">
        <f>IFERROR(Fiscal!O184,0)</f>
        <v>0</v>
      </c>
      <c r="P184" s="89">
        <f>IFERROR(Fiscal!P184,0)</f>
        <v>0</v>
      </c>
      <c r="Q184" s="87">
        <f>IFERROR(Fiscal!Q184,0)</f>
        <v>0</v>
      </c>
      <c r="R184" s="87">
        <f>IFERROR(Fiscal!R184,0)</f>
        <v>0</v>
      </c>
      <c r="S184" s="89">
        <f>IFERROR(Fiscal!S184,0)</f>
        <v>0</v>
      </c>
      <c r="T184" s="54"/>
      <c r="U184" s="54"/>
      <c r="V184" s="54"/>
    </row>
    <row r="185" spans="1:22" ht="15.75" thickBot="1">
      <c r="A185" s="77" t="str">
        <f>IFERROR(Fiscal!A185,"-")</f>
        <v xml:space="preserve"> </v>
      </c>
      <c r="B185" s="77">
        <f>IFERROR(Fiscal!B185,"-")</f>
        <v>0</v>
      </c>
      <c r="C185" s="77">
        <f>Fiscal!C185</f>
        <v>0</v>
      </c>
      <c r="D185" s="78" t="str">
        <f>Fiscal!D185</f>
        <v xml:space="preserve"> </v>
      </c>
      <c r="E185" s="78" t="str">
        <f>Fiscal!E185</f>
        <v xml:space="preserve"> </v>
      </c>
      <c r="F185" s="79" t="str">
        <f>IFERROR(Fiscal!F185,0)</f>
        <v xml:space="preserve"> </v>
      </c>
      <c r="G185" s="85" t="str">
        <f>IFERROR(Fiscal!G185,"-")</f>
        <v xml:space="preserve"> </v>
      </c>
      <c r="H185" s="86" t="str">
        <f>IFERROR(Fiscal!H185,0)</f>
        <v xml:space="preserve"> </v>
      </c>
      <c r="I185" s="86" t="str">
        <f>IFERROR(Fiscal!I185,0)</f>
        <v xml:space="preserve"> </v>
      </c>
      <c r="J185" s="86" t="str">
        <f>IFERROR(Fiscal!J185,0)</f>
        <v xml:space="preserve"> </v>
      </c>
      <c r="K185" s="87">
        <f>IFERROR(Fiscal!K185,0)</f>
        <v>0</v>
      </c>
      <c r="L185" s="87">
        <f>IFERROR(Fiscal!L185,0)</f>
        <v>0</v>
      </c>
      <c r="M185" s="88">
        <f>IFERROR(Fiscal!M185,0)</f>
        <v>0</v>
      </c>
      <c r="N185" s="87">
        <f>IFERROR(Fiscal!N185,0)</f>
        <v>0</v>
      </c>
      <c r="O185" s="89">
        <f>IFERROR(Fiscal!O185,0)</f>
        <v>0</v>
      </c>
      <c r="P185" s="89">
        <f>IFERROR(Fiscal!P185,0)</f>
        <v>0</v>
      </c>
      <c r="Q185" s="87">
        <f>IFERROR(Fiscal!Q185,0)</f>
        <v>0</v>
      </c>
      <c r="R185" s="87">
        <f>IFERROR(Fiscal!R185,0)</f>
        <v>0</v>
      </c>
      <c r="S185" s="89">
        <f>IFERROR(Fiscal!S185,0)</f>
        <v>0</v>
      </c>
      <c r="T185" s="54"/>
      <c r="U185" s="54"/>
      <c r="V185" s="54"/>
    </row>
    <row r="186" spans="1:22" ht="15.75" thickBot="1">
      <c r="A186" s="77" t="str">
        <f>IFERROR(Fiscal!A186,"-")</f>
        <v xml:space="preserve"> </v>
      </c>
      <c r="B186" s="77">
        <f>IFERROR(Fiscal!B186,"-")</f>
        <v>0</v>
      </c>
      <c r="C186" s="77">
        <f>Fiscal!C186</f>
        <v>0</v>
      </c>
      <c r="D186" s="78" t="str">
        <f>Fiscal!D186</f>
        <v xml:space="preserve"> </v>
      </c>
      <c r="E186" s="78" t="str">
        <f>Fiscal!E186</f>
        <v xml:space="preserve"> </v>
      </c>
      <c r="F186" s="79" t="str">
        <f>IFERROR(Fiscal!F186,0)</f>
        <v xml:space="preserve"> </v>
      </c>
      <c r="G186" s="85" t="str">
        <f>IFERROR(Fiscal!G186,"-")</f>
        <v xml:space="preserve"> </v>
      </c>
      <c r="H186" s="86" t="str">
        <f>IFERROR(Fiscal!H186,0)</f>
        <v xml:space="preserve"> </v>
      </c>
      <c r="I186" s="86" t="str">
        <f>IFERROR(Fiscal!I186,0)</f>
        <v xml:space="preserve"> </v>
      </c>
      <c r="J186" s="86" t="str">
        <f>IFERROR(Fiscal!J186,0)</f>
        <v xml:space="preserve"> </v>
      </c>
      <c r="K186" s="87">
        <f>IFERROR(Fiscal!K186,0)</f>
        <v>0</v>
      </c>
      <c r="L186" s="87">
        <f>IFERROR(Fiscal!L186,0)</f>
        <v>0</v>
      </c>
      <c r="M186" s="88">
        <f>IFERROR(Fiscal!M186,0)</f>
        <v>0</v>
      </c>
      <c r="N186" s="87">
        <f>IFERROR(Fiscal!N186,0)</f>
        <v>0</v>
      </c>
      <c r="O186" s="89">
        <f>IFERROR(Fiscal!O186,0)</f>
        <v>0</v>
      </c>
      <c r="P186" s="89">
        <f>IFERROR(Fiscal!P186,0)</f>
        <v>0</v>
      </c>
      <c r="Q186" s="87">
        <f>IFERROR(Fiscal!Q186,0)</f>
        <v>0</v>
      </c>
      <c r="R186" s="87">
        <f>IFERROR(Fiscal!R186,0)</f>
        <v>0</v>
      </c>
      <c r="S186" s="89">
        <f>IFERROR(Fiscal!S186,0)</f>
        <v>0</v>
      </c>
      <c r="T186" s="54"/>
      <c r="U186" s="54"/>
      <c r="V186" s="54"/>
    </row>
    <row r="187" spans="1:22" ht="15.75" thickBot="1">
      <c r="A187" s="77" t="str">
        <f>IFERROR(Fiscal!A187,"-")</f>
        <v xml:space="preserve"> </v>
      </c>
      <c r="B187" s="77">
        <f>IFERROR(Fiscal!B187,"-")</f>
        <v>0</v>
      </c>
      <c r="C187" s="77">
        <f>Fiscal!C187</f>
        <v>0</v>
      </c>
      <c r="D187" s="78" t="str">
        <f>Fiscal!D187</f>
        <v xml:space="preserve"> </v>
      </c>
      <c r="E187" s="78" t="str">
        <f>Fiscal!E187</f>
        <v xml:space="preserve"> </v>
      </c>
      <c r="F187" s="79" t="str">
        <f>IFERROR(Fiscal!F187,0)</f>
        <v xml:space="preserve"> </v>
      </c>
      <c r="G187" s="85" t="str">
        <f>IFERROR(Fiscal!G187,"-")</f>
        <v xml:space="preserve"> </v>
      </c>
      <c r="H187" s="86" t="str">
        <f>IFERROR(Fiscal!H187,0)</f>
        <v xml:space="preserve"> </v>
      </c>
      <c r="I187" s="86" t="str">
        <f>IFERROR(Fiscal!I187,0)</f>
        <v xml:space="preserve"> </v>
      </c>
      <c r="J187" s="86" t="str">
        <f>IFERROR(Fiscal!J187,0)</f>
        <v xml:space="preserve"> </v>
      </c>
      <c r="K187" s="87">
        <f>IFERROR(Fiscal!K187,0)</f>
        <v>0</v>
      </c>
      <c r="L187" s="87">
        <f>IFERROR(Fiscal!L187,0)</f>
        <v>0</v>
      </c>
      <c r="M187" s="88">
        <f>IFERROR(Fiscal!M187,0)</f>
        <v>0</v>
      </c>
      <c r="N187" s="87">
        <f>IFERROR(Fiscal!N187,0)</f>
        <v>0</v>
      </c>
      <c r="O187" s="89">
        <f>IFERROR(Fiscal!O187,0)</f>
        <v>0</v>
      </c>
      <c r="P187" s="89">
        <f>IFERROR(Fiscal!P187,0)</f>
        <v>0</v>
      </c>
      <c r="Q187" s="87">
        <f>IFERROR(Fiscal!Q187,0)</f>
        <v>0</v>
      </c>
      <c r="R187" s="87">
        <f>IFERROR(Fiscal!R187,0)</f>
        <v>0</v>
      </c>
      <c r="S187" s="89">
        <f>IFERROR(Fiscal!S187,0)</f>
        <v>0</v>
      </c>
      <c r="T187" s="54"/>
      <c r="U187" s="54"/>
      <c r="V187" s="54"/>
    </row>
    <row r="188" spans="1:22" ht="15.75" thickBot="1">
      <c r="A188" s="77" t="str">
        <f>IFERROR(Fiscal!A188,"-")</f>
        <v xml:space="preserve"> </v>
      </c>
      <c r="B188" s="77">
        <f>IFERROR(Fiscal!B188,"-")</f>
        <v>0</v>
      </c>
      <c r="C188" s="77">
        <f>Fiscal!C188</f>
        <v>0</v>
      </c>
      <c r="D188" s="78" t="str">
        <f>Fiscal!D188</f>
        <v xml:space="preserve"> </v>
      </c>
      <c r="E188" s="78" t="str">
        <f>Fiscal!E188</f>
        <v xml:space="preserve"> </v>
      </c>
      <c r="F188" s="79" t="str">
        <f>IFERROR(Fiscal!F188,0)</f>
        <v xml:space="preserve"> </v>
      </c>
      <c r="G188" s="85" t="str">
        <f>IFERROR(Fiscal!G188,"-")</f>
        <v xml:space="preserve"> </v>
      </c>
      <c r="H188" s="86" t="str">
        <f>IFERROR(Fiscal!H188,0)</f>
        <v xml:space="preserve"> </v>
      </c>
      <c r="I188" s="86" t="str">
        <f>IFERROR(Fiscal!I188,0)</f>
        <v xml:space="preserve"> </v>
      </c>
      <c r="J188" s="86" t="str">
        <f>IFERROR(Fiscal!J188,0)</f>
        <v xml:space="preserve"> </v>
      </c>
      <c r="K188" s="87">
        <f>IFERROR(Fiscal!K188,0)</f>
        <v>0</v>
      </c>
      <c r="L188" s="87">
        <f>IFERROR(Fiscal!L188,0)</f>
        <v>0</v>
      </c>
      <c r="M188" s="88">
        <f>IFERROR(Fiscal!M188,0)</f>
        <v>0</v>
      </c>
      <c r="N188" s="87">
        <f>IFERROR(Fiscal!N188,0)</f>
        <v>0</v>
      </c>
      <c r="O188" s="89">
        <f>IFERROR(Fiscal!O188,0)</f>
        <v>0</v>
      </c>
      <c r="P188" s="89">
        <f>IFERROR(Fiscal!P188,0)</f>
        <v>0</v>
      </c>
      <c r="Q188" s="87">
        <f>IFERROR(Fiscal!Q188,0)</f>
        <v>0</v>
      </c>
      <c r="R188" s="87">
        <f>IFERROR(Fiscal!R188,0)</f>
        <v>0</v>
      </c>
      <c r="S188" s="89">
        <f>IFERROR(Fiscal!S188,0)</f>
        <v>0</v>
      </c>
      <c r="T188" s="54"/>
      <c r="U188" s="54"/>
      <c r="V188" s="54"/>
    </row>
    <row r="189" spans="1:22" ht="15.75" thickBot="1">
      <c r="A189" s="77" t="str">
        <f>IFERROR(Fiscal!A189,"-")</f>
        <v xml:space="preserve"> </v>
      </c>
      <c r="B189" s="77">
        <f>IFERROR(Fiscal!B189,"-")</f>
        <v>0</v>
      </c>
      <c r="C189" s="77">
        <f>Fiscal!C189</f>
        <v>0</v>
      </c>
      <c r="D189" s="78" t="str">
        <f>Fiscal!D189</f>
        <v xml:space="preserve"> </v>
      </c>
      <c r="E189" s="78" t="str">
        <f>Fiscal!E189</f>
        <v xml:space="preserve"> </v>
      </c>
      <c r="F189" s="79" t="str">
        <f>IFERROR(Fiscal!F189,0)</f>
        <v xml:space="preserve"> </v>
      </c>
      <c r="G189" s="85" t="str">
        <f>IFERROR(Fiscal!G189,"-")</f>
        <v xml:space="preserve"> </v>
      </c>
      <c r="H189" s="86" t="str">
        <f>IFERROR(Fiscal!H189,0)</f>
        <v xml:space="preserve"> </v>
      </c>
      <c r="I189" s="86" t="str">
        <f>IFERROR(Fiscal!I189,0)</f>
        <v xml:space="preserve"> </v>
      </c>
      <c r="J189" s="86" t="str">
        <f>IFERROR(Fiscal!J189,0)</f>
        <v xml:space="preserve"> </v>
      </c>
      <c r="K189" s="87">
        <f>IFERROR(Fiscal!K189,0)</f>
        <v>0</v>
      </c>
      <c r="L189" s="87">
        <f>IFERROR(Fiscal!L189,0)</f>
        <v>0</v>
      </c>
      <c r="M189" s="88">
        <f>IFERROR(Fiscal!M189,0)</f>
        <v>0</v>
      </c>
      <c r="N189" s="87">
        <f>IFERROR(Fiscal!N189,0)</f>
        <v>0</v>
      </c>
      <c r="O189" s="89">
        <f>IFERROR(Fiscal!O189,0)</f>
        <v>0</v>
      </c>
      <c r="P189" s="89">
        <f>IFERROR(Fiscal!P189,0)</f>
        <v>0</v>
      </c>
      <c r="Q189" s="87">
        <f>IFERROR(Fiscal!Q189,0)</f>
        <v>0</v>
      </c>
      <c r="R189" s="87">
        <f>IFERROR(Fiscal!R189,0)</f>
        <v>0</v>
      </c>
      <c r="S189" s="89">
        <f>IFERROR(Fiscal!S189,0)</f>
        <v>0</v>
      </c>
      <c r="T189" s="54"/>
      <c r="U189" s="54"/>
      <c r="V189" s="54"/>
    </row>
    <row r="190" spans="1:22" ht="15.75" thickBot="1">
      <c r="A190" s="77" t="str">
        <f>IFERROR(Fiscal!A190,"-")</f>
        <v xml:space="preserve"> </v>
      </c>
      <c r="B190" s="77">
        <f>IFERROR(Fiscal!B190,"-")</f>
        <v>0</v>
      </c>
      <c r="C190" s="77">
        <f>Fiscal!C190</f>
        <v>0</v>
      </c>
      <c r="D190" s="78" t="str">
        <f>Fiscal!D190</f>
        <v xml:space="preserve"> </v>
      </c>
      <c r="E190" s="78" t="str">
        <f>Fiscal!E190</f>
        <v xml:space="preserve"> </v>
      </c>
      <c r="F190" s="79" t="str">
        <f>IFERROR(Fiscal!F190,0)</f>
        <v xml:space="preserve"> </v>
      </c>
      <c r="G190" s="85" t="str">
        <f>IFERROR(Fiscal!G190,"-")</f>
        <v xml:space="preserve"> </v>
      </c>
      <c r="H190" s="86" t="str">
        <f>IFERROR(Fiscal!H190,0)</f>
        <v xml:space="preserve"> </v>
      </c>
      <c r="I190" s="86" t="str">
        <f>IFERROR(Fiscal!I190,0)</f>
        <v xml:space="preserve"> </v>
      </c>
      <c r="J190" s="86" t="str">
        <f>IFERROR(Fiscal!J190,0)</f>
        <v xml:space="preserve"> </v>
      </c>
      <c r="K190" s="87">
        <f>IFERROR(Fiscal!K190,0)</f>
        <v>0</v>
      </c>
      <c r="L190" s="87">
        <f>IFERROR(Fiscal!L190,0)</f>
        <v>0</v>
      </c>
      <c r="M190" s="88">
        <f>IFERROR(Fiscal!M190,0)</f>
        <v>0</v>
      </c>
      <c r="N190" s="87">
        <f>IFERROR(Fiscal!N190,0)</f>
        <v>0</v>
      </c>
      <c r="O190" s="89">
        <f>IFERROR(Fiscal!O190,0)</f>
        <v>0</v>
      </c>
      <c r="P190" s="89">
        <f>IFERROR(Fiscal!P190,0)</f>
        <v>0</v>
      </c>
      <c r="Q190" s="87">
        <f>IFERROR(Fiscal!Q190,0)</f>
        <v>0</v>
      </c>
      <c r="R190" s="87">
        <f>IFERROR(Fiscal!R190,0)</f>
        <v>0</v>
      </c>
      <c r="S190" s="89">
        <f>IFERROR(Fiscal!S190,0)</f>
        <v>0</v>
      </c>
      <c r="T190" s="54"/>
      <c r="U190" s="54"/>
      <c r="V190" s="54"/>
    </row>
    <row r="191" spans="1:22" ht="15.75" thickBot="1">
      <c r="A191" s="77" t="str">
        <f>IFERROR(Fiscal!A191,"-")</f>
        <v xml:space="preserve"> </v>
      </c>
      <c r="B191" s="77">
        <f>IFERROR(Fiscal!B191,"-")</f>
        <v>0</v>
      </c>
      <c r="C191" s="77">
        <f>Fiscal!C191</f>
        <v>0</v>
      </c>
      <c r="D191" s="78" t="str">
        <f>Fiscal!D191</f>
        <v xml:space="preserve"> </v>
      </c>
      <c r="E191" s="78" t="str">
        <f>Fiscal!E191</f>
        <v xml:space="preserve"> </v>
      </c>
      <c r="F191" s="79" t="str">
        <f>IFERROR(Fiscal!F191,0)</f>
        <v xml:space="preserve"> </v>
      </c>
      <c r="G191" s="85" t="str">
        <f>IFERROR(Fiscal!G191,"-")</f>
        <v xml:space="preserve"> </v>
      </c>
      <c r="H191" s="86" t="str">
        <f>IFERROR(Fiscal!H191,0)</f>
        <v xml:space="preserve"> </v>
      </c>
      <c r="I191" s="86" t="str">
        <f>IFERROR(Fiscal!I191,0)</f>
        <v xml:space="preserve"> </v>
      </c>
      <c r="J191" s="86" t="str">
        <f>IFERROR(Fiscal!J191,0)</f>
        <v xml:space="preserve"> </v>
      </c>
      <c r="K191" s="87">
        <f>IFERROR(Fiscal!K191,0)</f>
        <v>0</v>
      </c>
      <c r="L191" s="87">
        <f>IFERROR(Fiscal!L191,0)</f>
        <v>0</v>
      </c>
      <c r="M191" s="88">
        <f>IFERROR(Fiscal!M191,0)</f>
        <v>0</v>
      </c>
      <c r="N191" s="87">
        <f>IFERROR(Fiscal!N191,0)</f>
        <v>0</v>
      </c>
      <c r="O191" s="89">
        <f>IFERROR(Fiscal!O191,0)</f>
        <v>0</v>
      </c>
      <c r="P191" s="89">
        <f>IFERROR(Fiscal!P191,0)</f>
        <v>0</v>
      </c>
      <c r="Q191" s="87">
        <f>IFERROR(Fiscal!Q191,0)</f>
        <v>0</v>
      </c>
      <c r="R191" s="87">
        <f>IFERROR(Fiscal!R191,0)</f>
        <v>0</v>
      </c>
      <c r="S191" s="89">
        <f>IFERROR(Fiscal!S191,0)</f>
        <v>0</v>
      </c>
      <c r="T191" s="54"/>
      <c r="U191" s="54"/>
      <c r="V191" s="54"/>
    </row>
    <row r="192" spans="1:22" ht="15.75" thickBot="1">
      <c r="A192" s="77" t="str">
        <f>IFERROR(Fiscal!A192,"-")</f>
        <v xml:space="preserve"> </v>
      </c>
      <c r="B192" s="77">
        <f>IFERROR(Fiscal!B192,"-")</f>
        <v>0</v>
      </c>
      <c r="C192" s="77">
        <f>Fiscal!C192</f>
        <v>0</v>
      </c>
      <c r="D192" s="78" t="str">
        <f>Fiscal!D192</f>
        <v xml:space="preserve"> </v>
      </c>
      <c r="E192" s="78" t="str">
        <f>Fiscal!E192</f>
        <v xml:space="preserve"> </v>
      </c>
      <c r="F192" s="79" t="str">
        <f>IFERROR(Fiscal!F192,0)</f>
        <v xml:space="preserve"> </v>
      </c>
      <c r="G192" s="85" t="str">
        <f>IFERROR(Fiscal!G192,"-")</f>
        <v xml:space="preserve"> </v>
      </c>
      <c r="H192" s="86" t="str">
        <f>IFERROR(Fiscal!H192,0)</f>
        <v xml:space="preserve"> </v>
      </c>
      <c r="I192" s="86" t="str">
        <f>IFERROR(Fiscal!I192,0)</f>
        <v xml:space="preserve"> </v>
      </c>
      <c r="J192" s="86" t="str">
        <f>IFERROR(Fiscal!J192,0)</f>
        <v xml:space="preserve"> </v>
      </c>
      <c r="K192" s="87">
        <f>IFERROR(Fiscal!K192,0)</f>
        <v>0</v>
      </c>
      <c r="L192" s="87">
        <f>IFERROR(Fiscal!L192,0)</f>
        <v>0</v>
      </c>
      <c r="M192" s="88">
        <f>IFERROR(Fiscal!M192,0)</f>
        <v>0</v>
      </c>
      <c r="N192" s="87">
        <f>IFERROR(Fiscal!N192,0)</f>
        <v>0</v>
      </c>
      <c r="O192" s="89">
        <f>IFERROR(Fiscal!O192,0)</f>
        <v>0</v>
      </c>
      <c r="P192" s="89">
        <f>IFERROR(Fiscal!P192,0)</f>
        <v>0</v>
      </c>
      <c r="Q192" s="87">
        <f>IFERROR(Fiscal!Q192,0)</f>
        <v>0</v>
      </c>
      <c r="R192" s="87">
        <f>IFERROR(Fiscal!R192,0)</f>
        <v>0</v>
      </c>
      <c r="S192" s="89">
        <f>IFERROR(Fiscal!S192,0)</f>
        <v>0</v>
      </c>
      <c r="T192" s="54"/>
      <c r="U192" s="54"/>
      <c r="V192" s="54"/>
    </row>
    <row r="193" spans="1:22" ht="15.75" thickBot="1">
      <c r="A193" s="77" t="str">
        <f>IFERROR(Fiscal!A193,"-")</f>
        <v xml:space="preserve"> </v>
      </c>
      <c r="B193" s="77">
        <f>IFERROR(Fiscal!B193,"-")</f>
        <v>0</v>
      </c>
      <c r="C193" s="77">
        <f>Fiscal!C193</f>
        <v>0</v>
      </c>
      <c r="D193" s="78" t="str">
        <f>Fiscal!D193</f>
        <v xml:space="preserve"> </v>
      </c>
      <c r="E193" s="78" t="str">
        <f>Fiscal!E193</f>
        <v xml:space="preserve"> </v>
      </c>
      <c r="F193" s="79" t="str">
        <f>IFERROR(Fiscal!F193,0)</f>
        <v xml:space="preserve"> </v>
      </c>
      <c r="G193" s="85" t="str">
        <f>IFERROR(Fiscal!G193,"-")</f>
        <v xml:space="preserve"> </v>
      </c>
      <c r="H193" s="86" t="str">
        <f>IFERROR(Fiscal!H193,0)</f>
        <v xml:space="preserve"> </v>
      </c>
      <c r="I193" s="86" t="str">
        <f>IFERROR(Fiscal!I193,0)</f>
        <v xml:space="preserve"> </v>
      </c>
      <c r="J193" s="86" t="str">
        <f>IFERROR(Fiscal!J193,0)</f>
        <v xml:space="preserve"> </v>
      </c>
      <c r="K193" s="87">
        <f>IFERROR(Fiscal!K193,0)</f>
        <v>0</v>
      </c>
      <c r="L193" s="87">
        <f>IFERROR(Fiscal!L193,0)</f>
        <v>0</v>
      </c>
      <c r="M193" s="88">
        <f>IFERROR(Fiscal!M193,0)</f>
        <v>0</v>
      </c>
      <c r="N193" s="87">
        <f>IFERROR(Fiscal!N193,0)</f>
        <v>0</v>
      </c>
      <c r="O193" s="89">
        <f>IFERROR(Fiscal!O193,0)</f>
        <v>0</v>
      </c>
      <c r="P193" s="89">
        <f>IFERROR(Fiscal!P193,0)</f>
        <v>0</v>
      </c>
      <c r="Q193" s="87">
        <f>IFERROR(Fiscal!Q193,0)</f>
        <v>0</v>
      </c>
      <c r="R193" s="87">
        <f>IFERROR(Fiscal!R193,0)</f>
        <v>0</v>
      </c>
      <c r="S193" s="89">
        <f>IFERROR(Fiscal!S193,0)</f>
        <v>0</v>
      </c>
      <c r="T193" s="54"/>
      <c r="U193" s="54"/>
      <c r="V193" s="54"/>
    </row>
    <row r="194" spans="1:22" ht="15.75" thickBot="1">
      <c r="A194" s="77" t="str">
        <f>IFERROR(Fiscal!A194,"-")</f>
        <v xml:space="preserve"> </v>
      </c>
      <c r="B194" s="77">
        <f>IFERROR(Fiscal!B194,"-")</f>
        <v>0</v>
      </c>
      <c r="C194" s="77">
        <f>Fiscal!C194</f>
        <v>0</v>
      </c>
      <c r="D194" s="78" t="str">
        <f>Fiscal!D194</f>
        <v xml:space="preserve"> </v>
      </c>
      <c r="E194" s="78" t="str">
        <f>Fiscal!E194</f>
        <v xml:space="preserve"> </v>
      </c>
      <c r="F194" s="79" t="str">
        <f>IFERROR(Fiscal!F194,0)</f>
        <v xml:space="preserve"> </v>
      </c>
      <c r="G194" s="85" t="str">
        <f>IFERROR(Fiscal!G194,"-")</f>
        <v xml:space="preserve"> </v>
      </c>
      <c r="H194" s="86" t="str">
        <f>IFERROR(Fiscal!H194,0)</f>
        <v xml:space="preserve"> </v>
      </c>
      <c r="I194" s="86" t="str">
        <f>IFERROR(Fiscal!I194,0)</f>
        <v xml:space="preserve"> </v>
      </c>
      <c r="J194" s="86" t="str">
        <f>IFERROR(Fiscal!J194,0)</f>
        <v xml:space="preserve"> </v>
      </c>
      <c r="K194" s="87">
        <f>IFERROR(Fiscal!K194,0)</f>
        <v>0</v>
      </c>
      <c r="L194" s="87">
        <f>IFERROR(Fiscal!L194,0)</f>
        <v>0</v>
      </c>
      <c r="M194" s="88">
        <f>IFERROR(Fiscal!M194,0)</f>
        <v>0</v>
      </c>
      <c r="N194" s="87">
        <f>IFERROR(Fiscal!N194,0)</f>
        <v>0</v>
      </c>
      <c r="O194" s="89">
        <f>IFERROR(Fiscal!O194,0)</f>
        <v>0</v>
      </c>
      <c r="P194" s="89">
        <f>IFERROR(Fiscal!P194,0)</f>
        <v>0</v>
      </c>
      <c r="Q194" s="87">
        <f>IFERROR(Fiscal!Q194,0)</f>
        <v>0</v>
      </c>
      <c r="R194" s="87">
        <f>IFERROR(Fiscal!R194,0)</f>
        <v>0</v>
      </c>
      <c r="S194" s="89">
        <f>IFERROR(Fiscal!S194,0)</f>
        <v>0</v>
      </c>
      <c r="T194" s="54"/>
      <c r="U194" s="54"/>
      <c r="V194" s="54"/>
    </row>
    <row r="195" spans="1:22" ht="15.75" thickBot="1">
      <c r="A195" s="77" t="str">
        <f>IFERROR(Fiscal!A195,"-")</f>
        <v xml:space="preserve"> </v>
      </c>
      <c r="B195" s="77">
        <f>IFERROR(Fiscal!B195,"-")</f>
        <v>0</v>
      </c>
      <c r="C195" s="77">
        <f>Fiscal!C195</f>
        <v>0</v>
      </c>
      <c r="D195" s="78" t="str">
        <f>Fiscal!D195</f>
        <v xml:space="preserve"> </v>
      </c>
      <c r="E195" s="78" t="str">
        <f>Fiscal!E195</f>
        <v xml:space="preserve"> </v>
      </c>
      <c r="F195" s="79" t="str">
        <f>IFERROR(Fiscal!F195,0)</f>
        <v xml:space="preserve"> </v>
      </c>
      <c r="G195" s="85" t="str">
        <f>IFERROR(Fiscal!G195,"-")</f>
        <v xml:space="preserve"> </v>
      </c>
      <c r="H195" s="86" t="str">
        <f>IFERROR(Fiscal!H195,0)</f>
        <v xml:space="preserve"> </v>
      </c>
      <c r="I195" s="86" t="str">
        <f>IFERROR(Fiscal!I195,0)</f>
        <v xml:space="preserve"> </v>
      </c>
      <c r="J195" s="86" t="str">
        <f>IFERROR(Fiscal!J195,0)</f>
        <v xml:space="preserve"> </v>
      </c>
      <c r="K195" s="87">
        <f>IFERROR(Fiscal!K195,0)</f>
        <v>0</v>
      </c>
      <c r="L195" s="87">
        <f>IFERROR(Fiscal!L195,0)</f>
        <v>0</v>
      </c>
      <c r="M195" s="88">
        <f>IFERROR(Fiscal!M195,0)</f>
        <v>0</v>
      </c>
      <c r="N195" s="87">
        <f>IFERROR(Fiscal!N195,0)</f>
        <v>0</v>
      </c>
      <c r="O195" s="89">
        <f>IFERROR(Fiscal!O195,0)</f>
        <v>0</v>
      </c>
      <c r="P195" s="89">
        <f>IFERROR(Fiscal!P195,0)</f>
        <v>0</v>
      </c>
      <c r="Q195" s="87">
        <f>IFERROR(Fiscal!Q195,0)</f>
        <v>0</v>
      </c>
      <c r="R195" s="87">
        <f>IFERROR(Fiscal!R195,0)</f>
        <v>0</v>
      </c>
      <c r="S195" s="89">
        <f>IFERROR(Fiscal!S195,0)</f>
        <v>0</v>
      </c>
      <c r="T195" s="54"/>
      <c r="U195" s="54"/>
      <c r="V195" s="54"/>
    </row>
    <row r="196" spans="1:22" ht="15.75" thickBot="1">
      <c r="A196" s="77" t="str">
        <f>IFERROR(Fiscal!A196,"-")</f>
        <v xml:space="preserve"> </v>
      </c>
      <c r="B196" s="77">
        <f>IFERROR(Fiscal!B196,"-")</f>
        <v>0</v>
      </c>
      <c r="C196" s="77">
        <f>Fiscal!C196</f>
        <v>0</v>
      </c>
      <c r="D196" s="78" t="str">
        <f>Fiscal!D196</f>
        <v xml:space="preserve"> </v>
      </c>
      <c r="E196" s="78" t="str">
        <f>Fiscal!E196</f>
        <v xml:space="preserve"> </v>
      </c>
      <c r="F196" s="79" t="str">
        <f>IFERROR(Fiscal!F196,0)</f>
        <v xml:space="preserve"> </v>
      </c>
      <c r="G196" s="85" t="str">
        <f>IFERROR(Fiscal!G196,"-")</f>
        <v xml:space="preserve"> </v>
      </c>
      <c r="H196" s="86" t="str">
        <f>IFERROR(Fiscal!H196,0)</f>
        <v xml:space="preserve"> </v>
      </c>
      <c r="I196" s="86" t="str">
        <f>IFERROR(Fiscal!I196,0)</f>
        <v xml:space="preserve"> </v>
      </c>
      <c r="J196" s="86" t="str">
        <f>IFERROR(Fiscal!J196,0)</f>
        <v xml:space="preserve"> </v>
      </c>
      <c r="K196" s="87">
        <f>IFERROR(Fiscal!K196,0)</f>
        <v>0</v>
      </c>
      <c r="L196" s="87">
        <f>IFERROR(Fiscal!L196,0)</f>
        <v>0</v>
      </c>
      <c r="M196" s="88">
        <f>IFERROR(Fiscal!M196,0)</f>
        <v>0</v>
      </c>
      <c r="N196" s="87">
        <f>IFERROR(Fiscal!N196,0)</f>
        <v>0</v>
      </c>
      <c r="O196" s="89">
        <f>IFERROR(Fiscal!O196,0)</f>
        <v>0</v>
      </c>
      <c r="P196" s="89">
        <f>IFERROR(Fiscal!P196,0)</f>
        <v>0</v>
      </c>
      <c r="Q196" s="87">
        <f>IFERROR(Fiscal!Q196,0)</f>
        <v>0</v>
      </c>
      <c r="R196" s="87">
        <f>IFERROR(Fiscal!R196,0)</f>
        <v>0</v>
      </c>
      <c r="S196" s="89">
        <f>IFERROR(Fiscal!S196,0)</f>
        <v>0</v>
      </c>
      <c r="T196" s="54"/>
      <c r="U196" s="54"/>
      <c r="V196" s="54"/>
    </row>
    <row r="197" spans="1:22" ht="15.75" thickBot="1">
      <c r="A197" s="77" t="str">
        <f>IFERROR(Fiscal!A197,"-")</f>
        <v xml:space="preserve"> </v>
      </c>
      <c r="B197" s="77">
        <f>IFERROR(Fiscal!B197,"-")</f>
        <v>0</v>
      </c>
      <c r="C197" s="77">
        <f>Fiscal!C197</f>
        <v>0</v>
      </c>
      <c r="D197" s="78" t="str">
        <f>Fiscal!D197</f>
        <v xml:space="preserve"> </v>
      </c>
      <c r="E197" s="78" t="str">
        <f>Fiscal!E197</f>
        <v xml:space="preserve"> </v>
      </c>
      <c r="F197" s="79" t="str">
        <f>IFERROR(Fiscal!F197,0)</f>
        <v xml:space="preserve"> </v>
      </c>
      <c r="G197" s="85" t="str">
        <f>IFERROR(Fiscal!G197,"-")</f>
        <v xml:space="preserve"> </v>
      </c>
      <c r="H197" s="86" t="str">
        <f>IFERROR(Fiscal!H197,0)</f>
        <v xml:space="preserve"> </v>
      </c>
      <c r="I197" s="86" t="str">
        <f>IFERROR(Fiscal!I197,0)</f>
        <v xml:space="preserve"> </v>
      </c>
      <c r="J197" s="86" t="str">
        <f>IFERROR(Fiscal!J197,0)</f>
        <v xml:space="preserve"> </v>
      </c>
      <c r="K197" s="87">
        <f>IFERROR(Fiscal!K197,0)</f>
        <v>0</v>
      </c>
      <c r="L197" s="87">
        <f>IFERROR(Fiscal!L197,0)</f>
        <v>0</v>
      </c>
      <c r="M197" s="88">
        <f>IFERROR(Fiscal!M197,0)</f>
        <v>0</v>
      </c>
      <c r="N197" s="87">
        <f>IFERROR(Fiscal!N197,0)</f>
        <v>0</v>
      </c>
      <c r="O197" s="89">
        <f>IFERROR(Fiscal!O197,0)</f>
        <v>0</v>
      </c>
      <c r="P197" s="89">
        <f>IFERROR(Fiscal!P197,0)</f>
        <v>0</v>
      </c>
      <c r="Q197" s="87">
        <f>IFERROR(Fiscal!Q197,0)</f>
        <v>0</v>
      </c>
      <c r="R197" s="87">
        <f>IFERROR(Fiscal!R197,0)</f>
        <v>0</v>
      </c>
      <c r="S197" s="89">
        <f>IFERROR(Fiscal!S197,0)</f>
        <v>0</v>
      </c>
      <c r="T197" s="54"/>
      <c r="U197" s="54"/>
      <c r="V197" s="54"/>
    </row>
    <row r="198" spans="1:22" ht="15.75" thickBot="1">
      <c r="A198" s="77" t="str">
        <f>IFERROR(Fiscal!A198,"-")</f>
        <v xml:space="preserve"> </v>
      </c>
      <c r="B198" s="77">
        <f>IFERROR(Fiscal!B198,"-")</f>
        <v>0</v>
      </c>
      <c r="C198" s="77">
        <f>Fiscal!C198</f>
        <v>0</v>
      </c>
      <c r="D198" s="78" t="str">
        <f>Fiscal!D198</f>
        <v xml:space="preserve"> </v>
      </c>
      <c r="E198" s="78" t="str">
        <f>Fiscal!E198</f>
        <v xml:space="preserve"> </v>
      </c>
      <c r="F198" s="79" t="str">
        <f>IFERROR(Fiscal!F198,0)</f>
        <v xml:space="preserve"> </v>
      </c>
      <c r="G198" s="85" t="str">
        <f>IFERROR(Fiscal!G198,"-")</f>
        <v xml:space="preserve"> </v>
      </c>
      <c r="H198" s="86" t="str">
        <f>IFERROR(Fiscal!H198,0)</f>
        <v xml:space="preserve"> </v>
      </c>
      <c r="I198" s="86" t="str">
        <f>IFERROR(Fiscal!I198,0)</f>
        <v xml:space="preserve"> </v>
      </c>
      <c r="J198" s="86" t="str">
        <f>IFERROR(Fiscal!J198,0)</f>
        <v xml:space="preserve"> </v>
      </c>
      <c r="K198" s="87">
        <f>IFERROR(Fiscal!K198,0)</f>
        <v>0</v>
      </c>
      <c r="L198" s="87">
        <f>IFERROR(Fiscal!L198,0)</f>
        <v>0</v>
      </c>
      <c r="M198" s="88">
        <f>IFERROR(Fiscal!M198,0)</f>
        <v>0</v>
      </c>
      <c r="N198" s="87">
        <f>IFERROR(Fiscal!N198,0)</f>
        <v>0</v>
      </c>
      <c r="O198" s="89">
        <f>IFERROR(Fiscal!O198,0)</f>
        <v>0</v>
      </c>
      <c r="P198" s="89">
        <f>IFERROR(Fiscal!P198,0)</f>
        <v>0</v>
      </c>
      <c r="Q198" s="87">
        <f>IFERROR(Fiscal!Q198,0)</f>
        <v>0</v>
      </c>
      <c r="R198" s="87">
        <f>IFERROR(Fiscal!R198,0)</f>
        <v>0</v>
      </c>
      <c r="S198" s="89">
        <f>IFERROR(Fiscal!S198,0)</f>
        <v>0</v>
      </c>
      <c r="T198" s="54"/>
      <c r="U198" s="54"/>
      <c r="V198" s="54"/>
    </row>
    <row r="199" spans="1:22" ht="15.75" thickBot="1">
      <c r="A199" s="77" t="str">
        <f>IFERROR(Fiscal!A199,"-")</f>
        <v xml:space="preserve"> </v>
      </c>
      <c r="B199" s="77">
        <f>IFERROR(Fiscal!B199,"-")</f>
        <v>0</v>
      </c>
      <c r="C199" s="77">
        <f>Fiscal!C199</f>
        <v>0</v>
      </c>
      <c r="D199" s="78" t="str">
        <f>Fiscal!D199</f>
        <v xml:space="preserve"> </v>
      </c>
      <c r="E199" s="78" t="str">
        <f>Fiscal!E199</f>
        <v xml:space="preserve"> </v>
      </c>
      <c r="F199" s="79" t="str">
        <f>IFERROR(Fiscal!F199,0)</f>
        <v xml:space="preserve"> </v>
      </c>
      <c r="G199" s="85" t="str">
        <f>IFERROR(Fiscal!G199,"-")</f>
        <v xml:space="preserve"> </v>
      </c>
      <c r="H199" s="86" t="str">
        <f>IFERROR(Fiscal!H199,0)</f>
        <v xml:space="preserve"> </v>
      </c>
      <c r="I199" s="86" t="str">
        <f>IFERROR(Fiscal!I199,0)</f>
        <v xml:space="preserve"> </v>
      </c>
      <c r="J199" s="86" t="str">
        <f>IFERROR(Fiscal!J199,0)</f>
        <v xml:space="preserve"> </v>
      </c>
      <c r="K199" s="87">
        <f>IFERROR(Fiscal!K199,0)</f>
        <v>0</v>
      </c>
      <c r="L199" s="87">
        <f>IFERROR(Fiscal!L199,0)</f>
        <v>0</v>
      </c>
      <c r="M199" s="88">
        <f>IFERROR(Fiscal!M199,0)</f>
        <v>0</v>
      </c>
      <c r="N199" s="87">
        <f>IFERROR(Fiscal!N199,0)</f>
        <v>0</v>
      </c>
      <c r="O199" s="89">
        <f>IFERROR(Fiscal!O199,0)</f>
        <v>0</v>
      </c>
      <c r="P199" s="89">
        <f>IFERROR(Fiscal!P199,0)</f>
        <v>0</v>
      </c>
      <c r="Q199" s="87">
        <f>IFERROR(Fiscal!Q199,0)</f>
        <v>0</v>
      </c>
      <c r="R199" s="87">
        <f>IFERROR(Fiscal!R199,0)</f>
        <v>0</v>
      </c>
      <c r="S199" s="89">
        <f>IFERROR(Fiscal!S199,0)</f>
        <v>0</v>
      </c>
      <c r="T199" s="54"/>
      <c r="U199" s="54"/>
      <c r="V199" s="54"/>
    </row>
    <row r="200" spans="1:22" ht="15.75" thickBot="1">
      <c r="A200" s="77" t="str">
        <f>IFERROR(Fiscal!A200,"-")</f>
        <v xml:space="preserve"> </v>
      </c>
      <c r="B200" s="77">
        <f>IFERROR(Fiscal!B200,"-")</f>
        <v>0</v>
      </c>
      <c r="C200" s="77">
        <f>Fiscal!C200</f>
        <v>0</v>
      </c>
      <c r="D200" s="78" t="str">
        <f>Fiscal!D200</f>
        <v xml:space="preserve"> </v>
      </c>
      <c r="E200" s="78" t="str">
        <f>Fiscal!E200</f>
        <v xml:space="preserve"> </v>
      </c>
      <c r="F200" s="79" t="str">
        <f>IFERROR(Fiscal!F200,0)</f>
        <v xml:space="preserve"> </v>
      </c>
      <c r="G200" s="85" t="str">
        <f>IFERROR(Fiscal!G200,"-")</f>
        <v xml:space="preserve"> </v>
      </c>
      <c r="H200" s="86" t="str">
        <f>IFERROR(Fiscal!H200,0)</f>
        <v xml:space="preserve"> </v>
      </c>
      <c r="I200" s="86" t="str">
        <f>IFERROR(Fiscal!I200,0)</f>
        <v xml:space="preserve"> </v>
      </c>
      <c r="J200" s="86" t="str">
        <f>IFERROR(Fiscal!J200,0)</f>
        <v xml:space="preserve"> </v>
      </c>
      <c r="K200" s="87">
        <f>IFERROR(Fiscal!K200,0)</f>
        <v>0</v>
      </c>
      <c r="L200" s="87">
        <f>IFERROR(Fiscal!L200,0)</f>
        <v>0</v>
      </c>
      <c r="M200" s="88">
        <f>IFERROR(Fiscal!M200,0)</f>
        <v>0</v>
      </c>
      <c r="N200" s="87">
        <f>IFERROR(Fiscal!N200,0)</f>
        <v>0</v>
      </c>
      <c r="O200" s="89">
        <f>IFERROR(Fiscal!O200,0)</f>
        <v>0</v>
      </c>
      <c r="P200" s="89">
        <f>IFERROR(Fiscal!P200,0)</f>
        <v>0</v>
      </c>
      <c r="Q200" s="87">
        <f>IFERROR(Fiscal!Q200,0)</f>
        <v>0</v>
      </c>
      <c r="R200" s="87">
        <f>IFERROR(Fiscal!R200,0)</f>
        <v>0</v>
      </c>
      <c r="S200" s="89">
        <f>IFERROR(Fiscal!S200,0)</f>
        <v>0</v>
      </c>
      <c r="T200" s="54"/>
      <c r="U200" s="54"/>
      <c r="V200" s="54"/>
    </row>
    <row r="201" spans="1:22" ht="15.75" thickBot="1">
      <c r="A201" s="77" t="str">
        <f>IFERROR(Fiscal!A201,"-")</f>
        <v xml:space="preserve"> </v>
      </c>
      <c r="B201" s="77">
        <f>IFERROR(Fiscal!B201,"-")</f>
        <v>0</v>
      </c>
      <c r="C201" s="77">
        <f>Fiscal!C201</f>
        <v>0</v>
      </c>
      <c r="D201" s="78" t="str">
        <f>Fiscal!D201</f>
        <v xml:space="preserve"> </v>
      </c>
      <c r="E201" s="78" t="str">
        <f>Fiscal!E201</f>
        <v xml:space="preserve"> </v>
      </c>
      <c r="F201" s="79" t="str">
        <f>IFERROR(Fiscal!F201,0)</f>
        <v xml:space="preserve"> </v>
      </c>
      <c r="G201" s="85" t="str">
        <f>IFERROR(Fiscal!G201,"-")</f>
        <v xml:space="preserve"> </v>
      </c>
      <c r="H201" s="86" t="str">
        <f>IFERROR(Fiscal!H201,0)</f>
        <v xml:space="preserve"> </v>
      </c>
      <c r="I201" s="86" t="str">
        <f>IFERROR(Fiscal!I201,0)</f>
        <v xml:space="preserve"> </v>
      </c>
      <c r="J201" s="86" t="str">
        <f>IFERROR(Fiscal!J201,0)</f>
        <v xml:space="preserve"> </v>
      </c>
      <c r="K201" s="87">
        <f>IFERROR(Fiscal!K201,0)</f>
        <v>0</v>
      </c>
      <c r="L201" s="87">
        <f>IFERROR(Fiscal!L201,0)</f>
        <v>0</v>
      </c>
      <c r="M201" s="88">
        <f>IFERROR(Fiscal!M201,0)</f>
        <v>0</v>
      </c>
      <c r="N201" s="87">
        <f>IFERROR(Fiscal!N201,0)</f>
        <v>0</v>
      </c>
      <c r="O201" s="89">
        <f>IFERROR(Fiscal!O201,0)</f>
        <v>0</v>
      </c>
      <c r="P201" s="89">
        <f>IFERROR(Fiscal!P201,0)</f>
        <v>0</v>
      </c>
      <c r="Q201" s="87">
        <f>IFERROR(Fiscal!Q201,0)</f>
        <v>0</v>
      </c>
      <c r="R201" s="87">
        <f>IFERROR(Fiscal!R201,0)</f>
        <v>0</v>
      </c>
      <c r="S201" s="89">
        <f>IFERROR(Fiscal!S201,0)</f>
        <v>0</v>
      </c>
      <c r="T201" s="54"/>
      <c r="U201" s="54"/>
      <c r="V201" s="54"/>
    </row>
    <row r="202" spans="1:22" ht="15.75" thickBot="1">
      <c r="A202" s="77" t="str">
        <f>IFERROR(Fiscal!A202,"-")</f>
        <v xml:space="preserve"> </v>
      </c>
      <c r="B202" s="77">
        <f>IFERROR(Fiscal!B202,"-")</f>
        <v>0</v>
      </c>
      <c r="C202" s="77">
        <f>Fiscal!C202</f>
        <v>0</v>
      </c>
      <c r="D202" s="78" t="str">
        <f>Fiscal!D202</f>
        <v xml:space="preserve"> </v>
      </c>
      <c r="E202" s="78" t="str">
        <f>Fiscal!E202</f>
        <v xml:space="preserve"> </v>
      </c>
      <c r="F202" s="79" t="str">
        <f>IFERROR(Fiscal!F202,0)</f>
        <v xml:space="preserve"> </v>
      </c>
      <c r="G202" s="85" t="str">
        <f>IFERROR(Fiscal!G202,"-")</f>
        <v xml:space="preserve"> </v>
      </c>
      <c r="H202" s="86" t="str">
        <f>IFERROR(Fiscal!H202,0)</f>
        <v xml:space="preserve"> </v>
      </c>
      <c r="I202" s="86" t="str">
        <f>IFERROR(Fiscal!I202,0)</f>
        <v xml:space="preserve"> </v>
      </c>
      <c r="J202" s="86" t="str">
        <f>IFERROR(Fiscal!J202,0)</f>
        <v xml:space="preserve"> </v>
      </c>
      <c r="K202" s="87">
        <f>IFERROR(Fiscal!K202,0)</f>
        <v>0</v>
      </c>
      <c r="L202" s="87">
        <f>IFERROR(Fiscal!L202,0)</f>
        <v>0</v>
      </c>
      <c r="M202" s="88">
        <f>IFERROR(Fiscal!M202,0)</f>
        <v>0</v>
      </c>
      <c r="N202" s="87">
        <f>IFERROR(Fiscal!N202,0)</f>
        <v>0</v>
      </c>
      <c r="O202" s="89">
        <f>IFERROR(Fiscal!O202,0)</f>
        <v>0</v>
      </c>
      <c r="P202" s="89">
        <f>IFERROR(Fiscal!P202,0)</f>
        <v>0</v>
      </c>
      <c r="Q202" s="87">
        <f>IFERROR(Fiscal!Q202,0)</f>
        <v>0</v>
      </c>
      <c r="R202" s="87">
        <f>IFERROR(Fiscal!R202,0)</f>
        <v>0</v>
      </c>
      <c r="S202" s="89">
        <f>IFERROR(Fiscal!S202,0)</f>
        <v>0</v>
      </c>
      <c r="T202" s="54"/>
      <c r="U202" s="54"/>
      <c r="V202" s="54"/>
    </row>
    <row r="203" spans="1:22" ht="15.75" thickBot="1">
      <c r="A203" s="77" t="str">
        <f>IFERROR(Fiscal!A203,"-")</f>
        <v xml:space="preserve"> </v>
      </c>
      <c r="B203" s="77">
        <f>IFERROR(Fiscal!B203,"-")</f>
        <v>0</v>
      </c>
      <c r="C203" s="77">
        <f>Fiscal!C203</f>
        <v>0</v>
      </c>
      <c r="D203" s="78" t="str">
        <f>Fiscal!D203</f>
        <v xml:space="preserve"> </v>
      </c>
      <c r="E203" s="78" t="str">
        <f>Fiscal!E203</f>
        <v xml:space="preserve"> </v>
      </c>
      <c r="F203" s="79" t="str">
        <f>IFERROR(Fiscal!F203,0)</f>
        <v xml:space="preserve"> </v>
      </c>
      <c r="G203" s="85" t="str">
        <f>IFERROR(Fiscal!G203,"-")</f>
        <v xml:space="preserve"> </v>
      </c>
      <c r="H203" s="86" t="str">
        <f>IFERROR(Fiscal!H203,0)</f>
        <v xml:space="preserve"> </v>
      </c>
      <c r="I203" s="86" t="str">
        <f>IFERROR(Fiscal!I203,0)</f>
        <v xml:space="preserve"> </v>
      </c>
      <c r="J203" s="86" t="str">
        <f>IFERROR(Fiscal!J203,0)</f>
        <v xml:space="preserve"> </v>
      </c>
      <c r="K203" s="87">
        <f>IFERROR(Fiscal!K203,0)</f>
        <v>0</v>
      </c>
      <c r="L203" s="87">
        <f>IFERROR(Fiscal!L203,0)</f>
        <v>0</v>
      </c>
      <c r="M203" s="88">
        <f>IFERROR(Fiscal!M203,0)</f>
        <v>0</v>
      </c>
      <c r="N203" s="87">
        <f>IFERROR(Fiscal!N203,0)</f>
        <v>0</v>
      </c>
      <c r="O203" s="89">
        <f>IFERROR(Fiscal!O203,0)</f>
        <v>0</v>
      </c>
      <c r="P203" s="89">
        <f>IFERROR(Fiscal!P203,0)</f>
        <v>0</v>
      </c>
      <c r="Q203" s="87">
        <f>IFERROR(Fiscal!Q203,0)</f>
        <v>0</v>
      </c>
      <c r="R203" s="87">
        <f>IFERROR(Fiscal!R203,0)</f>
        <v>0</v>
      </c>
      <c r="S203" s="89">
        <f>IFERROR(Fiscal!S203,0)</f>
        <v>0</v>
      </c>
      <c r="T203" s="54"/>
      <c r="U203" s="54"/>
      <c r="V203" s="54"/>
    </row>
    <row r="204" spans="1:22" ht="15.75" thickBot="1">
      <c r="A204" s="77" t="str">
        <f>IFERROR(Fiscal!A204,"-")</f>
        <v xml:space="preserve"> </v>
      </c>
      <c r="B204" s="77">
        <f>IFERROR(Fiscal!B204,"-")</f>
        <v>0</v>
      </c>
      <c r="C204" s="77">
        <f>Fiscal!C204</f>
        <v>0</v>
      </c>
      <c r="D204" s="78" t="str">
        <f>Fiscal!D204</f>
        <v xml:space="preserve"> </v>
      </c>
      <c r="E204" s="78" t="str">
        <f>Fiscal!E204</f>
        <v xml:space="preserve"> </v>
      </c>
      <c r="F204" s="79" t="str">
        <f>IFERROR(Fiscal!F204,0)</f>
        <v xml:space="preserve"> </v>
      </c>
      <c r="G204" s="85" t="str">
        <f>IFERROR(Fiscal!G204,"-")</f>
        <v xml:space="preserve"> </v>
      </c>
      <c r="H204" s="86" t="str">
        <f>IFERROR(Fiscal!H204,0)</f>
        <v xml:space="preserve"> </v>
      </c>
      <c r="I204" s="86" t="str">
        <f>IFERROR(Fiscal!I204,0)</f>
        <v xml:space="preserve"> </v>
      </c>
      <c r="J204" s="86" t="str">
        <f>IFERROR(Fiscal!J204,0)</f>
        <v xml:space="preserve"> </v>
      </c>
      <c r="K204" s="87">
        <f>IFERROR(Fiscal!K204,0)</f>
        <v>0</v>
      </c>
      <c r="L204" s="87">
        <f>IFERROR(Fiscal!L204,0)</f>
        <v>0</v>
      </c>
      <c r="M204" s="88">
        <f>IFERROR(Fiscal!M204,0)</f>
        <v>0</v>
      </c>
      <c r="N204" s="87">
        <f>IFERROR(Fiscal!N204,0)</f>
        <v>0</v>
      </c>
      <c r="O204" s="89">
        <f>IFERROR(Fiscal!O204,0)</f>
        <v>0</v>
      </c>
      <c r="P204" s="89">
        <f>IFERROR(Fiscal!P204,0)</f>
        <v>0</v>
      </c>
      <c r="Q204" s="87">
        <f>IFERROR(Fiscal!Q204,0)</f>
        <v>0</v>
      </c>
      <c r="R204" s="87">
        <f>IFERROR(Fiscal!R204,0)</f>
        <v>0</v>
      </c>
      <c r="S204" s="89">
        <f>IFERROR(Fiscal!S204,0)</f>
        <v>0</v>
      </c>
      <c r="T204" s="54"/>
      <c r="U204" s="54"/>
      <c r="V204" s="54"/>
    </row>
    <row r="205" spans="1:22" ht="15.75" thickBot="1">
      <c r="A205" s="77" t="str">
        <f>IFERROR(Fiscal!A205,"-")</f>
        <v xml:space="preserve"> </v>
      </c>
      <c r="B205" s="77">
        <f>IFERROR(Fiscal!B205,"-")</f>
        <v>0</v>
      </c>
      <c r="C205" s="77">
        <f>Fiscal!C205</f>
        <v>0</v>
      </c>
      <c r="D205" s="78" t="str">
        <f>Fiscal!D205</f>
        <v xml:space="preserve"> </v>
      </c>
      <c r="E205" s="78" t="str">
        <f>Fiscal!E205</f>
        <v xml:space="preserve"> </v>
      </c>
      <c r="F205" s="79" t="str">
        <f>IFERROR(Fiscal!F205,0)</f>
        <v xml:space="preserve"> </v>
      </c>
      <c r="G205" s="85" t="str">
        <f>IFERROR(Fiscal!G205,"-")</f>
        <v xml:space="preserve"> </v>
      </c>
      <c r="H205" s="86" t="str">
        <f>IFERROR(Fiscal!H205,0)</f>
        <v xml:space="preserve"> </v>
      </c>
      <c r="I205" s="86" t="str">
        <f>IFERROR(Fiscal!I205,0)</f>
        <v xml:space="preserve"> </v>
      </c>
      <c r="J205" s="86" t="str">
        <f>IFERROR(Fiscal!J205,0)</f>
        <v xml:space="preserve"> </v>
      </c>
      <c r="K205" s="87">
        <f>IFERROR(Fiscal!K205,0)</f>
        <v>0</v>
      </c>
      <c r="L205" s="87">
        <f>IFERROR(Fiscal!L205,0)</f>
        <v>0</v>
      </c>
      <c r="M205" s="88">
        <f>IFERROR(Fiscal!M205,0)</f>
        <v>0</v>
      </c>
      <c r="N205" s="87">
        <f>IFERROR(Fiscal!N205,0)</f>
        <v>0</v>
      </c>
      <c r="O205" s="89">
        <f>IFERROR(Fiscal!O205,0)</f>
        <v>0</v>
      </c>
      <c r="P205" s="89">
        <f>IFERROR(Fiscal!P205,0)</f>
        <v>0</v>
      </c>
      <c r="Q205" s="87">
        <f>IFERROR(Fiscal!Q205,0)</f>
        <v>0</v>
      </c>
      <c r="R205" s="87">
        <f>IFERROR(Fiscal!R205,0)</f>
        <v>0</v>
      </c>
      <c r="S205" s="89">
        <f>IFERROR(Fiscal!S205,0)</f>
        <v>0</v>
      </c>
      <c r="T205" s="54"/>
      <c r="U205" s="54"/>
      <c r="V205" s="54"/>
    </row>
    <row r="206" spans="1:22" ht="15.75" thickBot="1">
      <c r="A206" s="77" t="str">
        <f>IFERROR(Fiscal!A206,"-")</f>
        <v xml:space="preserve"> </v>
      </c>
      <c r="B206" s="77">
        <f>IFERROR(Fiscal!B206,"-")</f>
        <v>0</v>
      </c>
      <c r="C206" s="77">
        <f>Fiscal!C206</f>
        <v>0</v>
      </c>
      <c r="D206" s="78" t="str">
        <f>Fiscal!D206</f>
        <v xml:space="preserve"> </v>
      </c>
      <c r="E206" s="78" t="str">
        <f>Fiscal!E206</f>
        <v xml:space="preserve"> </v>
      </c>
      <c r="F206" s="79" t="str">
        <f>IFERROR(Fiscal!F206,0)</f>
        <v xml:space="preserve"> </v>
      </c>
      <c r="G206" s="85" t="str">
        <f>IFERROR(Fiscal!G206,"-")</f>
        <v xml:space="preserve"> </v>
      </c>
      <c r="H206" s="86" t="str">
        <f>IFERROR(Fiscal!H206,0)</f>
        <v xml:space="preserve"> </v>
      </c>
      <c r="I206" s="86" t="str">
        <f>IFERROR(Fiscal!I206,0)</f>
        <v xml:space="preserve"> </v>
      </c>
      <c r="J206" s="86" t="str">
        <f>IFERROR(Fiscal!J206,0)</f>
        <v xml:space="preserve"> </v>
      </c>
      <c r="K206" s="87">
        <f>IFERROR(Fiscal!K206,0)</f>
        <v>0</v>
      </c>
      <c r="L206" s="87">
        <f>IFERROR(Fiscal!L206,0)</f>
        <v>0</v>
      </c>
      <c r="M206" s="88">
        <f>IFERROR(Fiscal!M206,0)</f>
        <v>0</v>
      </c>
      <c r="N206" s="87">
        <f>IFERROR(Fiscal!N206,0)</f>
        <v>0</v>
      </c>
      <c r="O206" s="89">
        <f>IFERROR(Fiscal!O206,0)</f>
        <v>0</v>
      </c>
      <c r="P206" s="89">
        <f>IFERROR(Fiscal!P206,0)</f>
        <v>0</v>
      </c>
      <c r="Q206" s="87">
        <f>IFERROR(Fiscal!Q206,0)</f>
        <v>0</v>
      </c>
      <c r="R206" s="87">
        <f>IFERROR(Fiscal!R206,0)</f>
        <v>0</v>
      </c>
      <c r="S206" s="89">
        <f>IFERROR(Fiscal!S206,0)</f>
        <v>0</v>
      </c>
      <c r="T206" s="54"/>
      <c r="U206" s="54"/>
      <c r="V206" s="54"/>
    </row>
    <row r="207" spans="1:22" ht="15.75" thickBot="1">
      <c r="A207" s="77" t="str">
        <f>IFERROR(Fiscal!A207,"-")</f>
        <v xml:space="preserve"> </v>
      </c>
      <c r="B207" s="77">
        <f>IFERROR(Fiscal!B207,"-")</f>
        <v>0</v>
      </c>
      <c r="C207" s="77">
        <f>Fiscal!C207</f>
        <v>0</v>
      </c>
      <c r="D207" s="78" t="str">
        <f>Fiscal!D207</f>
        <v xml:space="preserve"> </v>
      </c>
      <c r="E207" s="78" t="str">
        <f>Fiscal!E207</f>
        <v xml:space="preserve"> </v>
      </c>
      <c r="F207" s="79" t="str">
        <f>IFERROR(Fiscal!F207,0)</f>
        <v xml:space="preserve"> </v>
      </c>
      <c r="G207" s="85" t="str">
        <f>IFERROR(Fiscal!G207,"-")</f>
        <v xml:space="preserve"> </v>
      </c>
      <c r="H207" s="86" t="str">
        <f>IFERROR(Fiscal!H207,0)</f>
        <v xml:space="preserve"> </v>
      </c>
      <c r="I207" s="86" t="str">
        <f>IFERROR(Fiscal!I207,0)</f>
        <v xml:space="preserve"> </v>
      </c>
      <c r="J207" s="86" t="str">
        <f>IFERROR(Fiscal!J207,0)</f>
        <v xml:space="preserve"> </v>
      </c>
      <c r="K207" s="87">
        <f>IFERROR(Fiscal!K207,0)</f>
        <v>0</v>
      </c>
      <c r="L207" s="87">
        <f>IFERROR(Fiscal!L207,0)</f>
        <v>0</v>
      </c>
      <c r="M207" s="88">
        <f>IFERROR(Fiscal!M207,0)</f>
        <v>0</v>
      </c>
      <c r="N207" s="87">
        <f>IFERROR(Fiscal!N207,0)</f>
        <v>0</v>
      </c>
      <c r="O207" s="89">
        <f>IFERROR(Fiscal!O207,0)</f>
        <v>0</v>
      </c>
      <c r="P207" s="89">
        <f>IFERROR(Fiscal!P207,0)</f>
        <v>0</v>
      </c>
      <c r="Q207" s="87">
        <f>IFERROR(Fiscal!Q207,0)</f>
        <v>0</v>
      </c>
      <c r="R207" s="87">
        <f>IFERROR(Fiscal!R207,0)</f>
        <v>0</v>
      </c>
      <c r="S207" s="89">
        <f>IFERROR(Fiscal!S207,0)</f>
        <v>0</v>
      </c>
      <c r="T207" s="54"/>
      <c r="U207" s="54"/>
      <c r="V207" s="54"/>
    </row>
    <row r="208" spans="1:22" ht="15.75" thickBot="1">
      <c r="A208" s="77" t="str">
        <f>IFERROR(Fiscal!A208,"-")</f>
        <v xml:space="preserve"> </v>
      </c>
      <c r="B208" s="77">
        <f>IFERROR(Fiscal!B208,"-")</f>
        <v>0</v>
      </c>
      <c r="C208" s="77">
        <f>Fiscal!C208</f>
        <v>0</v>
      </c>
      <c r="D208" s="78" t="str">
        <f>Fiscal!D208</f>
        <v xml:space="preserve"> </v>
      </c>
      <c r="E208" s="78" t="str">
        <f>Fiscal!E208</f>
        <v xml:space="preserve"> </v>
      </c>
      <c r="F208" s="79" t="str">
        <f>IFERROR(Fiscal!F208,0)</f>
        <v xml:space="preserve"> </v>
      </c>
      <c r="G208" s="85" t="str">
        <f>IFERROR(Fiscal!G208,"-")</f>
        <v xml:space="preserve"> </v>
      </c>
      <c r="H208" s="86" t="str">
        <f>IFERROR(Fiscal!H208,0)</f>
        <v xml:space="preserve"> </v>
      </c>
      <c r="I208" s="86" t="str">
        <f>IFERROR(Fiscal!I208,0)</f>
        <v xml:space="preserve"> </v>
      </c>
      <c r="J208" s="86" t="str">
        <f>IFERROR(Fiscal!J208,0)</f>
        <v xml:space="preserve"> </v>
      </c>
      <c r="K208" s="87">
        <f>IFERROR(Fiscal!K208,0)</f>
        <v>0</v>
      </c>
      <c r="L208" s="87">
        <f>IFERROR(Fiscal!L208,0)</f>
        <v>0</v>
      </c>
      <c r="M208" s="88">
        <f>IFERROR(Fiscal!M208,0)</f>
        <v>0</v>
      </c>
      <c r="N208" s="87">
        <f>IFERROR(Fiscal!N208,0)</f>
        <v>0</v>
      </c>
      <c r="O208" s="89">
        <f>IFERROR(Fiscal!O208,0)</f>
        <v>0</v>
      </c>
      <c r="P208" s="89">
        <f>IFERROR(Fiscal!P208,0)</f>
        <v>0</v>
      </c>
      <c r="Q208" s="87">
        <f>IFERROR(Fiscal!Q208,0)</f>
        <v>0</v>
      </c>
      <c r="R208" s="87">
        <f>IFERROR(Fiscal!R208,0)</f>
        <v>0</v>
      </c>
      <c r="S208" s="89">
        <f>IFERROR(Fiscal!S208,0)</f>
        <v>0</v>
      </c>
      <c r="T208" s="54"/>
      <c r="U208" s="54"/>
      <c r="V208" s="54"/>
    </row>
    <row r="209" spans="1:22" ht="15.75" thickBot="1">
      <c r="A209" s="77" t="str">
        <f>IFERROR(Fiscal!A209,"-")</f>
        <v xml:space="preserve"> </v>
      </c>
      <c r="B209" s="77">
        <f>IFERROR(Fiscal!B209,"-")</f>
        <v>0</v>
      </c>
      <c r="C209" s="77">
        <f>Fiscal!C209</f>
        <v>0</v>
      </c>
      <c r="D209" s="78" t="str">
        <f>Fiscal!D209</f>
        <v xml:space="preserve"> </v>
      </c>
      <c r="E209" s="78" t="str">
        <f>Fiscal!E209</f>
        <v xml:space="preserve"> </v>
      </c>
      <c r="F209" s="79" t="str">
        <f>IFERROR(Fiscal!F209,0)</f>
        <v xml:space="preserve"> </v>
      </c>
      <c r="G209" s="85" t="str">
        <f>IFERROR(Fiscal!G209,"-")</f>
        <v xml:space="preserve"> </v>
      </c>
      <c r="H209" s="86" t="str">
        <f>IFERROR(Fiscal!H209,0)</f>
        <v xml:space="preserve"> </v>
      </c>
      <c r="I209" s="86" t="str">
        <f>IFERROR(Fiscal!I209,0)</f>
        <v xml:space="preserve"> </v>
      </c>
      <c r="J209" s="86" t="str">
        <f>IFERROR(Fiscal!J209,0)</f>
        <v xml:space="preserve"> </v>
      </c>
      <c r="K209" s="87">
        <f>IFERROR(Fiscal!K209,0)</f>
        <v>0</v>
      </c>
      <c r="L209" s="87">
        <f>IFERROR(Fiscal!L209,0)</f>
        <v>0</v>
      </c>
      <c r="M209" s="88">
        <f>IFERROR(Fiscal!M209,0)</f>
        <v>0</v>
      </c>
      <c r="N209" s="87">
        <f>IFERROR(Fiscal!N209,0)</f>
        <v>0</v>
      </c>
      <c r="O209" s="89">
        <f>IFERROR(Fiscal!O209,0)</f>
        <v>0</v>
      </c>
      <c r="P209" s="89">
        <f>IFERROR(Fiscal!P209,0)</f>
        <v>0</v>
      </c>
      <c r="Q209" s="87">
        <f>IFERROR(Fiscal!Q209,0)</f>
        <v>0</v>
      </c>
      <c r="R209" s="87">
        <f>IFERROR(Fiscal!R209,0)</f>
        <v>0</v>
      </c>
      <c r="S209" s="89">
        <f>IFERROR(Fiscal!S209,0)</f>
        <v>0</v>
      </c>
      <c r="T209" s="54"/>
      <c r="U209" s="54"/>
      <c r="V209" s="54"/>
    </row>
    <row r="210" spans="1:22" ht="15.75" thickBot="1">
      <c r="A210" s="77" t="str">
        <f>IFERROR(Fiscal!A210,"-")</f>
        <v xml:space="preserve"> </v>
      </c>
      <c r="B210" s="77">
        <f>IFERROR(Fiscal!B210,"-")</f>
        <v>0</v>
      </c>
      <c r="C210" s="77">
        <f>Fiscal!C210</f>
        <v>0</v>
      </c>
      <c r="D210" s="78" t="str">
        <f>Fiscal!D210</f>
        <v xml:space="preserve"> </v>
      </c>
      <c r="E210" s="78" t="str">
        <f>Fiscal!E210</f>
        <v xml:space="preserve"> </v>
      </c>
      <c r="F210" s="79" t="str">
        <f>IFERROR(Fiscal!F210,0)</f>
        <v xml:space="preserve"> </v>
      </c>
      <c r="G210" s="85" t="str">
        <f>IFERROR(Fiscal!G210,"-")</f>
        <v xml:space="preserve"> </v>
      </c>
      <c r="H210" s="86" t="str">
        <f>IFERROR(Fiscal!H210,0)</f>
        <v xml:space="preserve"> </v>
      </c>
      <c r="I210" s="86" t="str">
        <f>IFERROR(Fiscal!I210,0)</f>
        <v xml:space="preserve"> </v>
      </c>
      <c r="J210" s="86" t="str">
        <f>IFERROR(Fiscal!J210,0)</f>
        <v xml:space="preserve"> </v>
      </c>
      <c r="K210" s="87">
        <f>IFERROR(Fiscal!K210,0)</f>
        <v>0</v>
      </c>
      <c r="L210" s="87">
        <f>IFERROR(Fiscal!L210,0)</f>
        <v>0</v>
      </c>
      <c r="M210" s="88">
        <f>IFERROR(Fiscal!M210,0)</f>
        <v>0</v>
      </c>
      <c r="N210" s="87">
        <f>IFERROR(Fiscal!N210,0)</f>
        <v>0</v>
      </c>
      <c r="O210" s="89">
        <f>IFERROR(Fiscal!O210,0)</f>
        <v>0</v>
      </c>
      <c r="P210" s="89">
        <f>IFERROR(Fiscal!P210,0)</f>
        <v>0</v>
      </c>
      <c r="Q210" s="87">
        <f>IFERROR(Fiscal!Q210,0)</f>
        <v>0</v>
      </c>
      <c r="R210" s="87">
        <f>IFERROR(Fiscal!R210,0)</f>
        <v>0</v>
      </c>
      <c r="S210" s="89">
        <f>IFERROR(Fiscal!S210,0)</f>
        <v>0</v>
      </c>
      <c r="T210" s="54"/>
      <c r="U210" s="54"/>
      <c r="V210" s="54"/>
    </row>
    <row r="211" spans="1:22" ht="15.75" thickBot="1">
      <c r="A211" s="77" t="str">
        <f>IFERROR(Fiscal!A211,"-")</f>
        <v xml:space="preserve"> </v>
      </c>
      <c r="B211" s="77">
        <f>IFERROR(Fiscal!B211,"-")</f>
        <v>0</v>
      </c>
      <c r="C211" s="77">
        <f>Fiscal!C211</f>
        <v>0</v>
      </c>
      <c r="D211" s="78" t="str">
        <f>Fiscal!D211</f>
        <v xml:space="preserve"> </v>
      </c>
      <c r="E211" s="78" t="str">
        <f>Fiscal!E211</f>
        <v xml:space="preserve"> </v>
      </c>
      <c r="F211" s="79" t="str">
        <f>IFERROR(Fiscal!F211,0)</f>
        <v xml:space="preserve"> </v>
      </c>
      <c r="G211" s="85" t="str">
        <f>IFERROR(Fiscal!G211,"-")</f>
        <v xml:space="preserve"> </v>
      </c>
      <c r="H211" s="86" t="str">
        <f>IFERROR(Fiscal!H211,0)</f>
        <v xml:space="preserve"> </v>
      </c>
      <c r="I211" s="86" t="str">
        <f>IFERROR(Fiscal!I211,0)</f>
        <v xml:space="preserve"> </v>
      </c>
      <c r="J211" s="86" t="str">
        <f>IFERROR(Fiscal!J211,0)</f>
        <v xml:space="preserve"> </v>
      </c>
      <c r="K211" s="87">
        <f>IFERROR(Fiscal!K211,0)</f>
        <v>0</v>
      </c>
      <c r="L211" s="87">
        <f>IFERROR(Fiscal!L211,0)</f>
        <v>0</v>
      </c>
      <c r="M211" s="88">
        <f>IFERROR(Fiscal!M211,0)</f>
        <v>0</v>
      </c>
      <c r="N211" s="87">
        <f>IFERROR(Fiscal!N211,0)</f>
        <v>0</v>
      </c>
      <c r="O211" s="89">
        <f>IFERROR(Fiscal!O211,0)</f>
        <v>0</v>
      </c>
      <c r="P211" s="89">
        <f>IFERROR(Fiscal!P211,0)</f>
        <v>0</v>
      </c>
      <c r="Q211" s="87">
        <f>IFERROR(Fiscal!Q211,0)</f>
        <v>0</v>
      </c>
      <c r="R211" s="87">
        <f>IFERROR(Fiscal!R211,0)</f>
        <v>0</v>
      </c>
      <c r="S211" s="89">
        <f>IFERROR(Fiscal!S211,0)</f>
        <v>0</v>
      </c>
      <c r="T211" s="54"/>
      <c r="U211" s="54"/>
      <c r="V211" s="54"/>
    </row>
    <row r="212" spans="1:22" ht="15.75" thickBot="1">
      <c r="A212" s="77" t="str">
        <f>IFERROR(Fiscal!A212,"-")</f>
        <v xml:space="preserve"> </v>
      </c>
      <c r="B212" s="77">
        <f>IFERROR(Fiscal!B212,"-")</f>
        <v>0</v>
      </c>
      <c r="C212" s="77">
        <f>Fiscal!C212</f>
        <v>0</v>
      </c>
      <c r="D212" s="78" t="str">
        <f>Fiscal!D212</f>
        <v xml:space="preserve"> </v>
      </c>
      <c r="E212" s="78" t="str">
        <f>Fiscal!E212</f>
        <v xml:space="preserve"> </v>
      </c>
      <c r="F212" s="79" t="str">
        <f>IFERROR(Fiscal!F212,0)</f>
        <v xml:space="preserve"> </v>
      </c>
      <c r="G212" s="85" t="str">
        <f>IFERROR(Fiscal!G212,"-")</f>
        <v xml:space="preserve"> </v>
      </c>
      <c r="H212" s="86" t="str">
        <f>IFERROR(Fiscal!H212,0)</f>
        <v xml:space="preserve"> </v>
      </c>
      <c r="I212" s="86" t="str">
        <f>IFERROR(Fiscal!I212,0)</f>
        <v xml:space="preserve"> </v>
      </c>
      <c r="J212" s="86" t="str">
        <f>IFERROR(Fiscal!J212,0)</f>
        <v xml:space="preserve"> </v>
      </c>
      <c r="K212" s="87">
        <f>IFERROR(Fiscal!K212,0)</f>
        <v>0</v>
      </c>
      <c r="L212" s="87">
        <f>IFERROR(Fiscal!L212,0)</f>
        <v>0</v>
      </c>
      <c r="M212" s="88">
        <f>IFERROR(Fiscal!M212,0)</f>
        <v>0</v>
      </c>
      <c r="N212" s="87">
        <f>IFERROR(Fiscal!N212,0)</f>
        <v>0</v>
      </c>
      <c r="O212" s="89">
        <f>IFERROR(Fiscal!O212,0)</f>
        <v>0</v>
      </c>
      <c r="P212" s="89">
        <f>IFERROR(Fiscal!P212,0)</f>
        <v>0</v>
      </c>
      <c r="Q212" s="87">
        <f>IFERROR(Fiscal!Q212,0)</f>
        <v>0</v>
      </c>
      <c r="R212" s="87">
        <f>IFERROR(Fiscal!R212,0)</f>
        <v>0</v>
      </c>
      <c r="S212" s="89">
        <f>IFERROR(Fiscal!S212,0)</f>
        <v>0</v>
      </c>
      <c r="T212" s="54"/>
      <c r="U212" s="54"/>
      <c r="V212" s="54"/>
    </row>
    <row r="213" spans="1:22" ht="15.75" thickBot="1">
      <c r="A213" s="77" t="str">
        <f>IFERROR(Fiscal!A213,"-")</f>
        <v xml:space="preserve"> </v>
      </c>
      <c r="B213" s="77">
        <f>IFERROR(Fiscal!B213,"-")</f>
        <v>0</v>
      </c>
      <c r="C213" s="77">
        <f>Fiscal!C213</f>
        <v>0</v>
      </c>
      <c r="D213" s="78" t="str">
        <f>Fiscal!D213</f>
        <v xml:space="preserve"> </v>
      </c>
      <c r="E213" s="78" t="str">
        <f>Fiscal!E213</f>
        <v xml:space="preserve"> </v>
      </c>
      <c r="F213" s="79" t="str">
        <f>IFERROR(Fiscal!F213,0)</f>
        <v xml:space="preserve"> </v>
      </c>
      <c r="G213" s="85" t="str">
        <f>IFERROR(Fiscal!G213,"-")</f>
        <v xml:space="preserve"> </v>
      </c>
      <c r="H213" s="86" t="str">
        <f>IFERROR(Fiscal!H213,0)</f>
        <v xml:space="preserve"> </v>
      </c>
      <c r="I213" s="86" t="str">
        <f>IFERROR(Fiscal!I213,0)</f>
        <v xml:space="preserve"> </v>
      </c>
      <c r="J213" s="86" t="str">
        <f>IFERROR(Fiscal!J213,0)</f>
        <v xml:space="preserve"> </v>
      </c>
      <c r="K213" s="87">
        <f>IFERROR(Fiscal!K213,0)</f>
        <v>0</v>
      </c>
      <c r="L213" s="87">
        <f>IFERROR(Fiscal!L213,0)</f>
        <v>0</v>
      </c>
      <c r="M213" s="88">
        <f>IFERROR(Fiscal!M213,0)</f>
        <v>0</v>
      </c>
      <c r="N213" s="87">
        <f>IFERROR(Fiscal!N213,0)</f>
        <v>0</v>
      </c>
      <c r="O213" s="89">
        <f>IFERROR(Fiscal!O213,0)</f>
        <v>0</v>
      </c>
      <c r="P213" s="89">
        <f>IFERROR(Fiscal!P213,0)</f>
        <v>0</v>
      </c>
      <c r="Q213" s="87">
        <f>IFERROR(Fiscal!Q213,0)</f>
        <v>0</v>
      </c>
      <c r="R213" s="87">
        <f>IFERROR(Fiscal!R213,0)</f>
        <v>0</v>
      </c>
      <c r="S213" s="89">
        <f>IFERROR(Fiscal!S213,0)</f>
        <v>0</v>
      </c>
      <c r="T213" s="54"/>
      <c r="U213" s="54"/>
      <c r="V213" s="54"/>
    </row>
    <row r="214" spans="1:22" ht="15.75" thickBot="1">
      <c r="A214" s="77" t="str">
        <f>IFERROR(Fiscal!A214,"-")</f>
        <v xml:space="preserve"> </v>
      </c>
      <c r="B214" s="77">
        <f>IFERROR(Fiscal!B214,"-")</f>
        <v>0</v>
      </c>
      <c r="C214" s="77">
        <f>Fiscal!C214</f>
        <v>0</v>
      </c>
      <c r="D214" s="78" t="str">
        <f>Fiscal!D214</f>
        <v xml:space="preserve"> </v>
      </c>
      <c r="E214" s="78" t="str">
        <f>Fiscal!E214</f>
        <v xml:space="preserve"> </v>
      </c>
      <c r="F214" s="79" t="str">
        <f>IFERROR(Fiscal!F214,0)</f>
        <v xml:space="preserve"> </v>
      </c>
      <c r="G214" s="85" t="str">
        <f>IFERROR(Fiscal!G214,"-")</f>
        <v xml:space="preserve"> </v>
      </c>
      <c r="H214" s="86" t="str">
        <f>IFERROR(Fiscal!H214,0)</f>
        <v xml:space="preserve"> </v>
      </c>
      <c r="I214" s="86" t="str">
        <f>IFERROR(Fiscal!I214,0)</f>
        <v xml:space="preserve"> </v>
      </c>
      <c r="J214" s="86" t="str">
        <f>IFERROR(Fiscal!J214,0)</f>
        <v xml:space="preserve"> </v>
      </c>
      <c r="K214" s="87">
        <f>IFERROR(Fiscal!K214,0)</f>
        <v>0</v>
      </c>
      <c r="L214" s="87">
        <f>IFERROR(Fiscal!L214,0)</f>
        <v>0</v>
      </c>
      <c r="M214" s="88">
        <f>IFERROR(Fiscal!M214,0)</f>
        <v>0</v>
      </c>
      <c r="N214" s="87">
        <f>IFERROR(Fiscal!N214,0)</f>
        <v>0</v>
      </c>
      <c r="O214" s="89">
        <f>IFERROR(Fiscal!O214,0)</f>
        <v>0</v>
      </c>
      <c r="P214" s="89">
        <f>IFERROR(Fiscal!P214,0)</f>
        <v>0</v>
      </c>
      <c r="Q214" s="87">
        <f>IFERROR(Fiscal!Q214,0)</f>
        <v>0</v>
      </c>
      <c r="R214" s="87">
        <f>IFERROR(Fiscal!R214,0)</f>
        <v>0</v>
      </c>
      <c r="S214" s="89">
        <f>IFERROR(Fiscal!S214,0)</f>
        <v>0</v>
      </c>
      <c r="T214" s="54"/>
      <c r="U214" s="54"/>
      <c r="V214" s="54"/>
    </row>
    <row r="215" spans="1:22" ht="15.75" thickBot="1">
      <c r="A215" s="77" t="str">
        <f>IFERROR(Fiscal!A215,"-")</f>
        <v xml:space="preserve"> </v>
      </c>
      <c r="B215" s="77">
        <f>IFERROR(Fiscal!B215,"-")</f>
        <v>0</v>
      </c>
      <c r="C215" s="77">
        <f>Fiscal!C215</f>
        <v>0</v>
      </c>
      <c r="D215" s="78" t="str">
        <f>Fiscal!D215</f>
        <v xml:space="preserve"> </v>
      </c>
      <c r="E215" s="78" t="str">
        <f>Fiscal!E215</f>
        <v xml:space="preserve"> </v>
      </c>
      <c r="F215" s="79" t="str">
        <f>IFERROR(Fiscal!F215,0)</f>
        <v xml:space="preserve"> </v>
      </c>
      <c r="G215" s="85" t="str">
        <f>IFERROR(Fiscal!G215,"-")</f>
        <v xml:space="preserve"> </v>
      </c>
      <c r="H215" s="86" t="str">
        <f>IFERROR(Fiscal!H215,0)</f>
        <v xml:space="preserve"> </v>
      </c>
      <c r="I215" s="86" t="str">
        <f>IFERROR(Fiscal!I215,0)</f>
        <v xml:space="preserve"> </v>
      </c>
      <c r="J215" s="86" t="str">
        <f>IFERROR(Fiscal!J215,0)</f>
        <v xml:space="preserve"> </v>
      </c>
      <c r="K215" s="87">
        <f>IFERROR(Fiscal!K215,0)</f>
        <v>0</v>
      </c>
      <c r="L215" s="87">
        <f>IFERROR(Fiscal!L215,0)</f>
        <v>0</v>
      </c>
      <c r="M215" s="88">
        <f>IFERROR(Fiscal!M215,0)</f>
        <v>0</v>
      </c>
      <c r="N215" s="87">
        <f>IFERROR(Fiscal!N215,0)</f>
        <v>0</v>
      </c>
      <c r="O215" s="89">
        <f>IFERROR(Fiscal!O215,0)</f>
        <v>0</v>
      </c>
      <c r="P215" s="89">
        <f>IFERROR(Fiscal!P215,0)</f>
        <v>0</v>
      </c>
      <c r="Q215" s="87">
        <f>IFERROR(Fiscal!Q215,0)</f>
        <v>0</v>
      </c>
      <c r="R215" s="87">
        <f>IFERROR(Fiscal!R215,0)</f>
        <v>0</v>
      </c>
      <c r="S215" s="89">
        <f>IFERROR(Fiscal!S215,0)</f>
        <v>0</v>
      </c>
      <c r="T215" s="54"/>
      <c r="U215" s="54"/>
      <c r="V215" s="54"/>
    </row>
    <row r="216" spans="1:22" ht="15.75" thickBot="1">
      <c r="A216" s="77" t="str">
        <f>IFERROR(Fiscal!A216,"-")</f>
        <v xml:space="preserve"> </v>
      </c>
      <c r="B216" s="77">
        <f>IFERROR(Fiscal!B216,"-")</f>
        <v>0</v>
      </c>
      <c r="C216" s="77">
        <f>Fiscal!C216</f>
        <v>0</v>
      </c>
      <c r="D216" s="78" t="str">
        <f>Fiscal!D216</f>
        <v xml:space="preserve"> </v>
      </c>
      <c r="E216" s="78" t="str">
        <f>Fiscal!E216</f>
        <v xml:space="preserve"> </v>
      </c>
      <c r="F216" s="79" t="str">
        <f>IFERROR(Fiscal!F216,0)</f>
        <v xml:space="preserve"> </v>
      </c>
      <c r="G216" s="85" t="str">
        <f>IFERROR(Fiscal!G216,"-")</f>
        <v xml:space="preserve"> </v>
      </c>
      <c r="H216" s="86" t="str">
        <f>IFERROR(Fiscal!H216,0)</f>
        <v xml:space="preserve"> </v>
      </c>
      <c r="I216" s="86" t="str">
        <f>IFERROR(Fiscal!I216,0)</f>
        <v xml:space="preserve"> </v>
      </c>
      <c r="J216" s="86" t="str">
        <f>IFERROR(Fiscal!J216,0)</f>
        <v xml:space="preserve"> </v>
      </c>
      <c r="K216" s="87">
        <f>IFERROR(Fiscal!K216,0)</f>
        <v>0</v>
      </c>
      <c r="L216" s="87">
        <f>IFERROR(Fiscal!L216,0)</f>
        <v>0</v>
      </c>
      <c r="M216" s="88">
        <f>IFERROR(Fiscal!M216,0)</f>
        <v>0</v>
      </c>
      <c r="N216" s="87">
        <f>IFERROR(Fiscal!N216,0)</f>
        <v>0</v>
      </c>
      <c r="O216" s="89">
        <f>IFERROR(Fiscal!O216,0)</f>
        <v>0</v>
      </c>
      <c r="P216" s="89">
        <f>IFERROR(Fiscal!P216,0)</f>
        <v>0</v>
      </c>
      <c r="Q216" s="87">
        <f>IFERROR(Fiscal!Q216,0)</f>
        <v>0</v>
      </c>
      <c r="R216" s="87">
        <f>IFERROR(Fiscal!R216,0)</f>
        <v>0</v>
      </c>
      <c r="S216" s="89">
        <f>IFERROR(Fiscal!S216,0)</f>
        <v>0</v>
      </c>
      <c r="T216" s="54"/>
      <c r="U216" s="54"/>
      <c r="V216" s="54"/>
    </row>
    <row r="217" spans="1:22" ht="15.75" thickBot="1">
      <c r="A217" s="77" t="str">
        <f>IFERROR(Fiscal!A217,"-")</f>
        <v xml:space="preserve"> </v>
      </c>
      <c r="B217" s="77">
        <f>IFERROR(Fiscal!B217,"-")</f>
        <v>0</v>
      </c>
      <c r="C217" s="77">
        <f>Fiscal!C217</f>
        <v>0</v>
      </c>
      <c r="D217" s="78" t="str">
        <f>Fiscal!D217</f>
        <v xml:space="preserve"> </v>
      </c>
      <c r="E217" s="78" t="str">
        <f>Fiscal!E217</f>
        <v xml:space="preserve"> </v>
      </c>
      <c r="F217" s="79" t="str">
        <f>IFERROR(Fiscal!F217,0)</f>
        <v xml:space="preserve"> </v>
      </c>
      <c r="G217" s="85" t="str">
        <f>IFERROR(Fiscal!G217,"-")</f>
        <v xml:space="preserve"> </v>
      </c>
      <c r="H217" s="86" t="str">
        <f>IFERROR(Fiscal!H217,0)</f>
        <v xml:space="preserve"> </v>
      </c>
      <c r="I217" s="86" t="str">
        <f>IFERROR(Fiscal!I217,0)</f>
        <v xml:space="preserve"> </v>
      </c>
      <c r="J217" s="86" t="str">
        <f>IFERROR(Fiscal!J217,0)</f>
        <v xml:space="preserve"> </v>
      </c>
      <c r="K217" s="87">
        <f>IFERROR(Fiscal!K217,0)</f>
        <v>0</v>
      </c>
      <c r="L217" s="87">
        <f>IFERROR(Fiscal!L217,0)</f>
        <v>0</v>
      </c>
      <c r="M217" s="88">
        <f>IFERROR(Fiscal!M217,0)</f>
        <v>0</v>
      </c>
      <c r="N217" s="87">
        <f>IFERROR(Fiscal!N217,0)</f>
        <v>0</v>
      </c>
      <c r="O217" s="89">
        <f>IFERROR(Fiscal!O217,0)</f>
        <v>0</v>
      </c>
      <c r="P217" s="89">
        <f>IFERROR(Fiscal!P217,0)</f>
        <v>0</v>
      </c>
      <c r="Q217" s="87">
        <f>IFERROR(Fiscal!Q217,0)</f>
        <v>0</v>
      </c>
      <c r="R217" s="87">
        <f>IFERROR(Fiscal!R217,0)</f>
        <v>0</v>
      </c>
      <c r="S217" s="89">
        <f>IFERROR(Fiscal!S217,0)</f>
        <v>0</v>
      </c>
      <c r="T217" s="54"/>
      <c r="U217" s="54"/>
      <c r="V217" s="54"/>
    </row>
  </sheetData>
  <mergeCells count="11">
    <mergeCell ref="T32:T34"/>
    <mergeCell ref="T37:T38"/>
    <mergeCell ref="U2:U34"/>
    <mergeCell ref="U35:U38"/>
    <mergeCell ref="V2:V38"/>
    <mergeCell ref="T2:T8"/>
    <mergeCell ref="T10:T19"/>
    <mergeCell ref="T21:T22"/>
    <mergeCell ref="T23:T24"/>
    <mergeCell ref="T25:T28"/>
    <mergeCell ref="T29:T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T666"/>
  <sheetViews>
    <sheetView topLeftCell="D1" workbookViewId="0">
      <selection activeCell="D21" sqref="D21:S23"/>
    </sheetView>
  </sheetViews>
  <sheetFormatPr baseColWidth="10" defaultRowHeight="15"/>
  <cols>
    <col min="1" max="1" width="7.42578125" style="101" hidden="1" customWidth="1"/>
    <col min="2" max="2" width="15.85546875" style="101" hidden="1" customWidth="1"/>
    <col min="3" max="3" width="23.7109375" style="101" hidden="1" customWidth="1"/>
    <col min="4" max="4" width="35.140625" style="102" customWidth="1"/>
    <col min="5" max="5" width="26.85546875" style="111" hidden="1" customWidth="1"/>
    <col min="6" max="6" width="8.85546875" style="1" customWidth="1"/>
    <col min="7" max="7" width="11.42578125" style="11" customWidth="1"/>
    <col min="8" max="9" width="11.42578125" style="1" customWidth="1"/>
    <col min="10" max="10" width="11.42578125" style="4" customWidth="1"/>
    <col min="11" max="12" width="11.42578125" style="1" customWidth="1"/>
    <col min="13" max="13" width="11.42578125" style="11" customWidth="1"/>
    <col min="14" max="15" width="11.42578125" style="1" customWidth="1"/>
    <col min="16" max="16" width="12.85546875" style="106" customWidth="1"/>
    <col min="17" max="17" width="13.140625" style="107" customWidth="1"/>
    <col min="18" max="18" width="11.5703125" style="107" customWidth="1"/>
    <col min="19" max="19" width="16.28515625" style="106" customWidth="1"/>
    <col min="20" max="20" width="11.42578125" style="4"/>
    <col min="21" max="16384" width="11.42578125" style="1"/>
  </cols>
  <sheetData>
    <row r="1" spans="1:20" s="10" customFormat="1" ht="27" customHeight="1">
      <c r="A1" s="98" t="s">
        <v>14</v>
      </c>
      <c r="B1" s="98" t="s">
        <v>44</v>
      </c>
      <c r="C1" s="98" t="s">
        <v>49</v>
      </c>
      <c r="D1" s="98" t="s">
        <v>4</v>
      </c>
      <c r="E1" s="108" t="s">
        <v>59</v>
      </c>
      <c r="F1" s="26" t="s">
        <v>50</v>
      </c>
      <c r="G1" s="26" t="s">
        <v>41</v>
      </c>
      <c r="H1" s="26" t="s">
        <v>29</v>
      </c>
      <c r="I1" s="26" t="s">
        <v>30</v>
      </c>
      <c r="J1" s="26" t="s">
        <v>31</v>
      </c>
      <c r="K1" s="26" t="s">
        <v>33</v>
      </c>
      <c r="L1" s="26" t="s">
        <v>32</v>
      </c>
      <c r="M1" s="26" t="s">
        <v>36</v>
      </c>
      <c r="N1" s="26" t="s">
        <v>34</v>
      </c>
      <c r="O1" s="26" t="s">
        <v>48</v>
      </c>
      <c r="P1" s="98" t="s">
        <v>35</v>
      </c>
      <c r="Q1" s="98" t="s">
        <v>38</v>
      </c>
      <c r="R1" s="98" t="s">
        <v>39</v>
      </c>
      <c r="S1" s="98" t="s">
        <v>40</v>
      </c>
      <c r="T1" s="14"/>
    </row>
    <row r="2" spans="1:20" ht="19.5" customHeight="1">
      <c r="A2" s="42" t="s">
        <v>15</v>
      </c>
      <c r="B2" s="42" t="s">
        <v>51</v>
      </c>
      <c r="C2" s="42" t="s">
        <v>52</v>
      </c>
      <c r="D2" s="214" t="s">
        <v>28</v>
      </c>
      <c r="E2" s="215" t="s">
        <v>42</v>
      </c>
      <c r="F2" s="216">
        <v>7</v>
      </c>
      <c r="G2" s="217" t="s">
        <v>0</v>
      </c>
      <c r="H2" s="218">
        <v>240.56891100000001</v>
      </c>
      <c r="I2" s="219">
        <v>17.458615000000002</v>
      </c>
      <c r="J2" s="220">
        <f>+I2*H2</f>
        <v>4199.9999981182655</v>
      </c>
      <c r="K2" s="221">
        <f>VLOOKUP(D2,Morningstar!$A$1:$G$25,2,0)</f>
        <v>16.720099999999999</v>
      </c>
      <c r="L2" s="221">
        <f>+K2*H2</f>
        <v>4022.3362488110997</v>
      </c>
      <c r="M2" s="179">
        <f>VLOOKUP(D2,Morningstar!$A$1:$G$25,7,0)</f>
        <v>43388</v>
      </c>
      <c r="N2" s="201">
        <f>+L2-J2</f>
        <v>-177.66374930716574</v>
      </c>
      <c r="O2" s="202">
        <f>+N2/J2</f>
        <v>-4.2300892711134477E-2</v>
      </c>
      <c r="P2" s="222">
        <f>IFERROR(INTRATE(G2,M2,J2,L2),0)</f>
        <v>-3.9349667638264627E-2</v>
      </c>
      <c r="Q2" s="223">
        <f>IFERROR(J2*(M2-G2),0)</f>
        <v>1646399.9992623602</v>
      </c>
      <c r="R2" s="224">
        <f>IFERROR(P2*Q2,0)</f>
        <v>-64785.292770612999</v>
      </c>
      <c r="S2" s="225">
        <f>+R2/Q2</f>
        <v>-3.9349667638264627E-2</v>
      </c>
      <c r="T2" s="13"/>
    </row>
    <row r="3" spans="1:20" ht="19.5" customHeight="1">
      <c r="A3" s="42" t="s">
        <v>15</v>
      </c>
      <c r="B3" s="42" t="s">
        <v>51</v>
      </c>
      <c r="C3" s="42" t="s">
        <v>52</v>
      </c>
      <c r="D3" s="226" t="s">
        <v>28</v>
      </c>
      <c r="E3" s="109" t="s">
        <v>42</v>
      </c>
      <c r="F3" s="112">
        <v>7</v>
      </c>
      <c r="G3" s="19" t="s">
        <v>1</v>
      </c>
      <c r="H3" s="20">
        <v>777.97458900000004</v>
      </c>
      <c r="I3" s="21">
        <v>17.830967999999999</v>
      </c>
      <c r="J3" s="113">
        <f t="shared" ref="J3:J23" si="0">+I3*H3</f>
        <v>13872.040001272151</v>
      </c>
      <c r="K3" s="114">
        <f>VLOOKUP(D3,Morningstar!$A$1:$G$25,2,0)</f>
        <v>16.720099999999999</v>
      </c>
      <c r="L3" s="114">
        <f t="shared" ref="L3:L23" si="1">+K3*H3</f>
        <v>13007.812925538899</v>
      </c>
      <c r="M3" s="72">
        <f>VLOOKUP(D3,Morningstar!$A$1:$G$25,7,0)</f>
        <v>43388</v>
      </c>
      <c r="N3" s="115">
        <f t="shared" ref="N3:N23" si="2">+L3-J3</f>
        <v>-864.2270757332517</v>
      </c>
      <c r="O3" s="116">
        <f t="shared" ref="O3:O23" si="3">+N3/J3</f>
        <v>-6.2299926734207568E-2</v>
      </c>
      <c r="P3" s="117">
        <f t="shared" ref="P3:P23" si="4">IFERROR(INTRATE(G3,M3,J3,L3),0)</f>
        <v>-6.1615312154710784E-2</v>
      </c>
      <c r="Q3" s="118">
        <f t="shared" ref="Q3:Q23" si="5">IFERROR(J3*(M3-G3),0)</f>
        <v>5118782.7604694236</v>
      </c>
      <c r="R3" s="119">
        <f t="shared" ref="R3:R23" si="6">IFERROR(P3*Q3,0)</f>
        <v>-315395.3976384757</v>
      </c>
      <c r="S3" s="227">
        <f t="shared" ref="S3:S23" si="7">+R3/Q3</f>
        <v>-6.1615312154710784E-2</v>
      </c>
      <c r="T3" s="13"/>
    </row>
    <row r="4" spans="1:20" ht="19.5" customHeight="1">
      <c r="A4" s="42" t="s">
        <v>15</v>
      </c>
      <c r="B4" s="42" t="s">
        <v>51</v>
      </c>
      <c r="C4" s="42" t="s">
        <v>52</v>
      </c>
      <c r="D4" s="226" t="s">
        <v>28</v>
      </c>
      <c r="E4" s="109" t="s">
        <v>42</v>
      </c>
      <c r="F4" s="112">
        <v>7</v>
      </c>
      <c r="G4" s="19" t="s">
        <v>2</v>
      </c>
      <c r="H4" s="20">
        <v>1423.435739</v>
      </c>
      <c r="I4" s="21">
        <v>14.656537999999999</v>
      </c>
      <c r="J4" s="113">
        <f t="shared" si="0"/>
        <v>20862.63999921158</v>
      </c>
      <c r="K4" s="114">
        <f>VLOOKUP(D4,Morningstar!$A$1:$G$25,2,0)</f>
        <v>16.720099999999999</v>
      </c>
      <c r="L4" s="114">
        <f t="shared" si="1"/>
        <v>23799.987899653897</v>
      </c>
      <c r="M4" s="72">
        <f>VLOOKUP(D4,Morningstar!$A$1:$G$25,7,0)</f>
        <v>43388</v>
      </c>
      <c r="N4" s="115">
        <f t="shared" si="2"/>
        <v>2937.347900442317</v>
      </c>
      <c r="O4" s="116">
        <f t="shared" si="3"/>
        <v>0.14079464058974905</v>
      </c>
      <c r="P4" s="117">
        <f t="shared" si="4"/>
        <v>7.6680893513327769E-2</v>
      </c>
      <c r="Q4" s="118">
        <f t="shared" si="5"/>
        <v>13977968.799471758</v>
      </c>
      <c r="R4" s="119">
        <f t="shared" si="6"/>
        <v>1071843.137044912</v>
      </c>
      <c r="S4" s="227">
        <f t="shared" si="7"/>
        <v>7.6680893513327769E-2</v>
      </c>
      <c r="T4" s="13"/>
    </row>
    <row r="5" spans="1:20" ht="19.5" customHeight="1">
      <c r="A5" s="42" t="s">
        <v>15</v>
      </c>
      <c r="B5" s="42" t="s">
        <v>51</v>
      </c>
      <c r="C5" s="42" t="s">
        <v>52</v>
      </c>
      <c r="D5" s="226" t="s">
        <v>28</v>
      </c>
      <c r="E5" s="109" t="s">
        <v>42</v>
      </c>
      <c r="F5" s="112">
        <v>7</v>
      </c>
      <c r="G5" s="19" t="s">
        <v>3</v>
      </c>
      <c r="H5" s="20">
        <v>219.24284599999999</v>
      </c>
      <c r="I5" s="21">
        <v>18.244609000000001</v>
      </c>
      <c r="J5" s="113">
        <f t="shared" si="0"/>
        <v>4000.0000013172139</v>
      </c>
      <c r="K5" s="114">
        <f>VLOOKUP(D5,Morningstar!$A$1:$G$25,2,0)</f>
        <v>16.720099999999999</v>
      </c>
      <c r="L5" s="114">
        <f t="shared" si="1"/>
        <v>3665.7623094045994</v>
      </c>
      <c r="M5" s="72">
        <f>VLOOKUP(D5,Morningstar!$A$1:$G$25,7,0)</f>
        <v>43388</v>
      </c>
      <c r="N5" s="115">
        <f t="shared" si="2"/>
        <v>-334.23769191261454</v>
      </c>
      <c r="O5" s="116">
        <f t="shared" si="3"/>
        <v>-8.355942295063723E-2</v>
      </c>
      <c r="P5" s="117">
        <f t="shared" si="4"/>
        <v>-0.10859708397916752</v>
      </c>
      <c r="Q5" s="118">
        <f t="shared" si="5"/>
        <v>1120000.0003688198</v>
      </c>
      <c r="R5" s="119">
        <f t="shared" si="6"/>
        <v>-121628.73409672038</v>
      </c>
      <c r="S5" s="227">
        <f t="shared" si="7"/>
        <v>-0.10859708397916752</v>
      </c>
      <c r="T5" s="13"/>
    </row>
    <row r="6" spans="1:20" ht="19.5" customHeight="1">
      <c r="A6" s="42" t="s">
        <v>15</v>
      </c>
      <c r="B6" s="42" t="s">
        <v>51</v>
      </c>
      <c r="C6" s="42" t="s">
        <v>52</v>
      </c>
      <c r="D6" s="228" t="s">
        <v>28</v>
      </c>
      <c r="E6" s="229" t="s">
        <v>42</v>
      </c>
      <c r="F6" s="230">
        <v>7</v>
      </c>
      <c r="G6" s="231">
        <v>43165</v>
      </c>
      <c r="H6" s="232">
        <v>667.32977000000005</v>
      </c>
      <c r="I6" s="233">
        <f>12000/H6</f>
        <v>17.982114000398933</v>
      </c>
      <c r="J6" s="234">
        <f t="shared" si="0"/>
        <v>12000.000000000002</v>
      </c>
      <c r="K6" s="235">
        <f>VLOOKUP(D6,Morningstar!$A$1:$G$25,2,0)</f>
        <v>16.720099999999999</v>
      </c>
      <c r="L6" s="235">
        <f t="shared" si="1"/>
        <v>11157.820487376999</v>
      </c>
      <c r="M6" s="188">
        <f>VLOOKUP(D6,Morningstar!$A$1:$G$25,7,0)</f>
        <v>43388</v>
      </c>
      <c r="N6" s="205">
        <f t="shared" si="2"/>
        <v>-842.17951262300267</v>
      </c>
      <c r="O6" s="206">
        <f t="shared" si="3"/>
        <v>-7.0181626051916884E-2</v>
      </c>
      <c r="P6" s="236">
        <f t="shared" si="4"/>
        <v>-0.11536705652369898</v>
      </c>
      <c r="Q6" s="237">
        <f t="shared" si="5"/>
        <v>2676000.0000000005</v>
      </c>
      <c r="R6" s="238">
        <f t="shared" si="6"/>
        <v>-308722.24325741851</v>
      </c>
      <c r="S6" s="239">
        <f t="shared" si="7"/>
        <v>-0.11536705652369897</v>
      </c>
      <c r="T6" s="13"/>
    </row>
    <row r="7" spans="1:20" ht="19.5" customHeight="1">
      <c r="A7" s="42" t="s">
        <v>15</v>
      </c>
      <c r="B7" s="42"/>
      <c r="C7" s="42"/>
      <c r="D7" s="240" t="s">
        <v>80</v>
      </c>
      <c r="E7" s="241" t="s">
        <v>45</v>
      </c>
      <c r="F7" s="242">
        <v>4</v>
      </c>
      <c r="G7" s="243" t="s">
        <v>68</v>
      </c>
      <c r="H7" s="244">
        <v>733.27266399999996</v>
      </c>
      <c r="I7" s="245">
        <v>13.764339</v>
      </c>
      <c r="J7" s="246">
        <f t="shared" ref="J7" si="8">+I7*H7</f>
        <v>10093.013526729095</v>
      </c>
      <c r="K7" s="247">
        <f>VLOOKUP(D7,Morningstar!$A$1:$G$25,2,0)</f>
        <v>13.652699999999999</v>
      </c>
      <c r="L7" s="247">
        <f t="shared" ref="L7" si="9">+K7*H7</f>
        <v>10011.151699792799</v>
      </c>
      <c r="M7" s="195">
        <f>VLOOKUP(D7,Morningstar!$A$1:$G$25,7,0)</f>
        <v>43388</v>
      </c>
      <c r="N7" s="248">
        <f t="shared" ref="N7" si="10">+L7-J7</f>
        <v>-81.861826936295984</v>
      </c>
      <c r="O7" s="249">
        <f t="shared" ref="O7" si="11">+N7/J7</f>
        <v>-8.1107418234903968E-3</v>
      </c>
      <c r="P7" s="250">
        <f t="shared" ref="P7" si="12">IFERROR(INTRATE(G7,M7,J7,L7),0)</f>
        <v>-1.7380161050336563E-2</v>
      </c>
      <c r="Q7" s="251">
        <f t="shared" ref="Q7" si="13">IFERROR(J7*(M7-G7),0)</f>
        <v>1725905.3130706754</v>
      </c>
      <c r="R7" s="252">
        <f t="shared" ref="R7" si="14">IFERROR(P7*Q7,0)</f>
        <v>-29996.512298799884</v>
      </c>
      <c r="S7" s="253">
        <f t="shared" ref="S7" si="15">+R7/Q7</f>
        <v>-1.7380161050336563E-2</v>
      </c>
      <c r="T7" s="15"/>
    </row>
    <row r="8" spans="1:20" ht="19.5" customHeight="1">
      <c r="A8" s="42" t="s">
        <v>15</v>
      </c>
      <c r="B8" s="42" t="s">
        <v>55</v>
      </c>
      <c r="C8" s="42" t="s">
        <v>56</v>
      </c>
      <c r="D8" s="254" t="s">
        <v>25</v>
      </c>
      <c r="E8" s="255" t="s">
        <v>46</v>
      </c>
      <c r="F8" s="216">
        <v>5</v>
      </c>
      <c r="G8" s="217">
        <v>42104</v>
      </c>
      <c r="H8" s="218">
        <v>172.25936400000001</v>
      </c>
      <c r="I8" s="219">
        <v>13.607388</v>
      </c>
      <c r="J8" s="220">
        <f t="shared" si="0"/>
        <v>2344.0000025812319</v>
      </c>
      <c r="K8" s="221">
        <f>VLOOKUP(D8,Morningstar!$A$1:$G$25,2,0)</f>
        <v>14.3736</v>
      </c>
      <c r="L8" s="221">
        <f t="shared" si="1"/>
        <v>2475.9871943904</v>
      </c>
      <c r="M8" s="179">
        <f>VLOOKUP(D8,Morningstar!$A$1:$G$25,7,0)</f>
        <v>43388</v>
      </c>
      <c r="N8" s="201">
        <f t="shared" si="2"/>
        <v>131.98719180916805</v>
      </c>
      <c r="O8" s="202">
        <f t="shared" si="3"/>
        <v>5.6308528866818551E-2</v>
      </c>
      <c r="P8" s="222">
        <f t="shared" si="4"/>
        <v>1.6024561574746781E-2</v>
      </c>
      <c r="Q8" s="223">
        <f t="shared" si="5"/>
        <v>3009696.0033143018</v>
      </c>
      <c r="R8" s="224">
        <f t="shared" si="6"/>
        <v>48229.058926379323</v>
      </c>
      <c r="S8" s="225">
        <f t="shared" si="7"/>
        <v>1.6024561574746781E-2</v>
      </c>
      <c r="T8" s="13"/>
    </row>
    <row r="9" spans="1:20" ht="19.5" customHeight="1">
      <c r="A9" s="42" t="s">
        <v>15</v>
      </c>
      <c r="B9" s="42" t="s">
        <v>55</v>
      </c>
      <c r="C9" s="42" t="s">
        <v>56</v>
      </c>
      <c r="D9" s="226" t="s">
        <v>25</v>
      </c>
      <c r="E9" s="123" t="s">
        <v>46</v>
      </c>
      <c r="F9" s="112">
        <v>5</v>
      </c>
      <c r="G9" s="19">
        <v>42283</v>
      </c>
      <c r="H9" s="20">
        <v>180.402434</v>
      </c>
      <c r="I9" s="21">
        <v>13.137295</v>
      </c>
      <c r="J9" s="113">
        <f t="shared" si="0"/>
        <v>2369.9999941760298</v>
      </c>
      <c r="K9" s="114">
        <f>VLOOKUP(D9,Morningstar!$A$1:$G$25,2,0)</f>
        <v>14.3736</v>
      </c>
      <c r="L9" s="114">
        <f t="shared" si="1"/>
        <v>2593.0324253424001</v>
      </c>
      <c r="M9" s="72">
        <f>VLOOKUP(D9,Morningstar!$A$1:$G$25,7,0)</f>
        <v>43388</v>
      </c>
      <c r="N9" s="115">
        <f t="shared" si="2"/>
        <v>223.03243116637032</v>
      </c>
      <c r="O9" s="116">
        <f t="shared" si="3"/>
        <v>9.4106511271917229E-2</v>
      </c>
      <c r="P9" s="117">
        <f t="shared" si="4"/>
        <v>3.1109590503113134E-2</v>
      </c>
      <c r="Q9" s="118">
        <f t="shared" si="5"/>
        <v>2618849.993564513</v>
      </c>
      <c r="R9" s="119">
        <f t="shared" si="6"/>
        <v>81471.350888872461</v>
      </c>
      <c r="S9" s="227">
        <f t="shared" si="7"/>
        <v>3.110959050311313E-2</v>
      </c>
      <c r="T9" s="13"/>
    </row>
    <row r="10" spans="1:20" ht="19.5" customHeight="1">
      <c r="A10" s="42" t="s">
        <v>15</v>
      </c>
      <c r="B10" s="42" t="s">
        <v>55</v>
      </c>
      <c r="C10" s="42" t="s">
        <v>56</v>
      </c>
      <c r="D10" s="226" t="s">
        <v>25</v>
      </c>
      <c r="E10" s="123" t="s">
        <v>46</v>
      </c>
      <c r="F10" s="112">
        <v>5</v>
      </c>
      <c r="G10" s="19">
        <v>42891</v>
      </c>
      <c r="H10" s="20">
        <v>1128.683442</v>
      </c>
      <c r="I10" s="21">
        <v>14.370255999999999</v>
      </c>
      <c r="J10" s="113">
        <f t="shared" si="0"/>
        <v>16219.470004501152</v>
      </c>
      <c r="K10" s="114">
        <f>VLOOKUP(D10,Morningstar!$A$1:$G$25,2,0)</f>
        <v>14.3736</v>
      </c>
      <c r="L10" s="114">
        <f t="shared" si="1"/>
        <v>16223.244321931199</v>
      </c>
      <c r="M10" s="72">
        <f>VLOOKUP(D10,Morningstar!$A$1:$G$25,7,0)</f>
        <v>43388</v>
      </c>
      <c r="N10" s="115">
        <f t="shared" si="2"/>
        <v>3.7743174300467217</v>
      </c>
      <c r="O10" s="116">
        <f t="shared" si="3"/>
        <v>2.327028829548247E-4</v>
      </c>
      <c r="P10" s="117">
        <f t="shared" si="4"/>
        <v>1.7096538339538142E-4</v>
      </c>
      <c r="Q10" s="118">
        <f t="shared" si="5"/>
        <v>8061076.592237073</v>
      </c>
      <c r="R10" s="119">
        <f t="shared" si="6"/>
        <v>1378.1650501713459</v>
      </c>
      <c r="S10" s="227">
        <f t="shared" si="7"/>
        <v>1.7096538339538142E-4</v>
      </c>
      <c r="T10" s="13"/>
    </row>
    <row r="11" spans="1:20" ht="19.5" customHeight="1">
      <c r="A11" s="42" t="s">
        <v>15</v>
      </c>
      <c r="B11" s="42" t="s">
        <v>55</v>
      </c>
      <c r="C11" s="42" t="s">
        <v>56</v>
      </c>
      <c r="D11" s="226" t="s">
        <v>25</v>
      </c>
      <c r="E11" s="123" t="s">
        <v>46</v>
      </c>
      <c r="F11" s="112">
        <v>5</v>
      </c>
      <c r="G11" s="19" t="s">
        <v>64</v>
      </c>
      <c r="H11" s="20">
        <v>718.99555499999997</v>
      </c>
      <c r="I11" s="21">
        <v>14.704472000000001</v>
      </c>
      <c r="J11" s="113">
        <f t="shared" ref="J11:J19" si="16">+I11*H11</f>
        <v>10572.450006621961</v>
      </c>
      <c r="K11" s="114">
        <f>VLOOKUP(D11,Morningstar!$A$1:$G$25,2,0)</f>
        <v>14.3736</v>
      </c>
      <c r="L11" s="114">
        <f t="shared" ref="L11:L19" si="17">+K11*H11</f>
        <v>10334.554509348</v>
      </c>
      <c r="M11" s="72">
        <f>VLOOKUP(D11,Morningstar!$A$1:$G$25,7,0)</f>
        <v>43388</v>
      </c>
      <c r="N11" s="115">
        <f t="shared" ref="N11:N19" si="18">+L11-J11</f>
        <v>-237.89549727396115</v>
      </c>
      <c r="O11" s="116">
        <f t="shared" ref="O11:O12" si="19">+N11/J11</f>
        <v>-2.2501453979442552E-2</v>
      </c>
      <c r="P11" s="117">
        <f t="shared" ref="P11:P19" si="20">IFERROR(INTRATE(G11,M11,J11,L11),0)</f>
        <v>-4.9696462776682944E-2</v>
      </c>
      <c r="Q11" s="118">
        <f t="shared" ref="Q11:Q19" si="21">IFERROR(J11*(M11-G11),0)</f>
        <v>1755026.7010992456</v>
      </c>
      <c r="R11" s="119">
        <f t="shared" ref="R11:R19" si="22">IFERROR(P11*Q11,0)</f>
        <v>-87218.619123263314</v>
      </c>
      <c r="S11" s="227">
        <f t="shared" ref="S11:S12" si="23">+R11/Q11</f>
        <v>-4.9696462776682937E-2</v>
      </c>
      <c r="T11" s="15"/>
    </row>
    <row r="12" spans="1:20" ht="19.5" customHeight="1">
      <c r="A12" s="42" t="s">
        <v>15</v>
      </c>
      <c r="B12" s="42" t="s">
        <v>55</v>
      </c>
      <c r="C12" s="42" t="s">
        <v>56</v>
      </c>
      <c r="D12" s="228" t="s">
        <v>25</v>
      </c>
      <c r="E12" s="256" t="s">
        <v>46</v>
      </c>
      <c r="F12" s="230">
        <v>5</v>
      </c>
      <c r="G12" s="231" t="s">
        <v>65</v>
      </c>
      <c r="H12" s="232">
        <v>1515.531827</v>
      </c>
      <c r="I12" s="233">
        <v>14.682529000000001</v>
      </c>
      <c r="J12" s="234">
        <f t="shared" si="16"/>
        <v>22251.840000350483</v>
      </c>
      <c r="K12" s="235">
        <f>VLOOKUP(D12,Morningstar!$A$1:$G$25,2,0)</f>
        <v>14.3736</v>
      </c>
      <c r="L12" s="235">
        <f t="shared" si="17"/>
        <v>21783.648268567198</v>
      </c>
      <c r="M12" s="188">
        <f>VLOOKUP(D12,Morningstar!$A$1:$G$25,7,0)</f>
        <v>43388</v>
      </c>
      <c r="N12" s="205">
        <f t="shared" si="18"/>
        <v>-468.19173178328492</v>
      </c>
      <c r="O12" s="206">
        <f t="shared" si="19"/>
        <v>-2.1040585038177094E-2</v>
      </c>
      <c r="P12" s="236">
        <f t="shared" si="20"/>
        <v>-7.8902193893164108E-2</v>
      </c>
      <c r="Q12" s="237">
        <f t="shared" si="21"/>
        <v>2180680.3200343475</v>
      </c>
      <c r="R12" s="238">
        <f t="shared" si="22"/>
        <v>-172060.46143035725</v>
      </c>
      <c r="S12" s="239">
        <f t="shared" si="23"/>
        <v>-7.8902193893164108E-2</v>
      </c>
      <c r="T12" s="15"/>
    </row>
    <row r="13" spans="1:20" ht="19.5" customHeight="1">
      <c r="A13" s="42" t="s">
        <v>15</v>
      </c>
      <c r="B13" s="42" t="s">
        <v>57</v>
      </c>
      <c r="C13" s="42" t="s">
        <v>57</v>
      </c>
      <c r="D13" s="240" t="s">
        <v>24</v>
      </c>
      <c r="E13" s="241" t="s">
        <v>47</v>
      </c>
      <c r="F13" s="242">
        <v>1</v>
      </c>
      <c r="G13" s="243">
        <v>43101</v>
      </c>
      <c r="H13" s="244">
        <v>0</v>
      </c>
      <c r="I13" s="245">
        <v>0</v>
      </c>
      <c r="J13" s="246">
        <f t="shared" si="16"/>
        <v>0</v>
      </c>
      <c r="K13" s="247">
        <f>VLOOKUP(D13,Morningstar!$A$1:$G$25,2,0)</f>
        <v>11.5556</v>
      </c>
      <c r="L13" s="247">
        <f t="shared" si="17"/>
        <v>0</v>
      </c>
      <c r="M13" s="195">
        <f>VLOOKUP(D13,Morningstar!$A$1:$G$25,7,0)</f>
        <v>43388</v>
      </c>
      <c r="N13" s="248">
        <f t="shared" si="18"/>
        <v>0</v>
      </c>
      <c r="O13" s="249">
        <f>IFERROR(N13/J13,0)</f>
        <v>0</v>
      </c>
      <c r="P13" s="250">
        <f t="shared" si="20"/>
        <v>0</v>
      </c>
      <c r="Q13" s="251">
        <f t="shared" si="21"/>
        <v>0</v>
      </c>
      <c r="R13" s="252">
        <f t="shared" si="22"/>
        <v>0</v>
      </c>
      <c r="S13" s="253">
        <f>IFERROR(R13/Q13,0)</f>
        <v>0</v>
      </c>
      <c r="T13" s="13"/>
    </row>
    <row r="14" spans="1:20" ht="19.5" customHeight="1">
      <c r="A14" s="42" t="s">
        <v>15</v>
      </c>
      <c r="B14" s="42" t="s">
        <v>55</v>
      </c>
      <c r="C14" s="42" t="s">
        <v>52</v>
      </c>
      <c r="D14" s="257" t="s">
        <v>61</v>
      </c>
      <c r="E14" s="258" t="s">
        <v>46</v>
      </c>
      <c r="F14" s="242">
        <v>7</v>
      </c>
      <c r="G14" s="243" t="s">
        <v>68</v>
      </c>
      <c r="H14" s="244">
        <v>1411.7005979999999</v>
      </c>
      <c r="I14" s="245">
        <v>14.167310000000001</v>
      </c>
      <c r="J14" s="246">
        <f t="shared" si="16"/>
        <v>19999.999999051379</v>
      </c>
      <c r="K14" s="247">
        <f>VLOOKUP(D14,Morningstar!$A$1:$G$25,2,0)</f>
        <v>13.527200000000001</v>
      </c>
      <c r="L14" s="247">
        <f t="shared" si="17"/>
        <v>19096.3563292656</v>
      </c>
      <c r="M14" s="195">
        <f>VLOOKUP(D14,Morningstar!$A$1:$G$25,7,0)</f>
        <v>43388</v>
      </c>
      <c r="N14" s="248">
        <f t="shared" si="18"/>
        <v>-903.64366978577891</v>
      </c>
      <c r="O14" s="249">
        <f t="shared" ref="O14:O19" si="24">+N14/J14</f>
        <v>-4.5182183491431986E-2</v>
      </c>
      <c r="P14" s="250">
        <f t="shared" si="20"/>
        <v>-9.6818964624497114E-2</v>
      </c>
      <c r="Q14" s="251">
        <f t="shared" si="21"/>
        <v>3419999.999837786</v>
      </c>
      <c r="R14" s="252">
        <f t="shared" si="22"/>
        <v>-331120.85900007474</v>
      </c>
      <c r="S14" s="253">
        <f t="shared" ref="S14:S19" si="25">+R14/Q14</f>
        <v>-9.6818964624497114E-2</v>
      </c>
    </row>
    <row r="15" spans="1:20" ht="19.5" customHeight="1">
      <c r="A15" s="42" t="s">
        <v>15</v>
      </c>
      <c r="B15" s="42" t="s">
        <v>51</v>
      </c>
      <c r="C15" s="42" t="s">
        <v>63</v>
      </c>
      <c r="D15" s="257" t="s">
        <v>62</v>
      </c>
      <c r="E15" s="241" t="s">
        <v>62</v>
      </c>
      <c r="F15" s="259">
        <v>6</v>
      </c>
      <c r="G15" s="243" t="s">
        <v>67</v>
      </c>
      <c r="H15" s="244">
        <v>105.36199999999999</v>
      </c>
      <c r="I15" s="245">
        <v>189.82</v>
      </c>
      <c r="J15" s="246">
        <f t="shared" si="16"/>
        <v>19999.814839999999</v>
      </c>
      <c r="K15" s="247">
        <f>VLOOKUP(D15,Morningstar!$A$1:$G$25,2,0)</f>
        <v>178.38</v>
      </c>
      <c r="L15" s="247">
        <f t="shared" si="17"/>
        <v>18794.473559999999</v>
      </c>
      <c r="M15" s="195">
        <f>VLOOKUP(D15,Morningstar!$A$1:$G$25,7,0)</f>
        <v>43388</v>
      </c>
      <c r="N15" s="248">
        <f t="shared" si="18"/>
        <v>-1205.3412800000006</v>
      </c>
      <c r="O15" s="249">
        <f t="shared" si="24"/>
        <v>-6.0267621957644117E-2</v>
      </c>
      <c r="P15" s="250">
        <f t="shared" si="20"/>
        <v>-0.1314929933621326</v>
      </c>
      <c r="Q15" s="251">
        <f t="shared" si="21"/>
        <v>3359968.8931199997</v>
      </c>
      <c r="R15" s="252">
        <f t="shared" si="22"/>
        <v>-441812.36736000015</v>
      </c>
      <c r="S15" s="253">
        <f t="shared" si="25"/>
        <v>-0.1314929933621326</v>
      </c>
      <c r="T15" s="18"/>
    </row>
    <row r="16" spans="1:20" s="2" customFormat="1" ht="19.5" customHeight="1">
      <c r="A16" s="42" t="s">
        <v>15</v>
      </c>
      <c r="B16" s="42"/>
      <c r="C16" s="100"/>
      <c r="D16" s="257" t="s">
        <v>78</v>
      </c>
      <c r="E16" s="258" t="s">
        <v>75</v>
      </c>
      <c r="F16" s="259">
        <v>7</v>
      </c>
      <c r="G16" s="260">
        <v>43291</v>
      </c>
      <c r="H16" s="242">
        <v>879.76599999999996</v>
      </c>
      <c r="I16" s="242">
        <v>27.28</v>
      </c>
      <c r="J16" s="246">
        <f t="shared" si="16"/>
        <v>24000.016479999998</v>
      </c>
      <c r="K16" s="247">
        <f>VLOOKUP(D16,Morningstar!$A$1:$G$25,2,0)</f>
        <v>26.45</v>
      </c>
      <c r="L16" s="247">
        <f t="shared" si="17"/>
        <v>23269.810699999998</v>
      </c>
      <c r="M16" s="195">
        <f>VLOOKUP(D16,Morningstar!$A$1:$G$25,7,0)</f>
        <v>43389</v>
      </c>
      <c r="N16" s="248">
        <f t="shared" si="18"/>
        <v>-730.20578000000023</v>
      </c>
      <c r="O16" s="249">
        <f t="shared" si="24"/>
        <v>-3.0425219941348985E-2</v>
      </c>
      <c r="P16" s="250">
        <f t="shared" si="20"/>
        <v>-0.11409457478005869</v>
      </c>
      <c r="Q16" s="251">
        <f t="shared" si="21"/>
        <v>2352001.6150400001</v>
      </c>
      <c r="R16" s="252">
        <f t="shared" si="22"/>
        <v>-268350.62415000011</v>
      </c>
      <c r="S16" s="253">
        <f t="shared" si="25"/>
        <v>-0.11409457478005869</v>
      </c>
    </row>
    <row r="17" spans="1:20" s="2" customFormat="1" ht="19.5" customHeight="1">
      <c r="A17" s="42" t="s">
        <v>15</v>
      </c>
      <c r="B17" s="42" t="s">
        <v>55</v>
      </c>
      <c r="C17" s="42" t="s">
        <v>52</v>
      </c>
      <c r="D17" s="257" t="s">
        <v>85</v>
      </c>
      <c r="E17" s="258" t="s">
        <v>43</v>
      </c>
      <c r="F17" s="259">
        <v>4</v>
      </c>
      <c r="G17" s="242" t="s">
        <v>66</v>
      </c>
      <c r="H17" s="242">
        <v>98.177000000000007</v>
      </c>
      <c r="I17" s="242">
        <v>254.64</v>
      </c>
      <c r="J17" s="246">
        <f t="shared" si="16"/>
        <v>24999.791280000001</v>
      </c>
      <c r="K17" s="247">
        <f>VLOOKUP(D17,Morningstar!$A$1:$G$25,2,0)</f>
        <v>252</v>
      </c>
      <c r="L17" s="247">
        <f t="shared" si="17"/>
        <v>24740.604000000003</v>
      </c>
      <c r="M17" s="195">
        <f>VLOOKUP(D17,Morningstar!$A$1:$G$25,7,0)</f>
        <v>43388</v>
      </c>
      <c r="N17" s="248">
        <f t="shared" si="18"/>
        <v>-259.18727999999828</v>
      </c>
      <c r="O17" s="249">
        <f t="shared" si="24"/>
        <v>-1.0367577756833108E-2</v>
      </c>
      <c r="P17" s="250">
        <f t="shared" si="20"/>
        <v>-3.9287663078525457E-2</v>
      </c>
      <c r="Q17" s="251">
        <f t="shared" si="21"/>
        <v>2424979.75416</v>
      </c>
      <c r="R17" s="252">
        <f t="shared" si="22"/>
        <v>-95271.787553683578</v>
      </c>
      <c r="S17" s="253">
        <f t="shared" si="25"/>
        <v>-3.9287663078525457E-2</v>
      </c>
    </row>
    <row r="18" spans="1:20" s="2" customFormat="1" ht="19.5" customHeight="1">
      <c r="A18" s="42" t="s">
        <v>15</v>
      </c>
      <c r="B18" s="42" t="s">
        <v>55</v>
      </c>
      <c r="C18" s="42" t="s">
        <v>52</v>
      </c>
      <c r="D18" s="261" t="s">
        <v>77</v>
      </c>
      <c r="E18" s="262" t="s">
        <v>43</v>
      </c>
      <c r="F18" s="263">
        <v>7</v>
      </c>
      <c r="G18" s="216" t="s">
        <v>69</v>
      </c>
      <c r="H18" s="216">
        <v>102.031559</v>
      </c>
      <c r="I18" s="216">
        <v>11.661588</v>
      </c>
      <c r="J18" s="220">
        <f t="shared" si="16"/>
        <v>1189.8500040556921</v>
      </c>
      <c r="K18" s="221">
        <f>VLOOKUP(D18,Morningstar!$A$1:$G$25,2,0)</f>
        <v>11.096</v>
      </c>
      <c r="L18" s="221">
        <f t="shared" si="17"/>
        <v>1132.1421786640001</v>
      </c>
      <c r="M18" s="179">
        <f>VLOOKUP(D18,Morningstar!$A$1:$G$25,7,0)</f>
        <v>43388</v>
      </c>
      <c r="N18" s="201">
        <f t="shared" si="18"/>
        <v>-57.70782539169204</v>
      </c>
      <c r="O18" s="202">
        <f t="shared" si="24"/>
        <v>-4.8500084208085582E-2</v>
      </c>
      <c r="P18" s="222">
        <f t="shared" si="20"/>
        <v>-0.17636394257485666</v>
      </c>
      <c r="Q18" s="223">
        <f t="shared" si="21"/>
        <v>120174.85040962491</v>
      </c>
      <c r="R18" s="224">
        <f t="shared" si="22"/>
        <v>-21194.510416585075</v>
      </c>
      <c r="S18" s="225">
        <f t="shared" si="25"/>
        <v>-0.17636394257485666</v>
      </c>
    </row>
    <row r="19" spans="1:20" s="2" customFormat="1" ht="19.5" customHeight="1">
      <c r="A19" s="42" t="s">
        <v>15</v>
      </c>
      <c r="B19" s="42" t="s">
        <v>55</v>
      </c>
      <c r="C19" s="42" t="s">
        <v>52</v>
      </c>
      <c r="D19" s="264" t="s">
        <v>77</v>
      </c>
      <c r="E19" s="265" t="s">
        <v>43</v>
      </c>
      <c r="F19" s="266">
        <v>7</v>
      </c>
      <c r="G19" s="230" t="s">
        <v>65</v>
      </c>
      <c r="H19" s="230">
        <v>1367.757276</v>
      </c>
      <c r="I19" s="230">
        <v>11.697982</v>
      </c>
      <c r="J19" s="234">
        <f t="shared" si="16"/>
        <v>15999.999995017031</v>
      </c>
      <c r="K19" s="235">
        <f>VLOOKUP(D19,Morningstar!$A$1:$G$25,2,0)</f>
        <v>11.096</v>
      </c>
      <c r="L19" s="235">
        <f t="shared" si="17"/>
        <v>15176.634734496001</v>
      </c>
      <c r="M19" s="188">
        <f>VLOOKUP(D19,Morningstar!$A$1:$G$25,7,0)</f>
        <v>43388</v>
      </c>
      <c r="N19" s="205">
        <f t="shared" si="18"/>
        <v>-823.36526052103</v>
      </c>
      <c r="O19" s="206">
        <f t="shared" si="24"/>
        <v>-5.146032879859095E-2</v>
      </c>
      <c r="P19" s="236">
        <f t="shared" si="20"/>
        <v>-0.19297623299471606</v>
      </c>
      <c r="Q19" s="237">
        <f t="shared" si="21"/>
        <v>1567999.9995116692</v>
      </c>
      <c r="R19" s="238">
        <f t="shared" si="22"/>
        <v>-302586.73324147851</v>
      </c>
      <c r="S19" s="239">
        <f t="shared" si="25"/>
        <v>-0.19297623299471603</v>
      </c>
    </row>
    <row r="20" spans="1:20" ht="19.5" customHeight="1">
      <c r="A20" s="42" t="s">
        <v>16</v>
      </c>
      <c r="B20" s="42" t="s">
        <v>60</v>
      </c>
      <c r="C20" s="99" t="s">
        <v>58</v>
      </c>
      <c r="D20" s="240" t="s">
        <v>22</v>
      </c>
      <c r="E20" s="258" t="s">
        <v>58</v>
      </c>
      <c r="F20" s="242">
        <v>3</v>
      </c>
      <c r="G20" s="243">
        <v>41131</v>
      </c>
      <c r="H20" s="244">
        <v>4496.5761499999999</v>
      </c>
      <c r="I20" s="245">
        <v>10.47181</v>
      </c>
      <c r="J20" s="246">
        <f t="shared" si="0"/>
        <v>47087.2910933315</v>
      </c>
      <c r="K20" s="247">
        <f>VLOOKUP(D20,Morningstar!$A$1:$G$25,2,0)</f>
        <v>12.444599999999999</v>
      </c>
      <c r="L20" s="247">
        <f t="shared" si="1"/>
        <v>55958.091556289997</v>
      </c>
      <c r="M20" s="195">
        <f>VLOOKUP(D20,Morningstar!$A$1:$G$25,7,0)</f>
        <v>43385</v>
      </c>
      <c r="N20" s="248">
        <f t="shared" si="2"/>
        <v>8870.8004629584975</v>
      </c>
      <c r="O20" s="249">
        <f t="shared" si="3"/>
        <v>0.18839054566498051</v>
      </c>
      <c r="P20" s="250">
        <f t="shared" si="4"/>
        <v>3.052232062978982E-2</v>
      </c>
      <c r="Q20" s="251">
        <f t="shared" si="5"/>
        <v>106134754.1243692</v>
      </c>
      <c r="R20" s="252">
        <f t="shared" si="6"/>
        <v>3239478.9953479045</v>
      </c>
      <c r="S20" s="253">
        <f t="shared" si="7"/>
        <v>3.0522320629789823E-2</v>
      </c>
      <c r="T20" s="146"/>
    </row>
    <row r="21" spans="1:20" ht="19.5" customHeight="1">
      <c r="A21" s="42" t="s">
        <v>16</v>
      </c>
      <c r="B21" s="42" t="s">
        <v>60</v>
      </c>
      <c r="C21" s="99" t="s">
        <v>58</v>
      </c>
      <c r="D21" s="254" t="s">
        <v>23</v>
      </c>
      <c r="E21" s="262" t="s">
        <v>58</v>
      </c>
      <c r="F21" s="216">
        <v>3</v>
      </c>
      <c r="G21" s="217">
        <v>41207</v>
      </c>
      <c r="H21" s="218">
        <v>4885.7268379999996</v>
      </c>
      <c r="I21" s="219">
        <v>12.671021</v>
      </c>
      <c r="J21" s="220">
        <f t="shared" si="0"/>
        <v>61907.147364561592</v>
      </c>
      <c r="K21" s="221">
        <f>VLOOKUP(D21,Morningstar!$A$1:$G$25,2,0)</f>
        <v>14.471500000000001</v>
      </c>
      <c r="L21" s="221">
        <f t="shared" si="1"/>
        <v>70703.795936116992</v>
      </c>
      <c r="M21" s="179">
        <f>VLOOKUP(D21,Morningstar!$A$1:$G$25,7,0)</f>
        <v>43385</v>
      </c>
      <c r="N21" s="201">
        <f t="shared" si="2"/>
        <v>8796.6485715554008</v>
      </c>
      <c r="O21" s="202">
        <f t="shared" si="3"/>
        <v>0.14209423218539374</v>
      </c>
      <c r="P21" s="222">
        <f t="shared" si="4"/>
        <v>2.3825767855957965E-2</v>
      </c>
      <c r="Q21" s="223">
        <f t="shared" si="5"/>
        <v>134833766.96001515</v>
      </c>
      <c r="R21" s="224">
        <f t="shared" si="6"/>
        <v>3212518.0307336561</v>
      </c>
      <c r="S21" s="225">
        <f t="shared" si="7"/>
        <v>2.3825767855957965E-2</v>
      </c>
      <c r="T21" s="146"/>
    </row>
    <row r="22" spans="1:20" ht="19.5" customHeight="1">
      <c r="A22" s="42" t="s">
        <v>16</v>
      </c>
      <c r="B22" s="42" t="s">
        <v>55</v>
      </c>
      <c r="C22" s="42" t="s">
        <v>56</v>
      </c>
      <c r="D22" s="226" t="s">
        <v>26</v>
      </c>
      <c r="E22" s="109" t="s">
        <v>46</v>
      </c>
      <c r="F22" s="39">
        <v>5</v>
      </c>
      <c r="G22" s="19">
        <v>42215</v>
      </c>
      <c r="H22" s="20">
        <v>1393.8139699999999</v>
      </c>
      <c r="I22" s="21">
        <v>10.887689999999999</v>
      </c>
      <c r="J22" s="113">
        <f t="shared" si="0"/>
        <v>15175.414423029299</v>
      </c>
      <c r="K22" s="114">
        <f>VLOOKUP(D22,Morningstar!$A$1:$G$25,2,0)</f>
        <v>11.7651</v>
      </c>
      <c r="L22" s="114">
        <f t="shared" si="1"/>
        <v>16398.360738446998</v>
      </c>
      <c r="M22" s="72">
        <f>VLOOKUP(D22,Morningstar!$A$1:$G$25,7,0)</f>
        <v>43385</v>
      </c>
      <c r="N22" s="115">
        <f t="shared" si="2"/>
        <v>1222.9463154176992</v>
      </c>
      <c r="O22" s="116">
        <f t="shared" si="3"/>
        <v>8.0587342218597285E-2</v>
      </c>
      <c r="P22" s="117">
        <f t="shared" si="4"/>
        <v>2.5183544443311653E-2</v>
      </c>
      <c r="Q22" s="118">
        <f t="shared" si="5"/>
        <v>17755234.874944281</v>
      </c>
      <c r="R22" s="119">
        <f t="shared" si="6"/>
        <v>447139.74657459633</v>
      </c>
      <c r="S22" s="227">
        <f t="shared" si="7"/>
        <v>2.5183544443311653E-2</v>
      </c>
      <c r="T22" s="146"/>
    </row>
    <row r="23" spans="1:20" ht="19.5" customHeight="1">
      <c r="A23" s="42" t="s">
        <v>16</v>
      </c>
      <c r="B23" s="42" t="s">
        <v>55</v>
      </c>
      <c r="C23" s="42" t="s">
        <v>56</v>
      </c>
      <c r="D23" s="228" t="s">
        <v>26</v>
      </c>
      <c r="E23" s="229" t="s">
        <v>46</v>
      </c>
      <c r="F23" s="266">
        <v>5</v>
      </c>
      <c r="G23" s="231">
        <v>43129</v>
      </c>
      <c r="H23" s="232">
        <v>5866.8186900000001</v>
      </c>
      <c r="I23" s="233">
        <v>11.931509</v>
      </c>
      <c r="J23" s="234">
        <f t="shared" si="0"/>
        <v>70000.00000110321</v>
      </c>
      <c r="K23" s="235">
        <f>VLOOKUP(D23,Morningstar!$A$1:$G$25,2,0)</f>
        <v>11.7651</v>
      </c>
      <c r="L23" s="235">
        <f t="shared" si="1"/>
        <v>69023.708569719005</v>
      </c>
      <c r="M23" s="188">
        <f>VLOOKUP(D23,Morningstar!$A$1:$G$25,7,0)</f>
        <v>43385</v>
      </c>
      <c r="N23" s="205">
        <f t="shared" si="2"/>
        <v>-976.29143138420477</v>
      </c>
      <c r="O23" s="206">
        <f t="shared" si="3"/>
        <v>-1.3947020448125975E-2</v>
      </c>
      <c r="P23" s="236">
        <f t="shared" si="4"/>
        <v>-1.9845562692985576E-2</v>
      </c>
      <c r="Q23" s="237">
        <f t="shared" si="5"/>
        <v>17920000.000282422</v>
      </c>
      <c r="R23" s="238">
        <f t="shared" si="6"/>
        <v>-355632.48346390633</v>
      </c>
      <c r="S23" s="239">
        <f t="shared" si="7"/>
        <v>-1.9845562692985576E-2</v>
      </c>
      <c r="T23" s="146"/>
    </row>
    <row r="24" spans="1:20" ht="19.5" customHeight="1">
      <c r="A24" s="42"/>
      <c r="B24" s="42"/>
      <c r="C24" s="42"/>
      <c r="D24" s="44"/>
      <c r="E24" s="110"/>
      <c r="F24" s="23"/>
      <c r="G24" s="19"/>
      <c r="H24" s="20"/>
      <c r="I24" s="21"/>
      <c r="J24" s="24"/>
      <c r="K24" s="30" t="e">
        <f>VLOOKUP(D24,Morningstar!$A$1:$G$25,2,0)</f>
        <v>#N/A</v>
      </c>
      <c r="L24" s="30" t="e">
        <f t="shared" ref="L24:L25" si="26">+K24*H24</f>
        <v>#N/A</v>
      </c>
      <c r="M24" s="31" t="e">
        <f>VLOOKUP(D24,Morningstar!$A$1:$G$25,7,0)</f>
        <v>#N/A</v>
      </c>
      <c r="N24" s="32" t="e">
        <f t="shared" ref="N24:N25" si="27">+L24-J24</f>
        <v>#N/A</v>
      </c>
      <c r="O24" s="29" t="e">
        <f t="shared" ref="O24:O25" si="28">+N24/J24</f>
        <v>#N/A</v>
      </c>
      <c r="P24" s="103">
        <f t="shared" ref="P24:P25" si="29">IFERROR(INTRATE(G24,M24,J24,L24),0)</f>
        <v>0</v>
      </c>
      <c r="Q24" s="104">
        <f t="shared" ref="Q24:Q25" si="30">IFERROR(J24*(M24-G24),0)</f>
        <v>0</v>
      </c>
      <c r="R24" s="105">
        <f t="shared" ref="R24:R25" si="31">IFERROR(P24*Q24,0)</f>
        <v>0</v>
      </c>
      <c r="S24" s="103" t="e">
        <f t="shared" ref="S24:S25" si="32">+R24/Q24</f>
        <v>#DIV/0!</v>
      </c>
    </row>
    <row r="25" spans="1:20" ht="19.5" customHeight="1">
      <c r="A25" s="42"/>
      <c r="B25" s="42"/>
      <c r="C25" s="42"/>
      <c r="D25" s="44"/>
      <c r="E25" s="109"/>
      <c r="F25" s="38"/>
      <c r="G25" s="19"/>
      <c r="H25" s="20"/>
      <c r="I25" s="21"/>
      <c r="J25" s="24"/>
      <c r="K25" s="30" t="e">
        <f>VLOOKUP(D25,Morningstar!$A$1:$G$25,2,0)</f>
        <v>#N/A</v>
      </c>
      <c r="L25" s="30" t="e">
        <f t="shared" si="26"/>
        <v>#N/A</v>
      </c>
      <c r="M25" s="31" t="e">
        <f>VLOOKUP(D25,Morningstar!$A$1:$G$25,7,0)</f>
        <v>#N/A</v>
      </c>
      <c r="N25" s="32" t="e">
        <f t="shared" si="27"/>
        <v>#N/A</v>
      </c>
      <c r="O25" s="29" t="e">
        <f t="shared" si="28"/>
        <v>#N/A</v>
      </c>
      <c r="P25" s="103">
        <f t="shared" si="29"/>
        <v>0</v>
      </c>
      <c r="Q25" s="104">
        <f t="shared" si="30"/>
        <v>0</v>
      </c>
      <c r="R25" s="105">
        <f t="shared" si="31"/>
        <v>0</v>
      </c>
      <c r="S25" s="103" t="e">
        <f t="shared" si="32"/>
        <v>#DIV/0!</v>
      </c>
      <c r="T25" s="15"/>
    </row>
    <row r="26" spans="1:20" s="2" customFormat="1" ht="19.5" customHeight="1">
      <c r="A26" s="42"/>
      <c r="B26" s="42"/>
      <c r="C26" s="100"/>
      <c r="D26" s="44"/>
      <c r="E26" s="110"/>
      <c r="F26" s="38"/>
      <c r="G26" s="25"/>
      <c r="H26" s="23"/>
      <c r="I26" s="23"/>
      <c r="J26" s="24"/>
      <c r="K26" s="30" t="e">
        <f>VLOOKUP(D26,Morningstar!$A$1:$G$25,2,0)</f>
        <v>#N/A</v>
      </c>
      <c r="L26" s="30" t="e">
        <f t="shared" ref="L26:L29" si="33">+K26*H26</f>
        <v>#N/A</v>
      </c>
      <c r="M26" s="31" t="e">
        <f>VLOOKUP(D26,Morningstar!$A$1:$G$25,7,0)</f>
        <v>#N/A</v>
      </c>
      <c r="N26" s="32" t="e">
        <f t="shared" ref="N26:N29" si="34">+L26-J26</f>
        <v>#N/A</v>
      </c>
      <c r="O26" s="29" t="e">
        <f t="shared" ref="O26:O29" si="35">+N26/J26</f>
        <v>#N/A</v>
      </c>
      <c r="P26" s="103">
        <f t="shared" ref="P26:P29" si="36">IFERROR(INTRATE(G26,M26,J26,L26),0)</f>
        <v>0</v>
      </c>
      <c r="Q26" s="104">
        <f t="shared" ref="Q26:Q29" si="37">IFERROR(J26*(M26-G26),0)</f>
        <v>0</v>
      </c>
      <c r="R26" s="105">
        <f t="shared" ref="R26:R29" si="38">IFERROR(P26*Q26,0)</f>
        <v>0</v>
      </c>
      <c r="S26" s="103" t="e">
        <f t="shared" ref="S26:S29" si="39">+R26/Q26</f>
        <v>#DIV/0!</v>
      </c>
    </row>
    <row r="27" spans="1:20" s="2" customFormat="1" ht="19.5" customHeight="1">
      <c r="A27" s="42"/>
      <c r="B27" s="42"/>
      <c r="C27" s="42"/>
      <c r="D27" s="44"/>
      <c r="E27" s="110"/>
      <c r="F27" s="38"/>
      <c r="G27" s="23"/>
      <c r="H27" s="23"/>
      <c r="I27" s="23"/>
      <c r="J27" s="24"/>
      <c r="K27" s="30" t="e">
        <f>VLOOKUP(D27,Morningstar!$A$1:$G$25,2,0)</f>
        <v>#N/A</v>
      </c>
      <c r="L27" s="30" t="e">
        <f t="shared" si="33"/>
        <v>#N/A</v>
      </c>
      <c r="M27" s="31" t="e">
        <f>VLOOKUP(D27,Morningstar!$A$1:$G$25,7,0)</f>
        <v>#N/A</v>
      </c>
      <c r="N27" s="32" t="e">
        <f t="shared" si="34"/>
        <v>#N/A</v>
      </c>
      <c r="O27" s="29" t="e">
        <f t="shared" si="35"/>
        <v>#N/A</v>
      </c>
      <c r="P27" s="103">
        <f t="shared" si="36"/>
        <v>0</v>
      </c>
      <c r="Q27" s="104">
        <f t="shared" si="37"/>
        <v>0</v>
      </c>
      <c r="R27" s="105">
        <f t="shared" si="38"/>
        <v>0</v>
      </c>
      <c r="S27" s="103" t="e">
        <f t="shared" si="39"/>
        <v>#DIV/0!</v>
      </c>
    </row>
    <row r="28" spans="1:20" s="2" customFormat="1" ht="19.5" customHeight="1">
      <c r="A28" s="42"/>
      <c r="B28" s="42"/>
      <c r="C28" s="42"/>
      <c r="D28" s="44"/>
      <c r="E28" s="110"/>
      <c r="F28" s="38"/>
      <c r="G28" s="23"/>
      <c r="H28" s="23"/>
      <c r="I28" s="23"/>
      <c r="J28" s="24"/>
      <c r="K28" s="30" t="e">
        <f>VLOOKUP(D28,Morningstar!$A$1:$G$25,2,0)</f>
        <v>#N/A</v>
      </c>
      <c r="L28" s="30" t="e">
        <f t="shared" si="33"/>
        <v>#N/A</v>
      </c>
      <c r="M28" s="31" t="e">
        <f>VLOOKUP(D28,Morningstar!$A$1:$G$25,7,0)</f>
        <v>#N/A</v>
      </c>
      <c r="N28" s="32" t="e">
        <f t="shared" si="34"/>
        <v>#N/A</v>
      </c>
      <c r="O28" s="29" t="e">
        <f t="shared" si="35"/>
        <v>#N/A</v>
      </c>
      <c r="P28" s="103">
        <f t="shared" si="36"/>
        <v>0</v>
      </c>
      <c r="Q28" s="104">
        <f t="shared" si="37"/>
        <v>0</v>
      </c>
      <c r="R28" s="105">
        <f t="shared" si="38"/>
        <v>0</v>
      </c>
      <c r="S28" s="103" t="e">
        <f t="shared" si="39"/>
        <v>#DIV/0!</v>
      </c>
    </row>
    <row r="29" spans="1:20" s="2" customFormat="1" ht="19.5" customHeight="1">
      <c r="A29" s="42"/>
      <c r="B29" s="42"/>
      <c r="C29" s="42"/>
      <c r="D29" s="44"/>
      <c r="E29" s="110"/>
      <c r="F29" s="38"/>
      <c r="G29" s="23"/>
      <c r="H29" s="23"/>
      <c r="I29" s="23"/>
      <c r="J29" s="24"/>
      <c r="K29" s="30" t="e">
        <f>VLOOKUP(D29,Morningstar!$A$1:$G$25,2,0)</f>
        <v>#N/A</v>
      </c>
      <c r="L29" s="30" t="e">
        <f t="shared" si="33"/>
        <v>#N/A</v>
      </c>
      <c r="M29" s="31" t="e">
        <f>VLOOKUP(D29,Morningstar!$A$1:$G$25,7,0)</f>
        <v>#N/A</v>
      </c>
      <c r="N29" s="32" t="e">
        <f t="shared" si="34"/>
        <v>#N/A</v>
      </c>
      <c r="O29" s="29" t="e">
        <f t="shared" si="35"/>
        <v>#N/A</v>
      </c>
      <c r="P29" s="103">
        <f t="shared" si="36"/>
        <v>0</v>
      </c>
      <c r="Q29" s="104">
        <f t="shared" si="37"/>
        <v>0</v>
      </c>
      <c r="R29" s="105">
        <f t="shared" si="38"/>
        <v>0</v>
      </c>
      <c r="S29" s="103" t="e">
        <f t="shared" si="39"/>
        <v>#DIV/0!</v>
      </c>
    </row>
    <row r="30" spans="1:20">
      <c r="A30" s="42" t="s">
        <v>81</v>
      </c>
      <c r="B30" s="42" t="s">
        <v>81</v>
      </c>
      <c r="C30" s="42" t="s">
        <v>81</v>
      </c>
      <c r="D30" s="44" t="s">
        <v>81</v>
      </c>
      <c r="E30" s="110" t="s">
        <v>81</v>
      </c>
      <c r="F30" s="38" t="s">
        <v>81</v>
      </c>
      <c r="G30" s="23" t="s">
        <v>81</v>
      </c>
      <c r="H30" s="23" t="s">
        <v>81</v>
      </c>
      <c r="I30" s="23" t="s">
        <v>81</v>
      </c>
      <c r="J30" s="24" t="s">
        <v>81</v>
      </c>
      <c r="K30" s="30" t="e">
        <f>VLOOKUP(D30,Morningstar!$A$1:$G$25,2,0)</f>
        <v>#N/A</v>
      </c>
      <c r="L30" s="30" t="e">
        <f t="shared" ref="L30" si="40">+K30*H30</f>
        <v>#N/A</v>
      </c>
      <c r="M30" s="31" t="e">
        <f>VLOOKUP(D30,Morningstar!$A$1:$G$25,7,0)</f>
        <v>#N/A</v>
      </c>
      <c r="N30" s="32" t="e">
        <f t="shared" ref="N30" si="41">+L30-J30</f>
        <v>#N/A</v>
      </c>
      <c r="O30" s="29" t="e">
        <f t="shared" ref="O30" si="42">+N30/J30</f>
        <v>#N/A</v>
      </c>
      <c r="P30" s="103">
        <f t="shared" ref="P30" si="43">IFERROR(INTRATE(G30,M30,J30,L30),0)</f>
        <v>0</v>
      </c>
      <c r="Q30" s="104">
        <f t="shared" ref="Q30" si="44">IFERROR(J30*(M30-G30),0)</f>
        <v>0</v>
      </c>
      <c r="R30" s="105">
        <f t="shared" ref="R30" si="45">IFERROR(P30*Q30,0)</f>
        <v>0</v>
      </c>
      <c r="S30" s="103" t="e">
        <f t="shared" ref="S30" si="46">+R30/Q30</f>
        <v>#DIV/0!</v>
      </c>
    </row>
    <row r="31" spans="1:20">
      <c r="A31" s="42" t="s">
        <v>81</v>
      </c>
      <c r="B31" s="42" t="s">
        <v>81</v>
      </c>
      <c r="C31" s="42" t="s">
        <v>81</v>
      </c>
      <c r="D31" s="44" t="s">
        <v>81</v>
      </c>
      <c r="E31" s="110" t="s">
        <v>81</v>
      </c>
      <c r="F31" s="38" t="s">
        <v>81</v>
      </c>
      <c r="G31" s="23" t="s">
        <v>81</v>
      </c>
      <c r="H31" s="23" t="s">
        <v>81</v>
      </c>
      <c r="I31" s="23" t="s">
        <v>81</v>
      </c>
      <c r="J31" s="24" t="s">
        <v>81</v>
      </c>
      <c r="K31" s="30" t="e">
        <f>VLOOKUP(D31,Morningstar!$A$1:$G$25,2,0)</f>
        <v>#N/A</v>
      </c>
      <c r="L31" s="30" t="e">
        <f t="shared" ref="L31:L94" si="47">+K31*H31</f>
        <v>#N/A</v>
      </c>
      <c r="M31" s="31" t="e">
        <f>VLOOKUP(D31,Morningstar!$A$1:$G$25,7,0)</f>
        <v>#N/A</v>
      </c>
      <c r="N31" s="32" t="e">
        <f t="shared" ref="N31:N94" si="48">+L31-J31</f>
        <v>#N/A</v>
      </c>
      <c r="O31" s="29" t="e">
        <f t="shared" ref="O31:O94" si="49">+N31/J31</f>
        <v>#N/A</v>
      </c>
      <c r="P31" s="103">
        <f t="shared" ref="P31:P94" si="50">IFERROR(INTRATE(G31,M31,J31,L31),0)</f>
        <v>0</v>
      </c>
      <c r="Q31" s="104">
        <f t="shared" ref="Q31:Q94" si="51">IFERROR(J31*(M31-G31),0)</f>
        <v>0</v>
      </c>
      <c r="R31" s="105">
        <f t="shared" ref="R31:R94" si="52">IFERROR(P31*Q31,0)</f>
        <v>0</v>
      </c>
      <c r="S31" s="103" t="e">
        <f t="shared" ref="S31:S94" si="53">+R31/Q31</f>
        <v>#DIV/0!</v>
      </c>
    </row>
    <row r="32" spans="1:20">
      <c r="A32" s="42" t="s">
        <v>81</v>
      </c>
      <c r="B32" s="42" t="s">
        <v>81</v>
      </c>
      <c r="C32" s="42" t="s">
        <v>81</v>
      </c>
      <c r="D32" s="44" t="s">
        <v>81</v>
      </c>
      <c r="E32" s="110" t="s">
        <v>81</v>
      </c>
      <c r="F32" s="38" t="s">
        <v>81</v>
      </c>
      <c r="G32" s="23" t="s">
        <v>81</v>
      </c>
      <c r="H32" s="23" t="s">
        <v>81</v>
      </c>
      <c r="I32" s="23" t="s">
        <v>81</v>
      </c>
      <c r="J32" s="24" t="s">
        <v>81</v>
      </c>
      <c r="K32" s="30" t="e">
        <f>VLOOKUP(D32,Morningstar!$A$1:$G$25,2,0)</f>
        <v>#N/A</v>
      </c>
      <c r="L32" s="30" t="e">
        <f t="shared" si="47"/>
        <v>#N/A</v>
      </c>
      <c r="M32" s="31" t="e">
        <f>VLOOKUP(D32,Morningstar!$A$1:$G$25,7,0)</f>
        <v>#N/A</v>
      </c>
      <c r="N32" s="32" t="e">
        <f t="shared" si="48"/>
        <v>#N/A</v>
      </c>
      <c r="O32" s="29" t="e">
        <f t="shared" si="49"/>
        <v>#N/A</v>
      </c>
      <c r="P32" s="103">
        <f t="shared" si="50"/>
        <v>0</v>
      </c>
      <c r="Q32" s="104">
        <f t="shared" si="51"/>
        <v>0</v>
      </c>
      <c r="R32" s="105">
        <f t="shared" si="52"/>
        <v>0</v>
      </c>
      <c r="S32" s="103" t="e">
        <f t="shared" si="53"/>
        <v>#DIV/0!</v>
      </c>
    </row>
    <row r="33" spans="1:19">
      <c r="A33" s="42" t="s">
        <v>81</v>
      </c>
      <c r="B33" s="42" t="s">
        <v>81</v>
      </c>
      <c r="C33" s="42" t="s">
        <v>81</v>
      </c>
      <c r="D33" s="44" t="s">
        <v>81</v>
      </c>
      <c r="E33" s="110" t="s">
        <v>81</v>
      </c>
      <c r="F33" s="38" t="s">
        <v>81</v>
      </c>
      <c r="G33" s="23" t="s">
        <v>81</v>
      </c>
      <c r="H33" s="23" t="s">
        <v>81</v>
      </c>
      <c r="I33" s="23" t="s">
        <v>81</v>
      </c>
      <c r="J33" s="24" t="s">
        <v>81</v>
      </c>
      <c r="K33" s="30" t="e">
        <f>VLOOKUP(D33,Morningstar!$A$1:$G$25,2,0)</f>
        <v>#N/A</v>
      </c>
      <c r="L33" s="30" t="e">
        <f t="shared" si="47"/>
        <v>#N/A</v>
      </c>
      <c r="M33" s="31" t="e">
        <f>VLOOKUP(D33,Morningstar!$A$1:$G$25,7,0)</f>
        <v>#N/A</v>
      </c>
      <c r="N33" s="32" t="e">
        <f t="shared" si="48"/>
        <v>#N/A</v>
      </c>
      <c r="O33" s="29" t="e">
        <f t="shared" si="49"/>
        <v>#N/A</v>
      </c>
      <c r="P33" s="103">
        <f t="shared" si="50"/>
        <v>0</v>
      </c>
      <c r="Q33" s="104">
        <f t="shared" si="51"/>
        <v>0</v>
      </c>
      <c r="R33" s="105">
        <f t="shared" si="52"/>
        <v>0</v>
      </c>
      <c r="S33" s="103" t="e">
        <f t="shared" si="53"/>
        <v>#DIV/0!</v>
      </c>
    </row>
    <row r="34" spans="1:19">
      <c r="A34" s="42" t="s">
        <v>81</v>
      </c>
      <c r="B34" s="42" t="s">
        <v>81</v>
      </c>
      <c r="C34" s="42" t="s">
        <v>81</v>
      </c>
      <c r="D34" s="44" t="s">
        <v>81</v>
      </c>
      <c r="E34" s="110" t="s">
        <v>81</v>
      </c>
      <c r="F34" s="38" t="s">
        <v>81</v>
      </c>
      <c r="G34" s="23" t="s">
        <v>81</v>
      </c>
      <c r="H34" s="23" t="s">
        <v>81</v>
      </c>
      <c r="I34" s="23" t="s">
        <v>81</v>
      </c>
      <c r="J34" s="24" t="s">
        <v>81</v>
      </c>
      <c r="K34" s="30" t="e">
        <f>VLOOKUP(D34,Morningstar!$A$1:$G$25,2,0)</f>
        <v>#N/A</v>
      </c>
      <c r="L34" s="30" t="e">
        <f t="shared" si="47"/>
        <v>#N/A</v>
      </c>
      <c r="M34" s="31" t="e">
        <f>VLOOKUP(D34,Morningstar!$A$1:$G$25,7,0)</f>
        <v>#N/A</v>
      </c>
      <c r="N34" s="32" t="e">
        <f t="shared" si="48"/>
        <v>#N/A</v>
      </c>
      <c r="O34" s="29" t="e">
        <f t="shared" si="49"/>
        <v>#N/A</v>
      </c>
      <c r="P34" s="103">
        <f t="shared" si="50"/>
        <v>0</v>
      </c>
      <c r="Q34" s="104">
        <f t="shared" si="51"/>
        <v>0</v>
      </c>
      <c r="R34" s="105">
        <f t="shared" si="52"/>
        <v>0</v>
      </c>
      <c r="S34" s="103" t="e">
        <f t="shared" si="53"/>
        <v>#DIV/0!</v>
      </c>
    </row>
    <row r="35" spans="1:19">
      <c r="A35" s="42" t="s">
        <v>81</v>
      </c>
      <c r="B35" s="42" t="s">
        <v>81</v>
      </c>
      <c r="C35" s="42" t="s">
        <v>81</v>
      </c>
      <c r="D35" s="44" t="s">
        <v>81</v>
      </c>
      <c r="E35" s="110" t="s">
        <v>81</v>
      </c>
      <c r="F35" s="38" t="s">
        <v>81</v>
      </c>
      <c r="G35" s="23" t="s">
        <v>81</v>
      </c>
      <c r="H35" s="23" t="s">
        <v>81</v>
      </c>
      <c r="I35" s="23" t="s">
        <v>81</v>
      </c>
      <c r="J35" s="24" t="s">
        <v>81</v>
      </c>
      <c r="K35" s="30" t="e">
        <f>VLOOKUP(D35,Morningstar!$A$1:$G$25,2,0)</f>
        <v>#N/A</v>
      </c>
      <c r="L35" s="30" t="e">
        <f t="shared" si="47"/>
        <v>#N/A</v>
      </c>
      <c r="M35" s="31" t="e">
        <f>VLOOKUP(D35,Morningstar!$A$1:$G$25,7,0)</f>
        <v>#N/A</v>
      </c>
      <c r="N35" s="32" t="e">
        <f t="shared" si="48"/>
        <v>#N/A</v>
      </c>
      <c r="O35" s="29" t="e">
        <f t="shared" si="49"/>
        <v>#N/A</v>
      </c>
      <c r="P35" s="103">
        <f t="shared" si="50"/>
        <v>0</v>
      </c>
      <c r="Q35" s="104">
        <f t="shared" si="51"/>
        <v>0</v>
      </c>
      <c r="R35" s="105">
        <f t="shared" si="52"/>
        <v>0</v>
      </c>
      <c r="S35" s="103" t="e">
        <f t="shared" si="53"/>
        <v>#DIV/0!</v>
      </c>
    </row>
    <row r="36" spans="1:19">
      <c r="A36" s="42" t="s">
        <v>81</v>
      </c>
      <c r="B36" s="42" t="s">
        <v>81</v>
      </c>
      <c r="C36" s="42" t="s">
        <v>81</v>
      </c>
      <c r="D36" s="44" t="s">
        <v>81</v>
      </c>
      <c r="E36" s="110" t="s">
        <v>81</v>
      </c>
      <c r="F36" s="38" t="s">
        <v>81</v>
      </c>
      <c r="G36" s="23" t="s">
        <v>81</v>
      </c>
      <c r="H36" s="23" t="s">
        <v>81</v>
      </c>
      <c r="I36" s="23" t="s">
        <v>81</v>
      </c>
      <c r="J36" s="24" t="s">
        <v>81</v>
      </c>
      <c r="K36" s="30" t="e">
        <f>VLOOKUP(D36,Morningstar!$A$1:$G$25,2,0)</f>
        <v>#N/A</v>
      </c>
      <c r="L36" s="30" t="e">
        <f t="shared" si="47"/>
        <v>#N/A</v>
      </c>
      <c r="M36" s="31" t="e">
        <f>VLOOKUP(D36,Morningstar!$A$1:$G$25,7,0)</f>
        <v>#N/A</v>
      </c>
      <c r="N36" s="32" t="e">
        <f t="shared" si="48"/>
        <v>#N/A</v>
      </c>
      <c r="O36" s="29" t="e">
        <f t="shared" si="49"/>
        <v>#N/A</v>
      </c>
      <c r="P36" s="103">
        <f t="shared" si="50"/>
        <v>0</v>
      </c>
      <c r="Q36" s="104">
        <f t="shared" si="51"/>
        <v>0</v>
      </c>
      <c r="R36" s="105">
        <f t="shared" si="52"/>
        <v>0</v>
      </c>
      <c r="S36" s="103" t="e">
        <f t="shared" si="53"/>
        <v>#DIV/0!</v>
      </c>
    </row>
    <row r="37" spans="1:19">
      <c r="A37" s="42" t="s">
        <v>81</v>
      </c>
      <c r="B37" s="42" t="s">
        <v>81</v>
      </c>
      <c r="C37" s="42" t="s">
        <v>81</v>
      </c>
      <c r="D37" s="44" t="s">
        <v>81</v>
      </c>
      <c r="E37" s="110" t="s">
        <v>81</v>
      </c>
      <c r="F37" s="38" t="s">
        <v>81</v>
      </c>
      <c r="G37" s="23" t="s">
        <v>81</v>
      </c>
      <c r="H37" s="23" t="s">
        <v>81</v>
      </c>
      <c r="I37" s="23" t="s">
        <v>81</v>
      </c>
      <c r="J37" s="24" t="s">
        <v>81</v>
      </c>
      <c r="K37" s="30" t="e">
        <f>VLOOKUP(D37,Morningstar!$A$1:$G$25,2,0)</f>
        <v>#N/A</v>
      </c>
      <c r="L37" s="30" t="e">
        <f t="shared" si="47"/>
        <v>#N/A</v>
      </c>
      <c r="M37" s="31" t="e">
        <f>VLOOKUP(D37,Morningstar!$A$1:$G$25,7,0)</f>
        <v>#N/A</v>
      </c>
      <c r="N37" s="32" t="e">
        <f t="shared" si="48"/>
        <v>#N/A</v>
      </c>
      <c r="O37" s="29" t="e">
        <f t="shared" si="49"/>
        <v>#N/A</v>
      </c>
      <c r="P37" s="103">
        <f t="shared" si="50"/>
        <v>0</v>
      </c>
      <c r="Q37" s="104">
        <f t="shared" si="51"/>
        <v>0</v>
      </c>
      <c r="R37" s="105">
        <f t="shared" si="52"/>
        <v>0</v>
      </c>
      <c r="S37" s="103" t="e">
        <f t="shared" si="53"/>
        <v>#DIV/0!</v>
      </c>
    </row>
    <row r="38" spans="1:19">
      <c r="A38" s="42" t="s">
        <v>81</v>
      </c>
      <c r="B38" s="42" t="s">
        <v>81</v>
      </c>
      <c r="C38" s="42" t="s">
        <v>81</v>
      </c>
      <c r="D38" s="44" t="s">
        <v>81</v>
      </c>
      <c r="E38" s="110" t="s">
        <v>81</v>
      </c>
      <c r="F38" s="38" t="s">
        <v>81</v>
      </c>
      <c r="G38" s="23" t="s">
        <v>81</v>
      </c>
      <c r="H38" s="23" t="s">
        <v>81</v>
      </c>
      <c r="I38" s="23" t="s">
        <v>81</v>
      </c>
      <c r="J38" s="24" t="s">
        <v>81</v>
      </c>
      <c r="K38" s="30" t="e">
        <f>VLOOKUP(D38,Morningstar!$A$1:$G$25,2,0)</f>
        <v>#N/A</v>
      </c>
      <c r="L38" s="30" t="e">
        <f t="shared" si="47"/>
        <v>#N/A</v>
      </c>
      <c r="M38" s="31" t="e">
        <f>VLOOKUP(D38,Morningstar!$A$1:$G$25,7,0)</f>
        <v>#N/A</v>
      </c>
      <c r="N38" s="32" t="e">
        <f t="shared" si="48"/>
        <v>#N/A</v>
      </c>
      <c r="O38" s="29" t="e">
        <f t="shared" si="49"/>
        <v>#N/A</v>
      </c>
      <c r="P38" s="103">
        <f t="shared" si="50"/>
        <v>0</v>
      </c>
      <c r="Q38" s="104">
        <f t="shared" si="51"/>
        <v>0</v>
      </c>
      <c r="R38" s="105">
        <f t="shared" si="52"/>
        <v>0</v>
      </c>
      <c r="S38" s="103" t="e">
        <f t="shared" si="53"/>
        <v>#DIV/0!</v>
      </c>
    </row>
    <row r="39" spans="1:19">
      <c r="A39" s="42" t="s">
        <v>81</v>
      </c>
      <c r="B39" s="42" t="s">
        <v>81</v>
      </c>
      <c r="C39" s="42" t="s">
        <v>81</v>
      </c>
      <c r="D39" s="44" t="s">
        <v>81</v>
      </c>
      <c r="E39" s="110" t="s">
        <v>81</v>
      </c>
      <c r="F39" s="38" t="s">
        <v>81</v>
      </c>
      <c r="G39" s="23" t="s">
        <v>81</v>
      </c>
      <c r="H39" s="23" t="s">
        <v>81</v>
      </c>
      <c r="I39" s="23" t="s">
        <v>81</v>
      </c>
      <c r="J39" s="24" t="s">
        <v>81</v>
      </c>
      <c r="K39" s="30" t="e">
        <f>VLOOKUP(D39,Morningstar!$A$1:$G$25,2,0)</f>
        <v>#N/A</v>
      </c>
      <c r="L39" s="30" t="e">
        <f t="shared" si="47"/>
        <v>#N/A</v>
      </c>
      <c r="M39" s="31" t="e">
        <f>VLOOKUP(D39,Morningstar!$A$1:$G$25,7,0)</f>
        <v>#N/A</v>
      </c>
      <c r="N39" s="32" t="e">
        <f t="shared" si="48"/>
        <v>#N/A</v>
      </c>
      <c r="O39" s="29" t="e">
        <f t="shared" si="49"/>
        <v>#N/A</v>
      </c>
      <c r="P39" s="103">
        <f t="shared" si="50"/>
        <v>0</v>
      </c>
      <c r="Q39" s="104">
        <f t="shared" si="51"/>
        <v>0</v>
      </c>
      <c r="R39" s="105">
        <f t="shared" si="52"/>
        <v>0</v>
      </c>
      <c r="S39" s="103" t="e">
        <f t="shared" si="53"/>
        <v>#DIV/0!</v>
      </c>
    </row>
    <row r="40" spans="1:19">
      <c r="A40" s="42" t="s">
        <v>81</v>
      </c>
      <c r="B40" s="42" t="s">
        <v>81</v>
      </c>
      <c r="C40" s="42" t="s">
        <v>81</v>
      </c>
      <c r="D40" s="44" t="s">
        <v>81</v>
      </c>
      <c r="E40" s="110" t="s">
        <v>81</v>
      </c>
      <c r="F40" s="38" t="s">
        <v>81</v>
      </c>
      <c r="G40" s="23" t="s">
        <v>81</v>
      </c>
      <c r="H40" s="23" t="s">
        <v>81</v>
      </c>
      <c r="I40" s="23" t="s">
        <v>81</v>
      </c>
      <c r="J40" s="24" t="s">
        <v>81</v>
      </c>
      <c r="K40" s="30" t="e">
        <f>VLOOKUP(D40,Morningstar!$A$1:$G$25,2,0)</f>
        <v>#N/A</v>
      </c>
      <c r="L40" s="30" t="e">
        <f t="shared" si="47"/>
        <v>#N/A</v>
      </c>
      <c r="M40" s="31" t="e">
        <f>VLOOKUP(D40,Morningstar!$A$1:$G$25,7,0)</f>
        <v>#N/A</v>
      </c>
      <c r="N40" s="32" t="e">
        <f t="shared" si="48"/>
        <v>#N/A</v>
      </c>
      <c r="O40" s="29" t="e">
        <f t="shared" si="49"/>
        <v>#N/A</v>
      </c>
      <c r="P40" s="103">
        <f t="shared" si="50"/>
        <v>0</v>
      </c>
      <c r="Q40" s="104">
        <f t="shared" si="51"/>
        <v>0</v>
      </c>
      <c r="R40" s="105">
        <f t="shared" si="52"/>
        <v>0</v>
      </c>
      <c r="S40" s="103" t="e">
        <f t="shared" si="53"/>
        <v>#DIV/0!</v>
      </c>
    </row>
    <row r="41" spans="1:19">
      <c r="A41" s="42" t="s">
        <v>81</v>
      </c>
      <c r="B41" s="42" t="s">
        <v>81</v>
      </c>
      <c r="C41" s="42" t="s">
        <v>81</v>
      </c>
      <c r="D41" s="44" t="s">
        <v>81</v>
      </c>
      <c r="E41" s="110" t="s">
        <v>81</v>
      </c>
      <c r="F41" s="38" t="s">
        <v>81</v>
      </c>
      <c r="G41" s="23" t="s">
        <v>81</v>
      </c>
      <c r="H41" s="23" t="s">
        <v>81</v>
      </c>
      <c r="I41" s="23" t="s">
        <v>81</v>
      </c>
      <c r="J41" s="24" t="s">
        <v>81</v>
      </c>
      <c r="K41" s="30" t="e">
        <f>VLOOKUP(D41,Morningstar!$A$1:$G$25,2,0)</f>
        <v>#N/A</v>
      </c>
      <c r="L41" s="30" t="e">
        <f t="shared" si="47"/>
        <v>#N/A</v>
      </c>
      <c r="M41" s="31" t="e">
        <f>VLOOKUP(D41,Morningstar!$A$1:$G$25,7,0)</f>
        <v>#N/A</v>
      </c>
      <c r="N41" s="32" t="e">
        <f t="shared" si="48"/>
        <v>#N/A</v>
      </c>
      <c r="O41" s="29" t="e">
        <f t="shared" si="49"/>
        <v>#N/A</v>
      </c>
      <c r="P41" s="103">
        <f t="shared" si="50"/>
        <v>0</v>
      </c>
      <c r="Q41" s="104">
        <f t="shared" si="51"/>
        <v>0</v>
      </c>
      <c r="R41" s="105">
        <f t="shared" si="52"/>
        <v>0</v>
      </c>
      <c r="S41" s="103" t="e">
        <f t="shared" si="53"/>
        <v>#DIV/0!</v>
      </c>
    </row>
    <row r="42" spans="1:19">
      <c r="A42" s="42" t="s">
        <v>81</v>
      </c>
      <c r="B42" s="42" t="s">
        <v>81</v>
      </c>
      <c r="C42" s="42" t="s">
        <v>81</v>
      </c>
      <c r="D42" s="44" t="s">
        <v>81</v>
      </c>
      <c r="E42" s="110" t="s">
        <v>81</v>
      </c>
      <c r="F42" s="38" t="s">
        <v>81</v>
      </c>
      <c r="G42" s="23" t="s">
        <v>81</v>
      </c>
      <c r="H42" s="23" t="s">
        <v>81</v>
      </c>
      <c r="I42" s="23" t="s">
        <v>81</v>
      </c>
      <c r="J42" s="24" t="s">
        <v>81</v>
      </c>
      <c r="K42" s="30" t="e">
        <f>VLOOKUP(D42,Morningstar!$A$1:$G$25,2,0)</f>
        <v>#N/A</v>
      </c>
      <c r="L42" s="30" t="e">
        <f t="shared" si="47"/>
        <v>#N/A</v>
      </c>
      <c r="M42" s="31" t="e">
        <f>VLOOKUP(D42,Morningstar!$A$1:$G$25,7,0)</f>
        <v>#N/A</v>
      </c>
      <c r="N42" s="32" t="e">
        <f t="shared" si="48"/>
        <v>#N/A</v>
      </c>
      <c r="O42" s="29" t="e">
        <f t="shared" si="49"/>
        <v>#N/A</v>
      </c>
      <c r="P42" s="103">
        <f t="shared" si="50"/>
        <v>0</v>
      </c>
      <c r="Q42" s="104">
        <f t="shared" si="51"/>
        <v>0</v>
      </c>
      <c r="R42" s="105">
        <f t="shared" si="52"/>
        <v>0</v>
      </c>
      <c r="S42" s="103" t="e">
        <f t="shared" si="53"/>
        <v>#DIV/0!</v>
      </c>
    </row>
    <row r="43" spans="1:19">
      <c r="A43" s="42" t="s">
        <v>81</v>
      </c>
      <c r="B43" s="42" t="s">
        <v>81</v>
      </c>
      <c r="C43" s="42" t="s">
        <v>81</v>
      </c>
      <c r="D43" s="44" t="s">
        <v>81</v>
      </c>
      <c r="E43" s="110" t="s">
        <v>81</v>
      </c>
      <c r="F43" s="38" t="s">
        <v>81</v>
      </c>
      <c r="G43" s="23" t="s">
        <v>81</v>
      </c>
      <c r="H43" s="23" t="s">
        <v>81</v>
      </c>
      <c r="I43" s="23" t="s">
        <v>81</v>
      </c>
      <c r="J43" s="24" t="s">
        <v>81</v>
      </c>
      <c r="K43" s="30" t="e">
        <f>VLOOKUP(D43,Morningstar!$A$1:$G$25,2,0)</f>
        <v>#N/A</v>
      </c>
      <c r="L43" s="30" t="e">
        <f t="shared" si="47"/>
        <v>#N/A</v>
      </c>
      <c r="M43" s="31" t="e">
        <f>VLOOKUP(D43,Morningstar!$A$1:$G$25,7,0)</f>
        <v>#N/A</v>
      </c>
      <c r="N43" s="32" t="e">
        <f t="shared" si="48"/>
        <v>#N/A</v>
      </c>
      <c r="O43" s="29" t="e">
        <f t="shared" si="49"/>
        <v>#N/A</v>
      </c>
      <c r="P43" s="103">
        <f t="shared" si="50"/>
        <v>0</v>
      </c>
      <c r="Q43" s="104">
        <f t="shared" si="51"/>
        <v>0</v>
      </c>
      <c r="R43" s="105">
        <f t="shared" si="52"/>
        <v>0</v>
      </c>
      <c r="S43" s="103" t="e">
        <f t="shared" si="53"/>
        <v>#DIV/0!</v>
      </c>
    </row>
    <row r="44" spans="1:19">
      <c r="A44" s="42" t="s">
        <v>81</v>
      </c>
      <c r="B44" s="42" t="s">
        <v>81</v>
      </c>
      <c r="C44" s="42" t="s">
        <v>81</v>
      </c>
      <c r="D44" s="44" t="s">
        <v>81</v>
      </c>
      <c r="E44" s="110" t="s">
        <v>81</v>
      </c>
      <c r="F44" s="38" t="s">
        <v>81</v>
      </c>
      <c r="G44" s="23" t="s">
        <v>81</v>
      </c>
      <c r="H44" s="23" t="s">
        <v>81</v>
      </c>
      <c r="I44" s="23" t="s">
        <v>81</v>
      </c>
      <c r="J44" s="24" t="s">
        <v>81</v>
      </c>
      <c r="K44" s="30" t="e">
        <f>VLOOKUP(D44,Morningstar!$A$1:$G$25,2,0)</f>
        <v>#N/A</v>
      </c>
      <c r="L44" s="30" t="e">
        <f t="shared" si="47"/>
        <v>#N/A</v>
      </c>
      <c r="M44" s="31" t="e">
        <f>VLOOKUP(D44,Morningstar!$A$1:$G$25,7,0)</f>
        <v>#N/A</v>
      </c>
      <c r="N44" s="32" t="e">
        <f t="shared" si="48"/>
        <v>#N/A</v>
      </c>
      <c r="O44" s="29" t="e">
        <f t="shared" si="49"/>
        <v>#N/A</v>
      </c>
      <c r="P44" s="103">
        <f t="shared" si="50"/>
        <v>0</v>
      </c>
      <c r="Q44" s="104">
        <f t="shared" si="51"/>
        <v>0</v>
      </c>
      <c r="R44" s="105">
        <f t="shared" si="52"/>
        <v>0</v>
      </c>
      <c r="S44" s="103" t="e">
        <f t="shared" si="53"/>
        <v>#DIV/0!</v>
      </c>
    </row>
    <row r="45" spans="1:19">
      <c r="A45" s="42" t="s">
        <v>81</v>
      </c>
      <c r="B45" s="42" t="s">
        <v>81</v>
      </c>
      <c r="C45" s="42" t="s">
        <v>81</v>
      </c>
      <c r="D45" s="44" t="s">
        <v>81</v>
      </c>
      <c r="E45" s="110" t="s">
        <v>81</v>
      </c>
      <c r="F45" s="38" t="s">
        <v>81</v>
      </c>
      <c r="G45" s="23" t="s">
        <v>81</v>
      </c>
      <c r="H45" s="23" t="s">
        <v>81</v>
      </c>
      <c r="I45" s="23" t="s">
        <v>81</v>
      </c>
      <c r="J45" s="24" t="s">
        <v>81</v>
      </c>
      <c r="K45" s="30" t="e">
        <f>VLOOKUP(D45,Morningstar!$A$1:$G$25,2,0)</f>
        <v>#N/A</v>
      </c>
      <c r="L45" s="30" t="e">
        <f t="shared" si="47"/>
        <v>#N/A</v>
      </c>
      <c r="M45" s="31" t="e">
        <f>VLOOKUP(D45,Morningstar!$A$1:$G$25,7,0)</f>
        <v>#N/A</v>
      </c>
      <c r="N45" s="32" t="e">
        <f t="shared" si="48"/>
        <v>#N/A</v>
      </c>
      <c r="O45" s="29" t="e">
        <f t="shared" si="49"/>
        <v>#N/A</v>
      </c>
      <c r="P45" s="103">
        <f t="shared" si="50"/>
        <v>0</v>
      </c>
      <c r="Q45" s="104">
        <f t="shared" si="51"/>
        <v>0</v>
      </c>
      <c r="R45" s="105">
        <f t="shared" si="52"/>
        <v>0</v>
      </c>
      <c r="S45" s="103" t="e">
        <f t="shared" si="53"/>
        <v>#DIV/0!</v>
      </c>
    </row>
    <row r="46" spans="1:19">
      <c r="A46" s="42" t="s">
        <v>81</v>
      </c>
      <c r="B46" s="42" t="s">
        <v>81</v>
      </c>
      <c r="C46" s="42" t="s">
        <v>81</v>
      </c>
      <c r="D46" s="44" t="s">
        <v>81</v>
      </c>
      <c r="E46" s="110" t="s">
        <v>81</v>
      </c>
      <c r="F46" s="38" t="s">
        <v>81</v>
      </c>
      <c r="G46" s="23" t="s">
        <v>81</v>
      </c>
      <c r="H46" s="23" t="s">
        <v>81</v>
      </c>
      <c r="I46" s="23" t="s">
        <v>81</v>
      </c>
      <c r="J46" s="24" t="s">
        <v>81</v>
      </c>
      <c r="K46" s="30" t="e">
        <f>VLOOKUP(D46,Morningstar!$A$1:$G$25,2,0)</f>
        <v>#N/A</v>
      </c>
      <c r="L46" s="30" t="e">
        <f t="shared" si="47"/>
        <v>#N/A</v>
      </c>
      <c r="M46" s="31" t="e">
        <f>VLOOKUP(D46,Morningstar!$A$1:$G$25,7,0)</f>
        <v>#N/A</v>
      </c>
      <c r="N46" s="32" t="e">
        <f t="shared" si="48"/>
        <v>#N/A</v>
      </c>
      <c r="O46" s="29" t="e">
        <f t="shared" si="49"/>
        <v>#N/A</v>
      </c>
      <c r="P46" s="103">
        <f t="shared" si="50"/>
        <v>0</v>
      </c>
      <c r="Q46" s="104">
        <f t="shared" si="51"/>
        <v>0</v>
      </c>
      <c r="R46" s="105">
        <f t="shared" si="52"/>
        <v>0</v>
      </c>
      <c r="S46" s="103" t="e">
        <f t="shared" si="53"/>
        <v>#DIV/0!</v>
      </c>
    </row>
    <row r="47" spans="1:19">
      <c r="A47" s="42" t="s">
        <v>81</v>
      </c>
      <c r="B47" s="42" t="s">
        <v>81</v>
      </c>
      <c r="C47" s="42" t="s">
        <v>81</v>
      </c>
      <c r="D47" s="44" t="s">
        <v>81</v>
      </c>
      <c r="E47" s="110" t="s">
        <v>81</v>
      </c>
      <c r="F47" s="38" t="s">
        <v>81</v>
      </c>
      <c r="G47" s="23" t="s">
        <v>81</v>
      </c>
      <c r="H47" s="23" t="s">
        <v>81</v>
      </c>
      <c r="I47" s="23" t="s">
        <v>81</v>
      </c>
      <c r="J47" s="24" t="s">
        <v>81</v>
      </c>
      <c r="K47" s="30" t="e">
        <f>VLOOKUP(D47,Morningstar!$A$1:$G$25,2,0)</f>
        <v>#N/A</v>
      </c>
      <c r="L47" s="30" t="e">
        <f t="shared" si="47"/>
        <v>#N/A</v>
      </c>
      <c r="M47" s="31" t="e">
        <f>VLOOKUP(D47,Morningstar!$A$1:$G$25,7,0)</f>
        <v>#N/A</v>
      </c>
      <c r="N47" s="32" t="e">
        <f t="shared" si="48"/>
        <v>#N/A</v>
      </c>
      <c r="O47" s="29" t="e">
        <f t="shared" si="49"/>
        <v>#N/A</v>
      </c>
      <c r="P47" s="103">
        <f t="shared" si="50"/>
        <v>0</v>
      </c>
      <c r="Q47" s="104">
        <f t="shared" si="51"/>
        <v>0</v>
      </c>
      <c r="R47" s="105">
        <f t="shared" si="52"/>
        <v>0</v>
      </c>
      <c r="S47" s="103" t="e">
        <f t="shared" si="53"/>
        <v>#DIV/0!</v>
      </c>
    </row>
    <row r="48" spans="1:19">
      <c r="A48" s="42" t="s">
        <v>81</v>
      </c>
      <c r="B48" s="42" t="s">
        <v>81</v>
      </c>
      <c r="C48" s="42" t="s">
        <v>81</v>
      </c>
      <c r="D48" s="44" t="s">
        <v>81</v>
      </c>
      <c r="E48" s="110" t="s">
        <v>81</v>
      </c>
      <c r="F48" s="38" t="s">
        <v>81</v>
      </c>
      <c r="G48" s="23" t="s">
        <v>81</v>
      </c>
      <c r="H48" s="23" t="s">
        <v>81</v>
      </c>
      <c r="I48" s="23" t="s">
        <v>81</v>
      </c>
      <c r="J48" s="24" t="s">
        <v>81</v>
      </c>
      <c r="K48" s="30" t="e">
        <f>VLOOKUP(D48,Morningstar!$A$1:$G$25,2,0)</f>
        <v>#N/A</v>
      </c>
      <c r="L48" s="30" t="e">
        <f t="shared" si="47"/>
        <v>#N/A</v>
      </c>
      <c r="M48" s="31" t="e">
        <f>VLOOKUP(D48,Morningstar!$A$1:$G$25,7,0)</f>
        <v>#N/A</v>
      </c>
      <c r="N48" s="32" t="e">
        <f t="shared" si="48"/>
        <v>#N/A</v>
      </c>
      <c r="O48" s="29" t="e">
        <f t="shared" si="49"/>
        <v>#N/A</v>
      </c>
      <c r="P48" s="103">
        <f t="shared" si="50"/>
        <v>0</v>
      </c>
      <c r="Q48" s="104">
        <f t="shared" si="51"/>
        <v>0</v>
      </c>
      <c r="R48" s="105">
        <f t="shared" si="52"/>
        <v>0</v>
      </c>
      <c r="S48" s="103" t="e">
        <f t="shared" si="53"/>
        <v>#DIV/0!</v>
      </c>
    </row>
    <row r="49" spans="1:19">
      <c r="A49" s="42" t="s">
        <v>81</v>
      </c>
      <c r="B49" s="42" t="s">
        <v>81</v>
      </c>
      <c r="C49" s="42" t="s">
        <v>81</v>
      </c>
      <c r="D49" s="44" t="s">
        <v>81</v>
      </c>
      <c r="E49" s="110" t="s">
        <v>81</v>
      </c>
      <c r="F49" s="38" t="s">
        <v>81</v>
      </c>
      <c r="G49" s="23" t="s">
        <v>81</v>
      </c>
      <c r="H49" s="23" t="s">
        <v>81</v>
      </c>
      <c r="I49" s="23" t="s">
        <v>81</v>
      </c>
      <c r="J49" s="24" t="s">
        <v>81</v>
      </c>
      <c r="K49" s="30" t="e">
        <f>VLOOKUP(D49,Morningstar!$A$1:$G$25,2,0)</f>
        <v>#N/A</v>
      </c>
      <c r="L49" s="30" t="e">
        <f t="shared" si="47"/>
        <v>#N/A</v>
      </c>
      <c r="M49" s="31" t="e">
        <f>VLOOKUP(D49,Morningstar!$A$1:$G$25,7,0)</f>
        <v>#N/A</v>
      </c>
      <c r="N49" s="32" t="e">
        <f t="shared" si="48"/>
        <v>#N/A</v>
      </c>
      <c r="O49" s="29" t="e">
        <f t="shared" si="49"/>
        <v>#N/A</v>
      </c>
      <c r="P49" s="103">
        <f t="shared" si="50"/>
        <v>0</v>
      </c>
      <c r="Q49" s="104">
        <f t="shared" si="51"/>
        <v>0</v>
      </c>
      <c r="R49" s="105">
        <f t="shared" si="52"/>
        <v>0</v>
      </c>
      <c r="S49" s="103" t="e">
        <f t="shared" si="53"/>
        <v>#DIV/0!</v>
      </c>
    </row>
    <row r="50" spans="1:19">
      <c r="A50" s="42" t="s">
        <v>81</v>
      </c>
      <c r="B50" s="42" t="s">
        <v>81</v>
      </c>
      <c r="C50" s="42" t="s">
        <v>81</v>
      </c>
      <c r="D50" s="44" t="s">
        <v>81</v>
      </c>
      <c r="E50" s="110" t="s">
        <v>81</v>
      </c>
      <c r="F50" s="38" t="s">
        <v>81</v>
      </c>
      <c r="G50" s="23" t="s">
        <v>81</v>
      </c>
      <c r="H50" s="23" t="s">
        <v>81</v>
      </c>
      <c r="I50" s="23" t="s">
        <v>81</v>
      </c>
      <c r="J50" s="24" t="s">
        <v>81</v>
      </c>
      <c r="K50" s="30" t="e">
        <f>VLOOKUP(D50,Morningstar!$A$1:$G$25,2,0)</f>
        <v>#N/A</v>
      </c>
      <c r="L50" s="30" t="e">
        <f t="shared" si="47"/>
        <v>#N/A</v>
      </c>
      <c r="M50" s="31" t="e">
        <f>VLOOKUP(D50,Morningstar!$A$1:$G$25,7,0)</f>
        <v>#N/A</v>
      </c>
      <c r="N50" s="32" t="e">
        <f t="shared" si="48"/>
        <v>#N/A</v>
      </c>
      <c r="O50" s="29" t="e">
        <f t="shared" si="49"/>
        <v>#N/A</v>
      </c>
      <c r="P50" s="103">
        <f t="shared" si="50"/>
        <v>0</v>
      </c>
      <c r="Q50" s="104">
        <f t="shared" si="51"/>
        <v>0</v>
      </c>
      <c r="R50" s="105">
        <f t="shared" si="52"/>
        <v>0</v>
      </c>
      <c r="S50" s="103" t="e">
        <f t="shared" si="53"/>
        <v>#DIV/0!</v>
      </c>
    </row>
    <row r="51" spans="1:19">
      <c r="A51" s="42" t="s">
        <v>81</v>
      </c>
      <c r="B51" s="42" t="s">
        <v>81</v>
      </c>
      <c r="C51" s="42" t="s">
        <v>81</v>
      </c>
      <c r="D51" s="44" t="s">
        <v>81</v>
      </c>
      <c r="E51" s="110" t="s">
        <v>81</v>
      </c>
      <c r="F51" s="38" t="s">
        <v>81</v>
      </c>
      <c r="G51" s="23" t="s">
        <v>81</v>
      </c>
      <c r="H51" s="23" t="s">
        <v>81</v>
      </c>
      <c r="I51" s="23" t="s">
        <v>81</v>
      </c>
      <c r="J51" s="24" t="s">
        <v>81</v>
      </c>
      <c r="K51" s="30" t="e">
        <f>VLOOKUP(D51,Morningstar!$A$1:$G$25,2,0)</f>
        <v>#N/A</v>
      </c>
      <c r="L51" s="30" t="e">
        <f t="shared" si="47"/>
        <v>#N/A</v>
      </c>
      <c r="M51" s="31" t="e">
        <f>VLOOKUP(D51,Morningstar!$A$1:$G$25,7,0)</f>
        <v>#N/A</v>
      </c>
      <c r="N51" s="32" t="e">
        <f t="shared" si="48"/>
        <v>#N/A</v>
      </c>
      <c r="O51" s="29" t="e">
        <f t="shared" si="49"/>
        <v>#N/A</v>
      </c>
      <c r="P51" s="103">
        <f t="shared" si="50"/>
        <v>0</v>
      </c>
      <c r="Q51" s="104">
        <f t="shared" si="51"/>
        <v>0</v>
      </c>
      <c r="R51" s="105">
        <f t="shared" si="52"/>
        <v>0</v>
      </c>
      <c r="S51" s="103" t="e">
        <f t="shared" si="53"/>
        <v>#DIV/0!</v>
      </c>
    </row>
    <row r="52" spans="1:19">
      <c r="A52" s="42" t="s">
        <v>81</v>
      </c>
      <c r="B52" s="42" t="s">
        <v>81</v>
      </c>
      <c r="C52" s="42" t="s">
        <v>81</v>
      </c>
      <c r="D52" s="44" t="s">
        <v>81</v>
      </c>
      <c r="E52" s="110" t="s">
        <v>81</v>
      </c>
      <c r="F52" s="38" t="s">
        <v>81</v>
      </c>
      <c r="G52" s="23" t="s">
        <v>81</v>
      </c>
      <c r="H52" s="23" t="s">
        <v>81</v>
      </c>
      <c r="I52" s="23" t="s">
        <v>81</v>
      </c>
      <c r="J52" s="24" t="s">
        <v>81</v>
      </c>
      <c r="K52" s="30" t="e">
        <f>VLOOKUP(D52,Morningstar!$A$1:$G$25,2,0)</f>
        <v>#N/A</v>
      </c>
      <c r="L52" s="30" t="e">
        <f t="shared" si="47"/>
        <v>#N/A</v>
      </c>
      <c r="M52" s="31" t="e">
        <f>VLOOKUP(D52,Morningstar!$A$1:$G$25,7,0)</f>
        <v>#N/A</v>
      </c>
      <c r="N52" s="32" t="e">
        <f t="shared" si="48"/>
        <v>#N/A</v>
      </c>
      <c r="O52" s="29" t="e">
        <f t="shared" si="49"/>
        <v>#N/A</v>
      </c>
      <c r="P52" s="103">
        <f t="shared" si="50"/>
        <v>0</v>
      </c>
      <c r="Q52" s="104">
        <f t="shared" si="51"/>
        <v>0</v>
      </c>
      <c r="R52" s="105">
        <f t="shared" si="52"/>
        <v>0</v>
      </c>
      <c r="S52" s="103" t="e">
        <f t="shared" si="53"/>
        <v>#DIV/0!</v>
      </c>
    </row>
    <row r="53" spans="1:19">
      <c r="A53" s="42" t="s">
        <v>81</v>
      </c>
      <c r="B53" s="42" t="s">
        <v>81</v>
      </c>
      <c r="C53" s="42" t="s">
        <v>81</v>
      </c>
      <c r="D53" s="44" t="s">
        <v>81</v>
      </c>
      <c r="E53" s="110" t="s">
        <v>81</v>
      </c>
      <c r="F53" s="38" t="s">
        <v>81</v>
      </c>
      <c r="G53" s="23" t="s">
        <v>81</v>
      </c>
      <c r="H53" s="23" t="s">
        <v>81</v>
      </c>
      <c r="I53" s="23" t="s">
        <v>81</v>
      </c>
      <c r="J53" s="24" t="s">
        <v>81</v>
      </c>
      <c r="K53" s="30" t="e">
        <f>VLOOKUP(D53,Morningstar!$A$1:$G$25,2,0)</f>
        <v>#N/A</v>
      </c>
      <c r="L53" s="30" t="e">
        <f t="shared" si="47"/>
        <v>#N/A</v>
      </c>
      <c r="M53" s="31" t="e">
        <f>VLOOKUP(D53,Morningstar!$A$1:$G$25,7,0)</f>
        <v>#N/A</v>
      </c>
      <c r="N53" s="32" t="e">
        <f t="shared" si="48"/>
        <v>#N/A</v>
      </c>
      <c r="O53" s="29" t="e">
        <f t="shared" si="49"/>
        <v>#N/A</v>
      </c>
      <c r="P53" s="103">
        <f t="shared" si="50"/>
        <v>0</v>
      </c>
      <c r="Q53" s="104">
        <f t="shared" si="51"/>
        <v>0</v>
      </c>
      <c r="R53" s="105">
        <f t="shared" si="52"/>
        <v>0</v>
      </c>
      <c r="S53" s="103" t="e">
        <f t="shared" si="53"/>
        <v>#DIV/0!</v>
      </c>
    </row>
    <row r="54" spans="1:19">
      <c r="A54" s="42" t="s">
        <v>81</v>
      </c>
      <c r="B54" s="42" t="s">
        <v>81</v>
      </c>
      <c r="C54" s="42" t="s">
        <v>81</v>
      </c>
      <c r="D54" s="44" t="s">
        <v>81</v>
      </c>
      <c r="E54" s="110" t="s">
        <v>81</v>
      </c>
      <c r="F54" s="38" t="s">
        <v>81</v>
      </c>
      <c r="G54" s="23" t="s">
        <v>81</v>
      </c>
      <c r="H54" s="23" t="s">
        <v>81</v>
      </c>
      <c r="I54" s="23" t="s">
        <v>81</v>
      </c>
      <c r="J54" s="24" t="s">
        <v>81</v>
      </c>
      <c r="K54" s="30" t="e">
        <f>VLOOKUP(D54,Morningstar!$A$1:$G$25,2,0)</f>
        <v>#N/A</v>
      </c>
      <c r="L54" s="30" t="e">
        <f t="shared" si="47"/>
        <v>#N/A</v>
      </c>
      <c r="M54" s="31" t="e">
        <f>VLOOKUP(D54,Morningstar!$A$1:$G$25,7,0)</f>
        <v>#N/A</v>
      </c>
      <c r="N54" s="32" t="e">
        <f t="shared" si="48"/>
        <v>#N/A</v>
      </c>
      <c r="O54" s="29" t="e">
        <f t="shared" si="49"/>
        <v>#N/A</v>
      </c>
      <c r="P54" s="103">
        <f t="shared" si="50"/>
        <v>0</v>
      </c>
      <c r="Q54" s="104">
        <f t="shared" si="51"/>
        <v>0</v>
      </c>
      <c r="R54" s="105">
        <f t="shared" si="52"/>
        <v>0</v>
      </c>
      <c r="S54" s="103" t="e">
        <f t="shared" si="53"/>
        <v>#DIV/0!</v>
      </c>
    </row>
    <row r="55" spans="1:19">
      <c r="A55" s="42" t="s">
        <v>81</v>
      </c>
      <c r="B55" s="42" t="s">
        <v>81</v>
      </c>
      <c r="C55" s="42" t="s">
        <v>81</v>
      </c>
      <c r="D55" s="44" t="s">
        <v>81</v>
      </c>
      <c r="E55" s="110" t="s">
        <v>81</v>
      </c>
      <c r="F55" s="38" t="s">
        <v>81</v>
      </c>
      <c r="G55" s="23" t="s">
        <v>81</v>
      </c>
      <c r="H55" s="23" t="s">
        <v>81</v>
      </c>
      <c r="I55" s="23" t="s">
        <v>81</v>
      </c>
      <c r="J55" s="24" t="s">
        <v>81</v>
      </c>
      <c r="K55" s="30" t="e">
        <f>VLOOKUP(D55,Morningstar!$A$1:$G$25,2,0)</f>
        <v>#N/A</v>
      </c>
      <c r="L55" s="30" t="e">
        <f t="shared" si="47"/>
        <v>#N/A</v>
      </c>
      <c r="M55" s="31" t="e">
        <f>VLOOKUP(D55,Morningstar!$A$1:$G$25,7,0)</f>
        <v>#N/A</v>
      </c>
      <c r="N55" s="32" t="e">
        <f t="shared" si="48"/>
        <v>#N/A</v>
      </c>
      <c r="O55" s="29" t="e">
        <f t="shared" si="49"/>
        <v>#N/A</v>
      </c>
      <c r="P55" s="103">
        <f t="shared" si="50"/>
        <v>0</v>
      </c>
      <c r="Q55" s="104">
        <f t="shared" si="51"/>
        <v>0</v>
      </c>
      <c r="R55" s="105">
        <f t="shared" si="52"/>
        <v>0</v>
      </c>
      <c r="S55" s="103" t="e">
        <f t="shared" si="53"/>
        <v>#DIV/0!</v>
      </c>
    </row>
    <row r="56" spans="1:19">
      <c r="A56" s="42" t="s">
        <v>81</v>
      </c>
      <c r="B56" s="42" t="s">
        <v>81</v>
      </c>
      <c r="C56" s="42" t="s">
        <v>81</v>
      </c>
      <c r="D56" s="44" t="s">
        <v>81</v>
      </c>
      <c r="E56" s="110" t="s">
        <v>81</v>
      </c>
      <c r="F56" s="38" t="s">
        <v>81</v>
      </c>
      <c r="G56" s="23" t="s">
        <v>81</v>
      </c>
      <c r="H56" s="23" t="s">
        <v>81</v>
      </c>
      <c r="I56" s="23" t="s">
        <v>81</v>
      </c>
      <c r="J56" s="24" t="s">
        <v>81</v>
      </c>
      <c r="K56" s="30" t="e">
        <f>VLOOKUP(D56,Morningstar!$A$1:$G$25,2,0)</f>
        <v>#N/A</v>
      </c>
      <c r="L56" s="30" t="e">
        <f t="shared" si="47"/>
        <v>#N/A</v>
      </c>
      <c r="M56" s="31" t="e">
        <f>VLOOKUP(D56,Morningstar!$A$1:$G$25,7,0)</f>
        <v>#N/A</v>
      </c>
      <c r="N56" s="32" t="e">
        <f t="shared" si="48"/>
        <v>#N/A</v>
      </c>
      <c r="O56" s="29" t="e">
        <f t="shared" si="49"/>
        <v>#N/A</v>
      </c>
      <c r="P56" s="103">
        <f t="shared" si="50"/>
        <v>0</v>
      </c>
      <c r="Q56" s="104">
        <f t="shared" si="51"/>
        <v>0</v>
      </c>
      <c r="R56" s="105">
        <f t="shared" si="52"/>
        <v>0</v>
      </c>
      <c r="S56" s="103" t="e">
        <f t="shared" si="53"/>
        <v>#DIV/0!</v>
      </c>
    </row>
    <row r="57" spans="1:19">
      <c r="A57" s="42" t="s">
        <v>81</v>
      </c>
      <c r="B57" s="42" t="s">
        <v>81</v>
      </c>
      <c r="C57" s="42" t="s">
        <v>81</v>
      </c>
      <c r="D57" s="44" t="s">
        <v>81</v>
      </c>
      <c r="E57" s="110" t="s">
        <v>81</v>
      </c>
      <c r="F57" s="38" t="s">
        <v>81</v>
      </c>
      <c r="G57" s="23" t="s">
        <v>81</v>
      </c>
      <c r="H57" s="23" t="s">
        <v>81</v>
      </c>
      <c r="I57" s="23" t="s">
        <v>81</v>
      </c>
      <c r="J57" s="24" t="s">
        <v>81</v>
      </c>
      <c r="K57" s="30" t="e">
        <f>VLOOKUP(D57,Morningstar!$A$1:$G$25,2,0)</f>
        <v>#N/A</v>
      </c>
      <c r="L57" s="30" t="e">
        <f t="shared" si="47"/>
        <v>#N/A</v>
      </c>
      <c r="M57" s="31" t="e">
        <f>VLOOKUP(D57,Morningstar!$A$1:$G$25,7,0)</f>
        <v>#N/A</v>
      </c>
      <c r="N57" s="32" t="e">
        <f t="shared" si="48"/>
        <v>#N/A</v>
      </c>
      <c r="O57" s="29" t="e">
        <f t="shared" si="49"/>
        <v>#N/A</v>
      </c>
      <c r="P57" s="103">
        <f t="shared" si="50"/>
        <v>0</v>
      </c>
      <c r="Q57" s="104">
        <f t="shared" si="51"/>
        <v>0</v>
      </c>
      <c r="R57" s="105">
        <f t="shared" si="52"/>
        <v>0</v>
      </c>
      <c r="S57" s="103" t="e">
        <f t="shared" si="53"/>
        <v>#DIV/0!</v>
      </c>
    </row>
    <row r="58" spans="1:19">
      <c r="A58" s="42" t="s">
        <v>81</v>
      </c>
      <c r="B58" s="42" t="s">
        <v>81</v>
      </c>
      <c r="C58" s="42" t="s">
        <v>81</v>
      </c>
      <c r="D58" s="44" t="s">
        <v>81</v>
      </c>
      <c r="E58" s="110" t="s">
        <v>81</v>
      </c>
      <c r="F58" s="38" t="s">
        <v>81</v>
      </c>
      <c r="G58" s="23" t="s">
        <v>81</v>
      </c>
      <c r="H58" s="23" t="s">
        <v>81</v>
      </c>
      <c r="I58" s="23" t="s">
        <v>81</v>
      </c>
      <c r="J58" s="24" t="s">
        <v>81</v>
      </c>
      <c r="K58" s="30" t="e">
        <f>VLOOKUP(D58,Morningstar!$A$1:$G$25,2,0)</f>
        <v>#N/A</v>
      </c>
      <c r="L58" s="30" t="e">
        <f t="shared" si="47"/>
        <v>#N/A</v>
      </c>
      <c r="M58" s="31" t="e">
        <f>VLOOKUP(D58,Morningstar!$A$1:$G$25,7,0)</f>
        <v>#N/A</v>
      </c>
      <c r="N58" s="32" t="e">
        <f t="shared" si="48"/>
        <v>#N/A</v>
      </c>
      <c r="O58" s="29" t="e">
        <f t="shared" si="49"/>
        <v>#N/A</v>
      </c>
      <c r="P58" s="103">
        <f t="shared" si="50"/>
        <v>0</v>
      </c>
      <c r="Q58" s="104">
        <f t="shared" si="51"/>
        <v>0</v>
      </c>
      <c r="R58" s="105">
        <f t="shared" si="52"/>
        <v>0</v>
      </c>
      <c r="S58" s="103" t="e">
        <f t="shared" si="53"/>
        <v>#DIV/0!</v>
      </c>
    </row>
    <row r="59" spans="1:19">
      <c r="A59" s="42" t="s">
        <v>81</v>
      </c>
      <c r="B59" s="42" t="s">
        <v>81</v>
      </c>
      <c r="C59" s="42" t="s">
        <v>81</v>
      </c>
      <c r="D59" s="44" t="s">
        <v>81</v>
      </c>
      <c r="E59" s="110" t="s">
        <v>81</v>
      </c>
      <c r="F59" s="38" t="s">
        <v>81</v>
      </c>
      <c r="G59" s="23" t="s">
        <v>81</v>
      </c>
      <c r="H59" s="23" t="s">
        <v>81</v>
      </c>
      <c r="I59" s="23" t="s">
        <v>81</v>
      </c>
      <c r="J59" s="24" t="s">
        <v>81</v>
      </c>
      <c r="K59" s="30" t="e">
        <f>VLOOKUP(D59,Morningstar!$A$1:$G$25,2,0)</f>
        <v>#N/A</v>
      </c>
      <c r="L59" s="30" t="e">
        <f t="shared" si="47"/>
        <v>#N/A</v>
      </c>
      <c r="M59" s="31" t="e">
        <f>VLOOKUP(D59,Morningstar!$A$1:$G$25,7,0)</f>
        <v>#N/A</v>
      </c>
      <c r="N59" s="32" t="e">
        <f t="shared" si="48"/>
        <v>#N/A</v>
      </c>
      <c r="O59" s="29" t="e">
        <f t="shared" si="49"/>
        <v>#N/A</v>
      </c>
      <c r="P59" s="103">
        <f t="shared" si="50"/>
        <v>0</v>
      </c>
      <c r="Q59" s="104">
        <f t="shared" si="51"/>
        <v>0</v>
      </c>
      <c r="R59" s="105">
        <f t="shared" si="52"/>
        <v>0</v>
      </c>
      <c r="S59" s="103" t="e">
        <f t="shared" si="53"/>
        <v>#DIV/0!</v>
      </c>
    </row>
    <row r="60" spans="1:19">
      <c r="A60" s="42" t="s">
        <v>81</v>
      </c>
      <c r="B60" s="42" t="s">
        <v>81</v>
      </c>
      <c r="C60" s="42" t="s">
        <v>81</v>
      </c>
      <c r="D60" s="44" t="s">
        <v>81</v>
      </c>
      <c r="E60" s="110" t="s">
        <v>81</v>
      </c>
      <c r="F60" s="38" t="s">
        <v>81</v>
      </c>
      <c r="G60" s="23" t="s">
        <v>81</v>
      </c>
      <c r="H60" s="23" t="s">
        <v>81</v>
      </c>
      <c r="I60" s="23" t="s">
        <v>81</v>
      </c>
      <c r="J60" s="24" t="s">
        <v>81</v>
      </c>
      <c r="K60" s="30" t="e">
        <f>VLOOKUP(D60,Morningstar!$A$1:$G$25,2,0)</f>
        <v>#N/A</v>
      </c>
      <c r="L60" s="30" t="e">
        <f t="shared" si="47"/>
        <v>#N/A</v>
      </c>
      <c r="M60" s="31" t="e">
        <f>VLOOKUP(D60,Morningstar!$A$1:$G$25,7,0)</f>
        <v>#N/A</v>
      </c>
      <c r="N60" s="32" t="e">
        <f t="shared" si="48"/>
        <v>#N/A</v>
      </c>
      <c r="O60" s="29" t="e">
        <f t="shared" si="49"/>
        <v>#N/A</v>
      </c>
      <c r="P60" s="103">
        <f t="shared" si="50"/>
        <v>0</v>
      </c>
      <c r="Q60" s="104">
        <f t="shared" si="51"/>
        <v>0</v>
      </c>
      <c r="R60" s="105">
        <f t="shared" si="52"/>
        <v>0</v>
      </c>
      <c r="S60" s="103" t="e">
        <f t="shared" si="53"/>
        <v>#DIV/0!</v>
      </c>
    </row>
    <row r="61" spans="1:19">
      <c r="A61" s="42" t="s">
        <v>81</v>
      </c>
      <c r="B61" s="42" t="s">
        <v>81</v>
      </c>
      <c r="C61" s="42" t="s">
        <v>81</v>
      </c>
      <c r="D61" s="44" t="s">
        <v>81</v>
      </c>
      <c r="E61" s="110" t="s">
        <v>81</v>
      </c>
      <c r="F61" s="38" t="s">
        <v>81</v>
      </c>
      <c r="G61" s="23" t="s">
        <v>81</v>
      </c>
      <c r="H61" s="23" t="s">
        <v>81</v>
      </c>
      <c r="I61" s="23" t="s">
        <v>81</v>
      </c>
      <c r="J61" s="24" t="s">
        <v>81</v>
      </c>
      <c r="K61" s="30" t="e">
        <f>VLOOKUP(D61,Morningstar!$A$1:$G$25,2,0)</f>
        <v>#N/A</v>
      </c>
      <c r="L61" s="30" t="e">
        <f t="shared" si="47"/>
        <v>#N/A</v>
      </c>
      <c r="M61" s="31" t="e">
        <f>VLOOKUP(D61,Morningstar!$A$1:$G$25,7,0)</f>
        <v>#N/A</v>
      </c>
      <c r="N61" s="32" t="e">
        <f t="shared" si="48"/>
        <v>#N/A</v>
      </c>
      <c r="O61" s="29" t="e">
        <f t="shared" si="49"/>
        <v>#N/A</v>
      </c>
      <c r="P61" s="103">
        <f t="shared" si="50"/>
        <v>0</v>
      </c>
      <c r="Q61" s="104">
        <f t="shared" si="51"/>
        <v>0</v>
      </c>
      <c r="R61" s="105">
        <f t="shared" si="52"/>
        <v>0</v>
      </c>
      <c r="S61" s="103" t="e">
        <f t="shared" si="53"/>
        <v>#DIV/0!</v>
      </c>
    </row>
    <row r="62" spans="1:19">
      <c r="A62" s="42" t="s">
        <v>81</v>
      </c>
      <c r="B62" s="42" t="s">
        <v>81</v>
      </c>
      <c r="C62" s="42" t="s">
        <v>81</v>
      </c>
      <c r="D62" s="44" t="s">
        <v>81</v>
      </c>
      <c r="E62" s="110" t="s">
        <v>81</v>
      </c>
      <c r="F62" s="38" t="s">
        <v>81</v>
      </c>
      <c r="G62" s="23" t="s">
        <v>81</v>
      </c>
      <c r="H62" s="23" t="s">
        <v>81</v>
      </c>
      <c r="I62" s="23" t="s">
        <v>81</v>
      </c>
      <c r="J62" s="24" t="s">
        <v>81</v>
      </c>
      <c r="K62" s="30" t="e">
        <f>VLOOKUP(D62,Morningstar!$A$1:$G$25,2,0)</f>
        <v>#N/A</v>
      </c>
      <c r="L62" s="30" t="e">
        <f t="shared" si="47"/>
        <v>#N/A</v>
      </c>
      <c r="M62" s="31" t="e">
        <f>VLOOKUP(D62,Morningstar!$A$1:$G$25,7,0)</f>
        <v>#N/A</v>
      </c>
      <c r="N62" s="32" t="e">
        <f t="shared" si="48"/>
        <v>#N/A</v>
      </c>
      <c r="O62" s="29" t="e">
        <f t="shared" si="49"/>
        <v>#N/A</v>
      </c>
      <c r="P62" s="103">
        <f t="shared" si="50"/>
        <v>0</v>
      </c>
      <c r="Q62" s="104">
        <f t="shared" si="51"/>
        <v>0</v>
      </c>
      <c r="R62" s="105">
        <f t="shared" si="52"/>
        <v>0</v>
      </c>
      <c r="S62" s="103" t="e">
        <f t="shared" si="53"/>
        <v>#DIV/0!</v>
      </c>
    </row>
    <row r="63" spans="1:19">
      <c r="A63" s="42" t="s">
        <v>81</v>
      </c>
      <c r="B63" s="42" t="s">
        <v>81</v>
      </c>
      <c r="C63" s="42" t="s">
        <v>81</v>
      </c>
      <c r="D63" s="44" t="s">
        <v>81</v>
      </c>
      <c r="E63" s="110" t="s">
        <v>81</v>
      </c>
      <c r="F63" s="38" t="s">
        <v>81</v>
      </c>
      <c r="G63" s="23" t="s">
        <v>81</v>
      </c>
      <c r="H63" s="23" t="s">
        <v>81</v>
      </c>
      <c r="I63" s="23" t="s">
        <v>81</v>
      </c>
      <c r="J63" s="24" t="s">
        <v>81</v>
      </c>
      <c r="K63" s="30" t="e">
        <f>VLOOKUP(D63,Morningstar!$A$1:$G$25,2,0)</f>
        <v>#N/A</v>
      </c>
      <c r="L63" s="30" t="e">
        <f t="shared" si="47"/>
        <v>#N/A</v>
      </c>
      <c r="M63" s="31" t="e">
        <f>VLOOKUP(D63,Morningstar!$A$1:$G$25,7,0)</f>
        <v>#N/A</v>
      </c>
      <c r="N63" s="32" t="e">
        <f t="shared" si="48"/>
        <v>#N/A</v>
      </c>
      <c r="O63" s="29" t="e">
        <f t="shared" si="49"/>
        <v>#N/A</v>
      </c>
      <c r="P63" s="103">
        <f t="shared" si="50"/>
        <v>0</v>
      </c>
      <c r="Q63" s="104">
        <f t="shared" si="51"/>
        <v>0</v>
      </c>
      <c r="R63" s="105">
        <f t="shared" si="52"/>
        <v>0</v>
      </c>
      <c r="S63" s="103" t="e">
        <f t="shared" si="53"/>
        <v>#DIV/0!</v>
      </c>
    </row>
    <row r="64" spans="1:19">
      <c r="A64" s="42" t="s">
        <v>81</v>
      </c>
      <c r="B64" s="42" t="s">
        <v>81</v>
      </c>
      <c r="C64" s="42" t="s">
        <v>81</v>
      </c>
      <c r="D64" s="44" t="s">
        <v>81</v>
      </c>
      <c r="E64" s="110" t="s">
        <v>81</v>
      </c>
      <c r="F64" s="38" t="s">
        <v>81</v>
      </c>
      <c r="G64" s="23" t="s">
        <v>81</v>
      </c>
      <c r="H64" s="23" t="s">
        <v>81</v>
      </c>
      <c r="I64" s="23" t="s">
        <v>81</v>
      </c>
      <c r="J64" s="24" t="s">
        <v>81</v>
      </c>
      <c r="K64" s="30" t="e">
        <f>VLOOKUP(D64,Morningstar!$A$1:$G$25,2,0)</f>
        <v>#N/A</v>
      </c>
      <c r="L64" s="30" t="e">
        <f t="shared" si="47"/>
        <v>#N/A</v>
      </c>
      <c r="M64" s="31" t="e">
        <f>VLOOKUP(D64,Morningstar!$A$1:$G$25,7,0)</f>
        <v>#N/A</v>
      </c>
      <c r="N64" s="32" t="e">
        <f t="shared" si="48"/>
        <v>#N/A</v>
      </c>
      <c r="O64" s="29" t="e">
        <f t="shared" si="49"/>
        <v>#N/A</v>
      </c>
      <c r="P64" s="103">
        <f t="shared" si="50"/>
        <v>0</v>
      </c>
      <c r="Q64" s="104">
        <f t="shared" si="51"/>
        <v>0</v>
      </c>
      <c r="R64" s="105">
        <f t="shared" si="52"/>
        <v>0</v>
      </c>
      <c r="S64" s="103" t="e">
        <f t="shared" si="53"/>
        <v>#DIV/0!</v>
      </c>
    </row>
    <row r="65" spans="1:19">
      <c r="A65" s="42" t="s">
        <v>81</v>
      </c>
      <c r="B65" s="42" t="s">
        <v>81</v>
      </c>
      <c r="C65" s="42" t="s">
        <v>81</v>
      </c>
      <c r="D65" s="44" t="s">
        <v>81</v>
      </c>
      <c r="E65" s="110" t="s">
        <v>81</v>
      </c>
      <c r="F65" s="38" t="s">
        <v>81</v>
      </c>
      <c r="G65" s="23" t="s">
        <v>81</v>
      </c>
      <c r="H65" s="23" t="s">
        <v>81</v>
      </c>
      <c r="I65" s="23" t="s">
        <v>81</v>
      </c>
      <c r="J65" s="24" t="s">
        <v>81</v>
      </c>
      <c r="K65" s="30" t="e">
        <f>VLOOKUP(D65,Morningstar!$A$1:$G$25,2,0)</f>
        <v>#N/A</v>
      </c>
      <c r="L65" s="30" t="e">
        <f t="shared" si="47"/>
        <v>#N/A</v>
      </c>
      <c r="M65" s="31" t="e">
        <f>VLOOKUP(D65,Morningstar!$A$1:$G$25,7,0)</f>
        <v>#N/A</v>
      </c>
      <c r="N65" s="32" t="e">
        <f t="shared" si="48"/>
        <v>#N/A</v>
      </c>
      <c r="O65" s="29" t="e">
        <f t="shared" si="49"/>
        <v>#N/A</v>
      </c>
      <c r="P65" s="103">
        <f t="shared" si="50"/>
        <v>0</v>
      </c>
      <c r="Q65" s="104">
        <f t="shared" si="51"/>
        <v>0</v>
      </c>
      <c r="R65" s="105">
        <f t="shared" si="52"/>
        <v>0</v>
      </c>
      <c r="S65" s="103" t="e">
        <f t="shared" si="53"/>
        <v>#DIV/0!</v>
      </c>
    </row>
    <row r="66" spans="1:19">
      <c r="A66" s="42" t="s">
        <v>81</v>
      </c>
      <c r="B66" s="42" t="s">
        <v>81</v>
      </c>
      <c r="C66" s="42" t="s">
        <v>81</v>
      </c>
      <c r="D66" s="44" t="s">
        <v>81</v>
      </c>
      <c r="E66" s="110" t="s">
        <v>81</v>
      </c>
      <c r="F66" s="38" t="s">
        <v>81</v>
      </c>
      <c r="G66" s="23" t="s">
        <v>81</v>
      </c>
      <c r="H66" s="23" t="s">
        <v>81</v>
      </c>
      <c r="I66" s="23" t="s">
        <v>81</v>
      </c>
      <c r="J66" s="24" t="s">
        <v>81</v>
      </c>
      <c r="K66" s="30" t="e">
        <f>VLOOKUP(D66,Morningstar!$A$1:$G$25,2,0)</f>
        <v>#N/A</v>
      </c>
      <c r="L66" s="30" t="e">
        <f t="shared" si="47"/>
        <v>#N/A</v>
      </c>
      <c r="M66" s="31" t="e">
        <f>VLOOKUP(D66,Morningstar!$A$1:$G$25,7,0)</f>
        <v>#N/A</v>
      </c>
      <c r="N66" s="32" t="e">
        <f t="shared" si="48"/>
        <v>#N/A</v>
      </c>
      <c r="O66" s="29" t="e">
        <f t="shared" si="49"/>
        <v>#N/A</v>
      </c>
      <c r="P66" s="103">
        <f t="shared" si="50"/>
        <v>0</v>
      </c>
      <c r="Q66" s="104">
        <f t="shared" si="51"/>
        <v>0</v>
      </c>
      <c r="R66" s="105">
        <f t="shared" si="52"/>
        <v>0</v>
      </c>
      <c r="S66" s="103" t="e">
        <f t="shared" si="53"/>
        <v>#DIV/0!</v>
      </c>
    </row>
    <row r="67" spans="1:19">
      <c r="A67" s="42" t="s">
        <v>81</v>
      </c>
      <c r="B67" s="42" t="s">
        <v>81</v>
      </c>
      <c r="C67" s="42" t="s">
        <v>81</v>
      </c>
      <c r="D67" s="44" t="s">
        <v>81</v>
      </c>
      <c r="E67" s="110" t="s">
        <v>81</v>
      </c>
      <c r="F67" s="38" t="s">
        <v>81</v>
      </c>
      <c r="G67" s="23" t="s">
        <v>81</v>
      </c>
      <c r="H67" s="23" t="s">
        <v>81</v>
      </c>
      <c r="I67" s="23" t="s">
        <v>81</v>
      </c>
      <c r="J67" s="24" t="s">
        <v>81</v>
      </c>
      <c r="K67" s="30" t="e">
        <f>VLOOKUP(D67,Morningstar!$A$1:$G$25,2,0)</f>
        <v>#N/A</v>
      </c>
      <c r="L67" s="30" t="e">
        <f t="shared" si="47"/>
        <v>#N/A</v>
      </c>
      <c r="M67" s="31" t="e">
        <f>VLOOKUP(D67,Morningstar!$A$1:$G$25,7,0)</f>
        <v>#N/A</v>
      </c>
      <c r="N67" s="32" t="e">
        <f t="shared" si="48"/>
        <v>#N/A</v>
      </c>
      <c r="O67" s="29" t="e">
        <f t="shared" si="49"/>
        <v>#N/A</v>
      </c>
      <c r="P67" s="103">
        <f t="shared" si="50"/>
        <v>0</v>
      </c>
      <c r="Q67" s="104">
        <f t="shared" si="51"/>
        <v>0</v>
      </c>
      <c r="R67" s="105">
        <f t="shared" si="52"/>
        <v>0</v>
      </c>
      <c r="S67" s="103" t="e">
        <f t="shared" si="53"/>
        <v>#DIV/0!</v>
      </c>
    </row>
    <row r="68" spans="1:19">
      <c r="A68" s="42" t="s">
        <v>81</v>
      </c>
      <c r="B68" s="42" t="s">
        <v>81</v>
      </c>
      <c r="C68" s="42" t="s">
        <v>81</v>
      </c>
      <c r="D68" s="44" t="s">
        <v>81</v>
      </c>
      <c r="E68" s="110" t="s">
        <v>81</v>
      </c>
      <c r="F68" s="38" t="s">
        <v>81</v>
      </c>
      <c r="G68" s="23" t="s">
        <v>81</v>
      </c>
      <c r="H68" s="23" t="s">
        <v>81</v>
      </c>
      <c r="I68" s="23" t="s">
        <v>81</v>
      </c>
      <c r="J68" s="24" t="s">
        <v>81</v>
      </c>
      <c r="K68" s="30" t="e">
        <f>VLOOKUP(D68,Morningstar!$A$1:$G$25,2,0)</f>
        <v>#N/A</v>
      </c>
      <c r="L68" s="30" t="e">
        <f t="shared" si="47"/>
        <v>#N/A</v>
      </c>
      <c r="M68" s="31" t="e">
        <f>VLOOKUP(D68,Morningstar!$A$1:$G$25,7,0)</f>
        <v>#N/A</v>
      </c>
      <c r="N68" s="32" t="e">
        <f t="shared" si="48"/>
        <v>#N/A</v>
      </c>
      <c r="O68" s="29" t="e">
        <f t="shared" si="49"/>
        <v>#N/A</v>
      </c>
      <c r="P68" s="103">
        <f t="shared" si="50"/>
        <v>0</v>
      </c>
      <c r="Q68" s="104">
        <f t="shared" si="51"/>
        <v>0</v>
      </c>
      <c r="R68" s="105">
        <f t="shared" si="52"/>
        <v>0</v>
      </c>
      <c r="S68" s="103" t="e">
        <f t="shared" si="53"/>
        <v>#DIV/0!</v>
      </c>
    </row>
    <row r="69" spans="1:19">
      <c r="A69" s="42" t="s">
        <v>81</v>
      </c>
      <c r="B69" s="42" t="s">
        <v>81</v>
      </c>
      <c r="C69" s="42" t="s">
        <v>81</v>
      </c>
      <c r="D69" s="44" t="s">
        <v>81</v>
      </c>
      <c r="E69" s="110" t="s">
        <v>81</v>
      </c>
      <c r="F69" s="38" t="s">
        <v>81</v>
      </c>
      <c r="G69" s="23" t="s">
        <v>81</v>
      </c>
      <c r="H69" s="23" t="s">
        <v>81</v>
      </c>
      <c r="I69" s="23" t="s">
        <v>81</v>
      </c>
      <c r="J69" s="24" t="s">
        <v>81</v>
      </c>
      <c r="K69" s="30" t="e">
        <f>VLOOKUP(D69,Morningstar!$A$1:$G$25,2,0)</f>
        <v>#N/A</v>
      </c>
      <c r="L69" s="30" t="e">
        <f t="shared" si="47"/>
        <v>#N/A</v>
      </c>
      <c r="M69" s="31" t="e">
        <f>VLOOKUP(D69,Morningstar!$A$1:$G$25,7,0)</f>
        <v>#N/A</v>
      </c>
      <c r="N69" s="32" t="e">
        <f t="shared" si="48"/>
        <v>#N/A</v>
      </c>
      <c r="O69" s="29" t="e">
        <f t="shared" si="49"/>
        <v>#N/A</v>
      </c>
      <c r="P69" s="103">
        <f t="shared" si="50"/>
        <v>0</v>
      </c>
      <c r="Q69" s="104">
        <f t="shared" si="51"/>
        <v>0</v>
      </c>
      <c r="R69" s="105">
        <f t="shared" si="52"/>
        <v>0</v>
      </c>
      <c r="S69" s="103" t="e">
        <f t="shared" si="53"/>
        <v>#DIV/0!</v>
      </c>
    </row>
    <row r="70" spans="1:19">
      <c r="A70" s="42" t="s">
        <v>81</v>
      </c>
      <c r="B70" s="42" t="s">
        <v>81</v>
      </c>
      <c r="C70" s="42" t="s">
        <v>81</v>
      </c>
      <c r="D70" s="44" t="s">
        <v>81</v>
      </c>
      <c r="E70" s="110" t="s">
        <v>81</v>
      </c>
      <c r="F70" s="38" t="s">
        <v>81</v>
      </c>
      <c r="G70" s="23" t="s">
        <v>81</v>
      </c>
      <c r="H70" s="23" t="s">
        <v>81</v>
      </c>
      <c r="I70" s="23" t="s">
        <v>81</v>
      </c>
      <c r="J70" s="24" t="s">
        <v>81</v>
      </c>
      <c r="K70" s="30" t="e">
        <f>VLOOKUP(D70,Morningstar!$A$1:$G$25,2,0)</f>
        <v>#N/A</v>
      </c>
      <c r="L70" s="30" t="e">
        <f t="shared" si="47"/>
        <v>#N/A</v>
      </c>
      <c r="M70" s="31" t="e">
        <f>VLOOKUP(D70,Morningstar!$A$1:$G$25,7,0)</f>
        <v>#N/A</v>
      </c>
      <c r="N70" s="32" t="e">
        <f t="shared" si="48"/>
        <v>#N/A</v>
      </c>
      <c r="O70" s="29" t="e">
        <f t="shared" si="49"/>
        <v>#N/A</v>
      </c>
      <c r="P70" s="103">
        <f t="shared" si="50"/>
        <v>0</v>
      </c>
      <c r="Q70" s="104">
        <f t="shared" si="51"/>
        <v>0</v>
      </c>
      <c r="R70" s="105">
        <f t="shared" si="52"/>
        <v>0</v>
      </c>
      <c r="S70" s="103" t="e">
        <f t="shared" si="53"/>
        <v>#DIV/0!</v>
      </c>
    </row>
    <row r="71" spans="1:19">
      <c r="A71" s="42" t="s">
        <v>81</v>
      </c>
      <c r="B71" s="42" t="s">
        <v>81</v>
      </c>
      <c r="C71" s="42" t="s">
        <v>81</v>
      </c>
      <c r="D71" s="44" t="s">
        <v>81</v>
      </c>
      <c r="E71" s="110" t="s">
        <v>81</v>
      </c>
      <c r="F71" s="38" t="s">
        <v>81</v>
      </c>
      <c r="G71" s="23" t="s">
        <v>81</v>
      </c>
      <c r="H71" s="23" t="s">
        <v>81</v>
      </c>
      <c r="I71" s="23" t="s">
        <v>81</v>
      </c>
      <c r="J71" s="24" t="s">
        <v>81</v>
      </c>
      <c r="K71" s="30" t="e">
        <f>VLOOKUP(D71,Morningstar!$A$1:$G$25,2,0)</f>
        <v>#N/A</v>
      </c>
      <c r="L71" s="30" t="e">
        <f t="shared" si="47"/>
        <v>#N/A</v>
      </c>
      <c r="M71" s="31" t="e">
        <f>VLOOKUP(D71,Morningstar!$A$1:$G$25,7,0)</f>
        <v>#N/A</v>
      </c>
      <c r="N71" s="32" t="e">
        <f t="shared" si="48"/>
        <v>#N/A</v>
      </c>
      <c r="O71" s="29" t="e">
        <f t="shared" si="49"/>
        <v>#N/A</v>
      </c>
      <c r="P71" s="103">
        <f t="shared" si="50"/>
        <v>0</v>
      </c>
      <c r="Q71" s="104">
        <f t="shared" si="51"/>
        <v>0</v>
      </c>
      <c r="R71" s="105">
        <f t="shared" si="52"/>
        <v>0</v>
      </c>
      <c r="S71" s="103" t="e">
        <f t="shared" si="53"/>
        <v>#DIV/0!</v>
      </c>
    </row>
    <row r="72" spans="1:19">
      <c r="A72" s="42" t="s">
        <v>81</v>
      </c>
      <c r="B72" s="42" t="s">
        <v>81</v>
      </c>
      <c r="C72" s="42" t="s">
        <v>81</v>
      </c>
      <c r="D72" s="44" t="s">
        <v>81</v>
      </c>
      <c r="E72" s="110" t="s">
        <v>81</v>
      </c>
      <c r="F72" s="38" t="s">
        <v>81</v>
      </c>
      <c r="G72" s="23" t="s">
        <v>81</v>
      </c>
      <c r="H72" s="23" t="s">
        <v>81</v>
      </c>
      <c r="I72" s="23" t="s">
        <v>81</v>
      </c>
      <c r="J72" s="24" t="s">
        <v>81</v>
      </c>
      <c r="K72" s="30" t="e">
        <f>VLOOKUP(D72,Morningstar!$A$1:$G$25,2,0)</f>
        <v>#N/A</v>
      </c>
      <c r="L72" s="30" t="e">
        <f t="shared" si="47"/>
        <v>#N/A</v>
      </c>
      <c r="M72" s="31" t="e">
        <f>VLOOKUP(D72,Morningstar!$A$1:$G$25,7,0)</f>
        <v>#N/A</v>
      </c>
      <c r="N72" s="32" t="e">
        <f t="shared" si="48"/>
        <v>#N/A</v>
      </c>
      <c r="O72" s="29" t="e">
        <f t="shared" si="49"/>
        <v>#N/A</v>
      </c>
      <c r="P72" s="103">
        <f t="shared" si="50"/>
        <v>0</v>
      </c>
      <c r="Q72" s="104">
        <f t="shared" si="51"/>
        <v>0</v>
      </c>
      <c r="R72" s="105">
        <f t="shared" si="52"/>
        <v>0</v>
      </c>
      <c r="S72" s="103" t="e">
        <f t="shared" si="53"/>
        <v>#DIV/0!</v>
      </c>
    </row>
    <row r="73" spans="1:19">
      <c r="A73" s="42" t="s">
        <v>81</v>
      </c>
      <c r="B73" s="42" t="s">
        <v>81</v>
      </c>
      <c r="C73" s="42" t="s">
        <v>81</v>
      </c>
      <c r="D73" s="44" t="s">
        <v>81</v>
      </c>
      <c r="E73" s="110" t="s">
        <v>81</v>
      </c>
      <c r="F73" s="38" t="s">
        <v>81</v>
      </c>
      <c r="G73" s="23" t="s">
        <v>81</v>
      </c>
      <c r="H73" s="23" t="s">
        <v>81</v>
      </c>
      <c r="I73" s="23" t="s">
        <v>81</v>
      </c>
      <c r="J73" s="24" t="s">
        <v>81</v>
      </c>
      <c r="K73" s="30" t="e">
        <f>VLOOKUP(D73,Morningstar!$A$1:$G$25,2,0)</f>
        <v>#N/A</v>
      </c>
      <c r="L73" s="30" t="e">
        <f t="shared" si="47"/>
        <v>#N/A</v>
      </c>
      <c r="M73" s="31" t="e">
        <f>VLOOKUP(D73,Morningstar!$A$1:$G$25,7,0)</f>
        <v>#N/A</v>
      </c>
      <c r="N73" s="32" t="e">
        <f t="shared" si="48"/>
        <v>#N/A</v>
      </c>
      <c r="O73" s="29" t="e">
        <f t="shared" si="49"/>
        <v>#N/A</v>
      </c>
      <c r="P73" s="103">
        <f t="shared" si="50"/>
        <v>0</v>
      </c>
      <c r="Q73" s="104">
        <f t="shared" si="51"/>
        <v>0</v>
      </c>
      <c r="R73" s="105">
        <f t="shared" si="52"/>
        <v>0</v>
      </c>
      <c r="S73" s="103" t="e">
        <f t="shared" si="53"/>
        <v>#DIV/0!</v>
      </c>
    </row>
    <row r="74" spans="1:19">
      <c r="A74" s="42" t="s">
        <v>81</v>
      </c>
      <c r="B74" s="42" t="s">
        <v>81</v>
      </c>
      <c r="C74" s="42" t="s">
        <v>81</v>
      </c>
      <c r="D74" s="44" t="s">
        <v>81</v>
      </c>
      <c r="E74" s="110" t="s">
        <v>81</v>
      </c>
      <c r="F74" s="38" t="s">
        <v>81</v>
      </c>
      <c r="G74" s="23" t="s">
        <v>81</v>
      </c>
      <c r="H74" s="23" t="s">
        <v>81</v>
      </c>
      <c r="I74" s="23" t="s">
        <v>81</v>
      </c>
      <c r="J74" s="24" t="s">
        <v>81</v>
      </c>
      <c r="K74" s="30" t="e">
        <f>VLOOKUP(D74,Morningstar!$A$1:$G$25,2,0)</f>
        <v>#N/A</v>
      </c>
      <c r="L74" s="30" t="e">
        <f t="shared" si="47"/>
        <v>#N/A</v>
      </c>
      <c r="M74" s="31" t="e">
        <f>VLOOKUP(D74,Morningstar!$A$1:$G$25,7,0)</f>
        <v>#N/A</v>
      </c>
      <c r="N74" s="32" t="e">
        <f t="shared" si="48"/>
        <v>#N/A</v>
      </c>
      <c r="O74" s="29" t="e">
        <f t="shared" si="49"/>
        <v>#N/A</v>
      </c>
      <c r="P74" s="103">
        <f t="shared" si="50"/>
        <v>0</v>
      </c>
      <c r="Q74" s="104">
        <f t="shared" si="51"/>
        <v>0</v>
      </c>
      <c r="R74" s="105">
        <f t="shared" si="52"/>
        <v>0</v>
      </c>
      <c r="S74" s="103" t="e">
        <f t="shared" si="53"/>
        <v>#DIV/0!</v>
      </c>
    </row>
    <row r="75" spans="1:19">
      <c r="A75" s="42" t="s">
        <v>81</v>
      </c>
      <c r="B75" s="42" t="s">
        <v>81</v>
      </c>
      <c r="C75" s="42" t="s">
        <v>81</v>
      </c>
      <c r="D75" s="44" t="s">
        <v>81</v>
      </c>
      <c r="E75" s="110" t="s">
        <v>81</v>
      </c>
      <c r="F75" s="38" t="s">
        <v>81</v>
      </c>
      <c r="G75" s="23" t="s">
        <v>81</v>
      </c>
      <c r="H75" s="23" t="s">
        <v>81</v>
      </c>
      <c r="I75" s="23" t="s">
        <v>81</v>
      </c>
      <c r="J75" s="24" t="s">
        <v>81</v>
      </c>
      <c r="K75" s="30" t="e">
        <f>VLOOKUP(D75,Morningstar!$A$1:$G$25,2,0)</f>
        <v>#N/A</v>
      </c>
      <c r="L75" s="30" t="e">
        <f t="shared" si="47"/>
        <v>#N/A</v>
      </c>
      <c r="M75" s="31" t="e">
        <f>VLOOKUP(D75,Morningstar!$A$1:$G$25,7,0)</f>
        <v>#N/A</v>
      </c>
      <c r="N75" s="32" t="e">
        <f t="shared" si="48"/>
        <v>#N/A</v>
      </c>
      <c r="O75" s="29" t="e">
        <f t="shared" si="49"/>
        <v>#N/A</v>
      </c>
      <c r="P75" s="103">
        <f t="shared" si="50"/>
        <v>0</v>
      </c>
      <c r="Q75" s="104">
        <f t="shared" si="51"/>
        <v>0</v>
      </c>
      <c r="R75" s="105">
        <f t="shared" si="52"/>
        <v>0</v>
      </c>
      <c r="S75" s="103" t="e">
        <f t="shared" si="53"/>
        <v>#DIV/0!</v>
      </c>
    </row>
    <row r="76" spans="1:19">
      <c r="A76" s="42" t="s">
        <v>81</v>
      </c>
      <c r="B76" s="42" t="s">
        <v>81</v>
      </c>
      <c r="C76" s="42" t="s">
        <v>81</v>
      </c>
      <c r="D76" s="44" t="s">
        <v>81</v>
      </c>
      <c r="E76" s="110" t="s">
        <v>81</v>
      </c>
      <c r="F76" s="38" t="s">
        <v>81</v>
      </c>
      <c r="G76" s="23" t="s">
        <v>81</v>
      </c>
      <c r="H76" s="23" t="s">
        <v>81</v>
      </c>
      <c r="I76" s="23" t="s">
        <v>81</v>
      </c>
      <c r="J76" s="24" t="s">
        <v>81</v>
      </c>
      <c r="K76" s="30" t="e">
        <f>VLOOKUP(D76,Morningstar!$A$1:$G$25,2,0)</f>
        <v>#N/A</v>
      </c>
      <c r="L76" s="30" t="e">
        <f t="shared" si="47"/>
        <v>#N/A</v>
      </c>
      <c r="M76" s="31" t="e">
        <f>VLOOKUP(D76,Morningstar!$A$1:$G$25,7,0)</f>
        <v>#N/A</v>
      </c>
      <c r="N76" s="32" t="e">
        <f t="shared" si="48"/>
        <v>#N/A</v>
      </c>
      <c r="O76" s="29" t="e">
        <f t="shared" si="49"/>
        <v>#N/A</v>
      </c>
      <c r="P76" s="103">
        <f t="shared" si="50"/>
        <v>0</v>
      </c>
      <c r="Q76" s="104">
        <f t="shared" si="51"/>
        <v>0</v>
      </c>
      <c r="R76" s="105">
        <f t="shared" si="52"/>
        <v>0</v>
      </c>
      <c r="S76" s="103" t="e">
        <f t="shared" si="53"/>
        <v>#DIV/0!</v>
      </c>
    </row>
    <row r="77" spans="1:19">
      <c r="A77" s="42" t="s">
        <v>81</v>
      </c>
      <c r="B77" s="42" t="s">
        <v>81</v>
      </c>
      <c r="C77" s="42" t="s">
        <v>81</v>
      </c>
      <c r="D77" s="44" t="s">
        <v>81</v>
      </c>
      <c r="E77" s="110" t="s">
        <v>81</v>
      </c>
      <c r="F77" s="38" t="s">
        <v>81</v>
      </c>
      <c r="G77" s="23" t="s">
        <v>81</v>
      </c>
      <c r="H77" s="23" t="s">
        <v>81</v>
      </c>
      <c r="I77" s="23" t="s">
        <v>81</v>
      </c>
      <c r="J77" s="24" t="s">
        <v>81</v>
      </c>
      <c r="K77" s="30" t="e">
        <f>VLOOKUP(D77,Morningstar!$A$1:$G$25,2,0)</f>
        <v>#N/A</v>
      </c>
      <c r="L77" s="30" t="e">
        <f t="shared" si="47"/>
        <v>#N/A</v>
      </c>
      <c r="M77" s="31" t="e">
        <f>VLOOKUP(D77,Morningstar!$A$1:$G$25,7,0)</f>
        <v>#N/A</v>
      </c>
      <c r="N77" s="32" t="e">
        <f t="shared" si="48"/>
        <v>#N/A</v>
      </c>
      <c r="O77" s="29" t="e">
        <f t="shared" si="49"/>
        <v>#N/A</v>
      </c>
      <c r="P77" s="103">
        <f t="shared" si="50"/>
        <v>0</v>
      </c>
      <c r="Q77" s="104">
        <f t="shared" si="51"/>
        <v>0</v>
      </c>
      <c r="R77" s="105">
        <f t="shared" si="52"/>
        <v>0</v>
      </c>
      <c r="S77" s="103" t="e">
        <f t="shared" si="53"/>
        <v>#DIV/0!</v>
      </c>
    </row>
    <row r="78" spans="1:19">
      <c r="A78" s="42" t="s">
        <v>81</v>
      </c>
      <c r="B78" s="42" t="s">
        <v>81</v>
      </c>
      <c r="C78" s="42" t="s">
        <v>81</v>
      </c>
      <c r="D78" s="44" t="s">
        <v>81</v>
      </c>
      <c r="E78" s="110" t="s">
        <v>81</v>
      </c>
      <c r="F78" s="38" t="s">
        <v>81</v>
      </c>
      <c r="G78" s="23" t="s">
        <v>81</v>
      </c>
      <c r="H78" s="23" t="s">
        <v>81</v>
      </c>
      <c r="I78" s="23" t="s">
        <v>81</v>
      </c>
      <c r="J78" s="24" t="s">
        <v>81</v>
      </c>
      <c r="K78" s="30" t="e">
        <f>VLOOKUP(D78,Morningstar!$A$1:$G$25,2,0)</f>
        <v>#N/A</v>
      </c>
      <c r="L78" s="30" t="e">
        <f t="shared" si="47"/>
        <v>#N/A</v>
      </c>
      <c r="M78" s="31" t="e">
        <f>VLOOKUP(D78,Morningstar!$A$1:$G$25,7,0)</f>
        <v>#N/A</v>
      </c>
      <c r="N78" s="32" t="e">
        <f t="shared" si="48"/>
        <v>#N/A</v>
      </c>
      <c r="O78" s="29" t="e">
        <f t="shared" si="49"/>
        <v>#N/A</v>
      </c>
      <c r="P78" s="103">
        <f t="shared" si="50"/>
        <v>0</v>
      </c>
      <c r="Q78" s="104">
        <f t="shared" si="51"/>
        <v>0</v>
      </c>
      <c r="R78" s="105">
        <f t="shared" si="52"/>
        <v>0</v>
      </c>
      <c r="S78" s="103" t="e">
        <f t="shared" si="53"/>
        <v>#DIV/0!</v>
      </c>
    </row>
    <row r="79" spans="1:19">
      <c r="A79" s="42" t="s">
        <v>81</v>
      </c>
      <c r="B79" s="42" t="s">
        <v>81</v>
      </c>
      <c r="C79" s="42" t="s">
        <v>81</v>
      </c>
      <c r="D79" s="44" t="s">
        <v>81</v>
      </c>
      <c r="E79" s="110" t="s">
        <v>81</v>
      </c>
      <c r="F79" s="38" t="s">
        <v>81</v>
      </c>
      <c r="G79" s="23" t="s">
        <v>81</v>
      </c>
      <c r="H79" s="23" t="s">
        <v>81</v>
      </c>
      <c r="I79" s="23" t="s">
        <v>81</v>
      </c>
      <c r="J79" s="24" t="s">
        <v>81</v>
      </c>
      <c r="K79" s="30" t="e">
        <f>VLOOKUP(D79,Morningstar!$A$1:$G$25,2,0)</f>
        <v>#N/A</v>
      </c>
      <c r="L79" s="30" t="e">
        <f t="shared" si="47"/>
        <v>#N/A</v>
      </c>
      <c r="M79" s="31" t="e">
        <f>VLOOKUP(D79,Morningstar!$A$1:$G$25,7,0)</f>
        <v>#N/A</v>
      </c>
      <c r="N79" s="32" t="e">
        <f t="shared" si="48"/>
        <v>#N/A</v>
      </c>
      <c r="O79" s="29" t="e">
        <f t="shared" si="49"/>
        <v>#N/A</v>
      </c>
      <c r="P79" s="103">
        <f t="shared" si="50"/>
        <v>0</v>
      </c>
      <c r="Q79" s="104">
        <f t="shared" si="51"/>
        <v>0</v>
      </c>
      <c r="R79" s="105">
        <f t="shared" si="52"/>
        <v>0</v>
      </c>
      <c r="S79" s="103" t="e">
        <f t="shared" si="53"/>
        <v>#DIV/0!</v>
      </c>
    </row>
    <row r="80" spans="1:19">
      <c r="A80" s="42" t="s">
        <v>81</v>
      </c>
      <c r="B80" s="42" t="s">
        <v>81</v>
      </c>
      <c r="C80" s="42" t="s">
        <v>81</v>
      </c>
      <c r="D80" s="44" t="s">
        <v>81</v>
      </c>
      <c r="E80" s="110" t="s">
        <v>81</v>
      </c>
      <c r="F80" s="38" t="s">
        <v>81</v>
      </c>
      <c r="G80" s="23" t="s">
        <v>81</v>
      </c>
      <c r="H80" s="23" t="s">
        <v>81</v>
      </c>
      <c r="I80" s="23" t="s">
        <v>81</v>
      </c>
      <c r="J80" s="24" t="s">
        <v>81</v>
      </c>
      <c r="K80" s="30" t="e">
        <f>VLOOKUP(D80,Morningstar!$A$1:$G$25,2,0)</f>
        <v>#N/A</v>
      </c>
      <c r="L80" s="30" t="e">
        <f t="shared" si="47"/>
        <v>#N/A</v>
      </c>
      <c r="M80" s="31" t="e">
        <f>VLOOKUP(D80,Morningstar!$A$1:$G$25,7,0)</f>
        <v>#N/A</v>
      </c>
      <c r="N80" s="32" t="e">
        <f t="shared" si="48"/>
        <v>#N/A</v>
      </c>
      <c r="O80" s="29" t="e">
        <f t="shared" si="49"/>
        <v>#N/A</v>
      </c>
      <c r="P80" s="103">
        <f t="shared" si="50"/>
        <v>0</v>
      </c>
      <c r="Q80" s="104">
        <f t="shared" si="51"/>
        <v>0</v>
      </c>
      <c r="R80" s="105">
        <f t="shared" si="52"/>
        <v>0</v>
      </c>
      <c r="S80" s="103" t="e">
        <f t="shared" si="53"/>
        <v>#DIV/0!</v>
      </c>
    </row>
    <row r="81" spans="1:19">
      <c r="A81" s="42" t="s">
        <v>81</v>
      </c>
      <c r="B81" s="42" t="s">
        <v>81</v>
      </c>
      <c r="C81" s="42" t="s">
        <v>81</v>
      </c>
      <c r="D81" s="44" t="s">
        <v>81</v>
      </c>
      <c r="E81" s="110" t="s">
        <v>81</v>
      </c>
      <c r="F81" s="38" t="s">
        <v>81</v>
      </c>
      <c r="G81" s="23" t="s">
        <v>81</v>
      </c>
      <c r="H81" s="23" t="s">
        <v>81</v>
      </c>
      <c r="I81" s="23" t="s">
        <v>81</v>
      </c>
      <c r="J81" s="24" t="s">
        <v>81</v>
      </c>
      <c r="K81" s="30" t="e">
        <f>VLOOKUP(D81,Morningstar!$A$1:$G$25,2,0)</f>
        <v>#N/A</v>
      </c>
      <c r="L81" s="30" t="e">
        <f t="shared" si="47"/>
        <v>#N/A</v>
      </c>
      <c r="M81" s="31" t="e">
        <f>VLOOKUP(D81,Morningstar!$A$1:$G$25,7,0)</f>
        <v>#N/A</v>
      </c>
      <c r="N81" s="32" t="e">
        <f t="shared" si="48"/>
        <v>#N/A</v>
      </c>
      <c r="O81" s="29" t="e">
        <f t="shared" si="49"/>
        <v>#N/A</v>
      </c>
      <c r="P81" s="103">
        <f t="shared" si="50"/>
        <v>0</v>
      </c>
      <c r="Q81" s="104">
        <f t="shared" si="51"/>
        <v>0</v>
      </c>
      <c r="R81" s="105">
        <f t="shared" si="52"/>
        <v>0</v>
      </c>
      <c r="S81" s="103" t="e">
        <f t="shared" si="53"/>
        <v>#DIV/0!</v>
      </c>
    </row>
    <row r="82" spans="1:19">
      <c r="A82" s="42" t="s">
        <v>81</v>
      </c>
      <c r="B82" s="42" t="s">
        <v>81</v>
      </c>
      <c r="C82" s="42" t="s">
        <v>81</v>
      </c>
      <c r="D82" s="44" t="s">
        <v>81</v>
      </c>
      <c r="E82" s="110" t="s">
        <v>81</v>
      </c>
      <c r="F82" s="38" t="s">
        <v>81</v>
      </c>
      <c r="G82" s="23" t="s">
        <v>81</v>
      </c>
      <c r="H82" s="23" t="s">
        <v>81</v>
      </c>
      <c r="I82" s="23" t="s">
        <v>81</v>
      </c>
      <c r="J82" s="24" t="s">
        <v>81</v>
      </c>
      <c r="K82" s="30" t="e">
        <f>VLOOKUP(D82,Morningstar!$A$1:$G$25,2,0)</f>
        <v>#N/A</v>
      </c>
      <c r="L82" s="30" t="e">
        <f t="shared" si="47"/>
        <v>#N/A</v>
      </c>
      <c r="M82" s="31" t="e">
        <f>VLOOKUP(D82,Morningstar!$A$1:$G$25,7,0)</f>
        <v>#N/A</v>
      </c>
      <c r="N82" s="32" t="e">
        <f t="shared" si="48"/>
        <v>#N/A</v>
      </c>
      <c r="O82" s="29" t="e">
        <f t="shared" si="49"/>
        <v>#N/A</v>
      </c>
      <c r="P82" s="103">
        <f t="shared" si="50"/>
        <v>0</v>
      </c>
      <c r="Q82" s="104">
        <f t="shared" si="51"/>
        <v>0</v>
      </c>
      <c r="R82" s="105">
        <f t="shared" si="52"/>
        <v>0</v>
      </c>
      <c r="S82" s="103" t="e">
        <f t="shared" si="53"/>
        <v>#DIV/0!</v>
      </c>
    </row>
    <row r="83" spans="1:19">
      <c r="A83" s="42" t="s">
        <v>81</v>
      </c>
      <c r="B83" s="42" t="s">
        <v>81</v>
      </c>
      <c r="C83" s="42" t="s">
        <v>81</v>
      </c>
      <c r="D83" s="44" t="s">
        <v>81</v>
      </c>
      <c r="E83" s="110" t="s">
        <v>81</v>
      </c>
      <c r="F83" s="38" t="s">
        <v>81</v>
      </c>
      <c r="G83" s="23" t="s">
        <v>81</v>
      </c>
      <c r="H83" s="23" t="s">
        <v>81</v>
      </c>
      <c r="I83" s="23" t="s">
        <v>81</v>
      </c>
      <c r="J83" s="24" t="s">
        <v>81</v>
      </c>
      <c r="K83" s="30" t="e">
        <f>VLOOKUP(D83,Morningstar!$A$1:$G$25,2,0)</f>
        <v>#N/A</v>
      </c>
      <c r="L83" s="30" t="e">
        <f t="shared" si="47"/>
        <v>#N/A</v>
      </c>
      <c r="M83" s="31" t="e">
        <f>VLOOKUP(D83,Morningstar!$A$1:$G$25,7,0)</f>
        <v>#N/A</v>
      </c>
      <c r="N83" s="32" t="e">
        <f t="shared" si="48"/>
        <v>#N/A</v>
      </c>
      <c r="O83" s="29" t="e">
        <f t="shared" si="49"/>
        <v>#N/A</v>
      </c>
      <c r="P83" s="103">
        <f t="shared" si="50"/>
        <v>0</v>
      </c>
      <c r="Q83" s="104">
        <f t="shared" si="51"/>
        <v>0</v>
      </c>
      <c r="R83" s="105">
        <f t="shared" si="52"/>
        <v>0</v>
      </c>
      <c r="S83" s="103" t="e">
        <f t="shared" si="53"/>
        <v>#DIV/0!</v>
      </c>
    </row>
    <row r="84" spans="1:19">
      <c r="A84" s="42" t="s">
        <v>81</v>
      </c>
      <c r="B84" s="42" t="s">
        <v>81</v>
      </c>
      <c r="C84" s="42" t="s">
        <v>81</v>
      </c>
      <c r="D84" s="44" t="s">
        <v>81</v>
      </c>
      <c r="E84" s="110" t="s">
        <v>81</v>
      </c>
      <c r="F84" s="38" t="s">
        <v>81</v>
      </c>
      <c r="G84" s="23" t="s">
        <v>81</v>
      </c>
      <c r="H84" s="23" t="s">
        <v>81</v>
      </c>
      <c r="I84" s="23" t="s">
        <v>81</v>
      </c>
      <c r="J84" s="24" t="s">
        <v>81</v>
      </c>
      <c r="K84" s="30" t="e">
        <f>VLOOKUP(D84,Morningstar!$A$1:$G$25,2,0)</f>
        <v>#N/A</v>
      </c>
      <c r="L84" s="30" t="e">
        <f t="shared" si="47"/>
        <v>#N/A</v>
      </c>
      <c r="M84" s="31" t="e">
        <f>VLOOKUP(D84,Morningstar!$A$1:$G$25,7,0)</f>
        <v>#N/A</v>
      </c>
      <c r="N84" s="32" t="e">
        <f t="shared" si="48"/>
        <v>#N/A</v>
      </c>
      <c r="O84" s="29" t="e">
        <f t="shared" si="49"/>
        <v>#N/A</v>
      </c>
      <c r="P84" s="103">
        <f t="shared" si="50"/>
        <v>0</v>
      </c>
      <c r="Q84" s="104">
        <f t="shared" si="51"/>
        <v>0</v>
      </c>
      <c r="R84" s="105">
        <f t="shared" si="52"/>
        <v>0</v>
      </c>
      <c r="S84" s="103" t="e">
        <f t="shared" si="53"/>
        <v>#DIV/0!</v>
      </c>
    </row>
    <row r="85" spans="1:19">
      <c r="A85" s="42" t="s">
        <v>81</v>
      </c>
      <c r="B85" s="42" t="s">
        <v>81</v>
      </c>
      <c r="C85" s="42" t="s">
        <v>81</v>
      </c>
      <c r="D85" s="44" t="s">
        <v>81</v>
      </c>
      <c r="E85" s="110" t="s">
        <v>81</v>
      </c>
      <c r="F85" s="38" t="s">
        <v>81</v>
      </c>
      <c r="G85" s="23" t="s">
        <v>81</v>
      </c>
      <c r="H85" s="23" t="s">
        <v>81</v>
      </c>
      <c r="I85" s="23" t="s">
        <v>81</v>
      </c>
      <c r="J85" s="24" t="s">
        <v>81</v>
      </c>
      <c r="K85" s="30" t="e">
        <f>VLOOKUP(D85,Morningstar!$A$1:$G$25,2,0)</f>
        <v>#N/A</v>
      </c>
      <c r="L85" s="30" t="e">
        <f t="shared" si="47"/>
        <v>#N/A</v>
      </c>
      <c r="M85" s="31" t="e">
        <f>VLOOKUP(D85,Morningstar!$A$1:$G$25,7,0)</f>
        <v>#N/A</v>
      </c>
      <c r="N85" s="32" t="e">
        <f t="shared" si="48"/>
        <v>#N/A</v>
      </c>
      <c r="O85" s="29" t="e">
        <f t="shared" si="49"/>
        <v>#N/A</v>
      </c>
      <c r="P85" s="103">
        <f t="shared" si="50"/>
        <v>0</v>
      </c>
      <c r="Q85" s="104">
        <f t="shared" si="51"/>
        <v>0</v>
      </c>
      <c r="R85" s="105">
        <f t="shared" si="52"/>
        <v>0</v>
      </c>
      <c r="S85" s="103" t="e">
        <f t="shared" si="53"/>
        <v>#DIV/0!</v>
      </c>
    </row>
    <row r="86" spans="1:19">
      <c r="A86" s="42" t="s">
        <v>81</v>
      </c>
      <c r="B86" s="42" t="s">
        <v>81</v>
      </c>
      <c r="C86" s="42" t="s">
        <v>81</v>
      </c>
      <c r="D86" s="44" t="s">
        <v>81</v>
      </c>
      <c r="E86" s="110" t="s">
        <v>81</v>
      </c>
      <c r="F86" s="38" t="s">
        <v>81</v>
      </c>
      <c r="G86" s="23" t="s">
        <v>81</v>
      </c>
      <c r="H86" s="23" t="s">
        <v>81</v>
      </c>
      <c r="I86" s="23" t="s">
        <v>81</v>
      </c>
      <c r="J86" s="24" t="s">
        <v>81</v>
      </c>
      <c r="K86" s="30" t="e">
        <f>VLOOKUP(D86,Morningstar!$A$1:$G$25,2,0)</f>
        <v>#N/A</v>
      </c>
      <c r="L86" s="30" t="e">
        <f t="shared" si="47"/>
        <v>#N/A</v>
      </c>
      <c r="M86" s="31" t="e">
        <f>VLOOKUP(D86,Morningstar!$A$1:$G$25,7,0)</f>
        <v>#N/A</v>
      </c>
      <c r="N86" s="32" t="e">
        <f t="shared" si="48"/>
        <v>#N/A</v>
      </c>
      <c r="O86" s="29" t="e">
        <f t="shared" si="49"/>
        <v>#N/A</v>
      </c>
      <c r="P86" s="103">
        <f t="shared" si="50"/>
        <v>0</v>
      </c>
      <c r="Q86" s="104">
        <f t="shared" si="51"/>
        <v>0</v>
      </c>
      <c r="R86" s="105">
        <f t="shared" si="52"/>
        <v>0</v>
      </c>
      <c r="S86" s="103" t="e">
        <f t="shared" si="53"/>
        <v>#DIV/0!</v>
      </c>
    </row>
    <row r="87" spans="1:19">
      <c r="A87" s="42" t="s">
        <v>81</v>
      </c>
      <c r="B87" s="42" t="s">
        <v>81</v>
      </c>
      <c r="C87" s="42" t="s">
        <v>81</v>
      </c>
      <c r="D87" s="44" t="s">
        <v>81</v>
      </c>
      <c r="E87" s="110" t="s">
        <v>81</v>
      </c>
      <c r="F87" s="38" t="s">
        <v>81</v>
      </c>
      <c r="G87" s="23" t="s">
        <v>81</v>
      </c>
      <c r="H87" s="23" t="s">
        <v>81</v>
      </c>
      <c r="I87" s="23" t="s">
        <v>81</v>
      </c>
      <c r="J87" s="24" t="s">
        <v>81</v>
      </c>
      <c r="K87" s="30" t="e">
        <f>VLOOKUP(D87,Morningstar!$A$1:$G$25,2,0)</f>
        <v>#N/A</v>
      </c>
      <c r="L87" s="30" t="e">
        <f t="shared" si="47"/>
        <v>#N/A</v>
      </c>
      <c r="M87" s="31" t="e">
        <f>VLOOKUP(D87,Morningstar!$A$1:$G$25,7,0)</f>
        <v>#N/A</v>
      </c>
      <c r="N87" s="32" t="e">
        <f t="shared" si="48"/>
        <v>#N/A</v>
      </c>
      <c r="O87" s="29" t="e">
        <f t="shared" si="49"/>
        <v>#N/A</v>
      </c>
      <c r="P87" s="103">
        <f t="shared" si="50"/>
        <v>0</v>
      </c>
      <c r="Q87" s="104">
        <f t="shared" si="51"/>
        <v>0</v>
      </c>
      <c r="R87" s="105">
        <f t="shared" si="52"/>
        <v>0</v>
      </c>
      <c r="S87" s="103" t="e">
        <f t="shared" si="53"/>
        <v>#DIV/0!</v>
      </c>
    </row>
    <row r="88" spans="1:19">
      <c r="A88" s="42" t="s">
        <v>81</v>
      </c>
      <c r="B88" s="42" t="s">
        <v>81</v>
      </c>
      <c r="C88" s="42" t="s">
        <v>81</v>
      </c>
      <c r="D88" s="44" t="s">
        <v>81</v>
      </c>
      <c r="E88" s="110" t="s">
        <v>81</v>
      </c>
      <c r="F88" s="38" t="s">
        <v>81</v>
      </c>
      <c r="G88" s="23" t="s">
        <v>81</v>
      </c>
      <c r="H88" s="23" t="s">
        <v>81</v>
      </c>
      <c r="I88" s="23" t="s">
        <v>81</v>
      </c>
      <c r="J88" s="24" t="s">
        <v>81</v>
      </c>
      <c r="K88" s="30" t="e">
        <f>VLOOKUP(D88,Morningstar!$A$1:$G$25,2,0)</f>
        <v>#N/A</v>
      </c>
      <c r="L88" s="30" t="e">
        <f t="shared" si="47"/>
        <v>#N/A</v>
      </c>
      <c r="M88" s="31" t="e">
        <f>VLOOKUP(D88,Morningstar!$A$1:$G$25,7,0)</f>
        <v>#N/A</v>
      </c>
      <c r="N88" s="32" t="e">
        <f t="shared" si="48"/>
        <v>#N/A</v>
      </c>
      <c r="O88" s="29" t="e">
        <f t="shared" si="49"/>
        <v>#N/A</v>
      </c>
      <c r="P88" s="103">
        <f t="shared" si="50"/>
        <v>0</v>
      </c>
      <c r="Q88" s="104">
        <f t="shared" si="51"/>
        <v>0</v>
      </c>
      <c r="R88" s="105">
        <f t="shared" si="52"/>
        <v>0</v>
      </c>
      <c r="S88" s="103" t="e">
        <f t="shared" si="53"/>
        <v>#DIV/0!</v>
      </c>
    </row>
    <row r="89" spans="1:19">
      <c r="A89" s="42" t="s">
        <v>81</v>
      </c>
      <c r="B89" s="42" t="s">
        <v>81</v>
      </c>
      <c r="C89" s="42" t="s">
        <v>81</v>
      </c>
      <c r="D89" s="44" t="s">
        <v>81</v>
      </c>
      <c r="E89" s="110" t="s">
        <v>81</v>
      </c>
      <c r="F89" s="38" t="s">
        <v>81</v>
      </c>
      <c r="G89" s="23" t="s">
        <v>81</v>
      </c>
      <c r="H89" s="23" t="s">
        <v>81</v>
      </c>
      <c r="I89" s="23" t="s">
        <v>81</v>
      </c>
      <c r="J89" s="24" t="s">
        <v>81</v>
      </c>
      <c r="K89" s="30" t="e">
        <f>VLOOKUP(D89,Morningstar!$A$1:$G$25,2,0)</f>
        <v>#N/A</v>
      </c>
      <c r="L89" s="30" t="e">
        <f t="shared" si="47"/>
        <v>#N/A</v>
      </c>
      <c r="M89" s="31" t="e">
        <f>VLOOKUP(D89,Morningstar!$A$1:$G$25,7,0)</f>
        <v>#N/A</v>
      </c>
      <c r="N89" s="32" t="e">
        <f t="shared" si="48"/>
        <v>#N/A</v>
      </c>
      <c r="O89" s="29" t="e">
        <f t="shared" si="49"/>
        <v>#N/A</v>
      </c>
      <c r="P89" s="103">
        <f t="shared" si="50"/>
        <v>0</v>
      </c>
      <c r="Q89" s="104">
        <f t="shared" si="51"/>
        <v>0</v>
      </c>
      <c r="R89" s="105">
        <f t="shared" si="52"/>
        <v>0</v>
      </c>
      <c r="S89" s="103" t="e">
        <f t="shared" si="53"/>
        <v>#DIV/0!</v>
      </c>
    </row>
    <row r="90" spans="1:19">
      <c r="A90" s="42" t="s">
        <v>81</v>
      </c>
      <c r="B90" s="42" t="s">
        <v>81</v>
      </c>
      <c r="C90" s="42" t="s">
        <v>81</v>
      </c>
      <c r="D90" s="44" t="s">
        <v>81</v>
      </c>
      <c r="E90" s="110" t="s">
        <v>81</v>
      </c>
      <c r="F90" s="38" t="s">
        <v>81</v>
      </c>
      <c r="G90" s="23" t="s">
        <v>81</v>
      </c>
      <c r="H90" s="23" t="s">
        <v>81</v>
      </c>
      <c r="I90" s="23" t="s">
        <v>81</v>
      </c>
      <c r="J90" s="24" t="s">
        <v>81</v>
      </c>
      <c r="K90" s="30" t="e">
        <f>VLOOKUP(D90,Morningstar!$A$1:$G$25,2,0)</f>
        <v>#N/A</v>
      </c>
      <c r="L90" s="30" t="e">
        <f t="shared" si="47"/>
        <v>#N/A</v>
      </c>
      <c r="M90" s="31" t="e">
        <f>VLOOKUP(D90,Morningstar!$A$1:$G$25,7,0)</f>
        <v>#N/A</v>
      </c>
      <c r="N90" s="32" t="e">
        <f t="shared" si="48"/>
        <v>#N/A</v>
      </c>
      <c r="O90" s="29" t="e">
        <f t="shared" si="49"/>
        <v>#N/A</v>
      </c>
      <c r="P90" s="103">
        <f t="shared" si="50"/>
        <v>0</v>
      </c>
      <c r="Q90" s="104">
        <f t="shared" si="51"/>
        <v>0</v>
      </c>
      <c r="R90" s="105">
        <f t="shared" si="52"/>
        <v>0</v>
      </c>
      <c r="S90" s="103" t="e">
        <f t="shared" si="53"/>
        <v>#DIV/0!</v>
      </c>
    </row>
    <row r="91" spans="1:19">
      <c r="A91" s="42" t="s">
        <v>81</v>
      </c>
      <c r="B91" s="42" t="s">
        <v>81</v>
      </c>
      <c r="C91" s="42" t="s">
        <v>81</v>
      </c>
      <c r="D91" s="44" t="s">
        <v>81</v>
      </c>
      <c r="E91" s="110" t="s">
        <v>81</v>
      </c>
      <c r="F91" s="38" t="s">
        <v>81</v>
      </c>
      <c r="G91" s="23" t="s">
        <v>81</v>
      </c>
      <c r="H91" s="23" t="s">
        <v>81</v>
      </c>
      <c r="I91" s="23" t="s">
        <v>81</v>
      </c>
      <c r="J91" s="24" t="s">
        <v>81</v>
      </c>
      <c r="K91" s="30" t="e">
        <f>VLOOKUP(D91,Morningstar!$A$1:$G$25,2,0)</f>
        <v>#N/A</v>
      </c>
      <c r="L91" s="30" t="e">
        <f t="shared" si="47"/>
        <v>#N/A</v>
      </c>
      <c r="M91" s="31" t="e">
        <f>VLOOKUP(D91,Morningstar!$A$1:$G$25,7,0)</f>
        <v>#N/A</v>
      </c>
      <c r="N91" s="32" t="e">
        <f t="shared" si="48"/>
        <v>#N/A</v>
      </c>
      <c r="O91" s="29" t="e">
        <f t="shared" si="49"/>
        <v>#N/A</v>
      </c>
      <c r="P91" s="103">
        <f t="shared" si="50"/>
        <v>0</v>
      </c>
      <c r="Q91" s="104">
        <f t="shared" si="51"/>
        <v>0</v>
      </c>
      <c r="R91" s="105">
        <f t="shared" si="52"/>
        <v>0</v>
      </c>
      <c r="S91" s="103" t="e">
        <f t="shared" si="53"/>
        <v>#DIV/0!</v>
      </c>
    </row>
    <row r="92" spans="1:19">
      <c r="A92" s="42" t="s">
        <v>81</v>
      </c>
      <c r="B92" s="42" t="s">
        <v>81</v>
      </c>
      <c r="C92" s="42" t="s">
        <v>81</v>
      </c>
      <c r="D92" s="44" t="s">
        <v>81</v>
      </c>
      <c r="E92" s="110" t="s">
        <v>81</v>
      </c>
      <c r="F92" s="38" t="s">
        <v>81</v>
      </c>
      <c r="G92" s="23" t="s">
        <v>81</v>
      </c>
      <c r="H92" s="23" t="s">
        <v>81</v>
      </c>
      <c r="I92" s="23" t="s">
        <v>81</v>
      </c>
      <c r="J92" s="24" t="s">
        <v>81</v>
      </c>
      <c r="K92" s="30" t="e">
        <f>VLOOKUP(D92,Morningstar!$A$1:$G$25,2,0)</f>
        <v>#N/A</v>
      </c>
      <c r="L92" s="30" t="e">
        <f t="shared" si="47"/>
        <v>#N/A</v>
      </c>
      <c r="M92" s="31" t="e">
        <f>VLOOKUP(D92,Morningstar!$A$1:$G$25,7,0)</f>
        <v>#N/A</v>
      </c>
      <c r="N92" s="32" t="e">
        <f t="shared" si="48"/>
        <v>#N/A</v>
      </c>
      <c r="O92" s="29" t="e">
        <f t="shared" si="49"/>
        <v>#N/A</v>
      </c>
      <c r="P92" s="103">
        <f t="shared" si="50"/>
        <v>0</v>
      </c>
      <c r="Q92" s="104">
        <f t="shared" si="51"/>
        <v>0</v>
      </c>
      <c r="R92" s="105">
        <f t="shared" si="52"/>
        <v>0</v>
      </c>
      <c r="S92" s="103" t="e">
        <f t="shared" si="53"/>
        <v>#DIV/0!</v>
      </c>
    </row>
    <row r="93" spans="1:19">
      <c r="A93" s="42" t="s">
        <v>81</v>
      </c>
      <c r="B93" s="42" t="s">
        <v>81</v>
      </c>
      <c r="C93" s="42" t="s">
        <v>81</v>
      </c>
      <c r="D93" s="44" t="s">
        <v>81</v>
      </c>
      <c r="E93" s="110" t="s">
        <v>81</v>
      </c>
      <c r="F93" s="38" t="s">
        <v>81</v>
      </c>
      <c r="G93" s="23" t="s">
        <v>81</v>
      </c>
      <c r="H93" s="23" t="s">
        <v>81</v>
      </c>
      <c r="I93" s="23" t="s">
        <v>81</v>
      </c>
      <c r="J93" s="24" t="s">
        <v>81</v>
      </c>
      <c r="K93" s="30" t="e">
        <f>VLOOKUP(D93,Morningstar!$A$1:$G$25,2,0)</f>
        <v>#N/A</v>
      </c>
      <c r="L93" s="30" t="e">
        <f t="shared" si="47"/>
        <v>#N/A</v>
      </c>
      <c r="M93" s="31" t="e">
        <f>VLOOKUP(D93,Morningstar!$A$1:$G$25,7,0)</f>
        <v>#N/A</v>
      </c>
      <c r="N93" s="32" t="e">
        <f t="shared" si="48"/>
        <v>#N/A</v>
      </c>
      <c r="O93" s="29" t="e">
        <f t="shared" si="49"/>
        <v>#N/A</v>
      </c>
      <c r="P93" s="103">
        <f t="shared" si="50"/>
        <v>0</v>
      </c>
      <c r="Q93" s="104">
        <f t="shared" si="51"/>
        <v>0</v>
      </c>
      <c r="R93" s="105">
        <f t="shared" si="52"/>
        <v>0</v>
      </c>
      <c r="S93" s="103" t="e">
        <f t="shared" si="53"/>
        <v>#DIV/0!</v>
      </c>
    </row>
    <row r="94" spans="1:19">
      <c r="A94" s="42" t="s">
        <v>81</v>
      </c>
      <c r="B94" s="42" t="s">
        <v>81</v>
      </c>
      <c r="C94" s="42" t="s">
        <v>81</v>
      </c>
      <c r="D94" s="44" t="s">
        <v>81</v>
      </c>
      <c r="E94" s="110" t="s">
        <v>81</v>
      </c>
      <c r="F94" s="38" t="s">
        <v>81</v>
      </c>
      <c r="G94" s="23" t="s">
        <v>81</v>
      </c>
      <c r="H94" s="23" t="s">
        <v>81</v>
      </c>
      <c r="I94" s="23" t="s">
        <v>81</v>
      </c>
      <c r="J94" s="24" t="s">
        <v>81</v>
      </c>
      <c r="K94" s="30" t="e">
        <f>VLOOKUP(D94,Morningstar!$A$1:$G$25,2,0)</f>
        <v>#N/A</v>
      </c>
      <c r="L94" s="30" t="e">
        <f t="shared" si="47"/>
        <v>#N/A</v>
      </c>
      <c r="M94" s="31" t="e">
        <f>VLOOKUP(D94,Morningstar!$A$1:$G$25,7,0)</f>
        <v>#N/A</v>
      </c>
      <c r="N94" s="32" t="e">
        <f t="shared" si="48"/>
        <v>#N/A</v>
      </c>
      <c r="O94" s="29" t="e">
        <f t="shared" si="49"/>
        <v>#N/A</v>
      </c>
      <c r="P94" s="103">
        <f t="shared" si="50"/>
        <v>0</v>
      </c>
      <c r="Q94" s="104">
        <f t="shared" si="51"/>
        <v>0</v>
      </c>
      <c r="R94" s="105">
        <f t="shared" si="52"/>
        <v>0</v>
      </c>
      <c r="S94" s="103" t="e">
        <f t="shared" si="53"/>
        <v>#DIV/0!</v>
      </c>
    </row>
    <row r="95" spans="1:19">
      <c r="A95" s="42" t="s">
        <v>81</v>
      </c>
      <c r="B95" s="42" t="s">
        <v>81</v>
      </c>
      <c r="C95" s="42" t="s">
        <v>81</v>
      </c>
      <c r="D95" s="44" t="s">
        <v>81</v>
      </c>
      <c r="E95" s="110" t="s">
        <v>81</v>
      </c>
      <c r="F95" s="38" t="s">
        <v>81</v>
      </c>
      <c r="G95" s="23" t="s">
        <v>81</v>
      </c>
      <c r="H95" s="23" t="s">
        <v>81</v>
      </c>
      <c r="I95" s="23" t="s">
        <v>81</v>
      </c>
      <c r="J95" s="24" t="s">
        <v>81</v>
      </c>
      <c r="K95" s="30" t="e">
        <f>VLOOKUP(D95,Morningstar!$A$1:$G$25,2,0)</f>
        <v>#N/A</v>
      </c>
      <c r="L95" s="30" t="e">
        <f t="shared" ref="L95:L158" si="54">+K95*H95</f>
        <v>#N/A</v>
      </c>
      <c r="M95" s="31" t="e">
        <f>VLOOKUP(D95,Morningstar!$A$1:$G$25,7,0)</f>
        <v>#N/A</v>
      </c>
      <c r="N95" s="32" t="e">
        <f t="shared" ref="N95:N158" si="55">+L95-J95</f>
        <v>#N/A</v>
      </c>
      <c r="O95" s="29" t="e">
        <f t="shared" ref="O95:O158" si="56">+N95/J95</f>
        <v>#N/A</v>
      </c>
      <c r="P95" s="103">
        <f t="shared" ref="P95:P158" si="57">IFERROR(INTRATE(G95,M95,J95,L95),0)</f>
        <v>0</v>
      </c>
      <c r="Q95" s="104">
        <f t="shared" ref="Q95:Q158" si="58">IFERROR(J95*(M95-G95),0)</f>
        <v>0</v>
      </c>
      <c r="R95" s="105">
        <f t="shared" ref="R95:R158" si="59">IFERROR(P95*Q95,0)</f>
        <v>0</v>
      </c>
      <c r="S95" s="103" t="e">
        <f t="shared" ref="S95:S158" si="60">+R95/Q95</f>
        <v>#DIV/0!</v>
      </c>
    </row>
    <row r="96" spans="1:19">
      <c r="A96" s="42" t="s">
        <v>81</v>
      </c>
      <c r="B96" s="42" t="s">
        <v>81</v>
      </c>
      <c r="C96" s="42" t="s">
        <v>81</v>
      </c>
      <c r="D96" s="44" t="s">
        <v>81</v>
      </c>
      <c r="E96" s="110" t="s">
        <v>81</v>
      </c>
      <c r="F96" s="38" t="s">
        <v>81</v>
      </c>
      <c r="G96" s="23" t="s">
        <v>81</v>
      </c>
      <c r="H96" s="23" t="s">
        <v>81</v>
      </c>
      <c r="I96" s="23" t="s">
        <v>81</v>
      </c>
      <c r="J96" s="24" t="s">
        <v>81</v>
      </c>
      <c r="K96" s="30" t="e">
        <f>VLOOKUP(D96,Morningstar!$A$1:$G$25,2,0)</f>
        <v>#N/A</v>
      </c>
      <c r="L96" s="30" t="e">
        <f t="shared" si="54"/>
        <v>#N/A</v>
      </c>
      <c r="M96" s="31" t="e">
        <f>VLOOKUP(D96,Morningstar!$A$1:$G$25,7,0)</f>
        <v>#N/A</v>
      </c>
      <c r="N96" s="32" t="e">
        <f t="shared" si="55"/>
        <v>#N/A</v>
      </c>
      <c r="O96" s="29" t="e">
        <f t="shared" si="56"/>
        <v>#N/A</v>
      </c>
      <c r="P96" s="103">
        <f t="shared" si="57"/>
        <v>0</v>
      </c>
      <c r="Q96" s="104">
        <f t="shared" si="58"/>
        <v>0</v>
      </c>
      <c r="R96" s="105">
        <f t="shared" si="59"/>
        <v>0</v>
      </c>
      <c r="S96" s="103" t="e">
        <f t="shared" si="60"/>
        <v>#DIV/0!</v>
      </c>
    </row>
    <row r="97" spans="1:19">
      <c r="A97" s="42" t="s">
        <v>81</v>
      </c>
      <c r="B97" s="42" t="s">
        <v>81</v>
      </c>
      <c r="C97" s="42" t="s">
        <v>81</v>
      </c>
      <c r="D97" s="44" t="s">
        <v>81</v>
      </c>
      <c r="E97" s="110" t="s">
        <v>81</v>
      </c>
      <c r="F97" s="38" t="s">
        <v>81</v>
      </c>
      <c r="G97" s="23" t="s">
        <v>81</v>
      </c>
      <c r="H97" s="23" t="s">
        <v>81</v>
      </c>
      <c r="I97" s="23" t="s">
        <v>81</v>
      </c>
      <c r="J97" s="24" t="s">
        <v>81</v>
      </c>
      <c r="K97" s="30" t="e">
        <f>VLOOKUP(D97,Morningstar!$A$1:$G$25,2,0)</f>
        <v>#N/A</v>
      </c>
      <c r="L97" s="30" t="e">
        <f t="shared" si="54"/>
        <v>#N/A</v>
      </c>
      <c r="M97" s="31" t="e">
        <f>VLOOKUP(D97,Morningstar!$A$1:$G$25,7,0)</f>
        <v>#N/A</v>
      </c>
      <c r="N97" s="32" t="e">
        <f t="shared" si="55"/>
        <v>#N/A</v>
      </c>
      <c r="O97" s="29" t="e">
        <f t="shared" si="56"/>
        <v>#N/A</v>
      </c>
      <c r="P97" s="103">
        <f t="shared" si="57"/>
        <v>0</v>
      </c>
      <c r="Q97" s="104">
        <f t="shared" si="58"/>
        <v>0</v>
      </c>
      <c r="R97" s="105">
        <f t="shared" si="59"/>
        <v>0</v>
      </c>
      <c r="S97" s="103" t="e">
        <f t="shared" si="60"/>
        <v>#DIV/0!</v>
      </c>
    </row>
    <row r="98" spans="1:19">
      <c r="A98" s="42" t="s">
        <v>81</v>
      </c>
      <c r="B98" s="42" t="s">
        <v>81</v>
      </c>
      <c r="C98" s="42" t="s">
        <v>81</v>
      </c>
      <c r="D98" s="44" t="s">
        <v>81</v>
      </c>
      <c r="E98" s="110" t="s">
        <v>81</v>
      </c>
      <c r="F98" s="38" t="s">
        <v>81</v>
      </c>
      <c r="G98" s="23" t="s">
        <v>81</v>
      </c>
      <c r="H98" s="23" t="s">
        <v>81</v>
      </c>
      <c r="I98" s="23" t="s">
        <v>81</v>
      </c>
      <c r="J98" s="24" t="s">
        <v>81</v>
      </c>
      <c r="K98" s="30" t="e">
        <f>VLOOKUP(D98,Morningstar!$A$1:$G$25,2,0)</f>
        <v>#N/A</v>
      </c>
      <c r="L98" s="30" t="e">
        <f t="shared" si="54"/>
        <v>#N/A</v>
      </c>
      <c r="M98" s="31" t="e">
        <f>VLOOKUP(D98,Morningstar!$A$1:$G$25,7,0)</f>
        <v>#N/A</v>
      </c>
      <c r="N98" s="32" t="e">
        <f t="shared" si="55"/>
        <v>#N/A</v>
      </c>
      <c r="O98" s="29" t="e">
        <f t="shared" si="56"/>
        <v>#N/A</v>
      </c>
      <c r="P98" s="103">
        <f t="shared" si="57"/>
        <v>0</v>
      </c>
      <c r="Q98" s="104">
        <f t="shared" si="58"/>
        <v>0</v>
      </c>
      <c r="R98" s="105">
        <f t="shared" si="59"/>
        <v>0</v>
      </c>
      <c r="S98" s="103" t="e">
        <f t="shared" si="60"/>
        <v>#DIV/0!</v>
      </c>
    </row>
    <row r="99" spans="1:19">
      <c r="A99" s="42" t="s">
        <v>81</v>
      </c>
      <c r="B99" s="42" t="s">
        <v>81</v>
      </c>
      <c r="C99" s="42" t="s">
        <v>81</v>
      </c>
      <c r="D99" s="44" t="s">
        <v>81</v>
      </c>
      <c r="E99" s="110" t="s">
        <v>81</v>
      </c>
      <c r="F99" s="38" t="s">
        <v>81</v>
      </c>
      <c r="G99" s="23" t="s">
        <v>81</v>
      </c>
      <c r="H99" s="23" t="s">
        <v>81</v>
      </c>
      <c r="I99" s="23" t="s">
        <v>81</v>
      </c>
      <c r="J99" s="24" t="s">
        <v>81</v>
      </c>
      <c r="K99" s="30" t="e">
        <f>VLOOKUP(D99,Morningstar!$A$1:$G$25,2,0)</f>
        <v>#N/A</v>
      </c>
      <c r="L99" s="30" t="e">
        <f t="shared" si="54"/>
        <v>#N/A</v>
      </c>
      <c r="M99" s="31" t="e">
        <f>VLOOKUP(D99,Morningstar!$A$1:$G$25,7,0)</f>
        <v>#N/A</v>
      </c>
      <c r="N99" s="32" t="e">
        <f t="shared" si="55"/>
        <v>#N/A</v>
      </c>
      <c r="O99" s="29" t="e">
        <f t="shared" si="56"/>
        <v>#N/A</v>
      </c>
      <c r="P99" s="103">
        <f t="shared" si="57"/>
        <v>0</v>
      </c>
      <c r="Q99" s="104">
        <f t="shared" si="58"/>
        <v>0</v>
      </c>
      <c r="R99" s="105">
        <f t="shared" si="59"/>
        <v>0</v>
      </c>
      <c r="S99" s="103" t="e">
        <f t="shared" si="60"/>
        <v>#DIV/0!</v>
      </c>
    </row>
    <row r="100" spans="1:19">
      <c r="A100" s="42" t="s">
        <v>81</v>
      </c>
      <c r="B100" s="42" t="s">
        <v>81</v>
      </c>
      <c r="C100" s="42" t="s">
        <v>81</v>
      </c>
      <c r="D100" s="44" t="s">
        <v>81</v>
      </c>
      <c r="E100" s="110" t="s">
        <v>81</v>
      </c>
      <c r="F100" s="38" t="s">
        <v>81</v>
      </c>
      <c r="G100" s="23" t="s">
        <v>81</v>
      </c>
      <c r="H100" s="23" t="s">
        <v>81</v>
      </c>
      <c r="I100" s="23" t="s">
        <v>81</v>
      </c>
      <c r="J100" s="24" t="s">
        <v>81</v>
      </c>
      <c r="K100" s="30" t="e">
        <f>VLOOKUP(D100,Morningstar!$A$1:$G$25,2,0)</f>
        <v>#N/A</v>
      </c>
      <c r="L100" s="30" t="e">
        <f t="shared" si="54"/>
        <v>#N/A</v>
      </c>
      <c r="M100" s="31" t="e">
        <f>VLOOKUP(D100,Morningstar!$A$1:$G$25,7,0)</f>
        <v>#N/A</v>
      </c>
      <c r="N100" s="32" t="e">
        <f t="shared" si="55"/>
        <v>#N/A</v>
      </c>
      <c r="O100" s="29" t="e">
        <f t="shared" si="56"/>
        <v>#N/A</v>
      </c>
      <c r="P100" s="103">
        <f t="shared" si="57"/>
        <v>0</v>
      </c>
      <c r="Q100" s="104">
        <f t="shared" si="58"/>
        <v>0</v>
      </c>
      <c r="R100" s="105">
        <f t="shared" si="59"/>
        <v>0</v>
      </c>
      <c r="S100" s="103" t="e">
        <f t="shared" si="60"/>
        <v>#DIV/0!</v>
      </c>
    </row>
    <row r="101" spans="1:19">
      <c r="A101" s="42" t="s">
        <v>81</v>
      </c>
      <c r="B101" s="42" t="s">
        <v>81</v>
      </c>
      <c r="C101" s="42" t="s">
        <v>81</v>
      </c>
      <c r="D101" s="44" t="s">
        <v>81</v>
      </c>
      <c r="E101" s="110" t="s">
        <v>81</v>
      </c>
      <c r="F101" s="38" t="s">
        <v>81</v>
      </c>
      <c r="G101" s="23" t="s">
        <v>81</v>
      </c>
      <c r="H101" s="23" t="s">
        <v>81</v>
      </c>
      <c r="I101" s="23" t="s">
        <v>81</v>
      </c>
      <c r="J101" s="24" t="s">
        <v>81</v>
      </c>
      <c r="K101" s="30" t="e">
        <f>VLOOKUP(D101,Morningstar!$A$1:$G$25,2,0)</f>
        <v>#N/A</v>
      </c>
      <c r="L101" s="30" t="e">
        <f t="shared" si="54"/>
        <v>#N/A</v>
      </c>
      <c r="M101" s="31" t="e">
        <f>VLOOKUP(D101,Morningstar!$A$1:$G$25,7,0)</f>
        <v>#N/A</v>
      </c>
      <c r="N101" s="32" t="e">
        <f t="shared" si="55"/>
        <v>#N/A</v>
      </c>
      <c r="O101" s="29" t="e">
        <f t="shared" si="56"/>
        <v>#N/A</v>
      </c>
      <c r="P101" s="103">
        <f t="shared" si="57"/>
        <v>0</v>
      </c>
      <c r="Q101" s="104">
        <f t="shared" si="58"/>
        <v>0</v>
      </c>
      <c r="R101" s="105">
        <f t="shared" si="59"/>
        <v>0</v>
      </c>
      <c r="S101" s="103" t="e">
        <f t="shared" si="60"/>
        <v>#DIV/0!</v>
      </c>
    </row>
    <row r="102" spans="1:19">
      <c r="A102" s="42" t="s">
        <v>81</v>
      </c>
      <c r="B102" s="42" t="s">
        <v>81</v>
      </c>
      <c r="C102" s="42" t="s">
        <v>81</v>
      </c>
      <c r="D102" s="44" t="s">
        <v>81</v>
      </c>
      <c r="E102" s="110" t="s">
        <v>81</v>
      </c>
      <c r="F102" s="38" t="s">
        <v>81</v>
      </c>
      <c r="G102" s="23" t="s">
        <v>81</v>
      </c>
      <c r="H102" s="23" t="s">
        <v>81</v>
      </c>
      <c r="I102" s="23" t="s">
        <v>81</v>
      </c>
      <c r="J102" s="24" t="s">
        <v>81</v>
      </c>
      <c r="K102" s="30" t="e">
        <f>VLOOKUP(D102,Morningstar!$A$1:$G$25,2,0)</f>
        <v>#N/A</v>
      </c>
      <c r="L102" s="30" t="e">
        <f t="shared" si="54"/>
        <v>#N/A</v>
      </c>
      <c r="M102" s="31" t="e">
        <f>VLOOKUP(D102,Morningstar!$A$1:$G$25,7,0)</f>
        <v>#N/A</v>
      </c>
      <c r="N102" s="32" t="e">
        <f t="shared" si="55"/>
        <v>#N/A</v>
      </c>
      <c r="O102" s="29" t="e">
        <f t="shared" si="56"/>
        <v>#N/A</v>
      </c>
      <c r="P102" s="103">
        <f t="shared" si="57"/>
        <v>0</v>
      </c>
      <c r="Q102" s="104">
        <f t="shared" si="58"/>
        <v>0</v>
      </c>
      <c r="R102" s="105">
        <f t="shared" si="59"/>
        <v>0</v>
      </c>
      <c r="S102" s="103" t="e">
        <f t="shared" si="60"/>
        <v>#DIV/0!</v>
      </c>
    </row>
    <row r="103" spans="1:19">
      <c r="A103" s="42" t="s">
        <v>81</v>
      </c>
      <c r="B103" s="42" t="s">
        <v>81</v>
      </c>
      <c r="C103" s="42" t="s">
        <v>81</v>
      </c>
      <c r="D103" s="44" t="s">
        <v>81</v>
      </c>
      <c r="E103" s="110" t="s">
        <v>81</v>
      </c>
      <c r="F103" s="38" t="s">
        <v>81</v>
      </c>
      <c r="G103" s="23" t="s">
        <v>81</v>
      </c>
      <c r="H103" s="23" t="s">
        <v>81</v>
      </c>
      <c r="I103" s="23" t="s">
        <v>81</v>
      </c>
      <c r="J103" s="24" t="s">
        <v>81</v>
      </c>
      <c r="K103" s="30" t="e">
        <f>VLOOKUP(D103,Morningstar!$A$1:$G$25,2,0)</f>
        <v>#N/A</v>
      </c>
      <c r="L103" s="30" t="e">
        <f t="shared" si="54"/>
        <v>#N/A</v>
      </c>
      <c r="M103" s="31" t="e">
        <f>VLOOKUP(D103,Morningstar!$A$1:$G$25,7,0)</f>
        <v>#N/A</v>
      </c>
      <c r="N103" s="32" t="e">
        <f t="shared" si="55"/>
        <v>#N/A</v>
      </c>
      <c r="O103" s="29" t="e">
        <f t="shared" si="56"/>
        <v>#N/A</v>
      </c>
      <c r="P103" s="103">
        <f t="shared" si="57"/>
        <v>0</v>
      </c>
      <c r="Q103" s="104">
        <f t="shared" si="58"/>
        <v>0</v>
      </c>
      <c r="R103" s="105">
        <f t="shared" si="59"/>
        <v>0</v>
      </c>
      <c r="S103" s="103" t="e">
        <f t="shared" si="60"/>
        <v>#DIV/0!</v>
      </c>
    </row>
    <row r="104" spans="1:19">
      <c r="A104" s="42" t="s">
        <v>81</v>
      </c>
      <c r="B104" s="42" t="s">
        <v>81</v>
      </c>
      <c r="C104" s="42" t="s">
        <v>81</v>
      </c>
      <c r="D104" s="44" t="s">
        <v>81</v>
      </c>
      <c r="E104" s="110" t="s">
        <v>81</v>
      </c>
      <c r="F104" s="38" t="s">
        <v>81</v>
      </c>
      <c r="G104" s="23" t="s">
        <v>81</v>
      </c>
      <c r="H104" s="23" t="s">
        <v>81</v>
      </c>
      <c r="I104" s="23" t="s">
        <v>81</v>
      </c>
      <c r="J104" s="24" t="s">
        <v>81</v>
      </c>
      <c r="K104" s="30" t="e">
        <f>VLOOKUP(D104,Morningstar!$A$1:$G$25,2,0)</f>
        <v>#N/A</v>
      </c>
      <c r="L104" s="30" t="e">
        <f t="shared" si="54"/>
        <v>#N/A</v>
      </c>
      <c r="M104" s="31" t="e">
        <f>VLOOKUP(D104,Morningstar!$A$1:$G$25,7,0)</f>
        <v>#N/A</v>
      </c>
      <c r="N104" s="32" t="e">
        <f t="shared" si="55"/>
        <v>#N/A</v>
      </c>
      <c r="O104" s="29" t="e">
        <f t="shared" si="56"/>
        <v>#N/A</v>
      </c>
      <c r="P104" s="103">
        <f t="shared" si="57"/>
        <v>0</v>
      </c>
      <c r="Q104" s="104">
        <f t="shared" si="58"/>
        <v>0</v>
      </c>
      <c r="R104" s="105">
        <f t="shared" si="59"/>
        <v>0</v>
      </c>
      <c r="S104" s="103" t="e">
        <f t="shared" si="60"/>
        <v>#DIV/0!</v>
      </c>
    </row>
    <row r="105" spans="1:19">
      <c r="A105" s="42" t="s">
        <v>81</v>
      </c>
      <c r="B105" s="42" t="s">
        <v>81</v>
      </c>
      <c r="C105" s="42" t="s">
        <v>81</v>
      </c>
      <c r="D105" s="44" t="s">
        <v>81</v>
      </c>
      <c r="E105" s="110" t="s">
        <v>81</v>
      </c>
      <c r="F105" s="38" t="s">
        <v>81</v>
      </c>
      <c r="G105" s="23" t="s">
        <v>81</v>
      </c>
      <c r="H105" s="23" t="s">
        <v>81</v>
      </c>
      <c r="I105" s="23" t="s">
        <v>81</v>
      </c>
      <c r="J105" s="24" t="s">
        <v>81</v>
      </c>
      <c r="K105" s="30" t="e">
        <f>VLOOKUP(D105,Morningstar!$A$1:$G$25,2,0)</f>
        <v>#N/A</v>
      </c>
      <c r="L105" s="30" t="e">
        <f t="shared" si="54"/>
        <v>#N/A</v>
      </c>
      <c r="M105" s="31" t="e">
        <f>VLOOKUP(D105,Morningstar!$A$1:$G$25,7,0)</f>
        <v>#N/A</v>
      </c>
      <c r="N105" s="32" t="e">
        <f t="shared" si="55"/>
        <v>#N/A</v>
      </c>
      <c r="O105" s="29" t="e">
        <f t="shared" si="56"/>
        <v>#N/A</v>
      </c>
      <c r="P105" s="103">
        <f t="shared" si="57"/>
        <v>0</v>
      </c>
      <c r="Q105" s="104">
        <f t="shared" si="58"/>
        <v>0</v>
      </c>
      <c r="R105" s="105">
        <f t="shared" si="59"/>
        <v>0</v>
      </c>
      <c r="S105" s="103" t="e">
        <f t="shared" si="60"/>
        <v>#DIV/0!</v>
      </c>
    </row>
    <row r="106" spans="1:19">
      <c r="A106" s="42" t="s">
        <v>81</v>
      </c>
      <c r="B106" s="42" t="s">
        <v>81</v>
      </c>
      <c r="C106" s="42" t="s">
        <v>81</v>
      </c>
      <c r="D106" s="44" t="s">
        <v>81</v>
      </c>
      <c r="E106" s="110" t="s">
        <v>81</v>
      </c>
      <c r="F106" s="38" t="s">
        <v>81</v>
      </c>
      <c r="G106" s="23" t="s">
        <v>81</v>
      </c>
      <c r="H106" s="23" t="s">
        <v>81</v>
      </c>
      <c r="I106" s="23" t="s">
        <v>81</v>
      </c>
      <c r="J106" s="24" t="s">
        <v>81</v>
      </c>
      <c r="K106" s="30" t="e">
        <f>VLOOKUP(D106,Morningstar!$A$1:$G$25,2,0)</f>
        <v>#N/A</v>
      </c>
      <c r="L106" s="30" t="e">
        <f t="shared" si="54"/>
        <v>#N/A</v>
      </c>
      <c r="M106" s="31" t="e">
        <f>VLOOKUP(D106,Morningstar!$A$1:$G$25,7,0)</f>
        <v>#N/A</v>
      </c>
      <c r="N106" s="32" t="e">
        <f t="shared" si="55"/>
        <v>#N/A</v>
      </c>
      <c r="O106" s="29" t="e">
        <f t="shared" si="56"/>
        <v>#N/A</v>
      </c>
      <c r="P106" s="103">
        <f t="shared" si="57"/>
        <v>0</v>
      </c>
      <c r="Q106" s="104">
        <f t="shared" si="58"/>
        <v>0</v>
      </c>
      <c r="R106" s="105">
        <f t="shared" si="59"/>
        <v>0</v>
      </c>
      <c r="S106" s="103" t="e">
        <f t="shared" si="60"/>
        <v>#DIV/0!</v>
      </c>
    </row>
    <row r="107" spans="1:19">
      <c r="A107" s="42" t="s">
        <v>81</v>
      </c>
      <c r="B107" s="42" t="s">
        <v>81</v>
      </c>
      <c r="C107" s="42" t="s">
        <v>81</v>
      </c>
      <c r="D107" s="44" t="s">
        <v>81</v>
      </c>
      <c r="E107" s="110" t="s">
        <v>81</v>
      </c>
      <c r="F107" s="38" t="s">
        <v>81</v>
      </c>
      <c r="G107" s="23" t="s">
        <v>81</v>
      </c>
      <c r="H107" s="23" t="s">
        <v>81</v>
      </c>
      <c r="I107" s="23" t="s">
        <v>81</v>
      </c>
      <c r="J107" s="24" t="s">
        <v>81</v>
      </c>
      <c r="K107" s="30" t="e">
        <f>VLOOKUP(D107,Morningstar!$A$1:$G$25,2,0)</f>
        <v>#N/A</v>
      </c>
      <c r="L107" s="30" t="e">
        <f t="shared" si="54"/>
        <v>#N/A</v>
      </c>
      <c r="M107" s="31" t="e">
        <f>VLOOKUP(D107,Morningstar!$A$1:$G$25,7,0)</f>
        <v>#N/A</v>
      </c>
      <c r="N107" s="32" t="e">
        <f t="shared" si="55"/>
        <v>#N/A</v>
      </c>
      <c r="O107" s="29" t="e">
        <f t="shared" si="56"/>
        <v>#N/A</v>
      </c>
      <c r="P107" s="103">
        <f t="shared" si="57"/>
        <v>0</v>
      </c>
      <c r="Q107" s="104">
        <f t="shared" si="58"/>
        <v>0</v>
      </c>
      <c r="R107" s="105">
        <f t="shared" si="59"/>
        <v>0</v>
      </c>
      <c r="S107" s="103" t="e">
        <f t="shared" si="60"/>
        <v>#DIV/0!</v>
      </c>
    </row>
    <row r="108" spans="1:19">
      <c r="A108" s="42" t="s">
        <v>81</v>
      </c>
      <c r="B108" s="42" t="s">
        <v>81</v>
      </c>
      <c r="C108" s="42" t="s">
        <v>81</v>
      </c>
      <c r="D108" s="44" t="s">
        <v>81</v>
      </c>
      <c r="E108" s="110" t="s">
        <v>81</v>
      </c>
      <c r="F108" s="38" t="s">
        <v>81</v>
      </c>
      <c r="G108" s="23" t="s">
        <v>81</v>
      </c>
      <c r="H108" s="23" t="s">
        <v>81</v>
      </c>
      <c r="I108" s="23" t="s">
        <v>81</v>
      </c>
      <c r="J108" s="24" t="s">
        <v>81</v>
      </c>
      <c r="K108" s="30" t="e">
        <f>VLOOKUP(D108,Morningstar!$A$1:$G$25,2,0)</f>
        <v>#N/A</v>
      </c>
      <c r="L108" s="30" t="e">
        <f t="shared" si="54"/>
        <v>#N/A</v>
      </c>
      <c r="M108" s="31" t="e">
        <f>VLOOKUP(D108,Morningstar!$A$1:$G$25,7,0)</f>
        <v>#N/A</v>
      </c>
      <c r="N108" s="32" t="e">
        <f t="shared" si="55"/>
        <v>#N/A</v>
      </c>
      <c r="O108" s="29" t="e">
        <f t="shared" si="56"/>
        <v>#N/A</v>
      </c>
      <c r="P108" s="103">
        <f t="shared" si="57"/>
        <v>0</v>
      </c>
      <c r="Q108" s="104">
        <f t="shared" si="58"/>
        <v>0</v>
      </c>
      <c r="R108" s="105">
        <f t="shared" si="59"/>
        <v>0</v>
      </c>
      <c r="S108" s="103" t="e">
        <f t="shared" si="60"/>
        <v>#DIV/0!</v>
      </c>
    </row>
    <row r="109" spans="1:19">
      <c r="A109" s="42" t="s">
        <v>81</v>
      </c>
      <c r="B109" s="42" t="s">
        <v>81</v>
      </c>
      <c r="C109" s="42" t="s">
        <v>81</v>
      </c>
      <c r="D109" s="44" t="s">
        <v>81</v>
      </c>
      <c r="E109" s="110" t="s">
        <v>81</v>
      </c>
      <c r="F109" s="38" t="s">
        <v>81</v>
      </c>
      <c r="G109" s="23" t="s">
        <v>81</v>
      </c>
      <c r="H109" s="23" t="s">
        <v>81</v>
      </c>
      <c r="I109" s="23" t="s">
        <v>81</v>
      </c>
      <c r="J109" s="24" t="s">
        <v>81</v>
      </c>
      <c r="K109" s="30" t="e">
        <f>VLOOKUP(D109,Morningstar!$A$1:$G$25,2,0)</f>
        <v>#N/A</v>
      </c>
      <c r="L109" s="30" t="e">
        <f t="shared" si="54"/>
        <v>#N/A</v>
      </c>
      <c r="M109" s="31" t="e">
        <f>VLOOKUP(D109,Morningstar!$A$1:$G$25,7,0)</f>
        <v>#N/A</v>
      </c>
      <c r="N109" s="32" t="e">
        <f t="shared" si="55"/>
        <v>#N/A</v>
      </c>
      <c r="O109" s="29" t="e">
        <f t="shared" si="56"/>
        <v>#N/A</v>
      </c>
      <c r="P109" s="103">
        <f t="shared" si="57"/>
        <v>0</v>
      </c>
      <c r="Q109" s="104">
        <f t="shared" si="58"/>
        <v>0</v>
      </c>
      <c r="R109" s="105">
        <f t="shared" si="59"/>
        <v>0</v>
      </c>
      <c r="S109" s="103" t="e">
        <f t="shared" si="60"/>
        <v>#DIV/0!</v>
      </c>
    </row>
    <row r="110" spans="1:19">
      <c r="A110" s="42" t="s">
        <v>81</v>
      </c>
      <c r="B110" s="42" t="s">
        <v>81</v>
      </c>
      <c r="C110" s="42" t="s">
        <v>81</v>
      </c>
      <c r="D110" s="44" t="s">
        <v>81</v>
      </c>
      <c r="E110" s="110" t="s">
        <v>81</v>
      </c>
      <c r="F110" s="38" t="s">
        <v>81</v>
      </c>
      <c r="G110" s="23" t="s">
        <v>81</v>
      </c>
      <c r="H110" s="23" t="s">
        <v>81</v>
      </c>
      <c r="I110" s="23" t="s">
        <v>81</v>
      </c>
      <c r="J110" s="24" t="s">
        <v>81</v>
      </c>
      <c r="K110" s="30" t="e">
        <f>VLOOKUP(D110,Morningstar!$A$1:$G$25,2,0)</f>
        <v>#N/A</v>
      </c>
      <c r="L110" s="30" t="e">
        <f t="shared" si="54"/>
        <v>#N/A</v>
      </c>
      <c r="M110" s="31" t="e">
        <f>VLOOKUP(D110,Morningstar!$A$1:$G$25,7,0)</f>
        <v>#N/A</v>
      </c>
      <c r="N110" s="32" t="e">
        <f t="shared" si="55"/>
        <v>#N/A</v>
      </c>
      <c r="O110" s="29" t="e">
        <f t="shared" si="56"/>
        <v>#N/A</v>
      </c>
      <c r="P110" s="103">
        <f t="shared" si="57"/>
        <v>0</v>
      </c>
      <c r="Q110" s="104">
        <f t="shared" si="58"/>
        <v>0</v>
      </c>
      <c r="R110" s="105">
        <f t="shared" si="59"/>
        <v>0</v>
      </c>
      <c r="S110" s="103" t="e">
        <f t="shared" si="60"/>
        <v>#DIV/0!</v>
      </c>
    </row>
    <row r="111" spans="1:19">
      <c r="A111" s="42" t="s">
        <v>81</v>
      </c>
      <c r="B111" s="42" t="s">
        <v>81</v>
      </c>
      <c r="C111" s="42" t="s">
        <v>81</v>
      </c>
      <c r="D111" s="44" t="s">
        <v>81</v>
      </c>
      <c r="E111" s="110" t="s">
        <v>81</v>
      </c>
      <c r="F111" s="38" t="s">
        <v>81</v>
      </c>
      <c r="G111" s="23" t="s">
        <v>81</v>
      </c>
      <c r="H111" s="23" t="s">
        <v>81</v>
      </c>
      <c r="I111" s="23" t="s">
        <v>81</v>
      </c>
      <c r="J111" s="24" t="s">
        <v>81</v>
      </c>
      <c r="K111" s="30" t="e">
        <f>VLOOKUP(D111,Morningstar!$A$1:$G$25,2,0)</f>
        <v>#N/A</v>
      </c>
      <c r="L111" s="30" t="e">
        <f t="shared" si="54"/>
        <v>#N/A</v>
      </c>
      <c r="M111" s="31" t="e">
        <f>VLOOKUP(D111,Morningstar!$A$1:$G$25,7,0)</f>
        <v>#N/A</v>
      </c>
      <c r="N111" s="32" t="e">
        <f t="shared" si="55"/>
        <v>#N/A</v>
      </c>
      <c r="O111" s="29" t="e">
        <f t="shared" si="56"/>
        <v>#N/A</v>
      </c>
      <c r="P111" s="103">
        <f t="shared" si="57"/>
        <v>0</v>
      </c>
      <c r="Q111" s="104">
        <f t="shared" si="58"/>
        <v>0</v>
      </c>
      <c r="R111" s="105">
        <f t="shared" si="59"/>
        <v>0</v>
      </c>
      <c r="S111" s="103" t="e">
        <f t="shared" si="60"/>
        <v>#DIV/0!</v>
      </c>
    </row>
    <row r="112" spans="1:19">
      <c r="A112" s="42" t="s">
        <v>81</v>
      </c>
      <c r="B112" s="42" t="s">
        <v>81</v>
      </c>
      <c r="C112" s="42" t="s">
        <v>81</v>
      </c>
      <c r="D112" s="44" t="s">
        <v>81</v>
      </c>
      <c r="E112" s="110" t="s">
        <v>81</v>
      </c>
      <c r="F112" s="38" t="s">
        <v>81</v>
      </c>
      <c r="G112" s="23" t="s">
        <v>81</v>
      </c>
      <c r="H112" s="23" t="s">
        <v>81</v>
      </c>
      <c r="I112" s="23" t="s">
        <v>81</v>
      </c>
      <c r="J112" s="24" t="s">
        <v>81</v>
      </c>
      <c r="K112" s="30" t="e">
        <f>VLOOKUP(D112,Morningstar!$A$1:$G$25,2,0)</f>
        <v>#N/A</v>
      </c>
      <c r="L112" s="30" t="e">
        <f t="shared" si="54"/>
        <v>#N/A</v>
      </c>
      <c r="M112" s="31" t="e">
        <f>VLOOKUP(D112,Morningstar!$A$1:$G$25,7,0)</f>
        <v>#N/A</v>
      </c>
      <c r="N112" s="32" t="e">
        <f t="shared" si="55"/>
        <v>#N/A</v>
      </c>
      <c r="O112" s="29" t="e">
        <f t="shared" si="56"/>
        <v>#N/A</v>
      </c>
      <c r="P112" s="103">
        <f t="shared" si="57"/>
        <v>0</v>
      </c>
      <c r="Q112" s="104">
        <f t="shared" si="58"/>
        <v>0</v>
      </c>
      <c r="R112" s="105">
        <f t="shared" si="59"/>
        <v>0</v>
      </c>
      <c r="S112" s="103" t="e">
        <f t="shared" si="60"/>
        <v>#DIV/0!</v>
      </c>
    </row>
    <row r="113" spans="1:19">
      <c r="A113" s="42" t="s">
        <v>81</v>
      </c>
      <c r="B113" s="42" t="s">
        <v>81</v>
      </c>
      <c r="C113" s="42" t="s">
        <v>81</v>
      </c>
      <c r="D113" s="44" t="s">
        <v>81</v>
      </c>
      <c r="E113" s="110" t="s">
        <v>81</v>
      </c>
      <c r="F113" s="38" t="s">
        <v>81</v>
      </c>
      <c r="G113" s="23" t="s">
        <v>81</v>
      </c>
      <c r="H113" s="23" t="s">
        <v>81</v>
      </c>
      <c r="I113" s="23" t="s">
        <v>81</v>
      </c>
      <c r="J113" s="24" t="s">
        <v>81</v>
      </c>
      <c r="K113" s="30" t="e">
        <f>VLOOKUP(D113,Morningstar!$A$1:$G$25,2,0)</f>
        <v>#N/A</v>
      </c>
      <c r="L113" s="30" t="e">
        <f t="shared" si="54"/>
        <v>#N/A</v>
      </c>
      <c r="M113" s="31" t="e">
        <f>VLOOKUP(D113,Morningstar!$A$1:$G$25,7,0)</f>
        <v>#N/A</v>
      </c>
      <c r="N113" s="32" t="e">
        <f t="shared" si="55"/>
        <v>#N/A</v>
      </c>
      <c r="O113" s="29" t="e">
        <f t="shared" si="56"/>
        <v>#N/A</v>
      </c>
      <c r="P113" s="103">
        <f t="shared" si="57"/>
        <v>0</v>
      </c>
      <c r="Q113" s="104">
        <f t="shared" si="58"/>
        <v>0</v>
      </c>
      <c r="R113" s="105">
        <f t="shared" si="59"/>
        <v>0</v>
      </c>
      <c r="S113" s="103" t="e">
        <f t="shared" si="60"/>
        <v>#DIV/0!</v>
      </c>
    </row>
    <row r="114" spans="1:19">
      <c r="A114" s="42" t="s">
        <v>81</v>
      </c>
      <c r="B114" s="42" t="s">
        <v>81</v>
      </c>
      <c r="C114" s="42" t="s">
        <v>81</v>
      </c>
      <c r="D114" s="44" t="s">
        <v>81</v>
      </c>
      <c r="E114" s="110" t="s">
        <v>81</v>
      </c>
      <c r="F114" s="38" t="s">
        <v>81</v>
      </c>
      <c r="G114" s="23" t="s">
        <v>81</v>
      </c>
      <c r="H114" s="23" t="s">
        <v>81</v>
      </c>
      <c r="I114" s="23" t="s">
        <v>81</v>
      </c>
      <c r="J114" s="24" t="s">
        <v>81</v>
      </c>
      <c r="K114" s="30" t="e">
        <f>VLOOKUP(D114,Morningstar!$A$1:$G$25,2,0)</f>
        <v>#N/A</v>
      </c>
      <c r="L114" s="30" t="e">
        <f t="shared" si="54"/>
        <v>#N/A</v>
      </c>
      <c r="M114" s="31" t="e">
        <f>VLOOKUP(D114,Morningstar!$A$1:$G$25,7,0)</f>
        <v>#N/A</v>
      </c>
      <c r="N114" s="32" t="e">
        <f t="shared" si="55"/>
        <v>#N/A</v>
      </c>
      <c r="O114" s="29" t="e">
        <f t="shared" si="56"/>
        <v>#N/A</v>
      </c>
      <c r="P114" s="103">
        <f t="shared" si="57"/>
        <v>0</v>
      </c>
      <c r="Q114" s="104">
        <f t="shared" si="58"/>
        <v>0</v>
      </c>
      <c r="R114" s="105">
        <f t="shared" si="59"/>
        <v>0</v>
      </c>
      <c r="S114" s="103" t="e">
        <f t="shared" si="60"/>
        <v>#DIV/0!</v>
      </c>
    </row>
    <row r="115" spans="1:19">
      <c r="A115" s="42" t="s">
        <v>81</v>
      </c>
      <c r="B115" s="42" t="s">
        <v>81</v>
      </c>
      <c r="C115" s="42" t="s">
        <v>81</v>
      </c>
      <c r="D115" s="44" t="s">
        <v>81</v>
      </c>
      <c r="E115" s="110" t="s">
        <v>81</v>
      </c>
      <c r="F115" s="38" t="s">
        <v>81</v>
      </c>
      <c r="G115" s="23" t="s">
        <v>81</v>
      </c>
      <c r="H115" s="23" t="s">
        <v>81</v>
      </c>
      <c r="I115" s="23" t="s">
        <v>81</v>
      </c>
      <c r="J115" s="24" t="s">
        <v>81</v>
      </c>
      <c r="K115" s="30" t="e">
        <f>VLOOKUP(D115,Morningstar!$A$1:$G$25,2,0)</f>
        <v>#N/A</v>
      </c>
      <c r="L115" s="30" t="e">
        <f t="shared" si="54"/>
        <v>#N/A</v>
      </c>
      <c r="M115" s="31" t="e">
        <f>VLOOKUP(D115,Morningstar!$A$1:$G$25,7,0)</f>
        <v>#N/A</v>
      </c>
      <c r="N115" s="32" t="e">
        <f t="shared" si="55"/>
        <v>#N/A</v>
      </c>
      <c r="O115" s="29" t="e">
        <f t="shared" si="56"/>
        <v>#N/A</v>
      </c>
      <c r="P115" s="103">
        <f t="shared" si="57"/>
        <v>0</v>
      </c>
      <c r="Q115" s="104">
        <f t="shared" si="58"/>
        <v>0</v>
      </c>
      <c r="R115" s="105">
        <f t="shared" si="59"/>
        <v>0</v>
      </c>
      <c r="S115" s="103" t="e">
        <f t="shared" si="60"/>
        <v>#DIV/0!</v>
      </c>
    </row>
    <row r="116" spans="1:19">
      <c r="A116" s="42" t="s">
        <v>81</v>
      </c>
      <c r="B116" s="42" t="s">
        <v>81</v>
      </c>
      <c r="C116" s="42" t="s">
        <v>81</v>
      </c>
      <c r="D116" s="44" t="s">
        <v>81</v>
      </c>
      <c r="E116" s="110" t="s">
        <v>81</v>
      </c>
      <c r="F116" s="38" t="s">
        <v>81</v>
      </c>
      <c r="G116" s="23" t="s">
        <v>81</v>
      </c>
      <c r="H116" s="23" t="s">
        <v>81</v>
      </c>
      <c r="I116" s="23" t="s">
        <v>81</v>
      </c>
      <c r="J116" s="24" t="s">
        <v>81</v>
      </c>
      <c r="K116" s="30" t="e">
        <f>VLOOKUP(D116,Morningstar!$A$1:$G$25,2,0)</f>
        <v>#N/A</v>
      </c>
      <c r="L116" s="30" t="e">
        <f t="shared" si="54"/>
        <v>#N/A</v>
      </c>
      <c r="M116" s="31" t="e">
        <f>VLOOKUP(D116,Morningstar!$A$1:$G$25,7,0)</f>
        <v>#N/A</v>
      </c>
      <c r="N116" s="32" t="e">
        <f t="shared" si="55"/>
        <v>#N/A</v>
      </c>
      <c r="O116" s="29" t="e">
        <f t="shared" si="56"/>
        <v>#N/A</v>
      </c>
      <c r="P116" s="103">
        <f t="shared" si="57"/>
        <v>0</v>
      </c>
      <c r="Q116" s="104">
        <f t="shared" si="58"/>
        <v>0</v>
      </c>
      <c r="R116" s="105">
        <f t="shared" si="59"/>
        <v>0</v>
      </c>
      <c r="S116" s="103" t="e">
        <f t="shared" si="60"/>
        <v>#DIV/0!</v>
      </c>
    </row>
    <row r="117" spans="1:19">
      <c r="A117" s="42" t="s">
        <v>81</v>
      </c>
      <c r="B117" s="42" t="s">
        <v>81</v>
      </c>
      <c r="C117" s="42" t="s">
        <v>81</v>
      </c>
      <c r="D117" s="44" t="s">
        <v>81</v>
      </c>
      <c r="E117" s="110" t="s">
        <v>81</v>
      </c>
      <c r="F117" s="38" t="s">
        <v>81</v>
      </c>
      <c r="G117" s="23" t="s">
        <v>81</v>
      </c>
      <c r="H117" s="23" t="s">
        <v>81</v>
      </c>
      <c r="I117" s="23" t="s">
        <v>81</v>
      </c>
      <c r="J117" s="24" t="s">
        <v>81</v>
      </c>
      <c r="K117" s="30" t="e">
        <f>VLOOKUP(D117,Morningstar!$A$1:$G$25,2,0)</f>
        <v>#N/A</v>
      </c>
      <c r="L117" s="30" t="e">
        <f t="shared" si="54"/>
        <v>#N/A</v>
      </c>
      <c r="M117" s="31" t="e">
        <f>VLOOKUP(D117,Morningstar!$A$1:$G$25,7,0)</f>
        <v>#N/A</v>
      </c>
      <c r="N117" s="32" t="e">
        <f t="shared" si="55"/>
        <v>#N/A</v>
      </c>
      <c r="O117" s="29" t="e">
        <f t="shared" si="56"/>
        <v>#N/A</v>
      </c>
      <c r="P117" s="103">
        <f t="shared" si="57"/>
        <v>0</v>
      </c>
      <c r="Q117" s="104">
        <f t="shared" si="58"/>
        <v>0</v>
      </c>
      <c r="R117" s="105">
        <f t="shared" si="59"/>
        <v>0</v>
      </c>
      <c r="S117" s="103" t="e">
        <f t="shared" si="60"/>
        <v>#DIV/0!</v>
      </c>
    </row>
    <row r="118" spans="1:19">
      <c r="A118" s="42" t="s">
        <v>81</v>
      </c>
      <c r="B118" s="42" t="s">
        <v>81</v>
      </c>
      <c r="C118" s="42" t="s">
        <v>81</v>
      </c>
      <c r="D118" s="44" t="s">
        <v>81</v>
      </c>
      <c r="E118" s="110" t="s">
        <v>81</v>
      </c>
      <c r="F118" s="38" t="s">
        <v>81</v>
      </c>
      <c r="G118" s="23" t="s">
        <v>81</v>
      </c>
      <c r="H118" s="23" t="s">
        <v>81</v>
      </c>
      <c r="I118" s="23" t="s">
        <v>81</v>
      </c>
      <c r="J118" s="24" t="s">
        <v>81</v>
      </c>
      <c r="K118" s="30" t="e">
        <f>VLOOKUP(D118,Morningstar!$A$1:$G$25,2,0)</f>
        <v>#N/A</v>
      </c>
      <c r="L118" s="30" t="e">
        <f t="shared" si="54"/>
        <v>#N/A</v>
      </c>
      <c r="M118" s="31" t="e">
        <f>VLOOKUP(D118,Morningstar!$A$1:$G$25,7,0)</f>
        <v>#N/A</v>
      </c>
      <c r="N118" s="32" t="e">
        <f t="shared" si="55"/>
        <v>#N/A</v>
      </c>
      <c r="O118" s="29" t="e">
        <f t="shared" si="56"/>
        <v>#N/A</v>
      </c>
      <c r="P118" s="103">
        <f t="shared" si="57"/>
        <v>0</v>
      </c>
      <c r="Q118" s="104">
        <f t="shared" si="58"/>
        <v>0</v>
      </c>
      <c r="R118" s="105">
        <f t="shared" si="59"/>
        <v>0</v>
      </c>
      <c r="S118" s="103" t="e">
        <f t="shared" si="60"/>
        <v>#DIV/0!</v>
      </c>
    </row>
    <row r="119" spans="1:19">
      <c r="A119" s="42" t="s">
        <v>81</v>
      </c>
      <c r="B119" s="42" t="s">
        <v>81</v>
      </c>
      <c r="C119" s="42" t="s">
        <v>81</v>
      </c>
      <c r="D119" s="44" t="s">
        <v>81</v>
      </c>
      <c r="E119" s="110" t="s">
        <v>81</v>
      </c>
      <c r="F119" s="38" t="s">
        <v>81</v>
      </c>
      <c r="G119" s="23" t="s">
        <v>81</v>
      </c>
      <c r="H119" s="23" t="s">
        <v>81</v>
      </c>
      <c r="I119" s="23" t="s">
        <v>81</v>
      </c>
      <c r="J119" s="24" t="s">
        <v>81</v>
      </c>
      <c r="K119" s="30" t="e">
        <f>VLOOKUP(D119,Morningstar!$A$1:$G$25,2,0)</f>
        <v>#N/A</v>
      </c>
      <c r="L119" s="30" t="e">
        <f t="shared" si="54"/>
        <v>#N/A</v>
      </c>
      <c r="M119" s="31" t="e">
        <f>VLOOKUP(D119,Morningstar!$A$1:$G$25,7,0)</f>
        <v>#N/A</v>
      </c>
      <c r="N119" s="32" t="e">
        <f t="shared" si="55"/>
        <v>#N/A</v>
      </c>
      <c r="O119" s="29" t="e">
        <f t="shared" si="56"/>
        <v>#N/A</v>
      </c>
      <c r="P119" s="103">
        <f t="shared" si="57"/>
        <v>0</v>
      </c>
      <c r="Q119" s="104">
        <f t="shared" si="58"/>
        <v>0</v>
      </c>
      <c r="R119" s="105">
        <f t="shared" si="59"/>
        <v>0</v>
      </c>
      <c r="S119" s="103" t="e">
        <f t="shared" si="60"/>
        <v>#DIV/0!</v>
      </c>
    </row>
    <row r="120" spans="1:19">
      <c r="A120" s="42" t="s">
        <v>81</v>
      </c>
      <c r="B120" s="42" t="s">
        <v>81</v>
      </c>
      <c r="C120" s="42" t="s">
        <v>81</v>
      </c>
      <c r="D120" s="44" t="s">
        <v>81</v>
      </c>
      <c r="E120" s="110" t="s">
        <v>81</v>
      </c>
      <c r="F120" s="38" t="s">
        <v>81</v>
      </c>
      <c r="G120" s="23" t="s">
        <v>81</v>
      </c>
      <c r="H120" s="23" t="s">
        <v>81</v>
      </c>
      <c r="I120" s="23" t="s">
        <v>81</v>
      </c>
      <c r="J120" s="24" t="s">
        <v>81</v>
      </c>
      <c r="K120" s="30" t="e">
        <f>VLOOKUP(D120,Morningstar!$A$1:$G$25,2,0)</f>
        <v>#N/A</v>
      </c>
      <c r="L120" s="30" t="e">
        <f t="shared" si="54"/>
        <v>#N/A</v>
      </c>
      <c r="M120" s="31" t="e">
        <f>VLOOKUP(D120,Morningstar!$A$1:$G$25,7,0)</f>
        <v>#N/A</v>
      </c>
      <c r="N120" s="32" t="e">
        <f t="shared" si="55"/>
        <v>#N/A</v>
      </c>
      <c r="O120" s="29" t="e">
        <f t="shared" si="56"/>
        <v>#N/A</v>
      </c>
      <c r="P120" s="103">
        <f t="shared" si="57"/>
        <v>0</v>
      </c>
      <c r="Q120" s="104">
        <f t="shared" si="58"/>
        <v>0</v>
      </c>
      <c r="R120" s="105">
        <f t="shared" si="59"/>
        <v>0</v>
      </c>
      <c r="S120" s="103" t="e">
        <f t="shared" si="60"/>
        <v>#DIV/0!</v>
      </c>
    </row>
    <row r="121" spans="1:19">
      <c r="A121" s="42" t="s">
        <v>81</v>
      </c>
      <c r="B121" s="42" t="s">
        <v>81</v>
      </c>
      <c r="C121" s="42" t="s">
        <v>81</v>
      </c>
      <c r="D121" s="44" t="s">
        <v>81</v>
      </c>
      <c r="E121" s="110" t="s">
        <v>81</v>
      </c>
      <c r="F121" s="38" t="s">
        <v>81</v>
      </c>
      <c r="G121" s="23" t="s">
        <v>81</v>
      </c>
      <c r="H121" s="23" t="s">
        <v>81</v>
      </c>
      <c r="I121" s="23" t="s">
        <v>81</v>
      </c>
      <c r="J121" s="24" t="s">
        <v>81</v>
      </c>
      <c r="K121" s="30" t="e">
        <f>VLOOKUP(D121,Morningstar!$A$1:$G$25,2,0)</f>
        <v>#N/A</v>
      </c>
      <c r="L121" s="30" t="e">
        <f t="shared" si="54"/>
        <v>#N/A</v>
      </c>
      <c r="M121" s="31" t="e">
        <f>VLOOKUP(D121,Morningstar!$A$1:$G$25,7,0)</f>
        <v>#N/A</v>
      </c>
      <c r="N121" s="32" t="e">
        <f t="shared" si="55"/>
        <v>#N/A</v>
      </c>
      <c r="O121" s="29" t="e">
        <f t="shared" si="56"/>
        <v>#N/A</v>
      </c>
      <c r="P121" s="103">
        <f t="shared" si="57"/>
        <v>0</v>
      </c>
      <c r="Q121" s="104">
        <f t="shared" si="58"/>
        <v>0</v>
      </c>
      <c r="R121" s="105">
        <f t="shared" si="59"/>
        <v>0</v>
      </c>
      <c r="S121" s="103" t="e">
        <f t="shared" si="60"/>
        <v>#DIV/0!</v>
      </c>
    </row>
    <row r="122" spans="1:19">
      <c r="A122" s="42" t="s">
        <v>81</v>
      </c>
      <c r="B122" s="42" t="s">
        <v>81</v>
      </c>
      <c r="C122" s="42" t="s">
        <v>81</v>
      </c>
      <c r="D122" s="44" t="s">
        <v>81</v>
      </c>
      <c r="E122" s="110" t="s">
        <v>81</v>
      </c>
      <c r="F122" s="38" t="s">
        <v>81</v>
      </c>
      <c r="G122" s="23" t="s">
        <v>81</v>
      </c>
      <c r="H122" s="23" t="s">
        <v>81</v>
      </c>
      <c r="I122" s="23" t="s">
        <v>81</v>
      </c>
      <c r="J122" s="24" t="s">
        <v>81</v>
      </c>
      <c r="K122" s="30" t="e">
        <f>VLOOKUP(D122,Morningstar!$A$1:$G$25,2,0)</f>
        <v>#N/A</v>
      </c>
      <c r="L122" s="30" t="e">
        <f t="shared" si="54"/>
        <v>#N/A</v>
      </c>
      <c r="M122" s="31" t="e">
        <f>VLOOKUP(D122,Morningstar!$A$1:$G$25,7,0)</f>
        <v>#N/A</v>
      </c>
      <c r="N122" s="32" t="e">
        <f t="shared" si="55"/>
        <v>#N/A</v>
      </c>
      <c r="O122" s="29" t="e">
        <f t="shared" si="56"/>
        <v>#N/A</v>
      </c>
      <c r="P122" s="103">
        <f t="shared" si="57"/>
        <v>0</v>
      </c>
      <c r="Q122" s="104">
        <f t="shared" si="58"/>
        <v>0</v>
      </c>
      <c r="R122" s="105">
        <f t="shared" si="59"/>
        <v>0</v>
      </c>
      <c r="S122" s="103" t="e">
        <f t="shared" si="60"/>
        <v>#DIV/0!</v>
      </c>
    </row>
    <row r="123" spans="1:19">
      <c r="A123" s="42" t="s">
        <v>81</v>
      </c>
      <c r="B123" s="42" t="s">
        <v>81</v>
      </c>
      <c r="C123" s="42" t="s">
        <v>81</v>
      </c>
      <c r="D123" s="44" t="s">
        <v>81</v>
      </c>
      <c r="E123" s="110" t="s">
        <v>81</v>
      </c>
      <c r="F123" s="38" t="s">
        <v>81</v>
      </c>
      <c r="G123" s="23" t="s">
        <v>81</v>
      </c>
      <c r="H123" s="23" t="s">
        <v>81</v>
      </c>
      <c r="I123" s="23" t="s">
        <v>81</v>
      </c>
      <c r="J123" s="24" t="s">
        <v>81</v>
      </c>
      <c r="K123" s="30" t="e">
        <f>VLOOKUP(D123,Morningstar!$A$1:$G$25,2,0)</f>
        <v>#N/A</v>
      </c>
      <c r="L123" s="30" t="e">
        <f t="shared" si="54"/>
        <v>#N/A</v>
      </c>
      <c r="M123" s="31" t="e">
        <f>VLOOKUP(D123,Morningstar!$A$1:$G$25,7,0)</f>
        <v>#N/A</v>
      </c>
      <c r="N123" s="32" t="e">
        <f t="shared" si="55"/>
        <v>#N/A</v>
      </c>
      <c r="O123" s="29" t="e">
        <f t="shared" si="56"/>
        <v>#N/A</v>
      </c>
      <c r="P123" s="103">
        <f t="shared" si="57"/>
        <v>0</v>
      </c>
      <c r="Q123" s="104">
        <f t="shared" si="58"/>
        <v>0</v>
      </c>
      <c r="R123" s="105">
        <f t="shared" si="59"/>
        <v>0</v>
      </c>
      <c r="S123" s="103" t="e">
        <f t="shared" si="60"/>
        <v>#DIV/0!</v>
      </c>
    </row>
    <row r="124" spans="1:19">
      <c r="A124" s="42" t="s">
        <v>81</v>
      </c>
      <c r="B124" s="42" t="s">
        <v>81</v>
      </c>
      <c r="C124" s="42" t="s">
        <v>81</v>
      </c>
      <c r="D124" s="44" t="s">
        <v>81</v>
      </c>
      <c r="E124" s="110" t="s">
        <v>81</v>
      </c>
      <c r="F124" s="38" t="s">
        <v>81</v>
      </c>
      <c r="G124" s="23" t="s">
        <v>81</v>
      </c>
      <c r="H124" s="23" t="s">
        <v>81</v>
      </c>
      <c r="I124" s="23" t="s">
        <v>81</v>
      </c>
      <c r="J124" s="24" t="s">
        <v>81</v>
      </c>
      <c r="K124" s="30" t="e">
        <f>VLOOKUP(D124,Morningstar!$A$1:$G$25,2,0)</f>
        <v>#N/A</v>
      </c>
      <c r="L124" s="30" t="e">
        <f t="shared" si="54"/>
        <v>#N/A</v>
      </c>
      <c r="M124" s="31" t="e">
        <f>VLOOKUP(D124,Morningstar!$A$1:$G$25,7,0)</f>
        <v>#N/A</v>
      </c>
      <c r="N124" s="32" t="e">
        <f t="shared" si="55"/>
        <v>#N/A</v>
      </c>
      <c r="O124" s="29" t="e">
        <f t="shared" si="56"/>
        <v>#N/A</v>
      </c>
      <c r="P124" s="103">
        <f t="shared" si="57"/>
        <v>0</v>
      </c>
      <c r="Q124" s="104">
        <f t="shared" si="58"/>
        <v>0</v>
      </c>
      <c r="R124" s="105">
        <f t="shared" si="59"/>
        <v>0</v>
      </c>
      <c r="S124" s="103" t="e">
        <f t="shared" si="60"/>
        <v>#DIV/0!</v>
      </c>
    </row>
    <row r="125" spans="1:19">
      <c r="A125" s="42" t="s">
        <v>81</v>
      </c>
      <c r="B125" s="42" t="s">
        <v>81</v>
      </c>
      <c r="C125" s="42" t="s">
        <v>81</v>
      </c>
      <c r="D125" s="44" t="s">
        <v>81</v>
      </c>
      <c r="E125" s="110" t="s">
        <v>81</v>
      </c>
      <c r="F125" s="38" t="s">
        <v>81</v>
      </c>
      <c r="G125" s="23" t="s">
        <v>81</v>
      </c>
      <c r="H125" s="23" t="s">
        <v>81</v>
      </c>
      <c r="I125" s="23" t="s">
        <v>81</v>
      </c>
      <c r="J125" s="24" t="s">
        <v>81</v>
      </c>
      <c r="K125" s="30" t="e">
        <f>VLOOKUP(D125,Morningstar!$A$1:$G$25,2,0)</f>
        <v>#N/A</v>
      </c>
      <c r="L125" s="30" t="e">
        <f t="shared" si="54"/>
        <v>#N/A</v>
      </c>
      <c r="M125" s="31" t="e">
        <f>VLOOKUP(D125,Morningstar!$A$1:$G$25,7,0)</f>
        <v>#N/A</v>
      </c>
      <c r="N125" s="32" t="e">
        <f t="shared" si="55"/>
        <v>#N/A</v>
      </c>
      <c r="O125" s="29" t="e">
        <f t="shared" si="56"/>
        <v>#N/A</v>
      </c>
      <c r="P125" s="103">
        <f t="shared" si="57"/>
        <v>0</v>
      </c>
      <c r="Q125" s="104">
        <f t="shared" si="58"/>
        <v>0</v>
      </c>
      <c r="R125" s="105">
        <f t="shared" si="59"/>
        <v>0</v>
      </c>
      <c r="S125" s="103" t="e">
        <f t="shared" si="60"/>
        <v>#DIV/0!</v>
      </c>
    </row>
    <row r="126" spans="1:19">
      <c r="A126" s="42" t="s">
        <v>81</v>
      </c>
      <c r="B126" s="42" t="s">
        <v>81</v>
      </c>
      <c r="C126" s="42" t="s">
        <v>81</v>
      </c>
      <c r="D126" s="44" t="s">
        <v>81</v>
      </c>
      <c r="E126" s="110" t="s">
        <v>81</v>
      </c>
      <c r="F126" s="38" t="s">
        <v>81</v>
      </c>
      <c r="G126" s="23" t="s">
        <v>81</v>
      </c>
      <c r="H126" s="23" t="s">
        <v>81</v>
      </c>
      <c r="I126" s="23" t="s">
        <v>81</v>
      </c>
      <c r="J126" s="24" t="s">
        <v>81</v>
      </c>
      <c r="K126" s="30" t="e">
        <f>VLOOKUP(D126,Morningstar!$A$1:$G$25,2,0)</f>
        <v>#N/A</v>
      </c>
      <c r="L126" s="30" t="e">
        <f t="shared" si="54"/>
        <v>#N/A</v>
      </c>
      <c r="M126" s="31" t="e">
        <f>VLOOKUP(D126,Morningstar!$A$1:$G$25,7,0)</f>
        <v>#N/A</v>
      </c>
      <c r="N126" s="32" t="e">
        <f t="shared" si="55"/>
        <v>#N/A</v>
      </c>
      <c r="O126" s="29" t="e">
        <f t="shared" si="56"/>
        <v>#N/A</v>
      </c>
      <c r="P126" s="103">
        <f t="shared" si="57"/>
        <v>0</v>
      </c>
      <c r="Q126" s="104">
        <f t="shared" si="58"/>
        <v>0</v>
      </c>
      <c r="R126" s="105">
        <f t="shared" si="59"/>
        <v>0</v>
      </c>
      <c r="S126" s="103" t="e">
        <f t="shared" si="60"/>
        <v>#DIV/0!</v>
      </c>
    </row>
    <row r="127" spans="1:19">
      <c r="A127" s="42" t="s">
        <v>81</v>
      </c>
      <c r="B127" s="42" t="s">
        <v>81</v>
      </c>
      <c r="C127" s="42" t="s">
        <v>81</v>
      </c>
      <c r="D127" s="44" t="s">
        <v>81</v>
      </c>
      <c r="E127" s="110" t="s">
        <v>81</v>
      </c>
      <c r="F127" s="38" t="s">
        <v>81</v>
      </c>
      <c r="G127" s="23" t="s">
        <v>81</v>
      </c>
      <c r="H127" s="23" t="s">
        <v>81</v>
      </c>
      <c r="I127" s="23" t="s">
        <v>81</v>
      </c>
      <c r="J127" s="24" t="s">
        <v>81</v>
      </c>
      <c r="K127" s="30" t="e">
        <f>VLOOKUP(D127,Morningstar!$A$1:$G$25,2,0)</f>
        <v>#N/A</v>
      </c>
      <c r="L127" s="30" t="e">
        <f t="shared" si="54"/>
        <v>#N/A</v>
      </c>
      <c r="M127" s="31" t="e">
        <f>VLOOKUP(D127,Morningstar!$A$1:$G$25,7,0)</f>
        <v>#N/A</v>
      </c>
      <c r="N127" s="32" t="e">
        <f t="shared" si="55"/>
        <v>#N/A</v>
      </c>
      <c r="O127" s="29" t="e">
        <f t="shared" si="56"/>
        <v>#N/A</v>
      </c>
      <c r="P127" s="103">
        <f t="shared" si="57"/>
        <v>0</v>
      </c>
      <c r="Q127" s="104">
        <f t="shared" si="58"/>
        <v>0</v>
      </c>
      <c r="R127" s="105">
        <f t="shared" si="59"/>
        <v>0</v>
      </c>
      <c r="S127" s="103" t="e">
        <f t="shared" si="60"/>
        <v>#DIV/0!</v>
      </c>
    </row>
    <row r="128" spans="1:19">
      <c r="A128" s="42" t="s">
        <v>81</v>
      </c>
      <c r="B128" s="42" t="s">
        <v>81</v>
      </c>
      <c r="C128" s="42" t="s">
        <v>81</v>
      </c>
      <c r="D128" s="44" t="s">
        <v>81</v>
      </c>
      <c r="E128" s="110" t="s">
        <v>81</v>
      </c>
      <c r="F128" s="38" t="s">
        <v>81</v>
      </c>
      <c r="G128" s="23" t="s">
        <v>81</v>
      </c>
      <c r="H128" s="23" t="s">
        <v>81</v>
      </c>
      <c r="I128" s="23" t="s">
        <v>81</v>
      </c>
      <c r="J128" s="24" t="s">
        <v>81</v>
      </c>
      <c r="K128" s="30" t="e">
        <f>VLOOKUP(D128,Morningstar!$A$1:$G$25,2,0)</f>
        <v>#N/A</v>
      </c>
      <c r="L128" s="30" t="e">
        <f t="shared" si="54"/>
        <v>#N/A</v>
      </c>
      <c r="M128" s="31" t="e">
        <f>VLOOKUP(D128,Morningstar!$A$1:$G$25,7,0)</f>
        <v>#N/A</v>
      </c>
      <c r="N128" s="32" t="e">
        <f t="shared" si="55"/>
        <v>#N/A</v>
      </c>
      <c r="O128" s="29" t="e">
        <f t="shared" si="56"/>
        <v>#N/A</v>
      </c>
      <c r="P128" s="103">
        <f t="shared" si="57"/>
        <v>0</v>
      </c>
      <c r="Q128" s="104">
        <f t="shared" si="58"/>
        <v>0</v>
      </c>
      <c r="R128" s="105">
        <f t="shared" si="59"/>
        <v>0</v>
      </c>
      <c r="S128" s="103" t="e">
        <f t="shared" si="60"/>
        <v>#DIV/0!</v>
      </c>
    </row>
    <row r="129" spans="1:19">
      <c r="A129" s="42" t="s">
        <v>81</v>
      </c>
      <c r="B129" s="42" t="s">
        <v>81</v>
      </c>
      <c r="C129" s="42" t="s">
        <v>81</v>
      </c>
      <c r="D129" s="44" t="s">
        <v>81</v>
      </c>
      <c r="E129" s="110" t="s">
        <v>81</v>
      </c>
      <c r="F129" s="38" t="s">
        <v>81</v>
      </c>
      <c r="G129" s="23" t="s">
        <v>81</v>
      </c>
      <c r="H129" s="23" t="s">
        <v>81</v>
      </c>
      <c r="I129" s="23" t="s">
        <v>81</v>
      </c>
      <c r="J129" s="24" t="s">
        <v>81</v>
      </c>
      <c r="K129" s="30" t="e">
        <f>VLOOKUP(D129,Morningstar!$A$1:$G$25,2,0)</f>
        <v>#N/A</v>
      </c>
      <c r="L129" s="30" t="e">
        <f t="shared" si="54"/>
        <v>#N/A</v>
      </c>
      <c r="M129" s="31" t="e">
        <f>VLOOKUP(D129,Morningstar!$A$1:$G$25,7,0)</f>
        <v>#N/A</v>
      </c>
      <c r="N129" s="32" t="e">
        <f t="shared" si="55"/>
        <v>#N/A</v>
      </c>
      <c r="O129" s="29" t="e">
        <f t="shared" si="56"/>
        <v>#N/A</v>
      </c>
      <c r="P129" s="103">
        <f t="shared" si="57"/>
        <v>0</v>
      </c>
      <c r="Q129" s="104">
        <f t="shared" si="58"/>
        <v>0</v>
      </c>
      <c r="R129" s="105">
        <f t="shared" si="59"/>
        <v>0</v>
      </c>
      <c r="S129" s="103" t="e">
        <f t="shared" si="60"/>
        <v>#DIV/0!</v>
      </c>
    </row>
    <row r="130" spans="1:19">
      <c r="A130" s="42" t="s">
        <v>81</v>
      </c>
      <c r="B130" s="42" t="s">
        <v>81</v>
      </c>
      <c r="C130" s="42" t="s">
        <v>81</v>
      </c>
      <c r="D130" s="44" t="s">
        <v>81</v>
      </c>
      <c r="E130" s="110" t="s">
        <v>81</v>
      </c>
      <c r="F130" s="38" t="s">
        <v>81</v>
      </c>
      <c r="G130" s="23" t="s">
        <v>81</v>
      </c>
      <c r="H130" s="23" t="s">
        <v>81</v>
      </c>
      <c r="I130" s="23" t="s">
        <v>81</v>
      </c>
      <c r="J130" s="24" t="s">
        <v>81</v>
      </c>
      <c r="K130" s="30" t="e">
        <f>VLOOKUP(D130,Morningstar!$A$1:$G$25,2,0)</f>
        <v>#N/A</v>
      </c>
      <c r="L130" s="30" t="e">
        <f t="shared" si="54"/>
        <v>#N/A</v>
      </c>
      <c r="M130" s="31" t="e">
        <f>VLOOKUP(D130,Morningstar!$A$1:$G$25,7,0)</f>
        <v>#N/A</v>
      </c>
      <c r="N130" s="32" t="e">
        <f t="shared" si="55"/>
        <v>#N/A</v>
      </c>
      <c r="O130" s="29" t="e">
        <f t="shared" si="56"/>
        <v>#N/A</v>
      </c>
      <c r="P130" s="103">
        <f t="shared" si="57"/>
        <v>0</v>
      </c>
      <c r="Q130" s="104">
        <f t="shared" si="58"/>
        <v>0</v>
      </c>
      <c r="R130" s="105">
        <f t="shared" si="59"/>
        <v>0</v>
      </c>
      <c r="S130" s="103" t="e">
        <f t="shared" si="60"/>
        <v>#DIV/0!</v>
      </c>
    </row>
    <row r="131" spans="1:19">
      <c r="A131" s="42" t="s">
        <v>81</v>
      </c>
      <c r="B131" s="42" t="s">
        <v>81</v>
      </c>
      <c r="C131" s="42" t="s">
        <v>81</v>
      </c>
      <c r="D131" s="44" t="s">
        <v>81</v>
      </c>
      <c r="E131" s="110" t="s">
        <v>81</v>
      </c>
      <c r="F131" s="38" t="s">
        <v>81</v>
      </c>
      <c r="G131" s="23" t="s">
        <v>81</v>
      </c>
      <c r="H131" s="23" t="s">
        <v>81</v>
      </c>
      <c r="I131" s="23" t="s">
        <v>81</v>
      </c>
      <c r="J131" s="24" t="s">
        <v>81</v>
      </c>
      <c r="K131" s="30" t="e">
        <f>VLOOKUP(D131,Morningstar!$A$1:$G$25,2,0)</f>
        <v>#N/A</v>
      </c>
      <c r="L131" s="30" t="e">
        <f t="shared" si="54"/>
        <v>#N/A</v>
      </c>
      <c r="M131" s="31" t="e">
        <f>VLOOKUP(D131,Morningstar!$A$1:$G$25,7,0)</f>
        <v>#N/A</v>
      </c>
      <c r="N131" s="32" t="e">
        <f t="shared" si="55"/>
        <v>#N/A</v>
      </c>
      <c r="O131" s="29" t="e">
        <f t="shared" si="56"/>
        <v>#N/A</v>
      </c>
      <c r="P131" s="103">
        <f t="shared" si="57"/>
        <v>0</v>
      </c>
      <c r="Q131" s="104">
        <f t="shared" si="58"/>
        <v>0</v>
      </c>
      <c r="R131" s="105">
        <f t="shared" si="59"/>
        <v>0</v>
      </c>
      <c r="S131" s="103" t="e">
        <f t="shared" si="60"/>
        <v>#DIV/0!</v>
      </c>
    </row>
    <row r="132" spans="1:19">
      <c r="A132" s="42" t="s">
        <v>81</v>
      </c>
      <c r="B132" s="42" t="s">
        <v>81</v>
      </c>
      <c r="C132" s="42" t="s">
        <v>81</v>
      </c>
      <c r="D132" s="44" t="s">
        <v>81</v>
      </c>
      <c r="E132" s="110" t="s">
        <v>81</v>
      </c>
      <c r="F132" s="38" t="s">
        <v>81</v>
      </c>
      <c r="G132" s="23" t="s">
        <v>81</v>
      </c>
      <c r="H132" s="23" t="s">
        <v>81</v>
      </c>
      <c r="I132" s="23" t="s">
        <v>81</v>
      </c>
      <c r="J132" s="24" t="s">
        <v>81</v>
      </c>
      <c r="K132" s="30" t="e">
        <f>VLOOKUP(D132,Morningstar!$A$1:$G$25,2,0)</f>
        <v>#N/A</v>
      </c>
      <c r="L132" s="30" t="e">
        <f t="shared" si="54"/>
        <v>#N/A</v>
      </c>
      <c r="M132" s="31" t="e">
        <f>VLOOKUP(D132,Morningstar!$A$1:$G$25,7,0)</f>
        <v>#N/A</v>
      </c>
      <c r="N132" s="32" t="e">
        <f t="shared" si="55"/>
        <v>#N/A</v>
      </c>
      <c r="O132" s="29" t="e">
        <f t="shared" si="56"/>
        <v>#N/A</v>
      </c>
      <c r="P132" s="103">
        <f t="shared" si="57"/>
        <v>0</v>
      </c>
      <c r="Q132" s="104">
        <f t="shared" si="58"/>
        <v>0</v>
      </c>
      <c r="R132" s="105">
        <f t="shared" si="59"/>
        <v>0</v>
      </c>
      <c r="S132" s="103" t="e">
        <f t="shared" si="60"/>
        <v>#DIV/0!</v>
      </c>
    </row>
    <row r="133" spans="1:19">
      <c r="A133" s="42" t="s">
        <v>81</v>
      </c>
      <c r="B133" s="42" t="s">
        <v>81</v>
      </c>
      <c r="C133" s="42" t="s">
        <v>81</v>
      </c>
      <c r="D133" s="44" t="s">
        <v>81</v>
      </c>
      <c r="E133" s="110" t="s">
        <v>81</v>
      </c>
      <c r="F133" s="38" t="s">
        <v>81</v>
      </c>
      <c r="G133" s="23" t="s">
        <v>81</v>
      </c>
      <c r="H133" s="23" t="s">
        <v>81</v>
      </c>
      <c r="I133" s="23" t="s">
        <v>81</v>
      </c>
      <c r="J133" s="24" t="s">
        <v>81</v>
      </c>
      <c r="K133" s="30" t="e">
        <f>VLOOKUP(D133,Morningstar!$A$1:$G$25,2,0)</f>
        <v>#N/A</v>
      </c>
      <c r="L133" s="30" t="e">
        <f t="shared" si="54"/>
        <v>#N/A</v>
      </c>
      <c r="M133" s="31" t="e">
        <f>VLOOKUP(D133,Morningstar!$A$1:$G$25,7,0)</f>
        <v>#N/A</v>
      </c>
      <c r="N133" s="32" t="e">
        <f t="shared" si="55"/>
        <v>#N/A</v>
      </c>
      <c r="O133" s="29" t="e">
        <f t="shared" si="56"/>
        <v>#N/A</v>
      </c>
      <c r="P133" s="103">
        <f t="shared" si="57"/>
        <v>0</v>
      </c>
      <c r="Q133" s="104">
        <f t="shared" si="58"/>
        <v>0</v>
      </c>
      <c r="R133" s="105">
        <f t="shared" si="59"/>
        <v>0</v>
      </c>
      <c r="S133" s="103" t="e">
        <f t="shared" si="60"/>
        <v>#DIV/0!</v>
      </c>
    </row>
    <row r="134" spans="1:19">
      <c r="A134" s="42" t="s">
        <v>81</v>
      </c>
      <c r="B134" s="42" t="s">
        <v>81</v>
      </c>
      <c r="C134" s="42" t="s">
        <v>81</v>
      </c>
      <c r="D134" s="44" t="s">
        <v>81</v>
      </c>
      <c r="E134" s="110" t="s">
        <v>81</v>
      </c>
      <c r="F134" s="38" t="s">
        <v>81</v>
      </c>
      <c r="G134" s="23" t="s">
        <v>81</v>
      </c>
      <c r="H134" s="23" t="s">
        <v>81</v>
      </c>
      <c r="I134" s="23" t="s">
        <v>81</v>
      </c>
      <c r="J134" s="24" t="s">
        <v>81</v>
      </c>
      <c r="K134" s="30" t="e">
        <f>VLOOKUP(D134,Morningstar!$A$1:$G$25,2,0)</f>
        <v>#N/A</v>
      </c>
      <c r="L134" s="30" t="e">
        <f t="shared" si="54"/>
        <v>#N/A</v>
      </c>
      <c r="M134" s="31" t="e">
        <f>VLOOKUP(D134,Morningstar!$A$1:$G$25,7,0)</f>
        <v>#N/A</v>
      </c>
      <c r="N134" s="32" t="e">
        <f t="shared" si="55"/>
        <v>#N/A</v>
      </c>
      <c r="O134" s="29" t="e">
        <f t="shared" si="56"/>
        <v>#N/A</v>
      </c>
      <c r="P134" s="103">
        <f t="shared" si="57"/>
        <v>0</v>
      </c>
      <c r="Q134" s="104">
        <f t="shared" si="58"/>
        <v>0</v>
      </c>
      <c r="R134" s="105">
        <f t="shared" si="59"/>
        <v>0</v>
      </c>
      <c r="S134" s="103" t="e">
        <f t="shared" si="60"/>
        <v>#DIV/0!</v>
      </c>
    </row>
    <row r="135" spans="1:19">
      <c r="A135" s="42" t="s">
        <v>81</v>
      </c>
      <c r="B135" s="42" t="s">
        <v>81</v>
      </c>
      <c r="C135" s="42" t="s">
        <v>81</v>
      </c>
      <c r="D135" s="44" t="s">
        <v>81</v>
      </c>
      <c r="E135" s="110" t="s">
        <v>81</v>
      </c>
      <c r="F135" s="38" t="s">
        <v>81</v>
      </c>
      <c r="G135" s="23" t="s">
        <v>81</v>
      </c>
      <c r="H135" s="23" t="s">
        <v>81</v>
      </c>
      <c r="I135" s="23" t="s">
        <v>81</v>
      </c>
      <c r="J135" s="24" t="s">
        <v>81</v>
      </c>
      <c r="K135" s="30" t="e">
        <f>VLOOKUP(D135,Morningstar!$A$1:$G$25,2,0)</f>
        <v>#N/A</v>
      </c>
      <c r="L135" s="30" t="e">
        <f t="shared" si="54"/>
        <v>#N/A</v>
      </c>
      <c r="M135" s="31" t="e">
        <f>VLOOKUP(D135,Morningstar!$A$1:$G$25,7,0)</f>
        <v>#N/A</v>
      </c>
      <c r="N135" s="32" t="e">
        <f t="shared" si="55"/>
        <v>#N/A</v>
      </c>
      <c r="O135" s="29" t="e">
        <f t="shared" si="56"/>
        <v>#N/A</v>
      </c>
      <c r="P135" s="103">
        <f t="shared" si="57"/>
        <v>0</v>
      </c>
      <c r="Q135" s="104">
        <f t="shared" si="58"/>
        <v>0</v>
      </c>
      <c r="R135" s="105">
        <f t="shared" si="59"/>
        <v>0</v>
      </c>
      <c r="S135" s="103" t="e">
        <f t="shared" si="60"/>
        <v>#DIV/0!</v>
      </c>
    </row>
    <row r="136" spans="1:19">
      <c r="A136" s="42" t="s">
        <v>81</v>
      </c>
      <c r="B136" s="42" t="s">
        <v>81</v>
      </c>
      <c r="C136" s="42" t="s">
        <v>81</v>
      </c>
      <c r="D136" s="44" t="s">
        <v>81</v>
      </c>
      <c r="E136" s="110" t="s">
        <v>81</v>
      </c>
      <c r="F136" s="38" t="s">
        <v>81</v>
      </c>
      <c r="G136" s="23" t="s">
        <v>81</v>
      </c>
      <c r="H136" s="23" t="s">
        <v>81</v>
      </c>
      <c r="I136" s="23" t="s">
        <v>81</v>
      </c>
      <c r="J136" s="24" t="s">
        <v>81</v>
      </c>
      <c r="K136" s="30" t="e">
        <f>VLOOKUP(D136,Morningstar!$A$1:$G$25,2,0)</f>
        <v>#N/A</v>
      </c>
      <c r="L136" s="30" t="e">
        <f t="shared" si="54"/>
        <v>#N/A</v>
      </c>
      <c r="M136" s="31" t="e">
        <f>VLOOKUP(D136,Morningstar!$A$1:$G$25,7,0)</f>
        <v>#N/A</v>
      </c>
      <c r="N136" s="32" t="e">
        <f t="shared" si="55"/>
        <v>#N/A</v>
      </c>
      <c r="O136" s="29" t="e">
        <f t="shared" si="56"/>
        <v>#N/A</v>
      </c>
      <c r="P136" s="103">
        <f t="shared" si="57"/>
        <v>0</v>
      </c>
      <c r="Q136" s="104">
        <f t="shared" si="58"/>
        <v>0</v>
      </c>
      <c r="R136" s="105">
        <f t="shared" si="59"/>
        <v>0</v>
      </c>
      <c r="S136" s="103" t="e">
        <f t="shared" si="60"/>
        <v>#DIV/0!</v>
      </c>
    </row>
    <row r="137" spans="1:19">
      <c r="A137" s="42" t="s">
        <v>81</v>
      </c>
      <c r="B137" s="42" t="s">
        <v>81</v>
      </c>
      <c r="C137" s="42" t="s">
        <v>81</v>
      </c>
      <c r="D137" s="44" t="s">
        <v>81</v>
      </c>
      <c r="E137" s="110" t="s">
        <v>81</v>
      </c>
      <c r="F137" s="38" t="s">
        <v>81</v>
      </c>
      <c r="G137" s="23" t="s">
        <v>81</v>
      </c>
      <c r="H137" s="23" t="s">
        <v>81</v>
      </c>
      <c r="I137" s="23" t="s">
        <v>81</v>
      </c>
      <c r="J137" s="24" t="s">
        <v>81</v>
      </c>
      <c r="K137" s="30" t="e">
        <f>VLOOKUP(D137,Morningstar!$A$1:$G$25,2,0)</f>
        <v>#N/A</v>
      </c>
      <c r="L137" s="30" t="e">
        <f t="shared" si="54"/>
        <v>#N/A</v>
      </c>
      <c r="M137" s="31" t="e">
        <f>VLOOKUP(D137,Morningstar!$A$1:$G$25,7,0)</f>
        <v>#N/A</v>
      </c>
      <c r="N137" s="32" t="e">
        <f t="shared" si="55"/>
        <v>#N/A</v>
      </c>
      <c r="O137" s="29" t="e">
        <f t="shared" si="56"/>
        <v>#N/A</v>
      </c>
      <c r="P137" s="103">
        <f t="shared" si="57"/>
        <v>0</v>
      </c>
      <c r="Q137" s="104">
        <f t="shared" si="58"/>
        <v>0</v>
      </c>
      <c r="R137" s="105">
        <f t="shared" si="59"/>
        <v>0</v>
      </c>
      <c r="S137" s="103" t="e">
        <f t="shared" si="60"/>
        <v>#DIV/0!</v>
      </c>
    </row>
    <row r="138" spans="1:19">
      <c r="A138" s="42" t="s">
        <v>81</v>
      </c>
      <c r="B138" s="42" t="s">
        <v>81</v>
      </c>
      <c r="C138" s="42" t="s">
        <v>81</v>
      </c>
      <c r="D138" s="44" t="s">
        <v>81</v>
      </c>
      <c r="E138" s="110" t="s">
        <v>81</v>
      </c>
      <c r="F138" s="38" t="s">
        <v>81</v>
      </c>
      <c r="G138" s="23" t="s">
        <v>81</v>
      </c>
      <c r="H138" s="23" t="s">
        <v>81</v>
      </c>
      <c r="I138" s="23" t="s">
        <v>81</v>
      </c>
      <c r="J138" s="24" t="s">
        <v>81</v>
      </c>
      <c r="K138" s="30" t="e">
        <f>VLOOKUP(D138,Morningstar!$A$1:$G$25,2,0)</f>
        <v>#N/A</v>
      </c>
      <c r="L138" s="30" t="e">
        <f t="shared" si="54"/>
        <v>#N/A</v>
      </c>
      <c r="M138" s="31" t="e">
        <f>VLOOKUP(D138,Morningstar!$A$1:$G$25,7,0)</f>
        <v>#N/A</v>
      </c>
      <c r="N138" s="32" t="e">
        <f t="shared" si="55"/>
        <v>#N/A</v>
      </c>
      <c r="O138" s="29" t="e">
        <f t="shared" si="56"/>
        <v>#N/A</v>
      </c>
      <c r="P138" s="103">
        <f t="shared" si="57"/>
        <v>0</v>
      </c>
      <c r="Q138" s="104">
        <f t="shared" si="58"/>
        <v>0</v>
      </c>
      <c r="R138" s="105">
        <f t="shared" si="59"/>
        <v>0</v>
      </c>
      <c r="S138" s="103" t="e">
        <f t="shared" si="60"/>
        <v>#DIV/0!</v>
      </c>
    </row>
    <row r="139" spans="1:19">
      <c r="A139" s="42" t="s">
        <v>81</v>
      </c>
      <c r="B139" s="42" t="s">
        <v>81</v>
      </c>
      <c r="C139" s="42" t="s">
        <v>81</v>
      </c>
      <c r="D139" s="44" t="s">
        <v>81</v>
      </c>
      <c r="E139" s="110" t="s">
        <v>81</v>
      </c>
      <c r="F139" s="38" t="s">
        <v>81</v>
      </c>
      <c r="G139" s="23" t="s">
        <v>81</v>
      </c>
      <c r="H139" s="23" t="s">
        <v>81</v>
      </c>
      <c r="I139" s="23" t="s">
        <v>81</v>
      </c>
      <c r="J139" s="24" t="s">
        <v>81</v>
      </c>
      <c r="K139" s="30" t="e">
        <f>VLOOKUP(D139,Morningstar!$A$1:$G$25,2,0)</f>
        <v>#N/A</v>
      </c>
      <c r="L139" s="30" t="e">
        <f t="shared" si="54"/>
        <v>#N/A</v>
      </c>
      <c r="M139" s="31" t="e">
        <f>VLOOKUP(D139,Morningstar!$A$1:$G$25,7,0)</f>
        <v>#N/A</v>
      </c>
      <c r="N139" s="32" t="e">
        <f t="shared" si="55"/>
        <v>#N/A</v>
      </c>
      <c r="O139" s="29" t="e">
        <f t="shared" si="56"/>
        <v>#N/A</v>
      </c>
      <c r="P139" s="103">
        <f t="shared" si="57"/>
        <v>0</v>
      </c>
      <c r="Q139" s="104">
        <f t="shared" si="58"/>
        <v>0</v>
      </c>
      <c r="R139" s="105">
        <f t="shared" si="59"/>
        <v>0</v>
      </c>
      <c r="S139" s="103" t="e">
        <f t="shared" si="60"/>
        <v>#DIV/0!</v>
      </c>
    </row>
    <row r="140" spans="1:19">
      <c r="A140" s="42" t="s">
        <v>81</v>
      </c>
      <c r="B140" s="42" t="s">
        <v>81</v>
      </c>
      <c r="C140" s="42" t="s">
        <v>81</v>
      </c>
      <c r="D140" s="44" t="s">
        <v>81</v>
      </c>
      <c r="E140" s="110" t="s">
        <v>81</v>
      </c>
      <c r="F140" s="38" t="s">
        <v>81</v>
      </c>
      <c r="G140" s="23" t="s">
        <v>81</v>
      </c>
      <c r="H140" s="23" t="s">
        <v>81</v>
      </c>
      <c r="I140" s="23" t="s">
        <v>81</v>
      </c>
      <c r="J140" s="24" t="s">
        <v>81</v>
      </c>
      <c r="K140" s="30" t="e">
        <f>VLOOKUP(D140,Morningstar!$A$1:$G$25,2,0)</f>
        <v>#N/A</v>
      </c>
      <c r="L140" s="30" t="e">
        <f t="shared" si="54"/>
        <v>#N/A</v>
      </c>
      <c r="M140" s="31" t="e">
        <f>VLOOKUP(D140,Morningstar!$A$1:$G$25,7,0)</f>
        <v>#N/A</v>
      </c>
      <c r="N140" s="32" t="e">
        <f t="shared" si="55"/>
        <v>#N/A</v>
      </c>
      <c r="O140" s="29" t="e">
        <f t="shared" si="56"/>
        <v>#N/A</v>
      </c>
      <c r="P140" s="103">
        <f t="shared" si="57"/>
        <v>0</v>
      </c>
      <c r="Q140" s="104">
        <f t="shared" si="58"/>
        <v>0</v>
      </c>
      <c r="R140" s="105">
        <f t="shared" si="59"/>
        <v>0</v>
      </c>
      <c r="S140" s="103" t="e">
        <f t="shared" si="60"/>
        <v>#DIV/0!</v>
      </c>
    </row>
    <row r="141" spans="1:19">
      <c r="A141" s="42" t="s">
        <v>81</v>
      </c>
      <c r="B141" s="42" t="s">
        <v>81</v>
      </c>
      <c r="C141" s="42" t="s">
        <v>81</v>
      </c>
      <c r="D141" s="44" t="s">
        <v>81</v>
      </c>
      <c r="E141" s="110" t="s">
        <v>81</v>
      </c>
      <c r="F141" s="38" t="s">
        <v>81</v>
      </c>
      <c r="G141" s="23" t="s">
        <v>81</v>
      </c>
      <c r="H141" s="23" t="s">
        <v>81</v>
      </c>
      <c r="I141" s="23" t="s">
        <v>81</v>
      </c>
      <c r="J141" s="24" t="s">
        <v>81</v>
      </c>
      <c r="K141" s="30" t="e">
        <f>VLOOKUP(D141,Morningstar!$A$1:$G$25,2,0)</f>
        <v>#N/A</v>
      </c>
      <c r="L141" s="30" t="e">
        <f t="shared" si="54"/>
        <v>#N/A</v>
      </c>
      <c r="M141" s="31" t="e">
        <f>VLOOKUP(D141,Morningstar!$A$1:$G$25,7,0)</f>
        <v>#N/A</v>
      </c>
      <c r="N141" s="32" t="e">
        <f t="shared" si="55"/>
        <v>#N/A</v>
      </c>
      <c r="O141" s="29" t="e">
        <f t="shared" si="56"/>
        <v>#N/A</v>
      </c>
      <c r="P141" s="103">
        <f t="shared" si="57"/>
        <v>0</v>
      </c>
      <c r="Q141" s="104">
        <f t="shared" si="58"/>
        <v>0</v>
      </c>
      <c r="R141" s="105">
        <f t="shared" si="59"/>
        <v>0</v>
      </c>
      <c r="S141" s="103" t="e">
        <f t="shared" si="60"/>
        <v>#DIV/0!</v>
      </c>
    </row>
    <row r="142" spans="1:19">
      <c r="A142" s="42" t="s">
        <v>81</v>
      </c>
      <c r="B142" s="42" t="s">
        <v>81</v>
      </c>
      <c r="C142" s="42" t="s">
        <v>81</v>
      </c>
      <c r="D142" s="44" t="s">
        <v>81</v>
      </c>
      <c r="E142" s="110" t="s">
        <v>81</v>
      </c>
      <c r="F142" s="38" t="s">
        <v>81</v>
      </c>
      <c r="G142" s="23" t="s">
        <v>81</v>
      </c>
      <c r="H142" s="23" t="s">
        <v>81</v>
      </c>
      <c r="I142" s="23" t="s">
        <v>81</v>
      </c>
      <c r="J142" s="24" t="s">
        <v>81</v>
      </c>
      <c r="K142" s="30" t="e">
        <f>VLOOKUP(D142,Morningstar!$A$1:$G$25,2,0)</f>
        <v>#N/A</v>
      </c>
      <c r="L142" s="30" t="e">
        <f t="shared" si="54"/>
        <v>#N/A</v>
      </c>
      <c r="M142" s="31" t="e">
        <f>VLOOKUP(D142,Morningstar!$A$1:$G$25,7,0)</f>
        <v>#N/A</v>
      </c>
      <c r="N142" s="32" t="e">
        <f t="shared" si="55"/>
        <v>#N/A</v>
      </c>
      <c r="O142" s="29" t="e">
        <f t="shared" si="56"/>
        <v>#N/A</v>
      </c>
      <c r="P142" s="103">
        <f t="shared" si="57"/>
        <v>0</v>
      </c>
      <c r="Q142" s="104">
        <f t="shared" si="58"/>
        <v>0</v>
      </c>
      <c r="R142" s="105">
        <f t="shared" si="59"/>
        <v>0</v>
      </c>
      <c r="S142" s="103" t="e">
        <f t="shared" si="60"/>
        <v>#DIV/0!</v>
      </c>
    </row>
    <row r="143" spans="1:19">
      <c r="A143" s="42" t="s">
        <v>81</v>
      </c>
      <c r="B143" s="42" t="s">
        <v>81</v>
      </c>
      <c r="C143" s="42" t="s">
        <v>81</v>
      </c>
      <c r="D143" s="44" t="s">
        <v>81</v>
      </c>
      <c r="E143" s="110" t="s">
        <v>81</v>
      </c>
      <c r="F143" s="38" t="s">
        <v>81</v>
      </c>
      <c r="G143" s="23" t="s">
        <v>81</v>
      </c>
      <c r="H143" s="23" t="s">
        <v>81</v>
      </c>
      <c r="I143" s="23" t="s">
        <v>81</v>
      </c>
      <c r="J143" s="24" t="s">
        <v>81</v>
      </c>
      <c r="K143" s="30" t="e">
        <f>VLOOKUP(D143,Morningstar!$A$1:$G$25,2,0)</f>
        <v>#N/A</v>
      </c>
      <c r="L143" s="30" t="e">
        <f t="shared" si="54"/>
        <v>#N/A</v>
      </c>
      <c r="M143" s="31" t="e">
        <f>VLOOKUP(D143,Morningstar!$A$1:$G$25,7,0)</f>
        <v>#N/A</v>
      </c>
      <c r="N143" s="32" t="e">
        <f t="shared" si="55"/>
        <v>#N/A</v>
      </c>
      <c r="O143" s="29" t="e">
        <f t="shared" si="56"/>
        <v>#N/A</v>
      </c>
      <c r="P143" s="103">
        <f t="shared" si="57"/>
        <v>0</v>
      </c>
      <c r="Q143" s="104">
        <f t="shared" si="58"/>
        <v>0</v>
      </c>
      <c r="R143" s="105">
        <f t="shared" si="59"/>
        <v>0</v>
      </c>
      <c r="S143" s="103" t="e">
        <f t="shared" si="60"/>
        <v>#DIV/0!</v>
      </c>
    </row>
    <row r="144" spans="1:19">
      <c r="A144" s="42" t="s">
        <v>81</v>
      </c>
      <c r="B144" s="42" t="s">
        <v>81</v>
      </c>
      <c r="C144" s="42" t="s">
        <v>81</v>
      </c>
      <c r="D144" s="44" t="s">
        <v>81</v>
      </c>
      <c r="E144" s="110" t="s">
        <v>81</v>
      </c>
      <c r="F144" s="38" t="s">
        <v>81</v>
      </c>
      <c r="G144" s="23" t="s">
        <v>81</v>
      </c>
      <c r="H144" s="23" t="s">
        <v>81</v>
      </c>
      <c r="I144" s="23" t="s">
        <v>81</v>
      </c>
      <c r="J144" s="24" t="s">
        <v>81</v>
      </c>
      <c r="K144" s="30" t="e">
        <f>VLOOKUP(D144,Morningstar!$A$1:$G$25,2,0)</f>
        <v>#N/A</v>
      </c>
      <c r="L144" s="30" t="e">
        <f t="shared" si="54"/>
        <v>#N/A</v>
      </c>
      <c r="M144" s="31" t="e">
        <f>VLOOKUP(D144,Morningstar!$A$1:$G$25,7,0)</f>
        <v>#N/A</v>
      </c>
      <c r="N144" s="32" t="e">
        <f t="shared" si="55"/>
        <v>#N/A</v>
      </c>
      <c r="O144" s="29" t="e">
        <f t="shared" si="56"/>
        <v>#N/A</v>
      </c>
      <c r="P144" s="103">
        <f t="shared" si="57"/>
        <v>0</v>
      </c>
      <c r="Q144" s="104">
        <f t="shared" si="58"/>
        <v>0</v>
      </c>
      <c r="R144" s="105">
        <f t="shared" si="59"/>
        <v>0</v>
      </c>
      <c r="S144" s="103" t="e">
        <f t="shared" si="60"/>
        <v>#DIV/0!</v>
      </c>
    </row>
    <row r="145" spans="1:19">
      <c r="A145" s="42" t="s">
        <v>81</v>
      </c>
      <c r="B145" s="42" t="s">
        <v>81</v>
      </c>
      <c r="C145" s="42" t="s">
        <v>81</v>
      </c>
      <c r="D145" s="44" t="s">
        <v>81</v>
      </c>
      <c r="E145" s="110" t="s">
        <v>81</v>
      </c>
      <c r="F145" s="38" t="s">
        <v>81</v>
      </c>
      <c r="G145" s="23" t="s">
        <v>81</v>
      </c>
      <c r="H145" s="23" t="s">
        <v>81</v>
      </c>
      <c r="I145" s="23" t="s">
        <v>81</v>
      </c>
      <c r="J145" s="24" t="s">
        <v>81</v>
      </c>
      <c r="K145" s="30" t="e">
        <f>VLOOKUP(D145,Morningstar!$A$1:$G$25,2,0)</f>
        <v>#N/A</v>
      </c>
      <c r="L145" s="30" t="e">
        <f t="shared" si="54"/>
        <v>#N/A</v>
      </c>
      <c r="M145" s="31" t="e">
        <f>VLOOKUP(D145,Morningstar!$A$1:$G$25,7,0)</f>
        <v>#N/A</v>
      </c>
      <c r="N145" s="32" t="e">
        <f t="shared" si="55"/>
        <v>#N/A</v>
      </c>
      <c r="O145" s="29" t="e">
        <f t="shared" si="56"/>
        <v>#N/A</v>
      </c>
      <c r="P145" s="103">
        <f t="shared" si="57"/>
        <v>0</v>
      </c>
      <c r="Q145" s="104">
        <f t="shared" si="58"/>
        <v>0</v>
      </c>
      <c r="R145" s="105">
        <f t="shared" si="59"/>
        <v>0</v>
      </c>
      <c r="S145" s="103" t="e">
        <f t="shared" si="60"/>
        <v>#DIV/0!</v>
      </c>
    </row>
    <row r="146" spans="1:19">
      <c r="A146" s="42" t="s">
        <v>81</v>
      </c>
      <c r="B146" s="42" t="s">
        <v>81</v>
      </c>
      <c r="C146" s="42" t="s">
        <v>81</v>
      </c>
      <c r="D146" s="44" t="s">
        <v>81</v>
      </c>
      <c r="E146" s="110" t="s">
        <v>81</v>
      </c>
      <c r="F146" s="38" t="s">
        <v>81</v>
      </c>
      <c r="G146" s="23" t="s">
        <v>81</v>
      </c>
      <c r="H146" s="23" t="s">
        <v>81</v>
      </c>
      <c r="I146" s="23" t="s">
        <v>81</v>
      </c>
      <c r="J146" s="24" t="s">
        <v>81</v>
      </c>
      <c r="K146" s="30" t="e">
        <f>VLOOKUP(D146,Morningstar!$A$1:$G$25,2,0)</f>
        <v>#N/A</v>
      </c>
      <c r="L146" s="30" t="e">
        <f t="shared" si="54"/>
        <v>#N/A</v>
      </c>
      <c r="M146" s="31" t="e">
        <f>VLOOKUP(D146,Morningstar!$A$1:$G$25,7,0)</f>
        <v>#N/A</v>
      </c>
      <c r="N146" s="32" t="e">
        <f t="shared" si="55"/>
        <v>#N/A</v>
      </c>
      <c r="O146" s="29" t="e">
        <f t="shared" si="56"/>
        <v>#N/A</v>
      </c>
      <c r="P146" s="103">
        <f t="shared" si="57"/>
        <v>0</v>
      </c>
      <c r="Q146" s="104">
        <f t="shared" si="58"/>
        <v>0</v>
      </c>
      <c r="R146" s="105">
        <f t="shared" si="59"/>
        <v>0</v>
      </c>
      <c r="S146" s="103" t="e">
        <f t="shared" si="60"/>
        <v>#DIV/0!</v>
      </c>
    </row>
    <row r="147" spans="1:19">
      <c r="A147" s="42" t="s">
        <v>81</v>
      </c>
      <c r="B147" s="42" t="s">
        <v>81</v>
      </c>
      <c r="C147" s="42" t="s">
        <v>81</v>
      </c>
      <c r="D147" s="44" t="s">
        <v>81</v>
      </c>
      <c r="E147" s="110" t="s">
        <v>81</v>
      </c>
      <c r="F147" s="38" t="s">
        <v>81</v>
      </c>
      <c r="G147" s="23" t="s">
        <v>81</v>
      </c>
      <c r="H147" s="23" t="s">
        <v>81</v>
      </c>
      <c r="I147" s="23" t="s">
        <v>81</v>
      </c>
      <c r="J147" s="24" t="s">
        <v>81</v>
      </c>
      <c r="K147" s="30" t="e">
        <f>VLOOKUP(D147,Morningstar!$A$1:$G$25,2,0)</f>
        <v>#N/A</v>
      </c>
      <c r="L147" s="30" t="e">
        <f t="shared" si="54"/>
        <v>#N/A</v>
      </c>
      <c r="M147" s="31" t="e">
        <f>VLOOKUP(D147,Morningstar!$A$1:$G$25,7,0)</f>
        <v>#N/A</v>
      </c>
      <c r="N147" s="32" t="e">
        <f t="shared" si="55"/>
        <v>#N/A</v>
      </c>
      <c r="O147" s="29" t="e">
        <f t="shared" si="56"/>
        <v>#N/A</v>
      </c>
      <c r="P147" s="103">
        <f t="shared" si="57"/>
        <v>0</v>
      </c>
      <c r="Q147" s="104">
        <f t="shared" si="58"/>
        <v>0</v>
      </c>
      <c r="R147" s="105">
        <f t="shared" si="59"/>
        <v>0</v>
      </c>
      <c r="S147" s="103" t="e">
        <f t="shared" si="60"/>
        <v>#DIV/0!</v>
      </c>
    </row>
    <row r="148" spans="1:19">
      <c r="A148" s="42" t="s">
        <v>81</v>
      </c>
      <c r="B148" s="42" t="s">
        <v>81</v>
      </c>
      <c r="C148" s="42" t="s">
        <v>81</v>
      </c>
      <c r="D148" s="44" t="s">
        <v>81</v>
      </c>
      <c r="E148" s="110" t="s">
        <v>81</v>
      </c>
      <c r="F148" s="38" t="s">
        <v>81</v>
      </c>
      <c r="G148" s="23" t="s">
        <v>81</v>
      </c>
      <c r="H148" s="23" t="s">
        <v>81</v>
      </c>
      <c r="I148" s="23" t="s">
        <v>81</v>
      </c>
      <c r="J148" s="24" t="s">
        <v>81</v>
      </c>
      <c r="K148" s="30" t="e">
        <f>VLOOKUP(D148,Morningstar!$A$1:$G$25,2,0)</f>
        <v>#N/A</v>
      </c>
      <c r="L148" s="30" t="e">
        <f t="shared" si="54"/>
        <v>#N/A</v>
      </c>
      <c r="M148" s="31" t="e">
        <f>VLOOKUP(D148,Morningstar!$A$1:$G$25,7,0)</f>
        <v>#N/A</v>
      </c>
      <c r="N148" s="32" t="e">
        <f t="shared" si="55"/>
        <v>#N/A</v>
      </c>
      <c r="O148" s="29" t="e">
        <f t="shared" si="56"/>
        <v>#N/A</v>
      </c>
      <c r="P148" s="103">
        <f t="shared" si="57"/>
        <v>0</v>
      </c>
      <c r="Q148" s="104">
        <f t="shared" si="58"/>
        <v>0</v>
      </c>
      <c r="R148" s="105">
        <f t="shared" si="59"/>
        <v>0</v>
      </c>
      <c r="S148" s="103" t="e">
        <f t="shared" si="60"/>
        <v>#DIV/0!</v>
      </c>
    </row>
    <row r="149" spans="1:19">
      <c r="A149" s="42" t="s">
        <v>81</v>
      </c>
      <c r="B149" s="42" t="s">
        <v>81</v>
      </c>
      <c r="C149" s="42" t="s">
        <v>81</v>
      </c>
      <c r="D149" s="44" t="s">
        <v>81</v>
      </c>
      <c r="E149" s="110" t="s">
        <v>81</v>
      </c>
      <c r="F149" s="38" t="s">
        <v>81</v>
      </c>
      <c r="G149" s="23" t="s">
        <v>81</v>
      </c>
      <c r="H149" s="23" t="s">
        <v>81</v>
      </c>
      <c r="I149" s="23" t="s">
        <v>81</v>
      </c>
      <c r="J149" s="24" t="s">
        <v>81</v>
      </c>
      <c r="K149" s="30" t="e">
        <f>VLOOKUP(D149,Morningstar!$A$1:$G$25,2,0)</f>
        <v>#N/A</v>
      </c>
      <c r="L149" s="30" t="e">
        <f t="shared" si="54"/>
        <v>#N/A</v>
      </c>
      <c r="M149" s="31" t="e">
        <f>VLOOKUP(D149,Morningstar!$A$1:$G$25,7,0)</f>
        <v>#N/A</v>
      </c>
      <c r="N149" s="32" t="e">
        <f t="shared" si="55"/>
        <v>#N/A</v>
      </c>
      <c r="O149" s="29" t="e">
        <f t="shared" si="56"/>
        <v>#N/A</v>
      </c>
      <c r="P149" s="103">
        <f t="shared" si="57"/>
        <v>0</v>
      </c>
      <c r="Q149" s="104">
        <f t="shared" si="58"/>
        <v>0</v>
      </c>
      <c r="R149" s="105">
        <f t="shared" si="59"/>
        <v>0</v>
      </c>
      <c r="S149" s="103" t="e">
        <f t="shared" si="60"/>
        <v>#DIV/0!</v>
      </c>
    </row>
    <row r="150" spans="1:19">
      <c r="A150" s="42" t="s">
        <v>81</v>
      </c>
      <c r="B150" s="42" t="s">
        <v>81</v>
      </c>
      <c r="C150" s="42" t="s">
        <v>81</v>
      </c>
      <c r="D150" s="44" t="s">
        <v>81</v>
      </c>
      <c r="E150" s="110" t="s">
        <v>81</v>
      </c>
      <c r="F150" s="38" t="s">
        <v>81</v>
      </c>
      <c r="G150" s="23" t="s">
        <v>81</v>
      </c>
      <c r="H150" s="23" t="s">
        <v>81</v>
      </c>
      <c r="I150" s="23" t="s">
        <v>81</v>
      </c>
      <c r="J150" s="24" t="s">
        <v>81</v>
      </c>
      <c r="K150" s="30" t="e">
        <f>VLOOKUP(D150,Morningstar!$A$1:$G$25,2,0)</f>
        <v>#N/A</v>
      </c>
      <c r="L150" s="30" t="e">
        <f t="shared" si="54"/>
        <v>#N/A</v>
      </c>
      <c r="M150" s="31" t="e">
        <f>VLOOKUP(D150,Morningstar!$A$1:$G$25,7,0)</f>
        <v>#N/A</v>
      </c>
      <c r="N150" s="32" t="e">
        <f t="shared" si="55"/>
        <v>#N/A</v>
      </c>
      <c r="O150" s="29" t="e">
        <f t="shared" si="56"/>
        <v>#N/A</v>
      </c>
      <c r="P150" s="103">
        <f t="shared" si="57"/>
        <v>0</v>
      </c>
      <c r="Q150" s="104">
        <f t="shared" si="58"/>
        <v>0</v>
      </c>
      <c r="R150" s="105">
        <f t="shared" si="59"/>
        <v>0</v>
      </c>
      <c r="S150" s="103" t="e">
        <f t="shared" si="60"/>
        <v>#DIV/0!</v>
      </c>
    </row>
    <row r="151" spans="1:19">
      <c r="A151" s="42" t="s">
        <v>81</v>
      </c>
      <c r="B151" s="42" t="s">
        <v>81</v>
      </c>
      <c r="C151" s="42" t="s">
        <v>81</v>
      </c>
      <c r="D151" s="44" t="s">
        <v>81</v>
      </c>
      <c r="E151" s="110" t="s">
        <v>81</v>
      </c>
      <c r="F151" s="38" t="s">
        <v>81</v>
      </c>
      <c r="G151" s="23" t="s">
        <v>81</v>
      </c>
      <c r="H151" s="23" t="s">
        <v>81</v>
      </c>
      <c r="I151" s="23" t="s">
        <v>81</v>
      </c>
      <c r="J151" s="24" t="s">
        <v>81</v>
      </c>
      <c r="K151" s="30" t="e">
        <f>VLOOKUP(D151,Morningstar!$A$1:$G$25,2,0)</f>
        <v>#N/A</v>
      </c>
      <c r="L151" s="30" t="e">
        <f t="shared" si="54"/>
        <v>#N/A</v>
      </c>
      <c r="M151" s="31" t="e">
        <f>VLOOKUP(D151,Morningstar!$A$1:$G$25,7,0)</f>
        <v>#N/A</v>
      </c>
      <c r="N151" s="32" t="e">
        <f t="shared" si="55"/>
        <v>#N/A</v>
      </c>
      <c r="O151" s="29" t="e">
        <f t="shared" si="56"/>
        <v>#N/A</v>
      </c>
      <c r="P151" s="103">
        <f t="shared" si="57"/>
        <v>0</v>
      </c>
      <c r="Q151" s="104">
        <f t="shared" si="58"/>
        <v>0</v>
      </c>
      <c r="R151" s="105">
        <f t="shared" si="59"/>
        <v>0</v>
      </c>
      <c r="S151" s="103" t="e">
        <f t="shared" si="60"/>
        <v>#DIV/0!</v>
      </c>
    </row>
    <row r="152" spans="1:19">
      <c r="A152" s="42" t="s">
        <v>81</v>
      </c>
      <c r="B152" s="42" t="s">
        <v>81</v>
      </c>
      <c r="C152" s="42" t="s">
        <v>81</v>
      </c>
      <c r="D152" s="44" t="s">
        <v>81</v>
      </c>
      <c r="E152" s="110" t="s">
        <v>81</v>
      </c>
      <c r="F152" s="38" t="s">
        <v>81</v>
      </c>
      <c r="G152" s="23" t="s">
        <v>81</v>
      </c>
      <c r="H152" s="23" t="s">
        <v>81</v>
      </c>
      <c r="I152" s="23" t="s">
        <v>81</v>
      </c>
      <c r="J152" s="24" t="s">
        <v>81</v>
      </c>
      <c r="K152" s="30" t="e">
        <f>VLOOKUP(D152,Morningstar!$A$1:$G$25,2,0)</f>
        <v>#N/A</v>
      </c>
      <c r="L152" s="30" t="e">
        <f t="shared" si="54"/>
        <v>#N/A</v>
      </c>
      <c r="M152" s="31" t="e">
        <f>VLOOKUP(D152,Morningstar!$A$1:$G$25,7,0)</f>
        <v>#N/A</v>
      </c>
      <c r="N152" s="32" t="e">
        <f t="shared" si="55"/>
        <v>#N/A</v>
      </c>
      <c r="O152" s="29" t="e">
        <f t="shared" si="56"/>
        <v>#N/A</v>
      </c>
      <c r="P152" s="103">
        <f t="shared" si="57"/>
        <v>0</v>
      </c>
      <c r="Q152" s="104">
        <f t="shared" si="58"/>
        <v>0</v>
      </c>
      <c r="R152" s="105">
        <f t="shared" si="59"/>
        <v>0</v>
      </c>
      <c r="S152" s="103" t="e">
        <f t="shared" si="60"/>
        <v>#DIV/0!</v>
      </c>
    </row>
    <row r="153" spans="1:19">
      <c r="A153" s="42" t="s">
        <v>81</v>
      </c>
      <c r="B153" s="42" t="s">
        <v>81</v>
      </c>
      <c r="C153" s="42" t="s">
        <v>81</v>
      </c>
      <c r="D153" s="44" t="s">
        <v>81</v>
      </c>
      <c r="E153" s="110" t="s">
        <v>81</v>
      </c>
      <c r="F153" s="38" t="s">
        <v>81</v>
      </c>
      <c r="G153" s="23" t="s">
        <v>81</v>
      </c>
      <c r="H153" s="23" t="s">
        <v>81</v>
      </c>
      <c r="I153" s="23" t="s">
        <v>81</v>
      </c>
      <c r="J153" s="24" t="s">
        <v>81</v>
      </c>
      <c r="K153" s="30" t="e">
        <f>VLOOKUP(D153,Morningstar!$A$1:$G$25,2,0)</f>
        <v>#N/A</v>
      </c>
      <c r="L153" s="30" t="e">
        <f t="shared" si="54"/>
        <v>#N/A</v>
      </c>
      <c r="M153" s="31" t="e">
        <f>VLOOKUP(D153,Morningstar!$A$1:$G$25,7,0)</f>
        <v>#N/A</v>
      </c>
      <c r="N153" s="32" t="e">
        <f t="shared" si="55"/>
        <v>#N/A</v>
      </c>
      <c r="O153" s="29" t="e">
        <f t="shared" si="56"/>
        <v>#N/A</v>
      </c>
      <c r="P153" s="103">
        <f t="shared" si="57"/>
        <v>0</v>
      </c>
      <c r="Q153" s="104">
        <f t="shared" si="58"/>
        <v>0</v>
      </c>
      <c r="R153" s="105">
        <f t="shared" si="59"/>
        <v>0</v>
      </c>
      <c r="S153" s="103" t="e">
        <f t="shared" si="60"/>
        <v>#DIV/0!</v>
      </c>
    </row>
    <row r="154" spans="1:19">
      <c r="A154" s="42" t="s">
        <v>81</v>
      </c>
      <c r="B154" s="42" t="s">
        <v>81</v>
      </c>
      <c r="C154" s="42" t="s">
        <v>81</v>
      </c>
      <c r="D154" s="44" t="s">
        <v>81</v>
      </c>
      <c r="E154" s="110" t="s">
        <v>81</v>
      </c>
      <c r="F154" s="38" t="s">
        <v>81</v>
      </c>
      <c r="G154" s="23" t="s">
        <v>81</v>
      </c>
      <c r="H154" s="23" t="s">
        <v>81</v>
      </c>
      <c r="I154" s="23" t="s">
        <v>81</v>
      </c>
      <c r="J154" s="24" t="s">
        <v>81</v>
      </c>
      <c r="K154" s="30" t="e">
        <f>VLOOKUP(D154,Morningstar!$A$1:$G$25,2,0)</f>
        <v>#N/A</v>
      </c>
      <c r="L154" s="30" t="e">
        <f t="shared" si="54"/>
        <v>#N/A</v>
      </c>
      <c r="M154" s="31" t="e">
        <f>VLOOKUP(D154,Morningstar!$A$1:$G$25,7,0)</f>
        <v>#N/A</v>
      </c>
      <c r="N154" s="32" t="e">
        <f t="shared" si="55"/>
        <v>#N/A</v>
      </c>
      <c r="O154" s="29" t="e">
        <f t="shared" si="56"/>
        <v>#N/A</v>
      </c>
      <c r="P154" s="103">
        <f t="shared" si="57"/>
        <v>0</v>
      </c>
      <c r="Q154" s="104">
        <f t="shared" si="58"/>
        <v>0</v>
      </c>
      <c r="R154" s="105">
        <f t="shared" si="59"/>
        <v>0</v>
      </c>
      <c r="S154" s="103" t="e">
        <f t="shared" si="60"/>
        <v>#DIV/0!</v>
      </c>
    </row>
    <row r="155" spans="1:19">
      <c r="A155" s="42" t="s">
        <v>81</v>
      </c>
      <c r="B155" s="42" t="s">
        <v>81</v>
      </c>
      <c r="C155" s="42" t="s">
        <v>81</v>
      </c>
      <c r="D155" s="44" t="s">
        <v>81</v>
      </c>
      <c r="E155" s="110" t="s">
        <v>81</v>
      </c>
      <c r="F155" s="38" t="s">
        <v>81</v>
      </c>
      <c r="G155" s="23" t="s">
        <v>81</v>
      </c>
      <c r="H155" s="23" t="s">
        <v>81</v>
      </c>
      <c r="I155" s="23" t="s">
        <v>81</v>
      </c>
      <c r="J155" s="24" t="s">
        <v>81</v>
      </c>
      <c r="K155" s="30" t="e">
        <f>VLOOKUP(D155,Morningstar!$A$1:$G$25,2,0)</f>
        <v>#N/A</v>
      </c>
      <c r="L155" s="30" t="e">
        <f t="shared" si="54"/>
        <v>#N/A</v>
      </c>
      <c r="M155" s="31" t="e">
        <f>VLOOKUP(D155,Morningstar!$A$1:$G$25,7,0)</f>
        <v>#N/A</v>
      </c>
      <c r="N155" s="32" t="e">
        <f t="shared" si="55"/>
        <v>#N/A</v>
      </c>
      <c r="O155" s="29" t="e">
        <f t="shared" si="56"/>
        <v>#N/A</v>
      </c>
      <c r="P155" s="103">
        <f t="shared" si="57"/>
        <v>0</v>
      </c>
      <c r="Q155" s="104">
        <f t="shared" si="58"/>
        <v>0</v>
      </c>
      <c r="R155" s="105">
        <f t="shared" si="59"/>
        <v>0</v>
      </c>
      <c r="S155" s="103" t="e">
        <f t="shared" si="60"/>
        <v>#DIV/0!</v>
      </c>
    </row>
    <row r="156" spans="1:19">
      <c r="A156" s="42" t="s">
        <v>81</v>
      </c>
      <c r="B156" s="42" t="s">
        <v>81</v>
      </c>
      <c r="C156" s="42" t="s">
        <v>81</v>
      </c>
      <c r="D156" s="44" t="s">
        <v>81</v>
      </c>
      <c r="E156" s="110" t="s">
        <v>81</v>
      </c>
      <c r="F156" s="38" t="s">
        <v>81</v>
      </c>
      <c r="G156" s="23" t="s">
        <v>81</v>
      </c>
      <c r="H156" s="23" t="s">
        <v>81</v>
      </c>
      <c r="I156" s="23" t="s">
        <v>81</v>
      </c>
      <c r="J156" s="24" t="s">
        <v>81</v>
      </c>
      <c r="K156" s="30" t="e">
        <f>VLOOKUP(D156,Morningstar!$A$1:$G$25,2,0)</f>
        <v>#N/A</v>
      </c>
      <c r="L156" s="30" t="e">
        <f t="shared" si="54"/>
        <v>#N/A</v>
      </c>
      <c r="M156" s="31" t="e">
        <f>VLOOKUP(D156,Morningstar!$A$1:$G$25,7,0)</f>
        <v>#N/A</v>
      </c>
      <c r="N156" s="32" t="e">
        <f t="shared" si="55"/>
        <v>#N/A</v>
      </c>
      <c r="O156" s="29" t="e">
        <f t="shared" si="56"/>
        <v>#N/A</v>
      </c>
      <c r="P156" s="103">
        <f t="shared" si="57"/>
        <v>0</v>
      </c>
      <c r="Q156" s="104">
        <f t="shared" si="58"/>
        <v>0</v>
      </c>
      <c r="R156" s="105">
        <f t="shared" si="59"/>
        <v>0</v>
      </c>
      <c r="S156" s="103" t="e">
        <f t="shared" si="60"/>
        <v>#DIV/0!</v>
      </c>
    </row>
    <row r="157" spans="1:19">
      <c r="A157" s="42" t="s">
        <v>81</v>
      </c>
      <c r="B157" s="42" t="s">
        <v>81</v>
      </c>
      <c r="C157" s="42" t="s">
        <v>81</v>
      </c>
      <c r="D157" s="44" t="s">
        <v>81</v>
      </c>
      <c r="E157" s="110" t="s">
        <v>81</v>
      </c>
      <c r="F157" s="38" t="s">
        <v>81</v>
      </c>
      <c r="G157" s="23" t="s">
        <v>81</v>
      </c>
      <c r="H157" s="23" t="s">
        <v>81</v>
      </c>
      <c r="I157" s="23" t="s">
        <v>81</v>
      </c>
      <c r="J157" s="24" t="s">
        <v>81</v>
      </c>
      <c r="K157" s="30" t="e">
        <f>VLOOKUP(D157,Morningstar!$A$1:$G$25,2,0)</f>
        <v>#N/A</v>
      </c>
      <c r="L157" s="30" t="e">
        <f t="shared" si="54"/>
        <v>#N/A</v>
      </c>
      <c r="M157" s="31" t="e">
        <f>VLOOKUP(D157,Morningstar!$A$1:$G$25,7,0)</f>
        <v>#N/A</v>
      </c>
      <c r="N157" s="32" t="e">
        <f t="shared" si="55"/>
        <v>#N/A</v>
      </c>
      <c r="O157" s="29" t="e">
        <f t="shared" si="56"/>
        <v>#N/A</v>
      </c>
      <c r="P157" s="103">
        <f t="shared" si="57"/>
        <v>0</v>
      </c>
      <c r="Q157" s="104">
        <f t="shared" si="58"/>
        <v>0</v>
      </c>
      <c r="R157" s="105">
        <f t="shared" si="59"/>
        <v>0</v>
      </c>
      <c r="S157" s="103" t="e">
        <f t="shared" si="60"/>
        <v>#DIV/0!</v>
      </c>
    </row>
    <row r="158" spans="1:19">
      <c r="A158" s="42" t="s">
        <v>81</v>
      </c>
      <c r="B158" s="42" t="s">
        <v>81</v>
      </c>
      <c r="C158" s="42" t="s">
        <v>81</v>
      </c>
      <c r="D158" s="44" t="s">
        <v>81</v>
      </c>
      <c r="E158" s="110" t="s">
        <v>81</v>
      </c>
      <c r="F158" s="38" t="s">
        <v>81</v>
      </c>
      <c r="G158" s="23" t="s">
        <v>81</v>
      </c>
      <c r="H158" s="23" t="s">
        <v>81</v>
      </c>
      <c r="I158" s="23" t="s">
        <v>81</v>
      </c>
      <c r="J158" s="24" t="s">
        <v>81</v>
      </c>
      <c r="K158" s="30" t="e">
        <f>VLOOKUP(D158,Morningstar!$A$1:$G$25,2,0)</f>
        <v>#N/A</v>
      </c>
      <c r="L158" s="30" t="e">
        <f t="shared" si="54"/>
        <v>#N/A</v>
      </c>
      <c r="M158" s="31" t="e">
        <f>VLOOKUP(D158,Morningstar!$A$1:$G$25,7,0)</f>
        <v>#N/A</v>
      </c>
      <c r="N158" s="32" t="e">
        <f t="shared" si="55"/>
        <v>#N/A</v>
      </c>
      <c r="O158" s="29" t="e">
        <f t="shared" si="56"/>
        <v>#N/A</v>
      </c>
      <c r="P158" s="103">
        <f t="shared" si="57"/>
        <v>0</v>
      </c>
      <c r="Q158" s="104">
        <f t="shared" si="58"/>
        <v>0</v>
      </c>
      <c r="R158" s="105">
        <f t="shared" si="59"/>
        <v>0</v>
      </c>
      <c r="S158" s="103" t="e">
        <f t="shared" si="60"/>
        <v>#DIV/0!</v>
      </c>
    </row>
    <row r="159" spans="1:19">
      <c r="A159" s="42" t="s">
        <v>81</v>
      </c>
      <c r="B159" s="42" t="s">
        <v>81</v>
      </c>
      <c r="C159" s="42" t="s">
        <v>81</v>
      </c>
      <c r="D159" s="44" t="s">
        <v>81</v>
      </c>
      <c r="E159" s="110" t="s">
        <v>81</v>
      </c>
      <c r="F159" s="38" t="s">
        <v>81</v>
      </c>
      <c r="G159" s="23" t="s">
        <v>81</v>
      </c>
      <c r="H159" s="23" t="s">
        <v>81</v>
      </c>
      <c r="I159" s="23" t="s">
        <v>81</v>
      </c>
      <c r="J159" s="24" t="s">
        <v>81</v>
      </c>
      <c r="K159" s="30" t="e">
        <f>VLOOKUP(D159,Morningstar!$A$1:$G$25,2,0)</f>
        <v>#N/A</v>
      </c>
      <c r="L159" s="30" t="e">
        <f t="shared" ref="L159:L222" si="61">+K159*H159</f>
        <v>#N/A</v>
      </c>
      <c r="M159" s="31" t="e">
        <f>VLOOKUP(D159,Morningstar!$A$1:$G$25,7,0)</f>
        <v>#N/A</v>
      </c>
      <c r="N159" s="32" t="e">
        <f t="shared" ref="N159:N222" si="62">+L159-J159</f>
        <v>#N/A</v>
      </c>
      <c r="O159" s="29" t="e">
        <f t="shared" ref="O159:O222" si="63">+N159/J159</f>
        <v>#N/A</v>
      </c>
      <c r="P159" s="103">
        <f t="shared" ref="P159:P222" si="64">IFERROR(INTRATE(G159,M159,J159,L159),0)</f>
        <v>0</v>
      </c>
      <c r="Q159" s="104">
        <f t="shared" ref="Q159:Q222" si="65">IFERROR(J159*(M159-G159),0)</f>
        <v>0</v>
      </c>
      <c r="R159" s="105">
        <f t="shared" ref="R159:R222" si="66">IFERROR(P159*Q159,0)</f>
        <v>0</v>
      </c>
      <c r="S159" s="103" t="e">
        <f t="shared" ref="S159:S222" si="67">+R159/Q159</f>
        <v>#DIV/0!</v>
      </c>
    </row>
    <row r="160" spans="1:19">
      <c r="A160" s="42" t="s">
        <v>81</v>
      </c>
      <c r="B160" s="42" t="s">
        <v>81</v>
      </c>
      <c r="C160" s="42" t="s">
        <v>81</v>
      </c>
      <c r="D160" s="44" t="s">
        <v>81</v>
      </c>
      <c r="E160" s="110" t="s">
        <v>81</v>
      </c>
      <c r="F160" s="38" t="s">
        <v>81</v>
      </c>
      <c r="G160" s="23" t="s">
        <v>81</v>
      </c>
      <c r="H160" s="23" t="s">
        <v>81</v>
      </c>
      <c r="I160" s="23" t="s">
        <v>81</v>
      </c>
      <c r="J160" s="24" t="s">
        <v>81</v>
      </c>
      <c r="K160" s="30" t="e">
        <f>VLOOKUP(D160,Morningstar!$A$1:$G$25,2,0)</f>
        <v>#N/A</v>
      </c>
      <c r="L160" s="30" t="e">
        <f t="shared" si="61"/>
        <v>#N/A</v>
      </c>
      <c r="M160" s="31" t="e">
        <f>VLOOKUP(D160,Morningstar!$A$1:$G$25,7,0)</f>
        <v>#N/A</v>
      </c>
      <c r="N160" s="32" t="e">
        <f t="shared" si="62"/>
        <v>#N/A</v>
      </c>
      <c r="O160" s="29" t="e">
        <f t="shared" si="63"/>
        <v>#N/A</v>
      </c>
      <c r="P160" s="103">
        <f t="shared" si="64"/>
        <v>0</v>
      </c>
      <c r="Q160" s="104">
        <f t="shared" si="65"/>
        <v>0</v>
      </c>
      <c r="R160" s="105">
        <f t="shared" si="66"/>
        <v>0</v>
      </c>
      <c r="S160" s="103" t="e">
        <f t="shared" si="67"/>
        <v>#DIV/0!</v>
      </c>
    </row>
    <row r="161" spans="1:19">
      <c r="A161" s="42" t="s">
        <v>81</v>
      </c>
      <c r="B161" s="42" t="s">
        <v>81</v>
      </c>
      <c r="C161" s="42" t="s">
        <v>81</v>
      </c>
      <c r="D161" s="44" t="s">
        <v>81</v>
      </c>
      <c r="E161" s="110" t="s">
        <v>81</v>
      </c>
      <c r="F161" s="38" t="s">
        <v>81</v>
      </c>
      <c r="G161" s="23" t="s">
        <v>81</v>
      </c>
      <c r="H161" s="23" t="s">
        <v>81</v>
      </c>
      <c r="I161" s="23" t="s">
        <v>81</v>
      </c>
      <c r="J161" s="24" t="s">
        <v>81</v>
      </c>
      <c r="K161" s="30" t="e">
        <f>VLOOKUP(D161,Morningstar!$A$1:$G$25,2,0)</f>
        <v>#N/A</v>
      </c>
      <c r="L161" s="30" t="e">
        <f t="shared" si="61"/>
        <v>#N/A</v>
      </c>
      <c r="M161" s="31" t="e">
        <f>VLOOKUP(D161,Morningstar!$A$1:$G$25,7,0)</f>
        <v>#N/A</v>
      </c>
      <c r="N161" s="32" t="e">
        <f t="shared" si="62"/>
        <v>#N/A</v>
      </c>
      <c r="O161" s="29" t="e">
        <f t="shared" si="63"/>
        <v>#N/A</v>
      </c>
      <c r="P161" s="103">
        <f t="shared" si="64"/>
        <v>0</v>
      </c>
      <c r="Q161" s="104">
        <f t="shared" si="65"/>
        <v>0</v>
      </c>
      <c r="R161" s="105">
        <f t="shared" si="66"/>
        <v>0</v>
      </c>
      <c r="S161" s="103" t="e">
        <f t="shared" si="67"/>
        <v>#DIV/0!</v>
      </c>
    </row>
    <row r="162" spans="1:19">
      <c r="A162" s="42" t="s">
        <v>81</v>
      </c>
      <c r="B162" s="42" t="s">
        <v>81</v>
      </c>
      <c r="C162" s="42" t="s">
        <v>81</v>
      </c>
      <c r="D162" s="44" t="s">
        <v>81</v>
      </c>
      <c r="E162" s="110" t="s">
        <v>81</v>
      </c>
      <c r="F162" s="38" t="s">
        <v>81</v>
      </c>
      <c r="G162" s="23" t="s">
        <v>81</v>
      </c>
      <c r="H162" s="23" t="s">
        <v>81</v>
      </c>
      <c r="I162" s="23" t="s">
        <v>81</v>
      </c>
      <c r="J162" s="24" t="s">
        <v>81</v>
      </c>
      <c r="K162" s="30" t="e">
        <f>VLOOKUP(D162,Morningstar!$A$1:$G$25,2,0)</f>
        <v>#N/A</v>
      </c>
      <c r="L162" s="30" t="e">
        <f t="shared" si="61"/>
        <v>#N/A</v>
      </c>
      <c r="M162" s="31" t="e">
        <f>VLOOKUP(D162,Morningstar!$A$1:$G$25,7,0)</f>
        <v>#N/A</v>
      </c>
      <c r="N162" s="32" t="e">
        <f t="shared" si="62"/>
        <v>#N/A</v>
      </c>
      <c r="O162" s="29" t="e">
        <f t="shared" si="63"/>
        <v>#N/A</v>
      </c>
      <c r="P162" s="103">
        <f t="shared" si="64"/>
        <v>0</v>
      </c>
      <c r="Q162" s="104">
        <f t="shared" si="65"/>
        <v>0</v>
      </c>
      <c r="R162" s="105">
        <f t="shared" si="66"/>
        <v>0</v>
      </c>
      <c r="S162" s="103" t="e">
        <f t="shared" si="67"/>
        <v>#DIV/0!</v>
      </c>
    </row>
    <row r="163" spans="1:19">
      <c r="A163" s="42" t="s">
        <v>81</v>
      </c>
      <c r="B163" s="42" t="s">
        <v>81</v>
      </c>
      <c r="C163" s="42" t="s">
        <v>81</v>
      </c>
      <c r="D163" s="44" t="s">
        <v>81</v>
      </c>
      <c r="E163" s="110" t="s">
        <v>81</v>
      </c>
      <c r="F163" s="38" t="s">
        <v>81</v>
      </c>
      <c r="G163" s="23" t="s">
        <v>81</v>
      </c>
      <c r="H163" s="23" t="s">
        <v>81</v>
      </c>
      <c r="I163" s="23" t="s">
        <v>81</v>
      </c>
      <c r="J163" s="24" t="s">
        <v>81</v>
      </c>
      <c r="K163" s="30" t="e">
        <f>VLOOKUP(D163,Morningstar!$A$1:$G$25,2,0)</f>
        <v>#N/A</v>
      </c>
      <c r="L163" s="30" t="e">
        <f t="shared" si="61"/>
        <v>#N/A</v>
      </c>
      <c r="M163" s="31" t="e">
        <f>VLOOKUP(D163,Morningstar!$A$1:$G$25,7,0)</f>
        <v>#N/A</v>
      </c>
      <c r="N163" s="32" t="e">
        <f t="shared" si="62"/>
        <v>#N/A</v>
      </c>
      <c r="O163" s="29" t="e">
        <f t="shared" si="63"/>
        <v>#N/A</v>
      </c>
      <c r="P163" s="103">
        <f t="shared" si="64"/>
        <v>0</v>
      </c>
      <c r="Q163" s="104">
        <f t="shared" si="65"/>
        <v>0</v>
      </c>
      <c r="R163" s="105">
        <f t="shared" si="66"/>
        <v>0</v>
      </c>
      <c r="S163" s="103" t="e">
        <f t="shared" si="67"/>
        <v>#DIV/0!</v>
      </c>
    </row>
    <row r="164" spans="1:19">
      <c r="A164" s="42" t="s">
        <v>81</v>
      </c>
      <c r="B164" s="42" t="s">
        <v>81</v>
      </c>
      <c r="C164" s="42" t="s">
        <v>81</v>
      </c>
      <c r="D164" s="44" t="s">
        <v>81</v>
      </c>
      <c r="E164" s="110" t="s">
        <v>81</v>
      </c>
      <c r="F164" s="38" t="s">
        <v>81</v>
      </c>
      <c r="G164" s="23" t="s">
        <v>81</v>
      </c>
      <c r="H164" s="23" t="s">
        <v>81</v>
      </c>
      <c r="I164" s="23" t="s">
        <v>81</v>
      </c>
      <c r="J164" s="24" t="s">
        <v>81</v>
      </c>
      <c r="K164" s="30" t="e">
        <f>VLOOKUP(D164,Morningstar!$A$1:$G$25,2,0)</f>
        <v>#N/A</v>
      </c>
      <c r="L164" s="30" t="e">
        <f t="shared" si="61"/>
        <v>#N/A</v>
      </c>
      <c r="M164" s="31" t="e">
        <f>VLOOKUP(D164,Morningstar!$A$1:$G$25,7,0)</f>
        <v>#N/A</v>
      </c>
      <c r="N164" s="32" t="e">
        <f t="shared" si="62"/>
        <v>#N/A</v>
      </c>
      <c r="O164" s="29" t="e">
        <f t="shared" si="63"/>
        <v>#N/A</v>
      </c>
      <c r="P164" s="103">
        <f t="shared" si="64"/>
        <v>0</v>
      </c>
      <c r="Q164" s="104">
        <f t="shared" si="65"/>
        <v>0</v>
      </c>
      <c r="R164" s="105">
        <f t="shared" si="66"/>
        <v>0</v>
      </c>
      <c r="S164" s="103" t="e">
        <f t="shared" si="67"/>
        <v>#DIV/0!</v>
      </c>
    </row>
    <row r="165" spans="1:19">
      <c r="A165" s="42" t="s">
        <v>81</v>
      </c>
      <c r="B165" s="42" t="s">
        <v>81</v>
      </c>
      <c r="C165" s="42" t="s">
        <v>81</v>
      </c>
      <c r="D165" s="44" t="s">
        <v>81</v>
      </c>
      <c r="E165" s="110" t="s">
        <v>81</v>
      </c>
      <c r="F165" s="38" t="s">
        <v>81</v>
      </c>
      <c r="G165" s="23" t="s">
        <v>81</v>
      </c>
      <c r="H165" s="23" t="s">
        <v>81</v>
      </c>
      <c r="I165" s="23" t="s">
        <v>81</v>
      </c>
      <c r="J165" s="24" t="s">
        <v>81</v>
      </c>
      <c r="K165" s="30" t="e">
        <f>VLOOKUP(D165,Morningstar!$A$1:$G$25,2,0)</f>
        <v>#N/A</v>
      </c>
      <c r="L165" s="30" t="e">
        <f t="shared" si="61"/>
        <v>#N/A</v>
      </c>
      <c r="M165" s="31" t="e">
        <f>VLOOKUP(D165,Morningstar!$A$1:$G$25,7,0)</f>
        <v>#N/A</v>
      </c>
      <c r="N165" s="32" t="e">
        <f t="shared" si="62"/>
        <v>#N/A</v>
      </c>
      <c r="O165" s="29" t="e">
        <f t="shared" si="63"/>
        <v>#N/A</v>
      </c>
      <c r="P165" s="103">
        <f t="shared" si="64"/>
        <v>0</v>
      </c>
      <c r="Q165" s="104">
        <f t="shared" si="65"/>
        <v>0</v>
      </c>
      <c r="R165" s="105">
        <f t="shared" si="66"/>
        <v>0</v>
      </c>
      <c r="S165" s="103" t="e">
        <f t="shared" si="67"/>
        <v>#DIV/0!</v>
      </c>
    </row>
    <row r="166" spans="1:19">
      <c r="A166" s="42" t="s">
        <v>81</v>
      </c>
      <c r="B166" s="42" t="s">
        <v>81</v>
      </c>
      <c r="C166" s="42" t="s">
        <v>81</v>
      </c>
      <c r="D166" s="44" t="s">
        <v>81</v>
      </c>
      <c r="E166" s="110" t="s">
        <v>81</v>
      </c>
      <c r="F166" s="38" t="s">
        <v>81</v>
      </c>
      <c r="G166" s="23" t="s">
        <v>81</v>
      </c>
      <c r="H166" s="23" t="s">
        <v>81</v>
      </c>
      <c r="I166" s="23" t="s">
        <v>81</v>
      </c>
      <c r="J166" s="24" t="s">
        <v>81</v>
      </c>
      <c r="K166" s="30" t="e">
        <f>VLOOKUP(D166,Morningstar!$A$1:$G$25,2,0)</f>
        <v>#N/A</v>
      </c>
      <c r="L166" s="30" t="e">
        <f t="shared" si="61"/>
        <v>#N/A</v>
      </c>
      <c r="M166" s="31" t="e">
        <f>VLOOKUP(D166,Morningstar!$A$1:$G$25,7,0)</f>
        <v>#N/A</v>
      </c>
      <c r="N166" s="32" t="e">
        <f t="shared" si="62"/>
        <v>#N/A</v>
      </c>
      <c r="O166" s="29" t="e">
        <f t="shared" si="63"/>
        <v>#N/A</v>
      </c>
      <c r="P166" s="103">
        <f t="shared" si="64"/>
        <v>0</v>
      </c>
      <c r="Q166" s="104">
        <f t="shared" si="65"/>
        <v>0</v>
      </c>
      <c r="R166" s="105">
        <f t="shared" si="66"/>
        <v>0</v>
      </c>
      <c r="S166" s="103" t="e">
        <f t="shared" si="67"/>
        <v>#DIV/0!</v>
      </c>
    </row>
    <row r="167" spans="1:19">
      <c r="A167" s="42" t="s">
        <v>81</v>
      </c>
      <c r="B167" s="42" t="s">
        <v>81</v>
      </c>
      <c r="C167" s="42" t="s">
        <v>81</v>
      </c>
      <c r="D167" s="44" t="s">
        <v>81</v>
      </c>
      <c r="E167" s="110" t="s">
        <v>81</v>
      </c>
      <c r="F167" s="38" t="s">
        <v>81</v>
      </c>
      <c r="G167" s="23" t="s">
        <v>81</v>
      </c>
      <c r="H167" s="23" t="s">
        <v>81</v>
      </c>
      <c r="I167" s="23" t="s">
        <v>81</v>
      </c>
      <c r="J167" s="24" t="s">
        <v>81</v>
      </c>
      <c r="K167" s="30" t="e">
        <f>VLOOKUP(D167,Morningstar!$A$1:$G$25,2,0)</f>
        <v>#N/A</v>
      </c>
      <c r="L167" s="30" t="e">
        <f t="shared" si="61"/>
        <v>#N/A</v>
      </c>
      <c r="M167" s="31" t="e">
        <f>VLOOKUP(D167,Morningstar!$A$1:$G$25,7,0)</f>
        <v>#N/A</v>
      </c>
      <c r="N167" s="32" t="e">
        <f t="shared" si="62"/>
        <v>#N/A</v>
      </c>
      <c r="O167" s="29" t="e">
        <f t="shared" si="63"/>
        <v>#N/A</v>
      </c>
      <c r="P167" s="103">
        <f t="shared" si="64"/>
        <v>0</v>
      </c>
      <c r="Q167" s="104">
        <f t="shared" si="65"/>
        <v>0</v>
      </c>
      <c r="R167" s="105">
        <f t="shared" si="66"/>
        <v>0</v>
      </c>
      <c r="S167" s="103" t="e">
        <f t="shared" si="67"/>
        <v>#DIV/0!</v>
      </c>
    </row>
    <row r="168" spans="1:19">
      <c r="A168" s="42" t="s">
        <v>81</v>
      </c>
      <c r="B168" s="42" t="s">
        <v>81</v>
      </c>
      <c r="C168" s="42" t="s">
        <v>81</v>
      </c>
      <c r="D168" s="44" t="s">
        <v>81</v>
      </c>
      <c r="E168" s="110" t="s">
        <v>81</v>
      </c>
      <c r="F168" s="38" t="s">
        <v>81</v>
      </c>
      <c r="G168" s="23" t="s">
        <v>81</v>
      </c>
      <c r="H168" s="23" t="s">
        <v>81</v>
      </c>
      <c r="I168" s="23" t="s">
        <v>81</v>
      </c>
      <c r="J168" s="24" t="s">
        <v>81</v>
      </c>
      <c r="K168" s="30" t="e">
        <f>VLOOKUP(D168,Morningstar!$A$1:$G$25,2,0)</f>
        <v>#N/A</v>
      </c>
      <c r="L168" s="30" t="e">
        <f t="shared" si="61"/>
        <v>#N/A</v>
      </c>
      <c r="M168" s="31" t="e">
        <f>VLOOKUP(D168,Morningstar!$A$1:$G$25,7,0)</f>
        <v>#N/A</v>
      </c>
      <c r="N168" s="32" t="e">
        <f t="shared" si="62"/>
        <v>#N/A</v>
      </c>
      <c r="O168" s="29" t="e">
        <f t="shared" si="63"/>
        <v>#N/A</v>
      </c>
      <c r="P168" s="103">
        <f t="shared" si="64"/>
        <v>0</v>
      </c>
      <c r="Q168" s="104">
        <f t="shared" si="65"/>
        <v>0</v>
      </c>
      <c r="R168" s="105">
        <f t="shared" si="66"/>
        <v>0</v>
      </c>
      <c r="S168" s="103" t="e">
        <f t="shared" si="67"/>
        <v>#DIV/0!</v>
      </c>
    </row>
    <row r="169" spans="1:19">
      <c r="A169" s="42" t="s">
        <v>81</v>
      </c>
      <c r="B169" s="42" t="s">
        <v>81</v>
      </c>
      <c r="C169" s="42" t="s">
        <v>81</v>
      </c>
      <c r="D169" s="44" t="s">
        <v>81</v>
      </c>
      <c r="E169" s="110" t="s">
        <v>81</v>
      </c>
      <c r="F169" s="38" t="s">
        <v>81</v>
      </c>
      <c r="G169" s="23" t="s">
        <v>81</v>
      </c>
      <c r="H169" s="23" t="s">
        <v>81</v>
      </c>
      <c r="I169" s="23" t="s">
        <v>81</v>
      </c>
      <c r="J169" s="24" t="s">
        <v>81</v>
      </c>
      <c r="K169" s="30" t="e">
        <f>VLOOKUP(D169,Morningstar!$A$1:$G$25,2,0)</f>
        <v>#N/A</v>
      </c>
      <c r="L169" s="30" t="e">
        <f t="shared" si="61"/>
        <v>#N/A</v>
      </c>
      <c r="M169" s="31" t="e">
        <f>VLOOKUP(D169,Morningstar!$A$1:$G$25,7,0)</f>
        <v>#N/A</v>
      </c>
      <c r="N169" s="32" t="e">
        <f t="shared" si="62"/>
        <v>#N/A</v>
      </c>
      <c r="O169" s="29" t="e">
        <f t="shared" si="63"/>
        <v>#N/A</v>
      </c>
      <c r="P169" s="103">
        <f t="shared" si="64"/>
        <v>0</v>
      </c>
      <c r="Q169" s="104">
        <f t="shared" si="65"/>
        <v>0</v>
      </c>
      <c r="R169" s="105">
        <f t="shared" si="66"/>
        <v>0</v>
      </c>
      <c r="S169" s="103" t="e">
        <f t="shared" si="67"/>
        <v>#DIV/0!</v>
      </c>
    </row>
    <row r="170" spans="1:19">
      <c r="A170" s="42" t="s">
        <v>81</v>
      </c>
      <c r="B170" s="42" t="s">
        <v>81</v>
      </c>
      <c r="C170" s="42" t="s">
        <v>81</v>
      </c>
      <c r="D170" s="44" t="s">
        <v>81</v>
      </c>
      <c r="E170" s="110" t="s">
        <v>81</v>
      </c>
      <c r="F170" s="38" t="s">
        <v>81</v>
      </c>
      <c r="G170" s="23" t="s">
        <v>81</v>
      </c>
      <c r="H170" s="23" t="s">
        <v>81</v>
      </c>
      <c r="I170" s="23" t="s">
        <v>81</v>
      </c>
      <c r="J170" s="24" t="s">
        <v>81</v>
      </c>
      <c r="K170" s="30" t="e">
        <f>VLOOKUP(D170,Morningstar!$A$1:$G$25,2,0)</f>
        <v>#N/A</v>
      </c>
      <c r="L170" s="30" t="e">
        <f t="shared" si="61"/>
        <v>#N/A</v>
      </c>
      <c r="M170" s="31" t="e">
        <f>VLOOKUP(D170,Morningstar!$A$1:$G$25,7,0)</f>
        <v>#N/A</v>
      </c>
      <c r="N170" s="32" t="e">
        <f t="shared" si="62"/>
        <v>#N/A</v>
      </c>
      <c r="O170" s="29" t="e">
        <f t="shared" si="63"/>
        <v>#N/A</v>
      </c>
      <c r="P170" s="103">
        <f t="shared" si="64"/>
        <v>0</v>
      </c>
      <c r="Q170" s="104">
        <f t="shared" si="65"/>
        <v>0</v>
      </c>
      <c r="R170" s="105">
        <f t="shared" si="66"/>
        <v>0</v>
      </c>
      <c r="S170" s="103" t="e">
        <f t="shared" si="67"/>
        <v>#DIV/0!</v>
      </c>
    </row>
    <row r="171" spans="1:19">
      <c r="A171" s="42" t="s">
        <v>81</v>
      </c>
      <c r="B171" s="42" t="s">
        <v>81</v>
      </c>
      <c r="C171" s="42" t="s">
        <v>81</v>
      </c>
      <c r="D171" s="44" t="s">
        <v>81</v>
      </c>
      <c r="E171" s="110" t="s">
        <v>81</v>
      </c>
      <c r="F171" s="38" t="s">
        <v>81</v>
      </c>
      <c r="G171" s="23" t="s">
        <v>81</v>
      </c>
      <c r="H171" s="23" t="s">
        <v>81</v>
      </c>
      <c r="I171" s="23" t="s">
        <v>81</v>
      </c>
      <c r="J171" s="24" t="s">
        <v>81</v>
      </c>
      <c r="K171" s="30" t="e">
        <f>VLOOKUP(D171,Morningstar!$A$1:$G$25,2,0)</f>
        <v>#N/A</v>
      </c>
      <c r="L171" s="30" t="e">
        <f t="shared" si="61"/>
        <v>#N/A</v>
      </c>
      <c r="M171" s="31" t="e">
        <f>VLOOKUP(D171,Morningstar!$A$1:$G$25,7,0)</f>
        <v>#N/A</v>
      </c>
      <c r="N171" s="32" t="e">
        <f t="shared" si="62"/>
        <v>#N/A</v>
      </c>
      <c r="O171" s="29" t="e">
        <f t="shared" si="63"/>
        <v>#N/A</v>
      </c>
      <c r="P171" s="103">
        <f t="shared" si="64"/>
        <v>0</v>
      </c>
      <c r="Q171" s="104">
        <f t="shared" si="65"/>
        <v>0</v>
      </c>
      <c r="R171" s="105">
        <f t="shared" si="66"/>
        <v>0</v>
      </c>
      <c r="S171" s="103" t="e">
        <f t="shared" si="67"/>
        <v>#DIV/0!</v>
      </c>
    </row>
    <row r="172" spans="1:19">
      <c r="A172" s="42" t="s">
        <v>81</v>
      </c>
      <c r="B172" s="42" t="s">
        <v>81</v>
      </c>
      <c r="C172" s="42" t="s">
        <v>81</v>
      </c>
      <c r="D172" s="44" t="s">
        <v>81</v>
      </c>
      <c r="E172" s="110" t="s">
        <v>81</v>
      </c>
      <c r="F172" s="38" t="s">
        <v>81</v>
      </c>
      <c r="G172" s="23" t="s">
        <v>81</v>
      </c>
      <c r="H172" s="23" t="s">
        <v>81</v>
      </c>
      <c r="I172" s="23" t="s">
        <v>81</v>
      </c>
      <c r="J172" s="24" t="s">
        <v>81</v>
      </c>
      <c r="K172" s="30" t="e">
        <f>VLOOKUP(D172,Morningstar!$A$1:$G$25,2,0)</f>
        <v>#N/A</v>
      </c>
      <c r="L172" s="30" t="e">
        <f t="shared" si="61"/>
        <v>#N/A</v>
      </c>
      <c r="M172" s="31" t="e">
        <f>VLOOKUP(D172,Morningstar!$A$1:$G$25,7,0)</f>
        <v>#N/A</v>
      </c>
      <c r="N172" s="32" t="e">
        <f t="shared" si="62"/>
        <v>#N/A</v>
      </c>
      <c r="O172" s="29" t="e">
        <f t="shared" si="63"/>
        <v>#N/A</v>
      </c>
      <c r="P172" s="103">
        <f t="shared" si="64"/>
        <v>0</v>
      </c>
      <c r="Q172" s="104">
        <f t="shared" si="65"/>
        <v>0</v>
      </c>
      <c r="R172" s="105">
        <f t="shared" si="66"/>
        <v>0</v>
      </c>
      <c r="S172" s="103" t="e">
        <f t="shared" si="67"/>
        <v>#DIV/0!</v>
      </c>
    </row>
    <row r="173" spans="1:19">
      <c r="A173" s="42" t="s">
        <v>81</v>
      </c>
      <c r="B173" s="42" t="s">
        <v>81</v>
      </c>
      <c r="C173" s="42" t="s">
        <v>81</v>
      </c>
      <c r="D173" s="44" t="s">
        <v>81</v>
      </c>
      <c r="E173" s="110" t="s">
        <v>81</v>
      </c>
      <c r="F173" s="38" t="s">
        <v>81</v>
      </c>
      <c r="G173" s="23" t="s">
        <v>81</v>
      </c>
      <c r="H173" s="23" t="s">
        <v>81</v>
      </c>
      <c r="I173" s="23" t="s">
        <v>81</v>
      </c>
      <c r="J173" s="24" t="s">
        <v>81</v>
      </c>
      <c r="K173" s="30" t="e">
        <f>VLOOKUP(D173,Morningstar!$A$1:$G$25,2,0)</f>
        <v>#N/A</v>
      </c>
      <c r="L173" s="30" t="e">
        <f t="shared" si="61"/>
        <v>#N/A</v>
      </c>
      <c r="M173" s="31" t="e">
        <f>VLOOKUP(D173,Morningstar!$A$1:$G$25,7,0)</f>
        <v>#N/A</v>
      </c>
      <c r="N173" s="32" t="e">
        <f t="shared" si="62"/>
        <v>#N/A</v>
      </c>
      <c r="O173" s="29" t="e">
        <f t="shared" si="63"/>
        <v>#N/A</v>
      </c>
      <c r="P173" s="103">
        <f t="shared" si="64"/>
        <v>0</v>
      </c>
      <c r="Q173" s="104">
        <f t="shared" si="65"/>
        <v>0</v>
      </c>
      <c r="R173" s="105">
        <f t="shared" si="66"/>
        <v>0</v>
      </c>
      <c r="S173" s="103" t="e">
        <f t="shared" si="67"/>
        <v>#DIV/0!</v>
      </c>
    </row>
    <row r="174" spans="1:19">
      <c r="A174" s="42" t="s">
        <v>81</v>
      </c>
      <c r="B174" s="42" t="s">
        <v>81</v>
      </c>
      <c r="C174" s="42" t="s">
        <v>81</v>
      </c>
      <c r="D174" s="44" t="s">
        <v>81</v>
      </c>
      <c r="E174" s="110" t="s">
        <v>81</v>
      </c>
      <c r="F174" s="38" t="s">
        <v>81</v>
      </c>
      <c r="G174" s="23" t="s">
        <v>81</v>
      </c>
      <c r="H174" s="23" t="s">
        <v>81</v>
      </c>
      <c r="I174" s="23" t="s">
        <v>81</v>
      </c>
      <c r="J174" s="24" t="s">
        <v>81</v>
      </c>
      <c r="K174" s="30" t="e">
        <f>VLOOKUP(D174,Morningstar!$A$1:$G$25,2,0)</f>
        <v>#N/A</v>
      </c>
      <c r="L174" s="30" t="e">
        <f t="shared" si="61"/>
        <v>#N/A</v>
      </c>
      <c r="M174" s="31" t="e">
        <f>VLOOKUP(D174,Morningstar!$A$1:$G$25,7,0)</f>
        <v>#N/A</v>
      </c>
      <c r="N174" s="32" t="e">
        <f t="shared" si="62"/>
        <v>#N/A</v>
      </c>
      <c r="O174" s="29" t="e">
        <f t="shared" si="63"/>
        <v>#N/A</v>
      </c>
      <c r="P174" s="103">
        <f t="shared" si="64"/>
        <v>0</v>
      </c>
      <c r="Q174" s="104">
        <f t="shared" si="65"/>
        <v>0</v>
      </c>
      <c r="R174" s="105">
        <f t="shared" si="66"/>
        <v>0</v>
      </c>
      <c r="S174" s="103" t="e">
        <f t="shared" si="67"/>
        <v>#DIV/0!</v>
      </c>
    </row>
    <row r="175" spans="1:19">
      <c r="A175" s="42" t="s">
        <v>81</v>
      </c>
      <c r="B175" s="42" t="s">
        <v>81</v>
      </c>
      <c r="C175" s="42" t="s">
        <v>81</v>
      </c>
      <c r="D175" s="44" t="s">
        <v>81</v>
      </c>
      <c r="E175" s="110" t="s">
        <v>81</v>
      </c>
      <c r="F175" s="38" t="s">
        <v>81</v>
      </c>
      <c r="G175" s="23" t="s">
        <v>81</v>
      </c>
      <c r="H175" s="23" t="s">
        <v>81</v>
      </c>
      <c r="I175" s="23" t="s">
        <v>81</v>
      </c>
      <c r="J175" s="24" t="s">
        <v>81</v>
      </c>
      <c r="K175" s="30" t="e">
        <f>VLOOKUP(D175,Morningstar!$A$1:$G$25,2,0)</f>
        <v>#N/A</v>
      </c>
      <c r="L175" s="30" t="e">
        <f t="shared" si="61"/>
        <v>#N/A</v>
      </c>
      <c r="M175" s="31" t="e">
        <f>VLOOKUP(D175,Morningstar!$A$1:$G$25,7,0)</f>
        <v>#N/A</v>
      </c>
      <c r="N175" s="32" t="e">
        <f t="shared" si="62"/>
        <v>#N/A</v>
      </c>
      <c r="O175" s="29" t="e">
        <f t="shared" si="63"/>
        <v>#N/A</v>
      </c>
      <c r="P175" s="103">
        <f t="shared" si="64"/>
        <v>0</v>
      </c>
      <c r="Q175" s="104">
        <f t="shared" si="65"/>
        <v>0</v>
      </c>
      <c r="R175" s="105">
        <f t="shared" si="66"/>
        <v>0</v>
      </c>
      <c r="S175" s="103" t="e">
        <f t="shared" si="67"/>
        <v>#DIV/0!</v>
      </c>
    </row>
    <row r="176" spans="1:19">
      <c r="A176" s="42" t="s">
        <v>81</v>
      </c>
      <c r="B176" s="42" t="s">
        <v>81</v>
      </c>
      <c r="C176" s="42" t="s">
        <v>81</v>
      </c>
      <c r="D176" s="44" t="s">
        <v>81</v>
      </c>
      <c r="E176" s="110" t="s">
        <v>81</v>
      </c>
      <c r="F176" s="38" t="s">
        <v>81</v>
      </c>
      <c r="G176" s="23" t="s">
        <v>81</v>
      </c>
      <c r="H176" s="23" t="s">
        <v>81</v>
      </c>
      <c r="I176" s="23" t="s">
        <v>81</v>
      </c>
      <c r="J176" s="24" t="s">
        <v>81</v>
      </c>
      <c r="K176" s="30" t="e">
        <f>VLOOKUP(D176,Morningstar!$A$1:$G$25,2,0)</f>
        <v>#N/A</v>
      </c>
      <c r="L176" s="30" t="e">
        <f t="shared" si="61"/>
        <v>#N/A</v>
      </c>
      <c r="M176" s="31" t="e">
        <f>VLOOKUP(D176,Morningstar!$A$1:$G$25,7,0)</f>
        <v>#N/A</v>
      </c>
      <c r="N176" s="32" t="e">
        <f t="shared" si="62"/>
        <v>#N/A</v>
      </c>
      <c r="O176" s="29" t="e">
        <f t="shared" si="63"/>
        <v>#N/A</v>
      </c>
      <c r="P176" s="103">
        <f t="shared" si="64"/>
        <v>0</v>
      </c>
      <c r="Q176" s="104">
        <f t="shared" si="65"/>
        <v>0</v>
      </c>
      <c r="R176" s="105">
        <f t="shared" si="66"/>
        <v>0</v>
      </c>
      <c r="S176" s="103" t="e">
        <f t="shared" si="67"/>
        <v>#DIV/0!</v>
      </c>
    </row>
    <row r="177" spans="1:19">
      <c r="A177" s="42" t="s">
        <v>81</v>
      </c>
      <c r="B177" s="42" t="s">
        <v>81</v>
      </c>
      <c r="C177" s="42" t="s">
        <v>81</v>
      </c>
      <c r="D177" s="44" t="s">
        <v>81</v>
      </c>
      <c r="E177" s="110" t="s">
        <v>81</v>
      </c>
      <c r="F177" s="38" t="s">
        <v>81</v>
      </c>
      <c r="G177" s="23" t="s">
        <v>81</v>
      </c>
      <c r="H177" s="23" t="s">
        <v>81</v>
      </c>
      <c r="I177" s="23" t="s">
        <v>81</v>
      </c>
      <c r="J177" s="24" t="s">
        <v>81</v>
      </c>
      <c r="K177" s="30" t="e">
        <f>VLOOKUP(D177,Morningstar!$A$1:$G$25,2,0)</f>
        <v>#N/A</v>
      </c>
      <c r="L177" s="30" t="e">
        <f t="shared" si="61"/>
        <v>#N/A</v>
      </c>
      <c r="M177" s="31" t="e">
        <f>VLOOKUP(D177,Morningstar!$A$1:$G$25,7,0)</f>
        <v>#N/A</v>
      </c>
      <c r="N177" s="32" t="e">
        <f t="shared" si="62"/>
        <v>#N/A</v>
      </c>
      <c r="O177" s="29" t="e">
        <f t="shared" si="63"/>
        <v>#N/A</v>
      </c>
      <c r="P177" s="103">
        <f t="shared" si="64"/>
        <v>0</v>
      </c>
      <c r="Q177" s="104">
        <f t="shared" si="65"/>
        <v>0</v>
      </c>
      <c r="R177" s="105">
        <f t="shared" si="66"/>
        <v>0</v>
      </c>
      <c r="S177" s="103" t="e">
        <f t="shared" si="67"/>
        <v>#DIV/0!</v>
      </c>
    </row>
    <row r="178" spans="1:19">
      <c r="A178" s="42" t="s">
        <v>81</v>
      </c>
      <c r="B178" s="42" t="s">
        <v>81</v>
      </c>
      <c r="C178" s="42" t="s">
        <v>81</v>
      </c>
      <c r="D178" s="44" t="s">
        <v>81</v>
      </c>
      <c r="E178" s="110" t="s">
        <v>81</v>
      </c>
      <c r="F178" s="38" t="s">
        <v>81</v>
      </c>
      <c r="G178" s="23" t="s">
        <v>81</v>
      </c>
      <c r="H178" s="23" t="s">
        <v>81</v>
      </c>
      <c r="I178" s="23" t="s">
        <v>81</v>
      </c>
      <c r="J178" s="24" t="s">
        <v>81</v>
      </c>
      <c r="K178" s="30" t="e">
        <f>VLOOKUP(D178,Morningstar!$A$1:$G$25,2,0)</f>
        <v>#N/A</v>
      </c>
      <c r="L178" s="30" t="e">
        <f t="shared" si="61"/>
        <v>#N/A</v>
      </c>
      <c r="M178" s="31" t="e">
        <f>VLOOKUP(D178,Morningstar!$A$1:$G$25,7,0)</f>
        <v>#N/A</v>
      </c>
      <c r="N178" s="32" t="e">
        <f t="shared" si="62"/>
        <v>#N/A</v>
      </c>
      <c r="O178" s="29" t="e">
        <f t="shared" si="63"/>
        <v>#N/A</v>
      </c>
      <c r="P178" s="103">
        <f t="shared" si="64"/>
        <v>0</v>
      </c>
      <c r="Q178" s="104">
        <f t="shared" si="65"/>
        <v>0</v>
      </c>
      <c r="R178" s="105">
        <f t="shared" si="66"/>
        <v>0</v>
      </c>
      <c r="S178" s="103" t="e">
        <f t="shared" si="67"/>
        <v>#DIV/0!</v>
      </c>
    </row>
    <row r="179" spans="1:19">
      <c r="A179" s="42" t="s">
        <v>81</v>
      </c>
      <c r="B179" s="42" t="s">
        <v>81</v>
      </c>
      <c r="C179" s="42" t="s">
        <v>81</v>
      </c>
      <c r="D179" s="44" t="s">
        <v>81</v>
      </c>
      <c r="E179" s="110" t="s">
        <v>81</v>
      </c>
      <c r="F179" s="38" t="s">
        <v>81</v>
      </c>
      <c r="G179" s="23" t="s">
        <v>81</v>
      </c>
      <c r="H179" s="23" t="s">
        <v>81</v>
      </c>
      <c r="I179" s="23" t="s">
        <v>81</v>
      </c>
      <c r="J179" s="24" t="s">
        <v>81</v>
      </c>
      <c r="K179" s="30" t="e">
        <f>VLOOKUP(D179,Morningstar!$A$1:$G$25,2,0)</f>
        <v>#N/A</v>
      </c>
      <c r="L179" s="30" t="e">
        <f t="shared" si="61"/>
        <v>#N/A</v>
      </c>
      <c r="M179" s="31" t="e">
        <f>VLOOKUP(D179,Morningstar!$A$1:$G$25,7,0)</f>
        <v>#N/A</v>
      </c>
      <c r="N179" s="32" t="e">
        <f t="shared" si="62"/>
        <v>#N/A</v>
      </c>
      <c r="O179" s="29" t="e">
        <f t="shared" si="63"/>
        <v>#N/A</v>
      </c>
      <c r="P179" s="103">
        <f t="shared" si="64"/>
        <v>0</v>
      </c>
      <c r="Q179" s="104">
        <f t="shared" si="65"/>
        <v>0</v>
      </c>
      <c r="R179" s="105">
        <f t="shared" si="66"/>
        <v>0</v>
      </c>
      <c r="S179" s="103" t="e">
        <f t="shared" si="67"/>
        <v>#DIV/0!</v>
      </c>
    </row>
    <row r="180" spans="1:19">
      <c r="A180" s="42" t="s">
        <v>81</v>
      </c>
      <c r="B180" s="42" t="s">
        <v>81</v>
      </c>
      <c r="C180" s="42" t="s">
        <v>81</v>
      </c>
      <c r="D180" s="44" t="s">
        <v>81</v>
      </c>
      <c r="E180" s="110" t="s">
        <v>81</v>
      </c>
      <c r="F180" s="38" t="s">
        <v>81</v>
      </c>
      <c r="G180" s="23" t="s">
        <v>81</v>
      </c>
      <c r="H180" s="23" t="s">
        <v>81</v>
      </c>
      <c r="I180" s="23" t="s">
        <v>81</v>
      </c>
      <c r="J180" s="24" t="s">
        <v>81</v>
      </c>
      <c r="K180" s="30" t="e">
        <f>VLOOKUP(D180,Morningstar!$A$1:$G$25,2,0)</f>
        <v>#N/A</v>
      </c>
      <c r="L180" s="30" t="e">
        <f t="shared" si="61"/>
        <v>#N/A</v>
      </c>
      <c r="M180" s="31" t="e">
        <f>VLOOKUP(D180,Morningstar!$A$1:$G$25,7,0)</f>
        <v>#N/A</v>
      </c>
      <c r="N180" s="32" t="e">
        <f t="shared" si="62"/>
        <v>#N/A</v>
      </c>
      <c r="O180" s="29" t="e">
        <f t="shared" si="63"/>
        <v>#N/A</v>
      </c>
      <c r="P180" s="103">
        <f t="shared" si="64"/>
        <v>0</v>
      </c>
      <c r="Q180" s="104">
        <f t="shared" si="65"/>
        <v>0</v>
      </c>
      <c r="R180" s="105">
        <f t="shared" si="66"/>
        <v>0</v>
      </c>
      <c r="S180" s="103" t="e">
        <f t="shared" si="67"/>
        <v>#DIV/0!</v>
      </c>
    </row>
    <row r="181" spans="1:19">
      <c r="A181" s="42" t="s">
        <v>81</v>
      </c>
      <c r="B181" s="42" t="s">
        <v>81</v>
      </c>
      <c r="C181" s="42" t="s">
        <v>81</v>
      </c>
      <c r="D181" s="44" t="s">
        <v>81</v>
      </c>
      <c r="E181" s="110" t="s">
        <v>81</v>
      </c>
      <c r="F181" s="38" t="s">
        <v>81</v>
      </c>
      <c r="G181" s="23" t="s">
        <v>81</v>
      </c>
      <c r="H181" s="23" t="s">
        <v>81</v>
      </c>
      <c r="I181" s="23" t="s">
        <v>81</v>
      </c>
      <c r="J181" s="24" t="s">
        <v>81</v>
      </c>
      <c r="K181" s="30" t="e">
        <f>VLOOKUP(D181,Morningstar!$A$1:$G$25,2,0)</f>
        <v>#N/A</v>
      </c>
      <c r="L181" s="30" t="e">
        <f t="shared" si="61"/>
        <v>#N/A</v>
      </c>
      <c r="M181" s="31" t="e">
        <f>VLOOKUP(D181,Morningstar!$A$1:$G$25,7,0)</f>
        <v>#N/A</v>
      </c>
      <c r="N181" s="32" t="e">
        <f t="shared" si="62"/>
        <v>#N/A</v>
      </c>
      <c r="O181" s="29" t="e">
        <f t="shared" si="63"/>
        <v>#N/A</v>
      </c>
      <c r="P181" s="103">
        <f t="shared" si="64"/>
        <v>0</v>
      </c>
      <c r="Q181" s="104">
        <f t="shared" si="65"/>
        <v>0</v>
      </c>
      <c r="R181" s="105">
        <f t="shared" si="66"/>
        <v>0</v>
      </c>
      <c r="S181" s="103" t="e">
        <f t="shared" si="67"/>
        <v>#DIV/0!</v>
      </c>
    </row>
    <row r="182" spans="1:19">
      <c r="A182" s="42" t="s">
        <v>81</v>
      </c>
      <c r="B182" s="42" t="s">
        <v>81</v>
      </c>
      <c r="C182" s="42" t="s">
        <v>81</v>
      </c>
      <c r="D182" s="44" t="s">
        <v>81</v>
      </c>
      <c r="E182" s="110" t="s">
        <v>81</v>
      </c>
      <c r="F182" s="38" t="s">
        <v>81</v>
      </c>
      <c r="G182" s="23" t="s">
        <v>81</v>
      </c>
      <c r="H182" s="23" t="s">
        <v>81</v>
      </c>
      <c r="I182" s="23" t="s">
        <v>81</v>
      </c>
      <c r="J182" s="24" t="s">
        <v>81</v>
      </c>
      <c r="K182" s="30" t="e">
        <f>VLOOKUP(D182,Morningstar!$A$1:$G$25,2,0)</f>
        <v>#N/A</v>
      </c>
      <c r="L182" s="30" t="e">
        <f t="shared" si="61"/>
        <v>#N/A</v>
      </c>
      <c r="M182" s="31" t="e">
        <f>VLOOKUP(D182,Morningstar!$A$1:$G$25,7,0)</f>
        <v>#N/A</v>
      </c>
      <c r="N182" s="32" t="e">
        <f t="shared" si="62"/>
        <v>#N/A</v>
      </c>
      <c r="O182" s="29" t="e">
        <f t="shared" si="63"/>
        <v>#N/A</v>
      </c>
      <c r="P182" s="103">
        <f t="shared" si="64"/>
        <v>0</v>
      </c>
      <c r="Q182" s="104">
        <f t="shared" si="65"/>
        <v>0</v>
      </c>
      <c r="R182" s="105">
        <f t="shared" si="66"/>
        <v>0</v>
      </c>
      <c r="S182" s="103" t="e">
        <f t="shared" si="67"/>
        <v>#DIV/0!</v>
      </c>
    </row>
    <row r="183" spans="1:19">
      <c r="A183" s="42" t="s">
        <v>81</v>
      </c>
      <c r="B183" s="42" t="s">
        <v>81</v>
      </c>
      <c r="C183" s="42" t="s">
        <v>81</v>
      </c>
      <c r="D183" s="44" t="s">
        <v>81</v>
      </c>
      <c r="E183" s="110" t="s">
        <v>81</v>
      </c>
      <c r="F183" s="38" t="s">
        <v>81</v>
      </c>
      <c r="G183" s="23" t="s">
        <v>81</v>
      </c>
      <c r="H183" s="23" t="s">
        <v>81</v>
      </c>
      <c r="I183" s="23" t="s">
        <v>81</v>
      </c>
      <c r="J183" s="24" t="s">
        <v>81</v>
      </c>
      <c r="K183" s="30" t="e">
        <f>VLOOKUP(D183,Morningstar!$A$1:$G$25,2,0)</f>
        <v>#N/A</v>
      </c>
      <c r="L183" s="30" t="e">
        <f t="shared" si="61"/>
        <v>#N/A</v>
      </c>
      <c r="M183" s="31" t="e">
        <f>VLOOKUP(D183,Morningstar!$A$1:$G$25,7,0)</f>
        <v>#N/A</v>
      </c>
      <c r="N183" s="32" t="e">
        <f t="shared" si="62"/>
        <v>#N/A</v>
      </c>
      <c r="O183" s="29" t="e">
        <f t="shared" si="63"/>
        <v>#N/A</v>
      </c>
      <c r="P183" s="103">
        <f t="shared" si="64"/>
        <v>0</v>
      </c>
      <c r="Q183" s="104">
        <f t="shared" si="65"/>
        <v>0</v>
      </c>
      <c r="R183" s="105">
        <f t="shared" si="66"/>
        <v>0</v>
      </c>
      <c r="S183" s="103" t="e">
        <f t="shared" si="67"/>
        <v>#DIV/0!</v>
      </c>
    </row>
    <row r="184" spans="1:19">
      <c r="A184" s="42" t="s">
        <v>81</v>
      </c>
      <c r="B184" s="42" t="s">
        <v>81</v>
      </c>
      <c r="C184" s="42" t="s">
        <v>81</v>
      </c>
      <c r="D184" s="44" t="s">
        <v>81</v>
      </c>
      <c r="E184" s="110" t="s">
        <v>81</v>
      </c>
      <c r="F184" s="38" t="s">
        <v>81</v>
      </c>
      <c r="G184" s="23" t="s">
        <v>81</v>
      </c>
      <c r="H184" s="23" t="s">
        <v>81</v>
      </c>
      <c r="I184" s="23" t="s">
        <v>81</v>
      </c>
      <c r="J184" s="24" t="s">
        <v>81</v>
      </c>
      <c r="K184" s="30" t="e">
        <f>VLOOKUP(D184,Morningstar!$A$1:$G$25,2,0)</f>
        <v>#N/A</v>
      </c>
      <c r="L184" s="30" t="e">
        <f t="shared" si="61"/>
        <v>#N/A</v>
      </c>
      <c r="M184" s="31" t="e">
        <f>VLOOKUP(D184,Morningstar!$A$1:$G$25,7,0)</f>
        <v>#N/A</v>
      </c>
      <c r="N184" s="32" t="e">
        <f t="shared" si="62"/>
        <v>#N/A</v>
      </c>
      <c r="O184" s="29" t="e">
        <f t="shared" si="63"/>
        <v>#N/A</v>
      </c>
      <c r="P184" s="103">
        <f t="shared" si="64"/>
        <v>0</v>
      </c>
      <c r="Q184" s="104">
        <f t="shared" si="65"/>
        <v>0</v>
      </c>
      <c r="R184" s="105">
        <f t="shared" si="66"/>
        <v>0</v>
      </c>
      <c r="S184" s="103" t="e">
        <f t="shared" si="67"/>
        <v>#DIV/0!</v>
      </c>
    </row>
    <row r="185" spans="1:19">
      <c r="A185" s="42" t="s">
        <v>81</v>
      </c>
      <c r="B185" s="42" t="s">
        <v>81</v>
      </c>
      <c r="C185" s="42" t="s">
        <v>81</v>
      </c>
      <c r="D185" s="44" t="s">
        <v>81</v>
      </c>
      <c r="E185" s="110" t="s">
        <v>81</v>
      </c>
      <c r="F185" s="38" t="s">
        <v>81</v>
      </c>
      <c r="G185" s="23" t="s">
        <v>81</v>
      </c>
      <c r="H185" s="23" t="s">
        <v>81</v>
      </c>
      <c r="I185" s="23" t="s">
        <v>81</v>
      </c>
      <c r="J185" s="24" t="s">
        <v>81</v>
      </c>
      <c r="K185" s="30" t="e">
        <f>VLOOKUP(D185,Morningstar!$A$1:$G$25,2,0)</f>
        <v>#N/A</v>
      </c>
      <c r="L185" s="30" t="e">
        <f t="shared" si="61"/>
        <v>#N/A</v>
      </c>
      <c r="M185" s="31" t="e">
        <f>VLOOKUP(D185,Morningstar!$A$1:$G$25,7,0)</f>
        <v>#N/A</v>
      </c>
      <c r="N185" s="32" t="e">
        <f t="shared" si="62"/>
        <v>#N/A</v>
      </c>
      <c r="O185" s="29" t="e">
        <f t="shared" si="63"/>
        <v>#N/A</v>
      </c>
      <c r="P185" s="103">
        <f t="shared" si="64"/>
        <v>0</v>
      </c>
      <c r="Q185" s="104">
        <f t="shared" si="65"/>
        <v>0</v>
      </c>
      <c r="R185" s="105">
        <f t="shared" si="66"/>
        <v>0</v>
      </c>
      <c r="S185" s="103" t="e">
        <f t="shared" si="67"/>
        <v>#DIV/0!</v>
      </c>
    </row>
    <row r="186" spans="1:19">
      <c r="A186" s="42" t="s">
        <v>81</v>
      </c>
      <c r="B186" s="42" t="s">
        <v>81</v>
      </c>
      <c r="C186" s="42" t="s">
        <v>81</v>
      </c>
      <c r="D186" s="44" t="s">
        <v>81</v>
      </c>
      <c r="E186" s="110" t="s">
        <v>81</v>
      </c>
      <c r="F186" s="38" t="s">
        <v>81</v>
      </c>
      <c r="G186" s="23" t="s">
        <v>81</v>
      </c>
      <c r="H186" s="23" t="s">
        <v>81</v>
      </c>
      <c r="I186" s="23" t="s">
        <v>81</v>
      </c>
      <c r="J186" s="24" t="s">
        <v>81</v>
      </c>
      <c r="K186" s="30" t="e">
        <f>VLOOKUP(D186,Morningstar!$A$1:$G$25,2,0)</f>
        <v>#N/A</v>
      </c>
      <c r="L186" s="30" t="e">
        <f t="shared" si="61"/>
        <v>#N/A</v>
      </c>
      <c r="M186" s="31" t="e">
        <f>VLOOKUP(D186,Morningstar!$A$1:$G$25,7,0)</f>
        <v>#N/A</v>
      </c>
      <c r="N186" s="32" t="e">
        <f t="shared" si="62"/>
        <v>#N/A</v>
      </c>
      <c r="O186" s="29" t="e">
        <f t="shared" si="63"/>
        <v>#N/A</v>
      </c>
      <c r="P186" s="103">
        <f t="shared" si="64"/>
        <v>0</v>
      </c>
      <c r="Q186" s="104">
        <f t="shared" si="65"/>
        <v>0</v>
      </c>
      <c r="R186" s="105">
        <f t="shared" si="66"/>
        <v>0</v>
      </c>
      <c r="S186" s="103" t="e">
        <f t="shared" si="67"/>
        <v>#DIV/0!</v>
      </c>
    </row>
    <row r="187" spans="1:19">
      <c r="A187" s="42" t="s">
        <v>81</v>
      </c>
      <c r="B187" s="42" t="s">
        <v>81</v>
      </c>
      <c r="C187" s="42" t="s">
        <v>81</v>
      </c>
      <c r="D187" s="44" t="s">
        <v>81</v>
      </c>
      <c r="E187" s="110" t="s">
        <v>81</v>
      </c>
      <c r="F187" s="38" t="s">
        <v>81</v>
      </c>
      <c r="G187" s="23" t="s">
        <v>81</v>
      </c>
      <c r="H187" s="23" t="s">
        <v>81</v>
      </c>
      <c r="I187" s="23" t="s">
        <v>81</v>
      </c>
      <c r="J187" s="24" t="s">
        <v>81</v>
      </c>
      <c r="K187" s="30" t="e">
        <f>VLOOKUP(D187,Morningstar!$A$1:$G$25,2,0)</f>
        <v>#N/A</v>
      </c>
      <c r="L187" s="30" t="e">
        <f t="shared" si="61"/>
        <v>#N/A</v>
      </c>
      <c r="M187" s="31" t="e">
        <f>VLOOKUP(D187,Morningstar!$A$1:$G$25,7,0)</f>
        <v>#N/A</v>
      </c>
      <c r="N187" s="32" t="e">
        <f t="shared" si="62"/>
        <v>#N/A</v>
      </c>
      <c r="O187" s="29" t="e">
        <f t="shared" si="63"/>
        <v>#N/A</v>
      </c>
      <c r="P187" s="103">
        <f t="shared" si="64"/>
        <v>0</v>
      </c>
      <c r="Q187" s="104">
        <f t="shared" si="65"/>
        <v>0</v>
      </c>
      <c r="R187" s="105">
        <f t="shared" si="66"/>
        <v>0</v>
      </c>
      <c r="S187" s="103" t="e">
        <f t="shared" si="67"/>
        <v>#DIV/0!</v>
      </c>
    </row>
    <row r="188" spans="1:19">
      <c r="A188" s="42" t="s">
        <v>81</v>
      </c>
      <c r="B188" s="42" t="s">
        <v>81</v>
      </c>
      <c r="C188" s="42" t="s">
        <v>81</v>
      </c>
      <c r="D188" s="44" t="s">
        <v>81</v>
      </c>
      <c r="E188" s="110" t="s">
        <v>81</v>
      </c>
      <c r="F188" s="38" t="s">
        <v>81</v>
      </c>
      <c r="G188" s="23" t="s">
        <v>81</v>
      </c>
      <c r="H188" s="23" t="s">
        <v>81</v>
      </c>
      <c r="I188" s="23" t="s">
        <v>81</v>
      </c>
      <c r="J188" s="24" t="s">
        <v>81</v>
      </c>
      <c r="K188" s="30" t="e">
        <f>VLOOKUP(D188,Morningstar!$A$1:$G$25,2,0)</f>
        <v>#N/A</v>
      </c>
      <c r="L188" s="30" t="e">
        <f t="shared" si="61"/>
        <v>#N/A</v>
      </c>
      <c r="M188" s="31" t="e">
        <f>VLOOKUP(D188,Morningstar!$A$1:$G$25,7,0)</f>
        <v>#N/A</v>
      </c>
      <c r="N188" s="32" t="e">
        <f t="shared" si="62"/>
        <v>#N/A</v>
      </c>
      <c r="O188" s="29" t="e">
        <f t="shared" si="63"/>
        <v>#N/A</v>
      </c>
      <c r="P188" s="103">
        <f t="shared" si="64"/>
        <v>0</v>
      </c>
      <c r="Q188" s="104">
        <f t="shared" si="65"/>
        <v>0</v>
      </c>
      <c r="R188" s="105">
        <f t="shared" si="66"/>
        <v>0</v>
      </c>
      <c r="S188" s="103" t="e">
        <f t="shared" si="67"/>
        <v>#DIV/0!</v>
      </c>
    </row>
    <row r="189" spans="1:19">
      <c r="A189" s="42" t="s">
        <v>81</v>
      </c>
      <c r="B189" s="42" t="s">
        <v>81</v>
      </c>
      <c r="C189" s="42" t="s">
        <v>81</v>
      </c>
      <c r="D189" s="44" t="s">
        <v>81</v>
      </c>
      <c r="E189" s="110" t="s">
        <v>81</v>
      </c>
      <c r="F189" s="38" t="s">
        <v>81</v>
      </c>
      <c r="G189" s="23" t="s">
        <v>81</v>
      </c>
      <c r="H189" s="23" t="s">
        <v>81</v>
      </c>
      <c r="I189" s="23" t="s">
        <v>81</v>
      </c>
      <c r="J189" s="24" t="s">
        <v>81</v>
      </c>
      <c r="K189" s="30" t="e">
        <f>VLOOKUP(D189,Morningstar!$A$1:$G$25,2,0)</f>
        <v>#N/A</v>
      </c>
      <c r="L189" s="30" t="e">
        <f t="shared" si="61"/>
        <v>#N/A</v>
      </c>
      <c r="M189" s="31" t="e">
        <f>VLOOKUP(D189,Morningstar!$A$1:$G$25,7,0)</f>
        <v>#N/A</v>
      </c>
      <c r="N189" s="32" t="e">
        <f t="shared" si="62"/>
        <v>#N/A</v>
      </c>
      <c r="O189" s="29" t="e">
        <f t="shared" si="63"/>
        <v>#N/A</v>
      </c>
      <c r="P189" s="103">
        <f t="shared" si="64"/>
        <v>0</v>
      </c>
      <c r="Q189" s="104">
        <f t="shared" si="65"/>
        <v>0</v>
      </c>
      <c r="R189" s="105">
        <f t="shared" si="66"/>
        <v>0</v>
      </c>
      <c r="S189" s="103" t="e">
        <f t="shared" si="67"/>
        <v>#DIV/0!</v>
      </c>
    </row>
    <row r="190" spans="1:19">
      <c r="A190" s="42" t="s">
        <v>81</v>
      </c>
      <c r="B190" s="42" t="s">
        <v>81</v>
      </c>
      <c r="C190" s="42" t="s">
        <v>81</v>
      </c>
      <c r="D190" s="44" t="s">
        <v>81</v>
      </c>
      <c r="E190" s="110" t="s">
        <v>81</v>
      </c>
      <c r="F190" s="38" t="s">
        <v>81</v>
      </c>
      <c r="G190" s="23" t="s">
        <v>81</v>
      </c>
      <c r="H190" s="23" t="s">
        <v>81</v>
      </c>
      <c r="I190" s="23" t="s">
        <v>81</v>
      </c>
      <c r="J190" s="24" t="s">
        <v>81</v>
      </c>
      <c r="K190" s="30" t="e">
        <f>VLOOKUP(D190,Morningstar!$A$1:$G$25,2,0)</f>
        <v>#N/A</v>
      </c>
      <c r="L190" s="30" t="e">
        <f t="shared" si="61"/>
        <v>#N/A</v>
      </c>
      <c r="M190" s="31" t="e">
        <f>VLOOKUP(D190,Morningstar!$A$1:$G$25,7,0)</f>
        <v>#N/A</v>
      </c>
      <c r="N190" s="32" t="e">
        <f t="shared" si="62"/>
        <v>#N/A</v>
      </c>
      <c r="O190" s="29" t="e">
        <f t="shared" si="63"/>
        <v>#N/A</v>
      </c>
      <c r="P190" s="103">
        <f t="shared" si="64"/>
        <v>0</v>
      </c>
      <c r="Q190" s="104">
        <f t="shared" si="65"/>
        <v>0</v>
      </c>
      <c r="R190" s="105">
        <f t="shared" si="66"/>
        <v>0</v>
      </c>
      <c r="S190" s="103" t="e">
        <f t="shared" si="67"/>
        <v>#DIV/0!</v>
      </c>
    </row>
    <row r="191" spans="1:19">
      <c r="A191" s="42" t="s">
        <v>81</v>
      </c>
      <c r="B191" s="42" t="s">
        <v>81</v>
      </c>
      <c r="C191" s="42" t="s">
        <v>81</v>
      </c>
      <c r="D191" s="44" t="s">
        <v>81</v>
      </c>
      <c r="E191" s="110" t="s">
        <v>81</v>
      </c>
      <c r="F191" s="38" t="s">
        <v>81</v>
      </c>
      <c r="G191" s="23" t="s">
        <v>81</v>
      </c>
      <c r="H191" s="23" t="s">
        <v>81</v>
      </c>
      <c r="I191" s="23" t="s">
        <v>81</v>
      </c>
      <c r="J191" s="24" t="s">
        <v>81</v>
      </c>
      <c r="K191" s="30" t="e">
        <f>VLOOKUP(D191,Morningstar!$A$1:$G$25,2,0)</f>
        <v>#N/A</v>
      </c>
      <c r="L191" s="30" t="e">
        <f t="shared" si="61"/>
        <v>#N/A</v>
      </c>
      <c r="M191" s="31" t="e">
        <f>VLOOKUP(D191,Morningstar!$A$1:$G$25,7,0)</f>
        <v>#N/A</v>
      </c>
      <c r="N191" s="32" t="e">
        <f t="shared" si="62"/>
        <v>#N/A</v>
      </c>
      <c r="O191" s="29" t="e">
        <f t="shared" si="63"/>
        <v>#N/A</v>
      </c>
      <c r="P191" s="103">
        <f t="shared" si="64"/>
        <v>0</v>
      </c>
      <c r="Q191" s="104">
        <f t="shared" si="65"/>
        <v>0</v>
      </c>
      <c r="R191" s="105">
        <f t="shared" si="66"/>
        <v>0</v>
      </c>
      <c r="S191" s="103" t="e">
        <f t="shared" si="67"/>
        <v>#DIV/0!</v>
      </c>
    </row>
    <row r="192" spans="1:19">
      <c r="A192" s="42" t="s">
        <v>81</v>
      </c>
      <c r="B192" s="42" t="s">
        <v>81</v>
      </c>
      <c r="C192" s="42" t="s">
        <v>81</v>
      </c>
      <c r="D192" s="44" t="s">
        <v>81</v>
      </c>
      <c r="E192" s="110" t="s">
        <v>81</v>
      </c>
      <c r="F192" s="38" t="s">
        <v>81</v>
      </c>
      <c r="G192" s="23" t="s">
        <v>81</v>
      </c>
      <c r="H192" s="23" t="s">
        <v>81</v>
      </c>
      <c r="I192" s="23" t="s">
        <v>81</v>
      </c>
      <c r="J192" s="24" t="s">
        <v>81</v>
      </c>
      <c r="K192" s="30" t="e">
        <f>VLOOKUP(D192,Morningstar!$A$1:$G$25,2,0)</f>
        <v>#N/A</v>
      </c>
      <c r="L192" s="30" t="e">
        <f t="shared" si="61"/>
        <v>#N/A</v>
      </c>
      <c r="M192" s="31" t="e">
        <f>VLOOKUP(D192,Morningstar!$A$1:$G$25,7,0)</f>
        <v>#N/A</v>
      </c>
      <c r="N192" s="32" t="e">
        <f t="shared" si="62"/>
        <v>#N/A</v>
      </c>
      <c r="O192" s="29" t="e">
        <f t="shared" si="63"/>
        <v>#N/A</v>
      </c>
      <c r="P192" s="103">
        <f t="shared" si="64"/>
        <v>0</v>
      </c>
      <c r="Q192" s="104">
        <f t="shared" si="65"/>
        <v>0</v>
      </c>
      <c r="R192" s="105">
        <f t="shared" si="66"/>
        <v>0</v>
      </c>
      <c r="S192" s="103" t="e">
        <f t="shared" si="67"/>
        <v>#DIV/0!</v>
      </c>
    </row>
    <row r="193" spans="1:19">
      <c r="A193" s="42" t="s">
        <v>81</v>
      </c>
      <c r="B193" s="42" t="s">
        <v>81</v>
      </c>
      <c r="C193" s="42" t="s">
        <v>81</v>
      </c>
      <c r="D193" s="44" t="s">
        <v>81</v>
      </c>
      <c r="E193" s="110" t="s">
        <v>81</v>
      </c>
      <c r="F193" s="38" t="s">
        <v>81</v>
      </c>
      <c r="G193" s="23" t="s">
        <v>81</v>
      </c>
      <c r="H193" s="23" t="s">
        <v>81</v>
      </c>
      <c r="I193" s="23" t="s">
        <v>81</v>
      </c>
      <c r="J193" s="24" t="s">
        <v>81</v>
      </c>
      <c r="K193" s="30" t="e">
        <f>VLOOKUP(D193,Morningstar!$A$1:$G$25,2,0)</f>
        <v>#N/A</v>
      </c>
      <c r="L193" s="30" t="e">
        <f t="shared" si="61"/>
        <v>#N/A</v>
      </c>
      <c r="M193" s="31" t="e">
        <f>VLOOKUP(D193,Morningstar!$A$1:$G$25,7,0)</f>
        <v>#N/A</v>
      </c>
      <c r="N193" s="32" t="e">
        <f t="shared" si="62"/>
        <v>#N/A</v>
      </c>
      <c r="O193" s="29" t="e">
        <f t="shared" si="63"/>
        <v>#N/A</v>
      </c>
      <c r="P193" s="103">
        <f t="shared" si="64"/>
        <v>0</v>
      </c>
      <c r="Q193" s="104">
        <f t="shared" si="65"/>
        <v>0</v>
      </c>
      <c r="R193" s="105">
        <f t="shared" si="66"/>
        <v>0</v>
      </c>
      <c r="S193" s="103" t="e">
        <f t="shared" si="67"/>
        <v>#DIV/0!</v>
      </c>
    </row>
    <row r="194" spans="1:19">
      <c r="A194" s="42" t="s">
        <v>81</v>
      </c>
      <c r="B194" s="42" t="s">
        <v>81</v>
      </c>
      <c r="C194" s="42" t="s">
        <v>81</v>
      </c>
      <c r="D194" s="44" t="s">
        <v>81</v>
      </c>
      <c r="E194" s="110" t="s">
        <v>81</v>
      </c>
      <c r="F194" s="38" t="s">
        <v>81</v>
      </c>
      <c r="G194" s="23" t="s">
        <v>81</v>
      </c>
      <c r="H194" s="23" t="s">
        <v>81</v>
      </c>
      <c r="I194" s="23" t="s">
        <v>81</v>
      </c>
      <c r="J194" s="24" t="s">
        <v>81</v>
      </c>
      <c r="K194" s="30" t="e">
        <f>VLOOKUP(D194,Morningstar!$A$1:$G$25,2,0)</f>
        <v>#N/A</v>
      </c>
      <c r="L194" s="30" t="e">
        <f t="shared" si="61"/>
        <v>#N/A</v>
      </c>
      <c r="M194" s="31" t="e">
        <f>VLOOKUP(D194,Morningstar!$A$1:$G$25,7,0)</f>
        <v>#N/A</v>
      </c>
      <c r="N194" s="32" t="e">
        <f t="shared" si="62"/>
        <v>#N/A</v>
      </c>
      <c r="O194" s="29" t="e">
        <f t="shared" si="63"/>
        <v>#N/A</v>
      </c>
      <c r="P194" s="103">
        <f t="shared" si="64"/>
        <v>0</v>
      </c>
      <c r="Q194" s="104">
        <f t="shared" si="65"/>
        <v>0</v>
      </c>
      <c r="R194" s="105">
        <f t="shared" si="66"/>
        <v>0</v>
      </c>
      <c r="S194" s="103" t="e">
        <f t="shared" si="67"/>
        <v>#DIV/0!</v>
      </c>
    </row>
    <row r="195" spans="1:19">
      <c r="A195" s="42" t="s">
        <v>81</v>
      </c>
      <c r="B195" s="42" t="s">
        <v>81</v>
      </c>
      <c r="C195" s="42" t="s">
        <v>81</v>
      </c>
      <c r="D195" s="44" t="s">
        <v>81</v>
      </c>
      <c r="E195" s="110" t="s">
        <v>81</v>
      </c>
      <c r="F195" s="38" t="s">
        <v>81</v>
      </c>
      <c r="G195" s="23" t="s">
        <v>81</v>
      </c>
      <c r="H195" s="23" t="s">
        <v>81</v>
      </c>
      <c r="I195" s="23" t="s">
        <v>81</v>
      </c>
      <c r="J195" s="24" t="s">
        <v>81</v>
      </c>
      <c r="K195" s="30" t="e">
        <f>VLOOKUP(D195,Morningstar!$A$1:$G$25,2,0)</f>
        <v>#N/A</v>
      </c>
      <c r="L195" s="30" t="e">
        <f t="shared" si="61"/>
        <v>#N/A</v>
      </c>
      <c r="M195" s="31" t="e">
        <f>VLOOKUP(D195,Morningstar!$A$1:$G$25,7,0)</f>
        <v>#N/A</v>
      </c>
      <c r="N195" s="32" t="e">
        <f t="shared" si="62"/>
        <v>#N/A</v>
      </c>
      <c r="O195" s="29" t="e">
        <f t="shared" si="63"/>
        <v>#N/A</v>
      </c>
      <c r="P195" s="103">
        <f t="shared" si="64"/>
        <v>0</v>
      </c>
      <c r="Q195" s="104">
        <f t="shared" si="65"/>
        <v>0</v>
      </c>
      <c r="R195" s="105">
        <f t="shared" si="66"/>
        <v>0</v>
      </c>
      <c r="S195" s="103" t="e">
        <f t="shared" si="67"/>
        <v>#DIV/0!</v>
      </c>
    </row>
    <row r="196" spans="1:19">
      <c r="A196" s="42" t="s">
        <v>81</v>
      </c>
      <c r="B196" s="42" t="s">
        <v>81</v>
      </c>
      <c r="C196" s="42" t="s">
        <v>81</v>
      </c>
      <c r="D196" s="44" t="s">
        <v>81</v>
      </c>
      <c r="E196" s="110" t="s">
        <v>81</v>
      </c>
      <c r="F196" s="38" t="s">
        <v>81</v>
      </c>
      <c r="G196" s="23" t="s">
        <v>81</v>
      </c>
      <c r="H196" s="23" t="s">
        <v>81</v>
      </c>
      <c r="I196" s="23" t="s">
        <v>81</v>
      </c>
      <c r="J196" s="24" t="s">
        <v>81</v>
      </c>
      <c r="K196" s="30" t="e">
        <f>VLOOKUP(D196,Morningstar!$A$1:$G$25,2,0)</f>
        <v>#N/A</v>
      </c>
      <c r="L196" s="30" t="e">
        <f t="shared" si="61"/>
        <v>#N/A</v>
      </c>
      <c r="M196" s="31" t="e">
        <f>VLOOKUP(D196,Morningstar!$A$1:$G$25,7,0)</f>
        <v>#N/A</v>
      </c>
      <c r="N196" s="32" t="e">
        <f t="shared" si="62"/>
        <v>#N/A</v>
      </c>
      <c r="O196" s="29" t="e">
        <f t="shared" si="63"/>
        <v>#N/A</v>
      </c>
      <c r="P196" s="103">
        <f t="shared" si="64"/>
        <v>0</v>
      </c>
      <c r="Q196" s="104">
        <f t="shared" si="65"/>
        <v>0</v>
      </c>
      <c r="R196" s="105">
        <f t="shared" si="66"/>
        <v>0</v>
      </c>
      <c r="S196" s="103" t="e">
        <f t="shared" si="67"/>
        <v>#DIV/0!</v>
      </c>
    </row>
    <row r="197" spans="1:19">
      <c r="A197" s="42" t="s">
        <v>81</v>
      </c>
      <c r="B197" s="42" t="s">
        <v>81</v>
      </c>
      <c r="C197" s="42" t="s">
        <v>81</v>
      </c>
      <c r="D197" s="44" t="s">
        <v>81</v>
      </c>
      <c r="E197" s="110" t="s">
        <v>81</v>
      </c>
      <c r="F197" s="38" t="s">
        <v>81</v>
      </c>
      <c r="G197" s="23" t="s">
        <v>81</v>
      </c>
      <c r="H197" s="23" t="s">
        <v>81</v>
      </c>
      <c r="I197" s="23" t="s">
        <v>81</v>
      </c>
      <c r="J197" s="24" t="s">
        <v>81</v>
      </c>
      <c r="K197" s="30" t="e">
        <f>VLOOKUP(D197,Morningstar!$A$1:$G$25,2,0)</f>
        <v>#N/A</v>
      </c>
      <c r="L197" s="30" t="e">
        <f t="shared" si="61"/>
        <v>#N/A</v>
      </c>
      <c r="M197" s="31" t="e">
        <f>VLOOKUP(D197,Morningstar!$A$1:$G$25,7,0)</f>
        <v>#N/A</v>
      </c>
      <c r="N197" s="32" t="e">
        <f t="shared" si="62"/>
        <v>#N/A</v>
      </c>
      <c r="O197" s="29" t="e">
        <f t="shared" si="63"/>
        <v>#N/A</v>
      </c>
      <c r="P197" s="103">
        <f t="shared" si="64"/>
        <v>0</v>
      </c>
      <c r="Q197" s="104">
        <f t="shared" si="65"/>
        <v>0</v>
      </c>
      <c r="R197" s="105">
        <f t="shared" si="66"/>
        <v>0</v>
      </c>
      <c r="S197" s="103" t="e">
        <f t="shared" si="67"/>
        <v>#DIV/0!</v>
      </c>
    </row>
    <row r="198" spans="1:19">
      <c r="A198" s="42" t="s">
        <v>81</v>
      </c>
      <c r="B198" s="42" t="s">
        <v>81</v>
      </c>
      <c r="C198" s="42" t="s">
        <v>81</v>
      </c>
      <c r="D198" s="44" t="s">
        <v>81</v>
      </c>
      <c r="E198" s="110" t="s">
        <v>81</v>
      </c>
      <c r="F198" s="38" t="s">
        <v>81</v>
      </c>
      <c r="G198" s="23" t="s">
        <v>81</v>
      </c>
      <c r="H198" s="23" t="s">
        <v>81</v>
      </c>
      <c r="I198" s="23" t="s">
        <v>81</v>
      </c>
      <c r="J198" s="24" t="s">
        <v>81</v>
      </c>
      <c r="K198" s="30" t="e">
        <f>VLOOKUP(D198,Morningstar!$A$1:$G$25,2,0)</f>
        <v>#N/A</v>
      </c>
      <c r="L198" s="30" t="e">
        <f t="shared" si="61"/>
        <v>#N/A</v>
      </c>
      <c r="M198" s="31" t="e">
        <f>VLOOKUP(D198,Morningstar!$A$1:$G$25,7,0)</f>
        <v>#N/A</v>
      </c>
      <c r="N198" s="32" t="e">
        <f t="shared" si="62"/>
        <v>#N/A</v>
      </c>
      <c r="O198" s="29" t="e">
        <f t="shared" si="63"/>
        <v>#N/A</v>
      </c>
      <c r="P198" s="103">
        <f t="shared" si="64"/>
        <v>0</v>
      </c>
      <c r="Q198" s="104">
        <f t="shared" si="65"/>
        <v>0</v>
      </c>
      <c r="R198" s="105">
        <f t="shared" si="66"/>
        <v>0</v>
      </c>
      <c r="S198" s="103" t="e">
        <f t="shared" si="67"/>
        <v>#DIV/0!</v>
      </c>
    </row>
    <row r="199" spans="1:19">
      <c r="A199" s="42" t="s">
        <v>81</v>
      </c>
      <c r="B199" s="42" t="s">
        <v>81</v>
      </c>
      <c r="C199" s="42" t="s">
        <v>81</v>
      </c>
      <c r="D199" s="44" t="s">
        <v>81</v>
      </c>
      <c r="E199" s="110" t="s">
        <v>81</v>
      </c>
      <c r="F199" s="38" t="s">
        <v>81</v>
      </c>
      <c r="G199" s="23" t="s">
        <v>81</v>
      </c>
      <c r="H199" s="23" t="s">
        <v>81</v>
      </c>
      <c r="I199" s="23" t="s">
        <v>81</v>
      </c>
      <c r="J199" s="24" t="s">
        <v>81</v>
      </c>
      <c r="K199" s="30" t="e">
        <f>VLOOKUP(D199,Morningstar!$A$1:$G$25,2,0)</f>
        <v>#N/A</v>
      </c>
      <c r="L199" s="30" t="e">
        <f t="shared" si="61"/>
        <v>#N/A</v>
      </c>
      <c r="M199" s="31" t="e">
        <f>VLOOKUP(D199,Morningstar!$A$1:$G$25,7,0)</f>
        <v>#N/A</v>
      </c>
      <c r="N199" s="32" t="e">
        <f t="shared" si="62"/>
        <v>#N/A</v>
      </c>
      <c r="O199" s="29" t="e">
        <f t="shared" si="63"/>
        <v>#N/A</v>
      </c>
      <c r="P199" s="103">
        <f t="shared" si="64"/>
        <v>0</v>
      </c>
      <c r="Q199" s="104">
        <f t="shared" si="65"/>
        <v>0</v>
      </c>
      <c r="R199" s="105">
        <f t="shared" si="66"/>
        <v>0</v>
      </c>
      <c r="S199" s="103" t="e">
        <f t="shared" si="67"/>
        <v>#DIV/0!</v>
      </c>
    </row>
    <row r="200" spans="1:19">
      <c r="A200" s="42" t="s">
        <v>81</v>
      </c>
      <c r="B200" s="42" t="s">
        <v>81</v>
      </c>
      <c r="C200" s="42" t="s">
        <v>81</v>
      </c>
      <c r="D200" s="44" t="s">
        <v>81</v>
      </c>
      <c r="E200" s="110" t="s">
        <v>81</v>
      </c>
      <c r="F200" s="38" t="s">
        <v>81</v>
      </c>
      <c r="G200" s="23" t="s">
        <v>81</v>
      </c>
      <c r="H200" s="23" t="s">
        <v>81</v>
      </c>
      <c r="I200" s="23" t="s">
        <v>81</v>
      </c>
      <c r="J200" s="24" t="s">
        <v>81</v>
      </c>
      <c r="K200" s="30" t="e">
        <f>VLOOKUP(D200,Morningstar!$A$1:$G$25,2,0)</f>
        <v>#N/A</v>
      </c>
      <c r="L200" s="30" t="e">
        <f t="shared" si="61"/>
        <v>#N/A</v>
      </c>
      <c r="M200" s="31" t="e">
        <f>VLOOKUP(D200,Morningstar!$A$1:$G$25,7,0)</f>
        <v>#N/A</v>
      </c>
      <c r="N200" s="32" t="e">
        <f t="shared" si="62"/>
        <v>#N/A</v>
      </c>
      <c r="O200" s="29" t="e">
        <f t="shared" si="63"/>
        <v>#N/A</v>
      </c>
      <c r="P200" s="103">
        <f t="shared" si="64"/>
        <v>0</v>
      </c>
      <c r="Q200" s="104">
        <f t="shared" si="65"/>
        <v>0</v>
      </c>
      <c r="R200" s="105">
        <f t="shared" si="66"/>
        <v>0</v>
      </c>
      <c r="S200" s="103" t="e">
        <f t="shared" si="67"/>
        <v>#DIV/0!</v>
      </c>
    </row>
    <row r="201" spans="1:19">
      <c r="A201" s="42" t="s">
        <v>81</v>
      </c>
      <c r="B201" s="42" t="s">
        <v>81</v>
      </c>
      <c r="C201" s="42" t="s">
        <v>81</v>
      </c>
      <c r="D201" s="44" t="s">
        <v>81</v>
      </c>
      <c r="E201" s="110" t="s">
        <v>81</v>
      </c>
      <c r="F201" s="38" t="s">
        <v>81</v>
      </c>
      <c r="G201" s="23" t="s">
        <v>81</v>
      </c>
      <c r="H201" s="23" t="s">
        <v>81</v>
      </c>
      <c r="I201" s="23" t="s">
        <v>81</v>
      </c>
      <c r="J201" s="24" t="s">
        <v>81</v>
      </c>
      <c r="K201" s="30" t="e">
        <f>VLOOKUP(D201,Morningstar!$A$1:$G$25,2,0)</f>
        <v>#N/A</v>
      </c>
      <c r="L201" s="30" t="e">
        <f t="shared" si="61"/>
        <v>#N/A</v>
      </c>
      <c r="M201" s="31" t="e">
        <f>VLOOKUP(D201,Morningstar!$A$1:$G$25,7,0)</f>
        <v>#N/A</v>
      </c>
      <c r="N201" s="32" t="e">
        <f t="shared" si="62"/>
        <v>#N/A</v>
      </c>
      <c r="O201" s="29" t="e">
        <f t="shared" si="63"/>
        <v>#N/A</v>
      </c>
      <c r="P201" s="103">
        <f t="shared" si="64"/>
        <v>0</v>
      </c>
      <c r="Q201" s="104">
        <f t="shared" si="65"/>
        <v>0</v>
      </c>
      <c r="R201" s="105">
        <f t="shared" si="66"/>
        <v>0</v>
      </c>
      <c r="S201" s="103" t="e">
        <f t="shared" si="67"/>
        <v>#DIV/0!</v>
      </c>
    </row>
    <row r="202" spans="1:19">
      <c r="A202" s="42" t="s">
        <v>81</v>
      </c>
      <c r="B202" s="42" t="s">
        <v>81</v>
      </c>
      <c r="C202" s="42" t="s">
        <v>81</v>
      </c>
      <c r="D202" s="44" t="s">
        <v>81</v>
      </c>
      <c r="E202" s="110" t="s">
        <v>81</v>
      </c>
      <c r="F202" s="38" t="s">
        <v>81</v>
      </c>
      <c r="G202" s="23" t="s">
        <v>81</v>
      </c>
      <c r="H202" s="23" t="s">
        <v>81</v>
      </c>
      <c r="I202" s="23" t="s">
        <v>81</v>
      </c>
      <c r="J202" s="24" t="s">
        <v>81</v>
      </c>
      <c r="K202" s="30" t="e">
        <f>VLOOKUP(D202,Morningstar!$A$1:$G$25,2,0)</f>
        <v>#N/A</v>
      </c>
      <c r="L202" s="30" t="e">
        <f t="shared" si="61"/>
        <v>#N/A</v>
      </c>
      <c r="M202" s="31" t="e">
        <f>VLOOKUP(D202,Morningstar!$A$1:$G$25,7,0)</f>
        <v>#N/A</v>
      </c>
      <c r="N202" s="32" t="e">
        <f t="shared" si="62"/>
        <v>#N/A</v>
      </c>
      <c r="O202" s="29" t="e">
        <f t="shared" si="63"/>
        <v>#N/A</v>
      </c>
      <c r="P202" s="103">
        <f t="shared" si="64"/>
        <v>0</v>
      </c>
      <c r="Q202" s="104">
        <f t="shared" si="65"/>
        <v>0</v>
      </c>
      <c r="R202" s="105">
        <f t="shared" si="66"/>
        <v>0</v>
      </c>
      <c r="S202" s="103" t="e">
        <f t="shared" si="67"/>
        <v>#DIV/0!</v>
      </c>
    </row>
    <row r="203" spans="1:19">
      <c r="A203" s="42" t="s">
        <v>81</v>
      </c>
      <c r="B203" s="42" t="s">
        <v>81</v>
      </c>
      <c r="C203" s="42" t="s">
        <v>81</v>
      </c>
      <c r="D203" s="44" t="s">
        <v>81</v>
      </c>
      <c r="E203" s="110" t="s">
        <v>81</v>
      </c>
      <c r="F203" s="38" t="s">
        <v>81</v>
      </c>
      <c r="G203" s="23" t="s">
        <v>81</v>
      </c>
      <c r="H203" s="23" t="s">
        <v>81</v>
      </c>
      <c r="I203" s="23" t="s">
        <v>81</v>
      </c>
      <c r="J203" s="24" t="s">
        <v>81</v>
      </c>
      <c r="K203" s="30" t="e">
        <f>VLOOKUP(D203,Morningstar!$A$1:$G$25,2,0)</f>
        <v>#N/A</v>
      </c>
      <c r="L203" s="30" t="e">
        <f t="shared" si="61"/>
        <v>#N/A</v>
      </c>
      <c r="M203" s="31" t="e">
        <f>VLOOKUP(D203,Morningstar!$A$1:$G$25,7,0)</f>
        <v>#N/A</v>
      </c>
      <c r="N203" s="32" t="e">
        <f t="shared" si="62"/>
        <v>#N/A</v>
      </c>
      <c r="O203" s="29" t="e">
        <f t="shared" si="63"/>
        <v>#N/A</v>
      </c>
      <c r="P203" s="103">
        <f t="shared" si="64"/>
        <v>0</v>
      </c>
      <c r="Q203" s="104">
        <f t="shared" si="65"/>
        <v>0</v>
      </c>
      <c r="R203" s="105">
        <f t="shared" si="66"/>
        <v>0</v>
      </c>
      <c r="S203" s="103" t="e">
        <f t="shared" si="67"/>
        <v>#DIV/0!</v>
      </c>
    </row>
    <row r="204" spans="1:19">
      <c r="A204" s="42" t="s">
        <v>81</v>
      </c>
      <c r="B204" s="42" t="s">
        <v>81</v>
      </c>
      <c r="C204" s="42" t="s">
        <v>81</v>
      </c>
      <c r="D204" s="44" t="s">
        <v>81</v>
      </c>
      <c r="E204" s="110" t="s">
        <v>81</v>
      </c>
      <c r="F204" s="38" t="s">
        <v>81</v>
      </c>
      <c r="G204" s="23" t="s">
        <v>81</v>
      </c>
      <c r="H204" s="23" t="s">
        <v>81</v>
      </c>
      <c r="I204" s="23" t="s">
        <v>81</v>
      </c>
      <c r="J204" s="24" t="s">
        <v>81</v>
      </c>
      <c r="K204" s="30" t="e">
        <f>VLOOKUP(D204,Morningstar!$A$1:$G$25,2,0)</f>
        <v>#N/A</v>
      </c>
      <c r="L204" s="30" t="e">
        <f t="shared" si="61"/>
        <v>#N/A</v>
      </c>
      <c r="M204" s="31" t="e">
        <f>VLOOKUP(D204,Morningstar!$A$1:$G$25,7,0)</f>
        <v>#N/A</v>
      </c>
      <c r="N204" s="32" t="e">
        <f t="shared" si="62"/>
        <v>#N/A</v>
      </c>
      <c r="O204" s="29" t="e">
        <f t="shared" si="63"/>
        <v>#N/A</v>
      </c>
      <c r="P204" s="103">
        <f t="shared" si="64"/>
        <v>0</v>
      </c>
      <c r="Q204" s="104">
        <f t="shared" si="65"/>
        <v>0</v>
      </c>
      <c r="R204" s="105">
        <f t="shared" si="66"/>
        <v>0</v>
      </c>
      <c r="S204" s="103" t="e">
        <f t="shared" si="67"/>
        <v>#DIV/0!</v>
      </c>
    </row>
    <row r="205" spans="1:19">
      <c r="A205" s="42" t="s">
        <v>81</v>
      </c>
      <c r="B205" s="42" t="s">
        <v>81</v>
      </c>
      <c r="C205" s="42" t="s">
        <v>81</v>
      </c>
      <c r="D205" s="44" t="s">
        <v>81</v>
      </c>
      <c r="E205" s="110" t="s">
        <v>81</v>
      </c>
      <c r="F205" s="38" t="s">
        <v>81</v>
      </c>
      <c r="G205" s="23" t="s">
        <v>81</v>
      </c>
      <c r="H205" s="23" t="s">
        <v>81</v>
      </c>
      <c r="I205" s="23" t="s">
        <v>81</v>
      </c>
      <c r="J205" s="24" t="s">
        <v>81</v>
      </c>
      <c r="K205" s="30" t="e">
        <f>VLOOKUP(D205,Morningstar!$A$1:$G$25,2,0)</f>
        <v>#N/A</v>
      </c>
      <c r="L205" s="30" t="e">
        <f t="shared" si="61"/>
        <v>#N/A</v>
      </c>
      <c r="M205" s="31" t="e">
        <f>VLOOKUP(D205,Morningstar!$A$1:$G$25,7,0)</f>
        <v>#N/A</v>
      </c>
      <c r="N205" s="32" t="e">
        <f t="shared" si="62"/>
        <v>#N/A</v>
      </c>
      <c r="O205" s="29" t="e">
        <f t="shared" si="63"/>
        <v>#N/A</v>
      </c>
      <c r="P205" s="103">
        <f t="shared" si="64"/>
        <v>0</v>
      </c>
      <c r="Q205" s="104">
        <f t="shared" si="65"/>
        <v>0</v>
      </c>
      <c r="R205" s="105">
        <f t="shared" si="66"/>
        <v>0</v>
      </c>
      <c r="S205" s="103" t="e">
        <f t="shared" si="67"/>
        <v>#DIV/0!</v>
      </c>
    </row>
    <row r="206" spans="1:19">
      <c r="A206" s="42" t="s">
        <v>81</v>
      </c>
      <c r="B206" s="42" t="s">
        <v>81</v>
      </c>
      <c r="C206" s="42" t="s">
        <v>81</v>
      </c>
      <c r="D206" s="44" t="s">
        <v>81</v>
      </c>
      <c r="E206" s="110" t="s">
        <v>81</v>
      </c>
      <c r="F206" s="38" t="s">
        <v>81</v>
      </c>
      <c r="G206" s="23" t="s">
        <v>81</v>
      </c>
      <c r="H206" s="23" t="s">
        <v>81</v>
      </c>
      <c r="I206" s="23" t="s">
        <v>81</v>
      </c>
      <c r="J206" s="24" t="s">
        <v>81</v>
      </c>
      <c r="K206" s="30" t="e">
        <f>VLOOKUP(D206,Morningstar!$A$1:$G$25,2,0)</f>
        <v>#N/A</v>
      </c>
      <c r="L206" s="30" t="e">
        <f t="shared" si="61"/>
        <v>#N/A</v>
      </c>
      <c r="M206" s="31" t="e">
        <f>VLOOKUP(D206,Morningstar!$A$1:$G$25,7,0)</f>
        <v>#N/A</v>
      </c>
      <c r="N206" s="32" t="e">
        <f t="shared" si="62"/>
        <v>#N/A</v>
      </c>
      <c r="O206" s="29" t="e">
        <f t="shared" si="63"/>
        <v>#N/A</v>
      </c>
      <c r="P206" s="103">
        <f t="shared" si="64"/>
        <v>0</v>
      </c>
      <c r="Q206" s="104">
        <f t="shared" si="65"/>
        <v>0</v>
      </c>
      <c r="R206" s="105">
        <f t="shared" si="66"/>
        <v>0</v>
      </c>
      <c r="S206" s="103" t="e">
        <f t="shared" si="67"/>
        <v>#DIV/0!</v>
      </c>
    </row>
    <row r="207" spans="1:19">
      <c r="A207" s="42" t="s">
        <v>81</v>
      </c>
      <c r="B207" s="42" t="s">
        <v>81</v>
      </c>
      <c r="C207" s="42" t="s">
        <v>81</v>
      </c>
      <c r="D207" s="44" t="s">
        <v>81</v>
      </c>
      <c r="E207" s="110" t="s">
        <v>81</v>
      </c>
      <c r="F207" s="38" t="s">
        <v>81</v>
      </c>
      <c r="G207" s="23" t="s">
        <v>81</v>
      </c>
      <c r="H207" s="23" t="s">
        <v>81</v>
      </c>
      <c r="I207" s="23" t="s">
        <v>81</v>
      </c>
      <c r="J207" s="24" t="s">
        <v>81</v>
      </c>
      <c r="K207" s="30" t="e">
        <f>VLOOKUP(D207,Morningstar!$A$1:$G$25,2,0)</f>
        <v>#N/A</v>
      </c>
      <c r="L207" s="30" t="e">
        <f t="shared" si="61"/>
        <v>#N/A</v>
      </c>
      <c r="M207" s="31" t="e">
        <f>VLOOKUP(D207,Morningstar!$A$1:$G$25,7,0)</f>
        <v>#N/A</v>
      </c>
      <c r="N207" s="32" t="e">
        <f t="shared" si="62"/>
        <v>#N/A</v>
      </c>
      <c r="O207" s="29" t="e">
        <f t="shared" si="63"/>
        <v>#N/A</v>
      </c>
      <c r="P207" s="103">
        <f t="shared" si="64"/>
        <v>0</v>
      </c>
      <c r="Q207" s="104">
        <f t="shared" si="65"/>
        <v>0</v>
      </c>
      <c r="R207" s="105">
        <f t="shared" si="66"/>
        <v>0</v>
      </c>
      <c r="S207" s="103" t="e">
        <f t="shared" si="67"/>
        <v>#DIV/0!</v>
      </c>
    </row>
    <row r="208" spans="1:19">
      <c r="A208" s="42" t="s">
        <v>81</v>
      </c>
      <c r="B208" s="42" t="s">
        <v>81</v>
      </c>
      <c r="C208" s="42" t="s">
        <v>81</v>
      </c>
      <c r="D208" s="44" t="s">
        <v>81</v>
      </c>
      <c r="E208" s="110" t="s">
        <v>81</v>
      </c>
      <c r="F208" s="38" t="s">
        <v>81</v>
      </c>
      <c r="G208" s="23" t="s">
        <v>81</v>
      </c>
      <c r="H208" s="23" t="s">
        <v>81</v>
      </c>
      <c r="I208" s="23" t="s">
        <v>81</v>
      </c>
      <c r="J208" s="24" t="s">
        <v>81</v>
      </c>
      <c r="K208" s="30" t="e">
        <f>VLOOKUP(D208,Morningstar!$A$1:$G$25,2,0)</f>
        <v>#N/A</v>
      </c>
      <c r="L208" s="30" t="e">
        <f t="shared" si="61"/>
        <v>#N/A</v>
      </c>
      <c r="M208" s="31" t="e">
        <f>VLOOKUP(D208,Morningstar!$A$1:$G$25,7,0)</f>
        <v>#N/A</v>
      </c>
      <c r="N208" s="32" t="e">
        <f t="shared" si="62"/>
        <v>#N/A</v>
      </c>
      <c r="O208" s="29" t="e">
        <f t="shared" si="63"/>
        <v>#N/A</v>
      </c>
      <c r="P208" s="103">
        <f t="shared" si="64"/>
        <v>0</v>
      </c>
      <c r="Q208" s="104">
        <f t="shared" si="65"/>
        <v>0</v>
      </c>
      <c r="R208" s="105">
        <f t="shared" si="66"/>
        <v>0</v>
      </c>
      <c r="S208" s="103" t="e">
        <f t="shared" si="67"/>
        <v>#DIV/0!</v>
      </c>
    </row>
    <row r="209" spans="1:19">
      <c r="A209" s="42" t="s">
        <v>81</v>
      </c>
      <c r="B209" s="42" t="s">
        <v>81</v>
      </c>
      <c r="C209" s="42" t="s">
        <v>81</v>
      </c>
      <c r="D209" s="44" t="s">
        <v>81</v>
      </c>
      <c r="E209" s="110" t="s">
        <v>81</v>
      </c>
      <c r="F209" s="38" t="s">
        <v>81</v>
      </c>
      <c r="G209" s="23" t="s">
        <v>81</v>
      </c>
      <c r="H209" s="23" t="s">
        <v>81</v>
      </c>
      <c r="I209" s="23" t="s">
        <v>81</v>
      </c>
      <c r="J209" s="24" t="s">
        <v>81</v>
      </c>
      <c r="K209" s="30" t="e">
        <f>VLOOKUP(D209,Morningstar!$A$1:$G$25,2,0)</f>
        <v>#N/A</v>
      </c>
      <c r="L209" s="30" t="e">
        <f t="shared" si="61"/>
        <v>#N/A</v>
      </c>
      <c r="M209" s="31" t="e">
        <f>VLOOKUP(D209,Morningstar!$A$1:$G$25,7,0)</f>
        <v>#N/A</v>
      </c>
      <c r="N209" s="32" t="e">
        <f t="shared" si="62"/>
        <v>#N/A</v>
      </c>
      <c r="O209" s="29" t="e">
        <f t="shared" si="63"/>
        <v>#N/A</v>
      </c>
      <c r="P209" s="103">
        <f t="shared" si="64"/>
        <v>0</v>
      </c>
      <c r="Q209" s="104">
        <f t="shared" si="65"/>
        <v>0</v>
      </c>
      <c r="R209" s="105">
        <f t="shared" si="66"/>
        <v>0</v>
      </c>
      <c r="S209" s="103" t="e">
        <f t="shared" si="67"/>
        <v>#DIV/0!</v>
      </c>
    </row>
    <row r="210" spans="1:19">
      <c r="A210" s="42" t="s">
        <v>81</v>
      </c>
      <c r="B210" s="42" t="s">
        <v>81</v>
      </c>
      <c r="C210" s="42" t="s">
        <v>81</v>
      </c>
      <c r="D210" s="44" t="s">
        <v>81</v>
      </c>
      <c r="E210" s="110" t="s">
        <v>81</v>
      </c>
      <c r="F210" s="38" t="s">
        <v>81</v>
      </c>
      <c r="G210" s="23" t="s">
        <v>81</v>
      </c>
      <c r="H210" s="23" t="s">
        <v>81</v>
      </c>
      <c r="I210" s="23" t="s">
        <v>81</v>
      </c>
      <c r="J210" s="24" t="s">
        <v>81</v>
      </c>
      <c r="K210" s="30" t="e">
        <f>VLOOKUP(D210,Morningstar!$A$1:$G$25,2,0)</f>
        <v>#N/A</v>
      </c>
      <c r="L210" s="30" t="e">
        <f t="shared" si="61"/>
        <v>#N/A</v>
      </c>
      <c r="M210" s="31" t="e">
        <f>VLOOKUP(D210,Morningstar!$A$1:$G$25,7,0)</f>
        <v>#N/A</v>
      </c>
      <c r="N210" s="32" t="e">
        <f t="shared" si="62"/>
        <v>#N/A</v>
      </c>
      <c r="O210" s="29" t="e">
        <f t="shared" si="63"/>
        <v>#N/A</v>
      </c>
      <c r="P210" s="103">
        <f t="shared" si="64"/>
        <v>0</v>
      </c>
      <c r="Q210" s="104">
        <f t="shared" si="65"/>
        <v>0</v>
      </c>
      <c r="R210" s="105">
        <f t="shared" si="66"/>
        <v>0</v>
      </c>
      <c r="S210" s="103" t="e">
        <f t="shared" si="67"/>
        <v>#DIV/0!</v>
      </c>
    </row>
    <row r="211" spans="1:19">
      <c r="A211" s="42" t="s">
        <v>81</v>
      </c>
      <c r="B211" s="42" t="s">
        <v>81</v>
      </c>
      <c r="C211" s="42" t="s">
        <v>81</v>
      </c>
      <c r="D211" s="44" t="s">
        <v>81</v>
      </c>
      <c r="E211" s="110" t="s">
        <v>81</v>
      </c>
      <c r="F211" s="38" t="s">
        <v>81</v>
      </c>
      <c r="G211" s="23" t="s">
        <v>81</v>
      </c>
      <c r="H211" s="23" t="s">
        <v>81</v>
      </c>
      <c r="I211" s="23" t="s">
        <v>81</v>
      </c>
      <c r="J211" s="24" t="s">
        <v>81</v>
      </c>
      <c r="K211" s="30" t="e">
        <f>VLOOKUP(D211,Morningstar!$A$1:$G$25,2,0)</f>
        <v>#N/A</v>
      </c>
      <c r="L211" s="30" t="e">
        <f t="shared" si="61"/>
        <v>#N/A</v>
      </c>
      <c r="M211" s="31" t="e">
        <f>VLOOKUP(D211,Morningstar!$A$1:$G$25,7,0)</f>
        <v>#N/A</v>
      </c>
      <c r="N211" s="32" t="e">
        <f t="shared" si="62"/>
        <v>#N/A</v>
      </c>
      <c r="O211" s="29" t="e">
        <f t="shared" si="63"/>
        <v>#N/A</v>
      </c>
      <c r="P211" s="103">
        <f t="shared" si="64"/>
        <v>0</v>
      </c>
      <c r="Q211" s="104">
        <f t="shared" si="65"/>
        <v>0</v>
      </c>
      <c r="R211" s="105">
        <f t="shared" si="66"/>
        <v>0</v>
      </c>
      <c r="S211" s="103" t="e">
        <f t="shared" si="67"/>
        <v>#DIV/0!</v>
      </c>
    </row>
    <row r="212" spans="1:19">
      <c r="A212" s="42" t="s">
        <v>81</v>
      </c>
      <c r="B212" s="42" t="s">
        <v>81</v>
      </c>
      <c r="C212" s="42" t="s">
        <v>81</v>
      </c>
      <c r="D212" s="44" t="s">
        <v>81</v>
      </c>
      <c r="E212" s="110" t="s">
        <v>81</v>
      </c>
      <c r="F212" s="38" t="s">
        <v>81</v>
      </c>
      <c r="G212" s="23" t="s">
        <v>81</v>
      </c>
      <c r="H212" s="23" t="s">
        <v>81</v>
      </c>
      <c r="I212" s="23" t="s">
        <v>81</v>
      </c>
      <c r="J212" s="24" t="s">
        <v>81</v>
      </c>
      <c r="K212" s="30" t="e">
        <f>VLOOKUP(D212,Morningstar!$A$1:$G$25,2,0)</f>
        <v>#N/A</v>
      </c>
      <c r="L212" s="30" t="e">
        <f t="shared" si="61"/>
        <v>#N/A</v>
      </c>
      <c r="M212" s="31" t="e">
        <f>VLOOKUP(D212,Morningstar!$A$1:$G$25,7,0)</f>
        <v>#N/A</v>
      </c>
      <c r="N212" s="32" t="e">
        <f t="shared" si="62"/>
        <v>#N/A</v>
      </c>
      <c r="O212" s="29" t="e">
        <f t="shared" si="63"/>
        <v>#N/A</v>
      </c>
      <c r="P212" s="103">
        <f t="shared" si="64"/>
        <v>0</v>
      </c>
      <c r="Q212" s="104">
        <f t="shared" si="65"/>
        <v>0</v>
      </c>
      <c r="R212" s="105">
        <f t="shared" si="66"/>
        <v>0</v>
      </c>
      <c r="S212" s="103" t="e">
        <f t="shared" si="67"/>
        <v>#DIV/0!</v>
      </c>
    </row>
    <row r="213" spans="1:19">
      <c r="A213" s="42" t="s">
        <v>81</v>
      </c>
      <c r="B213" s="42" t="s">
        <v>81</v>
      </c>
      <c r="C213" s="42" t="s">
        <v>81</v>
      </c>
      <c r="D213" s="44" t="s">
        <v>81</v>
      </c>
      <c r="E213" s="110" t="s">
        <v>81</v>
      </c>
      <c r="F213" s="38" t="s">
        <v>81</v>
      </c>
      <c r="G213" s="23" t="s">
        <v>81</v>
      </c>
      <c r="H213" s="23" t="s">
        <v>81</v>
      </c>
      <c r="I213" s="23" t="s">
        <v>81</v>
      </c>
      <c r="J213" s="24" t="s">
        <v>81</v>
      </c>
      <c r="K213" s="30" t="e">
        <f>VLOOKUP(D213,Morningstar!$A$1:$G$25,2,0)</f>
        <v>#N/A</v>
      </c>
      <c r="L213" s="30" t="e">
        <f t="shared" si="61"/>
        <v>#N/A</v>
      </c>
      <c r="M213" s="31" t="e">
        <f>VLOOKUP(D213,Morningstar!$A$1:$G$25,7,0)</f>
        <v>#N/A</v>
      </c>
      <c r="N213" s="32" t="e">
        <f t="shared" si="62"/>
        <v>#N/A</v>
      </c>
      <c r="O213" s="29" t="e">
        <f t="shared" si="63"/>
        <v>#N/A</v>
      </c>
      <c r="P213" s="103">
        <f t="shared" si="64"/>
        <v>0</v>
      </c>
      <c r="Q213" s="104">
        <f t="shared" si="65"/>
        <v>0</v>
      </c>
      <c r="R213" s="105">
        <f t="shared" si="66"/>
        <v>0</v>
      </c>
      <c r="S213" s="103" t="e">
        <f t="shared" si="67"/>
        <v>#DIV/0!</v>
      </c>
    </row>
    <row r="214" spans="1:19">
      <c r="A214" s="42" t="s">
        <v>81</v>
      </c>
      <c r="B214" s="42" t="s">
        <v>81</v>
      </c>
      <c r="C214" s="42" t="s">
        <v>81</v>
      </c>
      <c r="D214" s="44" t="s">
        <v>81</v>
      </c>
      <c r="E214" s="110" t="s">
        <v>81</v>
      </c>
      <c r="F214" s="38" t="s">
        <v>81</v>
      </c>
      <c r="G214" s="23" t="s">
        <v>81</v>
      </c>
      <c r="H214" s="23" t="s">
        <v>81</v>
      </c>
      <c r="I214" s="23" t="s">
        <v>81</v>
      </c>
      <c r="J214" s="24" t="s">
        <v>81</v>
      </c>
      <c r="K214" s="30" t="e">
        <f>VLOOKUP(D214,Morningstar!$A$1:$G$25,2,0)</f>
        <v>#N/A</v>
      </c>
      <c r="L214" s="30" t="e">
        <f t="shared" si="61"/>
        <v>#N/A</v>
      </c>
      <c r="M214" s="31" t="e">
        <f>VLOOKUP(D214,Morningstar!$A$1:$G$25,7,0)</f>
        <v>#N/A</v>
      </c>
      <c r="N214" s="32" t="e">
        <f t="shared" si="62"/>
        <v>#N/A</v>
      </c>
      <c r="O214" s="29" t="e">
        <f t="shared" si="63"/>
        <v>#N/A</v>
      </c>
      <c r="P214" s="103">
        <f t="shared" si="64"/>
        <v>0</v>
      </c>
      <c r="Q214" s="104">
        <f t="shared" si="65"/>
        <v>0</v>
      </c>
      <c r="R214" s="105">
        <f t="shared" si="66"/>
        <v>0</v>
      </c>
      <c r="S214" s="103" t="e">
        <f t="shared" si="67"/>
        <v>#DIV/0!</v>
      </c>
    </row>
    <row r="215" spans="1:19">
      <c r="A215" s="42" t="s">
        <v>81</v>
      </c>
      <c r="B215" s="42" t="s">
        <v>81</v>
      </c>
      <c r="C215" s="42" t="s">
        <v>81</v>
      </c>
      <c r="D215" s="44" t="s">
        <v>81</v>
      </c>
      <c r="E215" s="110" t="s">
        <v>81</v>
      </c>
      <c r="F215" s="38" t="s">
        <v>81</v>
      </c>
      <c r="G215" s="23" t="s">
        <v>81</v>
      </c>
      <c r="H215" s="23" t="s">
        <v>81</v>
      </c>
      <c r="I215" s="23" t="s">
        <v>81</v>
      </c>
      <c r="J215" s="24" t="s">
        <v>81</v>
      </c>
      <c r="K215" s="30" t="e">
        <f>VLOOKUP(D215,Morningstar!$A$1:$G$25,2,0)</f>
        <v>#N/A</v>
      </c>
      <c r="L215" s="30" t="e">
        <f t="shared" si="61"/>
        <v>#N/A</v>
      </c>
      <c r="M215" s="31" t="e">
        <f>VLOOKUP(D215,Morningstar!$A$1:$G$25,7,0)</f>
        <v>#N/A</v>
      </c>
      <c r="N215" s="32" t="e">
        <f t="shared" si="62"/>
        <v>#N/A</v>
      </c>
      <c r="O215" s="29" t="e">
        <f t="shared" si="63"/>
        <v>#N/A</v>
      </c>
      <c r="P215" s="103">
        <f t="shared" si="64"/>
        <v>0</v>
      </c>
      <c r="Q215" s="104">
        <f t="shared" si="65"/>
        <v>0</v>
      </c>
      <c r="R215" s="105">
        <f t="shared" si="66"/>
        <v>0</v>
      </c>
      <c r="S215" s="103" t="e">
        <f t="shared" si="67"/>
        <v>#DIV/0!</v>
      </c>
    </row>
    <row r="216" spans="1:19">
      <c r="A216" s="42" t="s">
        <v>81</v>
      </c>
      <c r="B216" s="42" t="s">
        <v>81</v>
      </c>
      <c r="C216" s="42" t="s">
        <v>81</v>
      </c>
      <c r="D216" s="44" t="s">
        <v>81</v>
      </c>
      <c r="E216" s="110" t="s">
        <v>81</v>
      </c>
      <c r="F216" s="38" t="s">
        <v>81</v>
      </c>
      <c r="G216" s="23" t="s">
        <v>81</v>
      </c>
      <c r="H216" s="23" t="s">
        <v>81</v>
      </c>
      <c r="I216" s="23" t="s">
        <v>81</v>
      </c>
      <c r="J216" s="24" t="s">
        <v>81</v>
      </c>
      <c r="K216" s="30" t="e">
        <f>VLOOKUP(D216,Morningstar!$A$1:$G$25,2,0)</f>
        <v>#N/A</v>
      </c>
      <c r="L216" s="30" t="e">
        <f t="shared" si="61"/>
        <v>#N/A</v>
      </c>
      <c r="M216" s="31" t="e">
        <f>VLOOKUP(D216,Morningstar!$A$1:$G$25,7,0)</f>
        <v>#N/A</v>
      </c>
      <c r="N216" s="32" t="e">
        <f t="shared" si="62"/>
        <v>#N/A</v>
      </c>
      <c r="O216" s="29" t="e">
        <f t="shared" si="63"/>
        <v>#N/A</v>
      </c>
      <c r="P216" s="103">
        <f t="shared" si="64"/>
        <v>0</v>
      </c>
      <c r="Q216" s="104">
        <f t="shared" si="65"/>
        <v>0</v>
      </c>
      <c r="R216" s="105">
        <f t="shared" si="66"/>
        <v>0</v>
      </c>
      <c r="S216" s="103" t="e">
        <f t="shared" si="67"/>
        <v>#DIV/0!</v>
      </c>
    </row>
    <row r="217" spans="1:19">
      <c r="A217" s="42" t="s">
        <v>81</v>
      </c>
      <c r="B217" s="42" t="s">
        <v>81</v>
      </c>
      <c r="C217" s="42" t="s">
        <v>81</v>
      </c>
      <c r="D217" s="44" t="s">
        <v>81</v>
      </c>
      <c r="E217" s="110" t="s">
        <v>81</v>
      </c>
      <c r="F217" s="38" t="s">
        <v>81</v>
      </c>
      <c r="G217" s="23" t="s">
        <v>81</v>
      </c>
      <c r="H217" s="23" t="s">
        <v>81</v>
      </c>
      <c r="I217" s="23" t="s">
        <v>81</v>
      </c>
      <c r="J217" s="24" t="s">
        <v>81</v>
      </c>
      <c r="K217" s="30" t="e">
        <f>VLOOKUP(D217,Morningstar!$A$1:$G$25,2,0)</f>
        <v>#N/A</v>
      </c>
      <c r="L217" s="30" t="e">
        <f t="shared" si="61"/>
        <v>#N/A</v>
      </c>
      <c r="M217" s="31" t="e">
        <f>VLOOKUP(D217,Morningstar!$A$1:$G$25,7,0)</f>
        <v>#N/A</v>
      </c>
      <c r="N217" s="32" t="e">
        <f t="shared" si="62"/>
        <v>#N/A</v>
      </c>
      <c r="O217" s="29" t="e">
        <f t="shared" si="63"/>
        <v>#N/A</v>
      </c>
      <c r="P217" s="103">
        <f t="shared" si="64"/>
        <v>0</v>
      </c>
      <c r="Q217" s="104">
        <f t="shared" si="65"/>
        <v>0</v>
      </c>
      <c r="R217" s="105">
        <f t="shared" si="66"/>
        <v>0</v>
      </c>
      <c r="S217" s="103" t="e">
        <f t="shared" si="67"/>
        <v>#DIV/0!</v>
      </c>
    </row>
    <row r="218" spans="1:19">
      <c r="A218" s="42" t="s">
        <v>81</v>
      </c>
      <c r="B218" s="42" t="s">
        <v>81</v>
      </c>
      <c r="C218" s="42" t="s">
        <v>81</v>
      </c>
      <c r="D218" s="44" t="s">
        <v>81</v>
      </c>
      <c r="E218" s="110" t="s">
        <v>81</v>
      </c>
      <c r="F218" s="38" t="s">
        <v>81</v>
      </c>
      <c r="G218" s="23" t="s">
        <v>81</v>
      </c>
      <c r="H218" s="23" t="s">
        <v>81</v>
      </c>
      <c r="I218" s="23" t="s">
        <v>81</v>
      </c>
      <c r="J218" s="24" t="s">
        <v>81</v>
      </c>
      <c r="K218" s="30" t="e">
        <f>VLOOKUP(D218,Morningstar!$A$1:$G$25,2,0)</f>
        <v>#N/A</v>
      </c>
      <c r="L218" s="30" t="e">
        <f t="shared" si="61"/>
        <v>#N/A</v>
      </c>
      <c r="M218" s="31" t="e">
        <f>VLOOKUP(D218,Morningstar!$A$1:$G$25,7,0)</f>
        <v>#N/A</v>
      </c>
      <c r="N218" s="32" t="e">
        <f t="shared" si="62"/>
        <v>#N/A</v>
      </c>
      <c r="O218" s="29" t="e">
        <f t="shared" si="63"/>
        <v>#N/A</v>
      </c>
      <c r="P218" s="103">
        <f t="shared" si="64"/>
        <v>0</v>
      </c>
      <c r="Q218" s="104">
        <f t="shared" si="65"/>
        <v>0</v>
      </c>
      <c r="R218" s="105">
        <f t="shared" si="66"/>
        <v>0</v>
      </c>
      <c r="S218" s="103" t="e">
        <f t="shared" si="67"/>
        <v>#DIV/0!</v>
      </c>
    </row>
    <row r="219" spans="1:19">
      <c r="A219" s="42" t="s">
        <v>81</v>
      </c>
      <c r="B219" s="42" t="s">
        <v>81</v>
      </c>
      <c r="C219" s="42" t="s">
        <v>81</v>
      </c>
      <c r="D219" s="44" t="s">
        <v>81</v>
      </c>
      <c r="E219" s="110" t="s">
        <v>81</v>
      </c>
      <c r="F219" s="38" t="s">
        <v>81</v>
      </c>
      <c r="G219" s="23" t="s">
        <v>81</v>
      </c>
      <c r="H219" s="23" t="s">
        <v>81</v>
      </c>
      <c r="I219" s="23" t="s">
        <v>81</v>
      </c>
      <c r="J219" s="24" t="s">
        <v>81</v>
      </c>
      <c r="K219" s="30" t="e">
        <f>VLOOKUP(D219,Morningstar!$A$1:$G$25,2,0)</f>
        <v>#N/A</v>
      </c>
      <c r="L219" s="30" t="e">
        <f t="shared" si="61"/>
        <v>#N/A</v>
      </c>
      <c r="M219" s="31" t="e">
        <f>VLOOKUP(D219,Morningstar!$A$1:$G$25,7,0)</f>
        <v>#N/A</v>
      </c>
      <c r="N219" s="32" t="e">
        <f t="shared" si="62"/>
        <v>#N/A</v>
      </c>
      <c r="O219" s="29" t="e">
        <f t="shared" si="63"/>
        <v>#N/A</v>
      </c>
      <c r="P219" s="103">
        <f t="shared" si="64"/>
        <v>0</v>
      </c>
      <c r="Q219" s="104">
        <f t="shared" si="65"/>
        <v>0</v>
      </c>
      <c r="R219" s="105">
        <f t="shared" si="66"/>
        <v>0</v>
      </c>
      <c r="S219" s="103" t="e">
        <f t="shared" si="67"/>
        <v>#DIV/0!</v>
      </c>
    </row>
    <row r="220" spans="1:19">
      <c r="A220" s="42" t="s">
        <v>81</v>
      </c>
      <c r="B220" s="42" t="s">
        <v>81</v>
      </c>
      <c r="C220" s="42" t="s">
        <v>81</v>
      </c>
      <c r="D220" s="44" t="s">
        <v>81</v>
      </c>
      <c r="E220" s="110" t="s">
        <v>81</v>
      </c>
      <c r="F220" s="38" t="s">
        <v>81</v>
      </c>
      <c r="G220" s="23" t="s">
        <v>81</v>
      </c>
      <c r="H220" s="23" t="s">
        <v>81</v>
      </c>
      <c r="I220" s="23" t="s">
        <v>81</v>
      </c>
      <c r="J220" s="24" t="s">
        <v>81</v>
      </c>
      <c r="K220" s="30" t="e">
        <f>VLOOKUP(D220,Morningstar!$A$1:$G$25,2,0)</f>
        <v>#N/A</v>
      </c>
      <c r="L220" s="30" t="e">
        <f t="shared" si="61"/>
        <v>#N/A</v>
      </c>
      <c r="M220" s="31" t="e">
        <f>VLOOKUP(D220,Morningstar!$A$1:$G$25,7,0)</f>
        <v>#N/A</v>
      </c>
      <c r="N220" s="32" t="e">
        <f t="shared" si="62"/>
        <v>#N/A</v>
      </c>
      <c r="O220" s="29" t="e">
        <f t="shared" si="63"/>
        <v>#N/A</v>
      </c>
      <c r="P220" s="103">
        <f t="shared" si="64"/>
        <v>0</v>
      </c>
      <c r="Q220" s="104">
        <f t="shared" si="65"/>
        <v>0</v>
      </c>
      <c r="R220" s="105">
        <f t="shared" si="66"/>
        <v>0</v>
      </c>
      <c r="S220" s="103" t="e">
        <f t="shared" si="67"/>
        <v>#DIV/0!</v>
      </c>
    </row>
    <row r="221" spans="1:19">
      <c r="A221" s="42" t="s">
        <v>81</v>
      </c>
      <c r="B221" s="42" t="s">
        <v>81</v>
      </c>
      <c r="C221" s="42" t="s">
        <v>81</v>
      </c>
      <c r="D221" s="44" t="s">
        <v>81</v>
      </c>
      <c r="E221" s="110" t="s">
        <v>81</v>
      </c>
      <c r="F221" s="38" t="s">
        <v>81</v>
      </c>
      <c r="G221" s="23" t="s">
        <v>81</v>
      </c>
      <c r="H221" s="23" t="s">
        <v>81</v>
      </c>
      <c r="I221" s="23" t="s">
        <v>81</v>
      </c>
      <c r="J221" s="24" t="s">
        <v>81</v>
      </c>
      <c r="K221" s="30" t="e">
        <f>VLOOKUP(D221,Morningstar!$A$1:$G$25,2,0)</f>
        <v>#N/A</v>
      </c>
      <c r="L221" s="30" t="e">
        <f t="shared" si="61"/>
        <v>#N/A</v>
      </c>
      <c r="M221" s="31" t="e">
        <f>VLOOKUP(D221,Morningstar!$A$1:$G$25,7,0)</f>
        <v>#N/A</v>
      </c>
      <c r="N221" s="32" t="e">
        <f t="shared" si="62"/>
        <v>#N/A</v>
      </c>
      <c r="O221" s="29" t="e">
        <f t="shared" si="63"/>
        <v>#N/A</v>
      </c>
      <c r="P221" s="103">
        <f t="shared" si="64"/>
        <v>0</v>
      </c>
      <c r="Q221" s="104">
        <f t="shared" si="65"/>
        <v>0</v>
      </c>
      <c r="R221" s="105">
        <f t="shared" si="66"/>
        <v>0</v>
      </c>
      <c r="S221" s="103" t="e">
        <f t="shared" si="67"/>
        <v>#DIV/0!</v>
      </c>
    </row>
    <row r="222" spans="1:19">
      <c r="A222" s="42" t="s">
        <v>81</v>
      </c>
      <c r="B222" s="42" t="s">
        <v>81</v>
      </c>
      <c r="C222" s="42" t="s">
        <v>81</v>
      </c>
      <c r="D222" s="44" t="s">
        <v>81</v>
      </c>
      <c r="E222" s="110" t="s">
        <v>81</v>
      </c>
      <c r="F222" s="38" t="s">
        <v>81</v>
      </c>
      <c r="G222" s="23" t="s">
        <v>81</v>
      </c>
      <c r="H222" s="23" t="s">
        <v>81</v>
      </c>
      <c r="I222" s="23" t="s">
        <v>81</v>
      </c>
      <c r="J222" s="24" t="s">
        <v>81</v>
      </c>
      <c r="K222" s="30" t="e">
        <f>VLOOKUP(D222,Morningstar!$A$1:$G$25,2,0)</f>
        <v>#N/A</v>
      </c>
      <c r="L222" s="30" t="e">
        <f t="shared" si="61"/>
        <v>#N/A</v>
      </c>
      <c r="M222" s="31" t="e">
        <f>VLOOKUP(D222,Morningstar!$A$1:$G$25,7,0)</f>
        <v>#N/A</v>
      </c>
      <c r="N222" s="32" t="e">
        <f t="shared" si="62"/>
        <v>#N/A</v>
      </c>
      <c r="O222" s="29" t="e">
        <f t="shared" si="63"/>
        <v>#N/A</v>
      </c>
      <c r="P222" s="103">
        <f t="shared" si="64"/>
        <v>0</v>
      </c>
      <c r="Q222" s="104">
        <f t="shared" si="65"/>
        <v>0</v>
      </c>
      <c r="R222" s="105">
        <f t="shared" si="66"/>
        <v>0</v>
      </c>
      <c r="S222" s="103" t="e">
        <f t="shared" si="67"/>
        <v>#DIV/0!</v>
      </c>
    </row>
    <row r="223" spans="1:19">
      <c r="A223" s="42" t="s">
        <v>81</v>
      </c>
      <c r="B223" s="42" t="s">
        <v>81</v>
      </c>
      <c r="C223" s="42" t="s">
        <v>81</v>
      </c>
      <c r="D223" s="44" t="s">
        <v>81</v>
      </c>
      <c r="E223" s="110" t="s">
        <v>81</v>
      </c>
      <c r="F223" s="38" t="s">
        <v>81</v>
      </c>
      <c r="G223" s="23" t="s">
        <v>81</v>
      </c>
      <c r="H223" s="23" t="s">
        <v>81</v>
      </c>
      <c r="I223" s="23" t="s">
        <v>81</v>
      </c>
      <c r="J223" s="24" t="s">
        <v>81</v>
      </c>
      <c r="K223" s="30" t="e">
        <f>VLOOKUP(D223,Morningstar!$A$1:$G$25,2,0)</f>
        <v>#N/A</v>
      </c>
      <c r="L223" s="30" t="e">
        <f t="shared" ref="L223:L286" si="68">+K223*H223</f>
        <v>#N/A</v>
      </c>
      <c r="M223" s="31" t="e">
        <f>VLOOKUP(D223,Morningstar!$A$1:$G$25,7,0)</f>
        <v>#N/A</v>
      </c>
      <c r="N223" s="32" t="e">
        <f t="shared" ref="N223:N286" si="69">+L223-J223</f>
        <v>#N/A</v>
      </c>
      <c r="O223" s="29" t="e">
        <f t="shared" ref="O223:O286" si="70">+N223/J223</f>
        <v>#N/A</v>
      </c>
      <c r="P223" s="103">
        <f t="shared" ref="P223:P286" si="71">IFERROR(INTRATE(G223,M223,J223,L223),0)</f>
        <v>0</v>
      </c>
      <c r="Q223" s="104">
        <f t="shared" ref="Q223:Q286" si="72">IFERROR(J223*(M223-G223),0)</f>
        <v>0</v>
      </c>
      <c r="R223" s="105">
        <f t="shared" ref="R223:R286" si="73">IFERROR(P223*Q223,0)</f>
        <v>0</v>
      </c>
      <c r="S223" s="103" t="e">
        <f t="shared" ref="S223:S286" si="74">+R223/Q223</f>
        <v>#DIV/0!</v>
      </c>
    </row>
    <row r="224" spans="1:19">
      <c r="A224" s="42" t="s">
        <v>81</v>
      </c>
      <c r="B224" s="42" t="s">
        <v>81</v>
      </c>
      <c r="C224" s="42" t="s">
        <v>81</v>
      </c>
      <c r="D224" s="44" t="s">
        <v>81</v>
      </c>
      <c r="E224" s="110" t="s">
        <v>81</v>
      </c>
      <c r="F224" s="38" t="s">
        <v>81</v>
      </c>
      <c r="G224" s="23" t="s">
        <v>81</v>
      </c>
      <c r="H224" s="23" t="s">
        <v>81</v>
      </c>
      <c r="I224" s="23" t="s">
        <v>81</v>
      </c>
      <c r="J224" s="24" t="s">
        <v>81</v>
      </c>
      <c r="K224" s="30" t="e">
        <f>VLOOKUP(D224,Morningstar!$A$1:$G$25,2,0)</f>
        <v>#N/A</v>
      </c>
      <c r="L224" s="30" t="e">
        <f t="shared" si="68"/>
        <v>#N/A</v>
      </c>
      <c r="M224" s="31" t="e">
        <f>VLOOKUP(D224,Morningstar!$A$1:$G$25,7,0)</f>
        <v>#N/A</v>
      </c>
      <c r="N224" s="32" t="e">
        <f t="shared" si="69"/>
        <v>#N/A</v>
      </c>
      <c r="O224" s="29" t="e">
        <f t="shared" si="70"/>
        <v>#N/A</v>
      </c>
      <c r="P224" s="103">
        <f t="shared" si="71"/>
        <v>0</v>
      </c>
      <c r="Q224" s="104">
        <f t="shared" si="72"/>
        <v>0</v>
      </c>
      <c r="R224" s="105">
        <f t="shared" si="73"/>
        <v>0</v>
      </c>
      <c r="S224" s="103" t="e">
        <f t="shared" si="74"/>
        <v>#DIV/0!</v>
      </c>
    </row>
    <row r="225" spans="1:19">
      <c r="A225" s="42" t="s">
        <v>81</v>
      </c>
      <c r="B225" s="42" t="s">
        <v>81</v>
      </c>
      <c r="C225" s="42" t="s">
        <v>81</v>
      </c>
      <c r="D225" s="44" t="s">
        <v>81</v>
      </c>
      <c r="E225" s="110" t="s">
        <v>81</v>
      </c>
      <c r="F225" s="38" t="s">
        <v>81</v>
      </c>
      <c r="G225" s="23" t="s">
        <v>81</v>
      </c>
      <c r="H225" s="23" t="s">
        <v>81</v>
      </c>
      <c r="I225" s="23" t="s">
        <v>81</v>
      </c>
      <c r="J225" s="24" t="s">
        <v>81</v>
      </c>
      <c r="K225" s="30" t="e">
        <f>VLOOKUP(D225,Morningstar!$A$1:$G$25,2,0)</f>
        <v>#N/A</v>
      </c>
      <c r="L225" s="30" t="e">
        <f t="shared" si="68"/>
        <v>#N/A</v>
      </c>
      <c r="M225" s="31" t="e">
        <f>VLOOKUP(D225,Morningstar!$A$1:$G$25,7,0)</f>
        <v>#N/A</v>
      </c>
      <c r="N225" s="32" t="e">
        <f t="shared" si="69"/>
        <v>#N/A</v>
      </c>
      <c r="O225" s="29" t="e">
        <f t="shared" si="70"/>
        <v>#N/A</v>
      </c>
      <c r="P225" s="103">
        <f t="shared" si="71"/>
        <v>0</v>
      </c>
      <c r="Q225" s="104">
        <f t="shared" si="72"/>
        <v>0</v>
      </c>
      <c r="R225" s="105">
        <f t="shared" si="73"/>
        <v>0</v>
      </c>
      <c r="S225" s="103" t="e">
        <f t="shared" si="74"/>
        <v>#DIV/0!</v>
      </c>
    </row>
    <row r="226" spans="1:19">
      <c r="A226" s="42" t="s">
        <v>81</v>
      </c>
      <c r="B226" s="42" t="s">
        <v>81</v>
      </c>
      <c r="C226" s="42" t="s">
        <v>81</v>
      </c>
      <c r="D226" s="44" t="s">
        <v>81</v>
      </c>
      <c r="E226" s="110" t="s">
        <v>81</v>
      </c>
      <c r="F226" s="38" t="s">
        <v>81</v>
      </c>
      <c r="G226" s="23" t="s">
        <v>81</v>
      </c>
      <c r="H226" s="23" t="s">
        <v>81</v>
      </c>
      <c r="I226" s="23" t="s">
        <v>81</v>
      </c>
      <c r="J226" s="24" t="s">
        <v>81</v>
      </c>
      <c r="K226" s="30" t="e">
        <f>VLOOKUP(D226,Morningstar!$A$1:$G$25,2,0)</f>
        <v>#N/A</v>
      </c>
      <c r="L226" s="30" t="e">
        <f t="shared" si="68"/>
        <v>#N/A</v>
      </c>
      <c r="M226" s="31" t="e">
        <f>VLOOKUP(D226,Morningstar!$A$1:$G$25,7,0)</f>
        <v>#N/A</v>
      </c>
      <c r="N226" s="32" t="e">
        <f t="shared" si="69"/>
        <v>#N/A</v>
      </c>
      <c r="O226" s="29" t="e">
        <f t="shared" si="70"/>
        <v>#N/A</v>
      </c>
      <c r="P226" s="103">
        <f t="shared" si="71"/>
        <v>0</v>
      </c>
      <c r="Q226" s="104">
        <f t="shared" si="72"/>
        <v>0</v>
      </c>
      <c r="R226" s="105">
        <f t="shared" si="73"/>
        <v>0</v>
      </c>
      <c r="S226" s="103" t="e">
        <f t="shared" si="74"/>
        <v>#DIV/0!</v>
      </c>
    </row>
    <row r="227" spans="1:19">
      <c r="A227" s="42" t="s">
        <v>81</v>
      </c>
      <c r="B227" s="42" t="s">
        <v>81</v>
      </c>
      <c r="C227" s="42" t="s">
        <v>81</v>
      </c>
      <c r="D227" s="44" t="s">
        <v>81</v>
      </c>
      <c r="E227" s="110" t="s">
        <v>81</v>
      </c>
      <c r="F227" s="38" t="s">
        <v>81</v>
      </c>
      <c r="G227" s="23" t="s">
        <v>81</v>
      </c>
      <c r="H227" s="23" t="s">
        <v>81</v>
      </c>
      <c r="I227" s="23" t="s">
        <v>81</v>
      </c>
      <c r="J227" s="24" t="s">
        <v>81</v>
      </c>
      <c r="K227" s="30" t="e">
        <f>VLOOKUP(D227,Morningstar!$A$1:$G$25,2,0)</f>
        <v>#N/A</v>
      </c>
      <c r="L227" s="30" t="e">
        <f t="shared" si="68"/>
        <v>#N/A</v>
      </c>
      <c r="M227" s="31" t="e">
        <f>VLOOKUP(D227,Morningstar!$A$1:$G$25,7,0)</f>
        <v>#N/A</v>
      </c>
      <c r="N227" s="32" t="e">
        <f t="shared" si="69"/>
        <v>#N/A</v>
      </c>
      <c r="O227" s="29" t="e">
        <f t="shared" si="70"/>
        <v>#N/A</v>
      </c>
      <c r="P227" s="103">
        <f t="shared" si="71"/>
        <v>0</v>
      </c>
      <c r="Q227" s="104">
        <f t="shared" si="72"/>
        <v>0</v>
      </c>
      <c r="R227" s="105">
        <f t="shared" si="73"/>
        <v>0</v>
      </c>
      <c r="S227" s="103" t="e">
        <f t="shared" si="74"/>
        <v>#DIV/0!</v>
      </c>
    </row>
    <row r="228" spans="1:19">
      <c r="A228" s="42" t="s">
        <v>81</v>
      </c>
      <c r="B228" s="42" t="s">
        <v>81</v>
      </c>
      <c r="C228" s="42" t="s">
        <v>81</v>
      </c>
      <c r="D228" s="44" t="s">
        <v>81</v>
      </c>
      <c r="E228" s="110" t="s">
        <v>81</v>
      </c>
      <c r="F228" s="38" t="s">
        <v>81</v>
      </c>
      <c r="G228" s="23" t="s">
        <v>81</v>
      </c>
      <c r="H228" s="23" t="s">
        <v>81</v>
      </c>
      <c r="I228" s="23" t="s">
        <v>81</v>
      </c>
      <c r="J228" s="24" t="s">
        <v>81</v>
      </c>
      <c r="K228" s="30" t="e">
        <f>VLOOKUP(D228,Morningstar!$A$1:$G$25,2,0)</f>
        <v>#N/A</v>
      </c>
      <c r="L228" s="30" t="e">
        <f t="shared" si="68"/>
        <v>#N/A</v>
      </c>
      <c r="M228" s="31" t="e">
        <f>VLOOKUP(D228,Morningstar!$A$1:$G$25,7,0)</f>
        <v>#N/A</v>
      </c>
      <c r="N228" s="32" t="e">
        <f t="shared" si="69"/>
        <v>#N/A</v>
      </c>
      <c r="O228" s="29" t="e">
        <f t="shared" si="70"/>
        <v>#N/A</v>
      </c>
      <c r="P228" s="103">
        <f t="shared" si="71"/>
        <v>0</v>
      </c>
      <c r="Q228" s="104">
        <f t="shared" si="72"/>
        <v>0</v>
      </c>
      <c r="R228" s="105">
        <f t="shared" si="73"/>
        <v>0</v>
      </c>
      <c r="S228" s="103" t="e">
        <f t="shared" si="74"/>
        <v>#DIV/0!</v>
      </c>
    </row>
    <row r="229" spans="1:19">
      <c r="A229" s="42" t="s">
        <v>81</v>
      </c>
      <c r="B229" s="42" t="s">
        <v>81</v>
      </c>
      <c r="C229" s="42" t="s">
        <v>81</v>
      </c>
      <c r="D229" s="44" t="s">
        <v>81</v>
      </c>
      <c r="E229" s="110" t="s">
        <v>81</v>
      </c>
      <c r="F229" s="38" t="s">
        <v>81</v>
      </c>
      <c r="G229" s="23" t="s">
        <v>81</v>
      </c>
      <c r="H229" s="23" t="s">
        <v>81</v>
      </c>
      <c r="I229" s="23" t="s">
        <v>81</v>
      </c>
      <c r="J229" s="24" t="s">
        <v>81</v>
      </c>
      <c r="K229" s="30" t="e">
        <f>VLOOKUP(D229,Morningstar!$A$1:$G$25,2,0)</f>
        <v>#N/A</v>
      </c>
      <c r="L229" s="30" t="e">
        <f t="shared" si="68"/>
        <v>#N/A</v>
      </c>
      <c r="M229" s="31" t="e">
        <f>VLOOKUP(D229,Morningstar!$A$1:$G$25,7,0)</f>
        <v>#N/A</v>
      </c>
      <c r="N229" s="32" t="e">
        <f t="shared" si="69"/>
        <v>#N/A</v>
      </c>
      <c r="O229" s="29" t="e">
        <f t="shared" si="70"/>
        <v>#N/A</v>
      </c>
      <c r="P229" s="103">
        <f t="shared" si="71"/>
        <v>0</v>
      </c>
      <c r="Q229" s="104">
        <f t="shared" si="72"/>
        <v>0</v>
      </c>
      <c r="R229" s="105">
        <f t="shared" si="73"/>
        <v>0</v>
      </c>
      <c r="S229" s="103" t="e">
        <f t="shared" si="74"/>
        <v>#DIV/0!</v>
      </c>
    </row>
    <row r="230" spans="1:19">
      <c r="A230" s="42" t="s">
        <v>81</v>
      </c>
      <c r="B230" s="42" t="s">
        <v>81</v>
      </c>
      <c r="C230" s="42" t="s">
        <v>81</v>
      </c>
      <c r="D230" s="44" t="s">
        <v>81</v>
      </c>
      <c r="E230" s="110" t="s">
        <v>81</v>
      </c>
      <c r="F230" s="38" t="s">
        <v>81</v>
      </c>
      <c r="G230" s="23" t="s">
        <v>81</v>
      </c>
      <c r="H230" s="23" t="s">
        <v>81</v>
      </c>
      <c r="I230" s="23" t="s">
        <v>81</v>
      </c>
      <c r="J230" s="24" t="s">
        <v>81</v>
      </c>
      <c r="K230" s="30" t="e">
        <f>VLOOKUP(D230,Morningstar!$A$1:$G$25,2,0)</f>
        <v>#N/A</v>
      </c>
      <c r="L230" s="30" t="e">
        <f t="shared" si="68"/>
        <v>#N/A</v>
      </c>
      <c r="M230" s="31" t="e">
        <f>VLOOKUP(D230,Morningstar!$A$1:$G$25,7,0)</f>
        <v>#N/A</v>
      </c>
      <c r="N230" s="32" t="e">
        <f t="shared" si="69"/>
        <v>#N/A</v>
      </c>
      <c r="O230" s="29" t="e">
        <f t="shared" si="70"/>
        <v>#N/A</v>
      </c>
      <c r="P230" s="103">
        <f t="shared" si="71"/>
        <v>0</v>
      </c>
      <c r="Q230" s="104">
        <f t="shared" si="72"/>
        <v>0</v>
      </c>
      <c r="R230" s="105">
        <f t="shared" si="73"/>
        <v>0</v>
      </c>
      <c r="S230" s="103" t="e">
        <f t="shared" si="74"/>
        <v>#DIV/0!</v>
      </c>
    </row>
    <row r="231" spans="1:19">
      <c r="A231" s="42" t="s">
        <v>81</v>
      </c>
      <c r="B231" s="42" t="s">
        <v>81</v>
      </c>
      <c r="C231" s="42" t="s">
        <v>81</v>
      </c>
      <c r="D231" s="44" t="s">
        <v>81</v>
      </c>
      <c r="E231" s="110" t="s">
        <v>81</v>
      </c>
      <c r="F231" s="38" t="s">
        <v>81</v>
      </c>
      <c r="G231" s="23" t="s">
        <v>81</v>
      </c>
      <c r="H231" s="23" t="s">
        <v>81</v>
      </c>
      <c r="I231" s="23" t="s">
        <v>81</v>
      </c>
      <c r="J231" s="24" t="s">
        <v>81</v>
      </c>
      <c r="K231" s="30" t="e">
        <f>VLOOKUP(D231,Morningstar!$A$1:$G$25,2,0)</f>
        <v>#N/A</v>
      </c>
      <c r="L231" s="30" t="e">
        <f t="shared" si="68"/>
        <v>#N/A</v>
      </c>
      <c r="M231" s="31" t="e">
        <f>VLOOKUP(D231,Morningstar!$A$1:$G$25,7,0)</f>
        <v>#N/A</v>
      </c>
      <c r="N231" s="32" t="e">
        <f t="shared" si="69"/>
        <v>#N/A</v>
      </c>
      <c r="O231" s="29" t="e">
        <f t="shared" si="70"/>
        <v>#N/A</v>
      </c>
      <c r="P231" s="103">
        <f t="shared" si="71"/>
        <v>0</v>
      </c>
      <c r="Q231" s="104">
        <f t="shared" si="72"/>
        <v>0</v>
      </c>
      <c r="R231" s="105">
        <f t="shared" si="73"/>
        <v>0</v>
      </c>
      <c r="S231" s="103" t="e">
        <f t="shared" si="74"/>
        <v>#DIV/0!</v>
      </c>
    </row>
    <row r="232" spans="1:19">
      <c r="A232" s="42" t="s">
        <v>81</v>
      </c>
      <c r="B232" s="42" t="s">
        <v>81</v>
      </c>
      <c r="C232" s="42" t="s">
        <v>81</v>
      </c>
      <c r="D232" s="44" t="s">
        <v>81</v>
      </c>
      <c r="E232" s="110" t="s">
        <v>81</v>
      </c>
      <c r="F232" s="38" t="s">
        <v>81</v>
      </c>
      <c r="G232" s="23" t="s">
        <v>81</v>
      </c>
      <c r="H232" s="23" t="s">
        <v>81</v>
      </c>
      <c r="I232" s="23" t="s">
        <v>81</v>
      </c>
      <c r="J232" s="24" t="s">
        <v>81</v>
      </c>
      <c r="K232" s="30" t="e">
        <f>VLOOKUP(D232,Morningstar!$A$1:$G$25,2,0)</f>
        <v>#N/A</v>
      </c>
      <c r="L232" s="30" t="e">
        <f t="shared" si="68"/>
        <v>#N/A</v>
      </c>
      <c r="M232" s="31" t="e">
        <f>VLOOKUP(D232,Morningstar!$A$1:$G$25,7,0)</f>
        <v>#N/A</v>
      </c>
      <c r="N232" s="32" t="e">
        <f t="shared" si="69"/>
        <v>#N/A</v>
      </c>
      <c r="O232" s="29" t="e">
        <f t="shared" si="70"/>
        <v>#N/A</v>
      </c>
      <c r="P232" s="103">
        <f t="shared" si="71"/>
        <v>0</v>
      </c>
      <c r="Q232" s="104">
        <f t="shared" si="72"/>
        <v>0</v>
      </c>
      <c r="R232" s="105">
        <f t="shared" si="73"/>
        <v>0</v>
      </c>
      <c r="S232" s="103" t="e">
        <f t="shared" si="74"/>
        <v>#DIV/0!</v>
      </c>
    </row>
    <row r="233" spans="1:19">
      <c r="A233" s="42" t="s">
        <v>81</v>
      </c>
      <c r="B233" s="42" t="s">
        <v>81</v>
      </c>
      <c r="C233" s="42" t="s">
        <v>81</v>
      </c>
      <c r="D233" s="44" t="s">
        <v>81</v>
      </c>
      <c r="E233" s="110" t="s">
        <v>81</v>
      </c>
      <c r="F233" s="38" t="s">
        <v>81</v>
      </c>
      <c r="G233" s="23" t="s">
        <v>81</v>
      </c>
      <c r="H233" s="23" t="s">
        <v>81</v>
      </c>
      <c r="I233" s="23" t="s">
        <v>81</v>
      </c>
      <c r="J233" s="24" t="s">
        <v>81</v>
      </c>
      <c r="K233" s="30" t="e">
        <f>VLOOKUP(D233,Morningstar!$A$1:$G$25,2,0)</f>
        <v>#N/A</v>
      </c>
      <c r="L233" s="30" t="e">
        <f t="shared" si="68"/>
        <v>#N/A</v>
      </c>
      <c r="M233" s="31" t="e">
        <f>VLOOKUP(D233,Morningstar!$A$1:$G$25,7,0)</f>
        <v>#N/A</v>
      </c>
      <c r="N233" s="32" t="e">
        <f t="shared" si="69"/>
        <v>#N/A</v>
      </c>
      <c r="O233" s="29" t="e">
        <f t="shared" si="70"/>
        <v>#N/A</v>
      </c>
      <c r="P233" s="103">
        <f t="shared" si="71"/>
        <v>0</v>
      </c>
      <c r="Q233" s="104">
        <f t="shared" si="72"/>
        <v>0</v>
      </c>
      <c r="R233" s="105">
        <f t="shared" si="73"/>
        <v>0</v>
      </c>
      <c r="S233" s="103" t="e">
        <f t="shared" si="74"/>
        <v>#DIV/0!</v>
      </c>
    </row>
    <row r="234" spans="1:19">
      <c r="A234" s="42" t="s">
        <v>81</v>
      </c>
      <c r="B234" s="42" t="s">
        <v>81</v>
      </c>
      <c r="C234" s="42" t="s">
        <v>81</v>
      </c>
      <c r="D234" s="44" t="s">
        <v>81</v>
      </c>
      <c r="E234" s="110" t="s">
        <v>81</v>
      </c>
      <c r="F234" s="38" t="s">
        <v>81</v>
      </c>
      <c r="G234" s="23" t="s">
        <v>81</v>
      </c>
      <c r="H234" s="23" t="s">
        <v>81</v>
      </c>
      <c r="I234" s="23" t="s">
        <v>81</v>
      </c>
      <c r="J234" s="24" t="s">
        <v>81</v>
      </c>
      <c r="K234" s="30" t="e">
        <f>VLOOKUP(D234,Morningstar!$A$1:$G$25,2,0)</f>
        <v>#N/A</v>
      </c>
      <c r="L234" s="30" t="e">
        <f t="shared" si="68"/>
        <v>#N/A</v>
      </c>
      <c r="M234" s="31" t="e">
        <f>VLOOKUP(D234,Morningstar!$A$1:$G$25,7,0)</f>
        <v>#N/A</v>
      </c>
      <c r="N234" s="32" t="e">
        <f t="shared" si="69"/>
        <v>#N/A</v>
      </c>
      <c r="O234" s="29" t="e">
        <f t="shared" si="70"/>
        <v>#N/A</v>
      </c>
      <c r="P234" s="103">
        <f t="shared" si="71"/>
        <v>0</v>
      </c>
      <c r="Q234" s="104">
        <f t="shared" si="72"/>
        <v>0</v>
      </c>
      <c r="R234" s="105">
        <f t="shared" si="73"/>
        <v>0</v>
      </c>
      <c r="S234" s="103" t="e">
        <f t="shared" si="74"/>
        <v>#DIV/0!</v>
      </c>
    </row>
    <row r="235" spans="1:19">
      <c r="A235" s="42" t="s">
        <v>81</v>
      </c>
      <c r="B235" s="42" t="s">
        <v>81</v>
      </c>
      <c r="C235" s="42" t="s">
        <v>81</v>
      </c>
      <c r="D235" s="44" t="s">
        <v>81</v>
      </c>
      <c r="E235" s="110" t="s">
        <v>81</v>
      </c>
      <c r="F235" s="38" t="s">
        <v>81</v>
      </c>
      <c r="G235" s="23" t="s">
        <v>81</v>
      </c>
      <c r="H235" s="23" t="s">
        <v>81</v>
      </c>
      <c r="I235" s="23" t="s">
        <v>81</v>
      </c>
      <c r="J235" s="24" t="s">
        <v>81</v>
      </c>
      <c r="K235" s="30" t="e">
        <f>VLOOKUP(D235,Morningstar!$A$1:$G$25,2,0)</f>
        <v>#N/A</v>
      </c>
      <c r="L235" s="30" t="e">
        <f t="shared" si="68"/>
        <v>#N/A</v>
      </c>
      <c r="M235" s="31" t="e">
        <f>VLOOKUP(D235,Morningstar!$A$1:$G$25,7,0)</f>
        <v>#N/A</v>
      </c>
      <c r="N235" s="32" t="e">
        <f t="shared" si="69"/>
        <v>#N/A</v>
      </c>
      <c r="O235" s="29" t="e">
        <f t="shared" si="70"/>
        <v>#N/A</v>
      </c>
      <c r="P235" s="103">
        <f t="shared" si="71"/>
        <v>0</v>
      </c>
      <c r="Q235" s="104">
        <f t="shared" si="72"/>
        <v>0</v>
      </c>
      <c r="R235" s="105">
        <f t="shared" si="73"/>
        <v>0</v>
      </c>
      <c r="S235" s="103" t="e">
        <f t="shared" si="74"/>
        <v>#DIV/0!</v>
      </c>
    </row>
    <row r="236" spans="1:19">
      <c r="A236" s="42" t="s">
        <v>81</v>
      </c>
      <c r="B236" s="42" t="s">
        <v>81</v>
      </c>
      <c r="C236" s="42" t="s">
        <v>81</v>
      </c>
      <c r="D236" s="44" t="s">
        <v>81</v>
      </c>
      <c r="E236" s="110" t="s">
        <v>81</v>
      </c>
      <c r="F236" s="38" t="s">
        <v>81</v>
      </c>
      <c r="G236" s="23" t="s">
        <v>81</v>
      </c>
      <c r="H236" s="23" t="s">
        <v>81</v>
      </c>
      <c r="I236" s="23" t="s">
        <v>81</v>
      </c>
      <c r="J236" s="24" t="s">
        <v>81</v>
      </c>
      <c r="K236" s="30" t="e">
        <f>VLOOKUP(D236,Morningstar!$A$1:$G$25,2,0)</f>
        <v>#N/A</v>
      </c>
      <c r="L236" s="30" t="e">
        <f t="shared" si="68"/>
        <v>#N/A</v>
      </c>
      <c r="M236" s="31" t="e">
        <f>VLOOKUP(D236,Morningstar!$A$1:$G$25,7,0)</f>
        <v>#N/A</v>
      </c>
      <c r="N236" s="32" t="e">
        <f t="shared" si="69"/>
        <v>#N/A</v>
      </c>
      <c r="O236" s="29" t="e">
        <f t="shared" si="70"/>
        <v>#N/A</v>
      </c>
      <c r="P236" s="103">
        <f t="shared" si="71"/>
        <v>0</v>
      </c>
      <c r="Q236" s="104">
        <f t="shared" si="72"/>
        <v>0</v>
      </c>
      <c r="R236" s="105">
        <f t="shared" si="73"/>
        <v>0</v>
      </c>
      <c r="S236" s="103" t="e">
        <f t="shared" si="74"/>
        <v>#DIV/0!</v>
      </c>
    </row>
    <row r="237" spans="1:19">
      <c r="A237" s="42" t="s">
        <v>81</v>
      </c>
      <c r="B237" s="42" t="s">
        <v>81</v>
      </c>
      <c r="C237" s="42" t="s">
        <v>81</v>
      </c>
      <c r="D237" s="44" t="s">
        <v>81</v>
      </c>
      <c r="E237" s="110" t="s">
        <v>81</v>
      </c>
      <c r="F237" s="38" t="s">
        <v>81</v>
      </c>
      <c r="G237" s="23" t="s">
        <v>81</v>
      </c>
      <c r="H237" s="23" t="s">
        <v>81</v>
      </c>
      <c r="I237" s="23" t="s">
        <v>81</v>
      </c>
      <c r="J237" s="24" t="s">
        <v>81</v>
      </c>
      <c r="K237" s="30" t="e">
        <f>VLOOKUP(D237,Morningstar!$A$1:$G$25,2,0)</f>
        <v>#N/A</v>
      </c>
      <c r="L237" s="30" t="e">
        <f t="shared" si="68"/>
        <v>#N/A</v>
      </c>
      <c r="M237" s="31" t="e">
        <f>VLOOKUP(D237,Morningstar!$A$1:$G$25,7,0)</f>
        <v>#N/A</v>
      </c>
      <c r="N237" s="32" t="e">
        <f t="shared" si="69"/>
        <v>#N/A</v>
      </c>
      <c r="O237" s="29" t="e">
        <f t="shared" si="70"/>
        <v>#N/A</v>
      </c>
      <c r="P237" s="103">
        <f t="shared" si="71"/>
        <v>0</v>
      </c>
      <c r="Q237" s="104">
        <f t="shared" si="72"/>
        <v>0</v>
      </c>
      <c r="R237" s="105">
        <f t="shared" si="73"/>
        <v>0</v>
      </c>
      <c r="S237" s="103" t="e">
        <f t="shared" si="74"/>
        <v>#DIV/0!</v>
      </c>
    </row>
    <row r="238" spans="1:19">
      <c r="A238" s="42" t="s">
        <v>81</v>
      </c>
      <c r="B238" s="42" t="s">
        <v>81</v>
      </c>
      <c r="C238" s="42" t="s">
        <v>81</v>
      </c>
      <c r="D238" s="44" t="s">
        <v>81</v>
      </c>
      <c r="E238" s="110" t="s">
        <v>81</v>
      </c>
      <c r="F238" s="38" t="s">
        <v>81</v>
      </c>
      <c r="G238" s="23" t="s">
        <v>81</v>
      </c>
      <c r="H238" s="23" t="s">
        <v>81</v>
      </c>
      <c r="I238" s="23" t="s">
        <v>81</v>
      </c>
      <c r="J238" s="24" t="s">
        <v>81</v>
      </c>
      <c r="K238" s="30" t="e">
        <f>VLOOKUP(D238,Morningstar!$A$1:$G$25,2,0)</f>
        <v>#N/A</v>
      </c>
      <c r="L238" s="30" t="e">
        <f t="shared" si="68"/>
        <v>#N/A</v>
      </c>
      <c r="M238" s="31" t="e">
        <f>VLOOKUP(D238,Morningstar!$A$1:$G$25,7,0)</f>
        <v>#N/A</v>
      </c>
      <c r="N238" s="32" t="e">
        <f t="shared" si="69"/>
        <v>#N/A</v>
      </c>
      <c r="O238" s="29" t="e">
        <f t="shared" si="70"/>
        <v>#N/A</v>
      </c>
      <c r="P238" s="103">
        <f t="shared" si="71"/>
        <v>0</v>
      </c>
      <c r="Q238" s="104">
        <f t="shared" si="72"/>
        <v>0</v>
      </c>
      <c r="R238" s="105">
        <f t="shared" si="73"/>
        <v>0</v>
      </c>
      <c r="S238" s="103" t="e">
        <f t="shared" si="74"/>
        <v>#DIV/0!</v>
      </c>
    </row>
    <row r="239" spans="1:19">
      <c r="A239" s="42" t="s">
        <v>81</v>
      </c>
      <c r="B239" s="42" t="s">
        <v>81</v>
      </c>
      <c r="C239" s="42" t="s">
        <v>81</v>
      </c>
      <c r="D239" s="44" t="s">
        <v>81</v>
      </c>
      <c r="E239" s="110" t="s">
        <v>81</v>
      </c>
      <c r="F239" s="38" t="s">
        <v>81</v>
      </c>
      <c r="G239" s="23" t="s">
        <v>81</v>
      </c>
      <c r="H239" s="23" t="s">
        <v>81</v>
      </c>
      <c r="I239" s="23" t="s">
        <v>81</v>
      </c>
      <c r="J239" s="24" t="s">
        <v>81</v>
      </c>
      <c r="K239" s="30" t="e">
        <f>VLOOKUP(D239,Morningstar!$A$1:$G$25,2,0)</f>
        <v>#N/A</v>
      </c>
      <c r="L239" s="30" t="e">
        <f t="shared" si="68"/>
        <v>#N/A</v>
      </c>
      <c r="M239" s="31" t="e">
        <f>VLOOKUP(D239,Morningstar!$A$1:$G$25,7,0)</f>
        <v>#N/A</v>
      </c>
      <c r="N239" s="32" t="e">
        <f t="shared" si="69"/>
        <v>#N/A</v>
      </c>
      <c r="O239" s="29" t="e">
        <f t="shared" si="70"/>
        <v>#N/A</v>
      </c>
      <c r="P239" s="103">
        <f t="shared" si="71"/>
        <v>0</v>
      </c>
      <c r="Q239" s="104">
        <f t="shared" si="72"/>
        <v>0</v>
      </c>
      <c r="R239" s="105">
        <f t="shared" si="73"/>
        <v>0</v>
      </c>
      <c r="S239" s="103" t="e">
        <f t="shared" si="74"/>
        <v>#DIV/0!</v>
      </c>
    </row>
    <row r="240" spans="1:19">
      <c r="A240" s="42" t="s">
        <v>81</v>
      </c>
      <c r="B240" s="42" t="s">
        <v>81</v>
      </c>
      <c r="C240" s="42" t="s">
        <v>81</v>
      </c>
      <c r="D240" s="44" t="s">
        <v>81</v>
      </c>
      <c r="E240" s="110" t="s">
        <v>81</v>
      </c>
      <c r="F240" s="38" t="s">
        <v>81</v>
      </c>
      <c r="G240" s="23" t="s">
        <v>81</v>
      </c>
      <c r="H240" s="23" t="s">
        <v>81</v>
      </c>
      <c r="I240" s="23" t="s">
        <v>81</v>
      </c>
      <c r="J240" s="24" t="s">
        <v>81</v>
      </c>
      <c r="K240" s="30" t="e">
        <f>VLOOKUP(D240,Morningstar!$A$1:$G$25,2,0)</f>
        <v>#N/A</v>
      </c>
      <c r="L240" s="30" t="e">
        <f t="shared" si="68"/>
        <v>#N/A</v>
      </c>
      <c r="M240" s="31" t="e">
        <f>VLOOKUP(D240,Morningstar!$A$1:$G$25,7,0)</f>
        <v>#N/A</v>
      </c>
      <c r="N240" s="32" t="e">
        <f t="shared" si="69"/>
        <v>#N/A</v>
      </c>
      <c r="O240" s="29" t="e">
        <f t="shared" si="70"/>
        <v>#N/A</v>
      </c>
      <c r="P240" s="103">
        <f t="shared" si="71"/>
        <v>0</v>
      </c>
      <c r="Q240" s="104">
        <f t="shared" si="72"/>
        <v>0</v>
      </c>
      <c r="R240" s="105">
        <f t="shared" si="73"/>
        <v>0</v>
      </c>
      <c r="S240" s="103" t="e">
        <f t="shared" si="74"/>
        <v>#DIV/0!</v>
      </c>
    </row>
    <row r="241" spans="1:19">
      <c r="A241" s="42" t="s">
        <v>81</v>
      </c>
      <c r="B241" s="42" t="s">
        <v>81</v>
      </c>
      <c r="C241" s="42" t="s">
        <v>81</v>
      </c>
      <c r="D241" s="44" t="s">
        <v>81</v>
      </c>
      <c r="E241" s="110" t="s">
        <v>81</v>
      </c>
      <c r="F241" s="38" t="s">
        <v>81</v>
      </c>
      <c r="G241" s="23" t="s">
        <v>81</v>
      </c>
      <c r="H241" s="23" t="s">
        <v>81</v>
      </c>
      <c r="I241" s="23" t="s">
        <v>81</v>
      </c>
      <c r="J241" s="24" t="s">
        <v>81</v>
      </c>
      <c r="K241" s="30" t="e">
        <f>VLOOKUP(D241,Morningstar!$A$1:$G$25,2,0)</f>
        <v>#N/A</v>
      </c>
      <c r="L241" s="30" t="e">
        <f t="shared" si="68"/>
        <v>#N/A</v>
      </c>
      <c r="M241" s="31" t="e">
        <f>VLOOKUP(D241,Morningstar!$A$1:$G$25,7,0)</f>
        <v>#N/A</v>
      </c>
      <c r="N241" s="32" t="e">
        <f t="shared" si="69"/>
        <v>#N/A</v>
      </c>
      <c r="O241" s="29" t="e">
        <f t="shared" si="70"/>
        <v>#N/A</v>
      </c>
      <c r="P241" s="103">
        <f t="shared" si="71"/>
        <v>0</v>
      </c>
      <c r="Q241" s="104">
        <f t="shared" si="72"/>
        <v>0</v>
      </c>
      <c r="R241" s="105">
        <f t="shared" si="73"/>
        <v>0</v>
      </c>
      <c r="S241" s="103" t="e">
        <f t="shared" si="74"/>
        <v>#DIV/0!</v>
      </c>
    </row>
    <row r="242" spans="1:19">
      <c r="A242" s="42" t="s">
        <v>81</v>
      </c>
      <c r="B242" s="42" t="s">
        <v>81</v>
      </c>
      <c r="C242" s="42" t="s">
        <v>81</v>
      </c>
      <c r="D242" s="44" t="s">
        <v>81</v>
      </c>
      <c r="E242" s="110" t="s">
        <v>81</v>
      </c>
      <c r="F242" s="38" t="s">
        <v>81</v>
      </c>
      <c r="G242" s="23" t="s">
        <v>81</v>
      </c>
      <c r="H242" s="23" t="s">
        <v>81</v>
      </c>
      <c r="I242" s="23" t="s">
        <v>81</v>
      </c>
      <c r="J242" s="24" t="s">
        <v>81</v>
      </c>
      <c r="K242" s="30" t="e">
        <f>VLOOKUP(D242,Morningstar!$A$1:$G$25,2,0)</f>
        <v>#N/A</v>
      </c>
      <c r="L242" s="30" t="e">
        <f t="shared" si="68"/>
        <v>#N/A</v>
      </c>
      <c r="M242" s="31" t="e">
        <f>VLOOKUP(D242,Morningstar!$A$1:$G$25,7,0)</f>
        <v>#N/A</v>
      </c>
      <c r="N242" s="32" t="e">
        <f t="shared" si="69"/>
        <v>#N/A</v>
      </c>
      <c r="O242" s="29" t="e">
        <f t="shared" si="70"/>
        <v>#N/A</v>
      </c>
      <c r="P242" s="103">
        <f t="shared" si="71"/>
        <v>0</v>
      </c>
      <c r="Q242" s="104">
        <f t="shared" si="72"/>
        <v>0</v>
      </c>
      <c r="R242" s="105">
        <f t="shared" si="73"/>
        <v>0</v>
      </c>
      <c r="S242" s="103" t="e">
        <f t="shared" si="74"/>
        <v>#DIV/0!</v>
      </c>
    </row>
    <row r="243" spans="1:19">
      <c r="A243" s="42" t="s">
        <v>81</v>
      </c>
      <c r="B243" s="42" t="s">
        <v>81</v>
      </c>
      <c r="C243" s="42" t="s">
        <v>81</v>
      </c>
      <c r="D243" s="44" t="s">
        <v>81</v>
      </c>
      <c r="E243" s="110" t="s">
        <v>81</v>
      </c>
      <c r="F243" s="38" t="s">
        <v>81</v>
      </c>
      <c r="G243" s="23" t="s">
        <v>81</v>
      </c>
      <c r="H243" s="23" t="s">
        <v>81</v>
      </c>
      <c r="I243" s="23" t="s">
        <v>81</v>
      </c>
      <c r="J243" s="24" t="s">
        <v>81</v>
      </c>
      <c r="K243" s="30" t="e">
        <f>VLOOKUP(D243,Morningstar!$A$1:$G$25,2,0)</f>
        <v>#N/A</v>
      </c>
      <c r="L243" s="30" t="e">
        <f t="shared" si="68"/>
        <v>#N/A</v>
      </c>
      <c r="M243" s="31" t="e">
        <f>VLOOKUP(D243,Morningstar!$A$1:$G$25,7,0)</f>
        <v>#N/A</v>
      </c>
      <c r="N243" s="32" t="e">
        <f t="shared" si="69"/>
        <v>#N/A</v>
      </c>
      <c r="O243" s="29" t="e">
        <f t="shared" si="70"/>
        <v>#N/A</v>
      </c>
      <c r="P243" s="103">
        <f t="shared" si="71"/>
        <v>0</v>
      </c>
      <c r="Q243" s="104">
        <f t="shared" si="72"/>
        <v>0</v>
      </c>
      <c r="R243" s="105">
        <f t="shared" si="73"/>
        <v>0</v>
      </c>
      <c r="S243" s="103" t="e">
        <f t="shared" si="74"/>
        <v>#DIV/0!</v>
      </c>
    </row>
    <row r="244" spans="1:19">
      <c r="A244" s="42" t="s">
        <v>81</v>
      </c>
      <c r="B244" s="42" t="s">
        <v>81</v>
      </c>
      <c r="C244" s="42" t="s">
        <v>81</v>
      </c>
      <c r="D244" s="44" t="s">
        <v>81</v>
      </c>
      <c r="E244" s="110" t="s">
        <v>81</v>
      </c>
      <c r="F244" s="38" t="s">
        <v>81</v>
      </c>
      <c r="G244" s="23" t="s">
        <v>81</v>
      </c>
      <c r="H244" s="23" t="s">
        <v>81</v>
      </c>
      <c r="I244" s="23" t="s">
        <v>81</v>
      </c>
      <c r="J244" s="24" t="s">
        <v>81</v>
      </c>
      <c r="K244" s="30" t="e">
        <f>VLOOKUP(D244,Morningstar!$A$1:$G$25,2,0)</f>
        <v>#N/A</v>
      </c>
      <c r="L244" s="30" t="e">
        <f t="shared" si="68"/>
        <v>#N/A</v>
      </c>
      <c r="M244" s="31" t="e">
        <f>VLOOKUP(D244,Morningstar!$A$1:$G$25,7,0)</f>
        <v>#N/A</v>
      </c>
      <c r="N244" s="32" t="e">
        <f t="shared" si="69"/>
        <v>#N/A</v>
      </c>
      <c r="O244" s="29" t="e">
        <f t="shared" si="70"/>
        <v>#N/A</v>
      </c>
      <c r="P244" s="103">
        <f t="shared" si="71"/>
        <v>0</v>
      </c>
      <c r="Q244" s="104">
        <f t="shared" si="72"/>
        <v>0</v>
      </c>
      <c r="R244" s="105">
        <f t="shared" si="73"/>
        <v>0</v>
      </c>
      <c r="S244" s="103" t="e">
        <f t="shared" si="74"/>
        <v>#DIV/0!</v>
      </c>
    </row>
    <row r="245" spans="1:19">
      <c r="A245" s="42" t="s">
        <v>81</v>
      </c>
      <c r="B245" s="42" t="s">
        <v>81</v>
      </c>
      <c r="C245" s="42" t="s">
        <v>81</v>
      </c>
      <c r="D245" s="44" t="s">
        <v>81</v>
      </c>
      <c r="E245" s="110" t="s">
        <v>81</v>
      </c>
      <c r="F245" s="38" t="s">
        <v>81</v>
      </c>
      <c r="G245" s="23" t="s">
        <v>81</v>
      </c>
      <c r="H245" s="23" t="s">
        <v>81</v>
      </c>
      <c r="I245" s="23" t="s">
        <v>81</v>
      </c>
      <c r="J245" s="24" t="s">
        <v>81</v>
      </c>
      <c r="K245" s="30" t="e">
        <f>VLOOKUP(D245,Morningstar!$A$1:$G$25,2,0)</f>
        <v>#N/A</v>
      </c>
      <c r="L245" s="30" t="e">
        <f t="shared" si="68"/>
        <v>#N/A</v>
      </c>
      <c r="M245" s="31" t="e">
        <f>VLOOKUP(D245,Morningstar!$A$1:$G$25,7,0)</f>
        <v>#N/A</v>
      </c>
      <c r="N245" s="32" t="e">
        <f t="shared" si="69"/>
        <v>#N/A</v>
      </c>
      <c r="O245" s="29" t="e">
        <f t="shared" si="70"/>
        <v>#N/A</v>
      </c>
      <c r="P245" s="103">
        <f t="shared" si="71"/>
        <v>0</v>
      </c>
      <c r="Q245" s="104">
        <f t="shared" si="72"/>
        <v>0</v>
      </c>
      <c r="R245" s="105">
        <f t="shared" si="73"/>
        <v>0</v>
      </c>
      <c r="S245" s="103" t="e">
        <f t="shared" si="74"/>
        <v>#DIV/0!</v>
      </c>
    </row>
    <row r="246" spans="1:19">
      <c r="A246" s="42" t="s">
        <v>81</v>
      </c>
      <c r="B246" s="42" t="s">
        <v>81</v>
      </c>
      <c r="C246" s="42" t="s">
        <v>81</v>
      </c>
      <c r="D246" s="44" t="s">
        <v>81</v>
      </c>
      <c r="E246" s="110" t="s">
        <v>81</v>
      </c>
      <c r="F246" s="38" t="s">
        <v>81</v>
      </c>
      <c r="G246" s="23" t="s">
        <v>81</v>
      </c>
      <c r="H246" s="23" t="s">
        <v>81</v>
      </c>
      <c r="I246" s="23" t="s">
        <v>81</v>
      </c>
      <c r="J246" s="24" t="s">
        <v>81</v>
      </c>
      <c r="K246" s="30" t="e">
        <f>VLOOKUP(D246,Morningstar!$A$1:$G$25,2,0)</f>
        <v>#N/A</v>
      </c>
      <c r="L246" s="30" t="e">
        <f t="shared" si="68"/>
        <v>#N/A</v>
      </c>
      <c r="M246" s="31" t="e">
        <f>VLOOKUP(D246,Morningstar!$A$1:$G$25,7,0)</f>
        <v>#N/A</v>
      </c>
      <c r="N246" s="32" t="e">
        <f t="shared" si="69"/>
        <v>#N/A</v>
      </c>
      <c r="O246" s="29" t="e">
        <f t="shared" si="70"/>
        <v>#N/A</v>
      </c>
      <c r="P246" s="103">
        <f t="shared" si="71"/>
        <v>0</v>
      </c>
      <c r="Q246" s="104">
        <f t="shared" si="72"/>
        <v>0</v>
      </c>
      <c r="R246" s="105">
        <f t="shared" si="73"/>
        <v>0</v>
      </c>
      <c r="S246" s="103" t="e">
        <f t="shared" si="74"/>
        <v>#DIV/0!</v>
      </c>
    </row>
    <row r="247" spans="1:19">
      <c r="A247" s="42" t="s">
        <v>81</v>
      </c>
      <c r="B247" s="42" t="s">
        <v>81</v>
      </c>
      <c r="C247" s="42" t="s">
        <v>81</v>
      </c>
      <c r="D247" s="44" t="s">
        <v>81</v>
      </c>
      <c r="E247" s="110" t="s">
        <v>81</v>
      </c>
      <c r="F247" s="38" t="s">
        <v>81</v>
      </c>
      <c r="G247" s="23" t="s">
        <v>81</v>
      </c>
      <c r="H247" s="23" t="s">
        <v>81</v>
      </c>
      <c r="I247" s="23" t="s">
        <v>81</v>
      </c>
      <c r="J247" s="24" t="s">
        <v>81</v>
      </c>
      <c r="K247" s="30" t="e">
        <f>VLOOKUP(D247,Morningstar!$A$1:$G$25,2,0)</f>
        <v>#N/A</v>
      </c>
      <c r="L247" s="30" t="e">
        <f t="shared" si="68"/>
        <v>#N/A</v>
      </c>
      <c r="M247" s="31" t="e">
        <f>VLOOKUP(D247,Morningstar!$A$1:$G$25,7,0)</f>
        <v>#N/A</v>
      </c>
      <c r="N247" s="32" t="e">
        <f t="shared" si="69"/>
        <v>#N/A</v>
      </c>
      <c r="O247" s="29" t="e">
        <f t="shared" si="70"/>
        <v>#N/A</v>
      </c>
      <c r="P247" s="103">
        <f t="shared" si="71"/>
        <v>0</v>
      </c>
      <c r="Q247" s="104">
        <f t="shared" si="72"/>
        <v>0</v>
      </c>
      <c r="R247" s="105">
        <f t="shared" si="73"/>
        <v>0</v>
      </c>
      <c r="S247" s="103" t="e">
        <f t="shared" si="74"/>
        <v>#DIV/0!</v>
      </c>
    </row>
    <row r="248" spans="1:19">
      <c r="A248" s="42" t="s">
        <v>81</v>
      </c>
      <c r="B248" s="42" t="s">
        <v>81</v>
      </c>
      <c r="C248" s="42" t="s">
        <v>81</v>
      </c>
      <c r="D248" s="44" t="s">
        <v>81</v>
      </c>
      <c r="E248" s="110" t="s">
        <v>81</v>
      </c>
      <c r="F248" s="38" t="s">
        <v>81</v>
      </c>
      <c r="G248" s="23" t="s">
        <v>81</v>
      </c>
      <c r="H248" s="23" t="s">
        <v>81</v>
      </c>
      <c r="I248" s="23" t="s">
        <v>81</v>
      </c>
      <c r="J248" s="24" t="s">
        <v>81</v>
      </c>
      <c r="K248" s="30" t="e">
        <f>VLOOKUP(D248,Morningstar!$A$1:$G$25,2,0)</f>
        <v>#N/A</v>
      </c>
      <c r="L248" s="30" t="e">
        <f t="shared" si="68"/>
        <v>#N/A</v>
      </c>
      <c r="M248" s="31" t="e">
        <f>VLOOKUP(D248,Morningstar!$A$1:$G$25,7,0)</f>
        <v>#N/A</v>
      </c>
      <c r="N248" s="32" t="e">
        <f t="shared" si="69"/>
        <v>#N/A</v>
      </c>
      <c r="O248" s="29" t="e">
        <f t="shared" si="70"/>
        <v>#N/A</v>
      </c>
      <c r="P248" s="103">
        <f t="shared" si="71"/>
        <v>0</v>
      </c>
      <c r="Q248" s="104">
        <f t="shared" si="72"/>
        <v>0</v>
      </c>
      <c r="R248" s="105">
        <f t="shared" si="73"/>
        <v>0</v>
      </c>
      <c r="S248" s="103" t="e">
        <f t="shared" si="74"/>
        <v>#DIV/0!</v>
      </c>
    </row>
    <row r="249" spans="1:19">
      <c r="A249" s="42" t="s">
        <v>81</v>
      </c>
      <c r="B249" s="42" t="s">
        <v>81</v>
      </c>
      <c r="C249" s="42" t="s">
        <v>81</v>
      </c>
      <c r="D249" s="44" t="s">
        <v>81</v>
      </c>
      <c r="E249" s="110" t="s">
        <v>81</v>
      </c>
      <c r="F249" s="38" t="s">
        <v>81</v>
      </c>
      <c r="G249" s="23" t="s">
        <v>81</v>
      </c>
      <c r="H249" s="23" t="s">
        <v>81</v>
      </c>
      <c r="I249" s="23" t="s">
        <v>81</v>
      </c>
      <c r="J249" s="24" t="s">
        <v>81</v>
      </c>
      <c r="K249" s="30" t="e">
        <f>VLOOKUP(D249,Morningstar!$A$1:$G$25,2,0)</f>
        <v>#N/A</v>
      </c>
      <c r="L249" s="30" t="e">
        <f t="shared" si="68"/>
        <v>#N/A</v>
      </c>
      <c r="M249" s="31" t="e">
        <f>VLOOKUP(D249,Morningstar!$A$1:$G$25,7,0)</f>
        <v>#N/A</v>
      </c>
      <c r="N249" s="32" t="e">
        <f t="shared" si="69"/>
        <v>#N/A</v>
      </c>
      <c r="O249" s="29" t="e">
        <f t="shared" si="70"/>
        <v>#N/A</v>
      </c>
      <c r="P249" s="103">
        <f t="shared" si="71"/>
        <v>0</v>
      </c>
      <c r="Q249" s="104">
        <f t="shared" si="72"/>
        <v>0</v>
      </c>
      <c r="R249" s="105">
        <f t="shared" si="73"/>
        <v>0</v>
      </c>
      <c r="S249" s="103" t="e">
        <f t="shared" si="74"/>
        <v>#DIV/0!</v>
      </c>
    </row>
    <row r="250" spans="1:19">
      <c r="A250" s="42" t="s">
        <v>81</v>
      </c>
      <c r="B250" s="42" t="s">
        <v>81</v>
      </c>
      <c r="C250" s="42" t="s">
        <v>81</v>
      </c>
      <c r="D250" s="44" t="s">
        <v>81</v>
      </c>
      <c r="E250" s="110" t="s">
        <v>81</v>
      </c>
      <c r="F250" s="38" t="s">
        <v>81</v>
      </c>
      <c r="G250" s="23" t="s">
        <v>81</v>
      </c>
      <c r="H250" s="23" t="s">
        <v>81</v>
      </c>
      <c r="I250" s="23" t="s">
        <v>81</v>
      </c>
      <c r="J250" s="24" t="s">
        <v>81</v>
      </c>
      <c r="K250" s="30" t="e">
        <f>VLOOKUP(D250,Morningstar!$A$1:$G$25,2,0)</f>
        <v>#N/A</v>
      </c>
      <c r="L250" s="30" t="e">
        <f t="shared" si="68"/>
        <v>#N/A</v>
      </c>
      <c r="M250" s="31" t="e">
        <f>VLOOKUP(D250,Morningstar!$A$1:$G$25,7,0)</f>
        <v>#N/A</v>
      </c>
      <c r="N250" s="32" t="e">
        <f t="shared" si="69"/>
        <v>#N/A</v>
      </c>
      <c r="O250" s="29" t="e">
        <f t="shared" si="70"/>
        <v>#N/A</v>
      </c>
      <c r="P250" s="103">
        <f t="shared" si="71"/>
        <v>0</v>
      </c>
      <c r="Q250" s="104">
        <f t="shared" si="72"/>
        <v>0</v>
      </c>
      <c r="R250" s="105">
        <f t="shared" si="73"/>
        <v>0</v>
      </c>
      <c r="S250" s="103" t="e">
        <f t="shared" si="74"/>
        <v>#DIV/0!</v>
      </c>
    </row>
    <row r="251" spans="1:19">
      <c r="A251" s="42" t="s">
        <v>81</v>
      </c>
      <c r="B251" s="42" t="s">
        <v>81</v>
      </c>
      <c r="C251" s="42" t="s">
        <v>81</v>
      </c>
      <c r="D251" s="44" t="s">
        <v>81</v>
      </c>
      <c r="E251" s="110" t="s">
        <v>81</v>
      </c>
      <c r="F251" s="38" t="s">
        <v>81</v>
      </c>
      <c r="G251" s="23" t="s">
        <v>81</v>
      </c>
      <c r="H251" s="23" t="s">
        <v>81</v>
      </c>
      <c r="I251" s="23" t="s">
        <v>81</v>
      </c>
      <c r="J251" s="24" t="s">
        <v>81</v>
      </c>
      <c r="K251" s="30" t="e">
        <f>VLOOKUP(D251,Morningstar!$A$1:$G$25,2,0)</f>
        <v>#N/A</v>
      </c>
      <c r="L251" s="30" t="e">
        <f t="shared" si="68"/>
        <v>#N/A</v>
      </c>
      <c r="M251" s="31" t="e">
        <f>VLOOKUP(D251,Morningstar!$A$1:$G$25,7,0)</f>
        <v>#N/A</v>
      </c>
      <c r="N251" s="32" t="e">
        <f t="shared" si="69"/>
        <v>#N/A</v>
      </c>
      <c r="O251" s="29" t="e">
        <f t="shared" si="70"/>
        <v>#N/A</v>
      </c>
      <c r="P251" s="103">
        <f t="shared" si="71"/>
        <v>0</v>
      </c>
      <c r="Q251" s="104">
        <f t="shared" si="72"/>
        <v>0</v>
      </c>
      <c r="R251" s="105">
        <f t="shared" si="73"/>
        <v>0</v>
      </c>
      <c r="S251" s="103" t="e">
        <f t="shared" si="74"/>
        <v>#DIV/0!</v>
      </c>
    </row>
    <row r="252" spans="1:19">
      <c r="A252" s="42" t="s">
        <v>81</v>
      </c>
      <c r="B252" s="42" t="s">
        <v>81</v>
      </c>
      <c r="C252" s="42" t="s">
        <v>81</v>
      </c>
      <c r="D252" s="44" t="s">
        <v>81</v>
      </c>
      <c r="E252" s="110" t="s">
        <v>81</v>
      </c>
      <c r="F252" s="38" t="s">
        <v>81</v>
      </c>
      <c r="G252" s="23" t="s">
        <v>81</v>
      </c>
      <c r="H252" s="23" t="s">
        <v>81</v>
      </c>
      <c r="I252" s="23" t="s">
        <v>81</v>
      </c>
      <c r="J252" s="24" t="s">
        <v>81</v>
      </c>
      <c r="K252" s="30" t="e">
        <f>VLOOKUP(D252,Morningstar!$A$1:$G$25,2,0)</f>
        <v>#N/A</v>
      </c>
      <c r="L252" s="30" t="e">
        <f t="shared" si="68"/>
        <v>#N/A</v>
      </c>
      <c r="M252" s="31" t="e">
        <f>VLOOKUP(D252,Morningstar!$A$1:$G$25,7,0)</f>
        <v>#N/A</v>
      </c>
      <c r="N252" s="32" t="e">
        <f t="shared" si="69"/>
        <v>#N/A</v>
      </c>
      <c r="O252" s="29" t="e">
        <f t="shared" si="70"/>
        <v>#N/A</v>
      </c>
      <c r="P252" s="103">
        <f t="shared" si="71"/>
        <v>0</v>
      </c>
      <c r="Q252" s="104">
        <f t="shared" si="72"/>
        <v>0</v>
      </c>
      <c r="R252" s="105">
        <f t="shared" si="73"/>
        <v>0</v>
      </c>
      <c r="S252" s="103" t="e">
        <f t="shared" si="74"/>
        <v>#DIV/0!</v>
      </c>
    </row>
    <row r="253" spans="1:19">
      <c r="A253" s="42" t="s">
        <v>81</v>
      </c>
      <c r="B253" s="42" t="s">
        <v>81</v>
      </c>
      <c r="C253" s="42" t="s">
        <v>81</v>
      </c>
      <c r="D253" s="44" t="s">
        <v>81</v>
      </c>
      <c r="E253" s="110" t="s">
        <v>81</v>
      </c>
      <c r="F253" s="38" t="s">
        <v>81</v>
      </c>
      <c r="G253" s="23" t="s">
        <v>81</v>
      </c>
      <c r="H253" s="23" t="s">
        <v>81</v>
      </c>
      <c r="I253" s="23" t="s">
        <v>81</v>
      </c>
      <c r="J253" s="24" t="s">
        <v>81</v>
      </c>
      <c r="K253" s="30" t="e">
        <f>VLOOKUP(D253,Morningstar!$A$1:$G$25,2,0)</f>
        <v>#N/A</v>
      </c>
      <c r="L253" s="30" t="e">
        <f t="shared" si="68"/>
        <v>#N/A</v>
      </c>
      <c r="M253" s="31" t="e">
        <f>VLOOKUP(D253,Morningstar!$A$1:$G$25,7,0)</f>
        <v>#N/A</v>
      </c>
      <c r="N253" s="32" t="e">
        <f t="shared" si="69"/>
        <v>#N/A</v>
      </c>
      <c r="O253" s="29" t="e">
        <f t="shared" si="70"/>
        <v>#N/A</v>
      </c>
      <c r="P253" s="103">
        <f t="shared" si="71"/>
        <v>0</v>
      </c>
      <c r="Q253" s="104">
        <f t="shared" si="72"/>
        <v>0</v>
      </c>
      <c r="R253" s="105">
        <f t="shared" si="73"/>
        <v>0</v>
      </c>
      <c r="S253" s="103" t="e">
        <f t="shared" si="74"/>
        <v>#DIV/0!</v>
      </c>
    </row>
    <row r="254" spans="1:19">
      <c r="A254" s="42" t="s">
        <v>81</v>
      </c>
      <c r="B254" s="42" t="s">
        <v>81</v>
      </c>
      <c r="C254" s="42" t="s">
        <v>81</v>
      </c>
      <c r="D254" s="44" t="s">
        <v>81</v>
      </c>
      <c r="E254" s="110" t="s">
        <v>81</v>
      </c>
      <c r="F254" s="38" t="s">
        <v>81</v>
      </c>
      <c r="G254" s="23" t="s">
        <v>81</v>
      </c>
      <c r="H254" s="23" t="s">
        <v>81</v>
      </c>
      <c r="I254" s="23" t="s">
        <v>81</v>
      </c>
      <c r="J254" s="24" t="s">
        <v>81</v>
      </c>
      <c r="K254" s="30" t="e">
        <f>VLOOKUP(D254,Morningstar!$A$1:$G$25,2,0)</f>
        <v>#N/A</v>
      </c>
      <c r="L254" s="30" t="e">
        <f t="shared" si="68"/>
        <v>#N/A</v>
      </c>
      <c r="M254" s="31" t="e">
        <f>VLOOKUP(D254,Morningstar!$A$1:$G$25,7,0)</f>
        <v>#N/A</v>
      </c>
      <c r="N254" s="32" t="e">
        <f t="shared" si="69"/>
        <v>#N/A</v>
      </c>
      <c r="O254" s="29" t="e">
        <f t="shared" si="70"/>
        <v>#N/A</v>
      </c>
      <c r="P254" s="103">
        <f t="shared" si="71"/>
        <v>0</v>
      </c>
      <c r="Q254" s="104">
        <f t="shared" si="72"/>
        <v>0</v>
      </c>
      <c r="R254" s="105">
        <f t="shared" si="73"/>
        <v>0</v>
      </c>
      <c r="S254" s="103" t="e">
        <f t="shared" si="74"/>
        <v>#DIV/0!</v>
      </c>
    </row>
    <row r="255" spans="1:19">
      <c r="A255" s="42" t="s">
        <v>81</v>
      </c>
      <c r="B255" s="42" t="s">
        <v>81</v>
      </c>
      <c r="C255" s="42" t="s">
        <v>81</v>
      </c>
      <c r="D255" s="44" t="s">
        <v>81</v>
      </c>
      <c r="E255" s="110" t="s">
        <v>81</v>
      </c>
      <c r="F255" s="38" t="s">
        <v>81</v>
      </c>
      <c r="G255" s="23" t="s">
        <v>81</v>
      </c>
      <c r="H255" s="23" t="s">
        <v>81</v>
      </c>
      <c r="I255" s="23" t="s">
        <v>81</v>
      </c>
      <c r="J255" s="24" t="s">
        <v>81</v>
      </c>
      <c r="K255" s="30" t="e">
        <f>VLOOKUP(D255,Morningstar!$A$1:$G$25,2,0)</f>
        <v>#N/A</v>
      </c>
      <c r="L255" s="30" t="e">
        <f t="shared" si="68"/>
        <v>#N/A</v>
      </c>
      <c r="M255" s="31" t="e">
        <f>VLOOKUP(D255,Morningstar!$A$1:$G$25,7,0)</f>
        <v>#N/A</v>
      </c>
      <c r="N255" s="32" t="e">
        <f t="shared" si="69"/>
        <v>#N/A</v>
      </c>
      <c r="O255" s="29" t="e">
        <f t="shared" si="70"/>
        <v>#N/A</v>
      </c>
      <c r="P255" s="103">
        <f t="shared" si="71"/>
        <v>0</v>
      </c>
      <c r="Q255" s="104">
        <f t="shared" si="72"/>
        <v>0</v>
      </c>
      <c r="R255" s="105">
        <f t="shared" si="73"/>
        <v>0</v>
      </c>
      <c r="S255" s="103" t="e">
        <f t="shared" si="74"/>
        <v>#DIV/0!</v>
      </c>
    </row>
    <row r="256" spans="1:19">
      <c r="A256" s="42" t="s">
        <v>81</v>
      </c>
      <c r="B256" s="42" t="s">
        <v>81</v>
      </c>
      <c r="C256" s="42" t="s">
        <v>81</v>
      </c>
      <c r="D256" s="44" t="s">
        <v>81</v>
      </c>
      <c r="E256" s="110" t="s">
        <v>81</v>
      </c>
      <c r="F256" s="38" t="s">
        <v>81</v>
      </c>
      <c r="G256" s="23" t="s">
        <v>81</v>
      </c>
      <c r="H256" s="23" t="s">
        <v>81</v>
      </c>
      <c r="I256" s="23" t="s">
        <v>81</v>
      </c>
      <c r="J256" s="24" t="s">
        <v>81</v>
      </c>
      <c r="K256" s="30" t="e">
        <f>VLOOKUP(D256,Morningstar!$A$1:$G$25,2,0)</f>
        <v>#N/A</v>
      </c>
      <c r="L256" s="30" t="e">
        <f t="shared" si="68"/>
        <v>#N/A</v>
      </c>
      <c r="M256" s="31" t="e">
        <f>VLOOKUP(D256,Morningstar!$A$1:$G$25,7,0)</f>
        <v>#N/A</v>
      </c>
      <c r="N256" s="32" t="e">
        <f t="shared" si="69"/>
        <v>#N/A</v>
      </c>
      <c r="O256" s="29" t="e">
        <f t="shared" si="70"/>
        <v>#N/A</v>
      </c>
      <c r="P256" s="103">
        <f t="shared" si="71"/>
        <v>0</v>
      </c>
      <c r="Q256" s="104">
        <f t="shared" si="72"/>
        <v>0</v>
      </c>
      <c r="R256" s="105">
        <f t="shared" si="73"/>
        <v>0</v>
      </c>
      <c r="S256" s="103" t="e">
        <f t="shared" si="74"/>
        <v>#DIV/0!</v>
      </c>
    </row>
    <row r="257" spans="1:19">
      <c r="A257" s="42" t="s">
        <v>81</v>
      </c>
      <c r="B257" s="42" t="s">
        <v>81</v>
      </c>
      <c r="C257" s="42" t="s">
        <v>81</v>
      </c>
      <c r="D257" s="44" t="s">
        <v>81</v>
      </c>
      <c r="E257" s="110" t="s">
        <v>81</v>
      </c>
      <c r="F257" s="38" t="s">
        <v>81</v>
      </c>
      <c r="G257" s="23" t="s">
        <v>81</v>
      </c>
      <c r="H257" s="23" t="s">
        <v>81</v>
      </c>
      <c r="I257" s="23" t="s">
        <v>81</v>
      </c>
      <c r="J257" s="24" t="s">
        <v>81</v>
      </c>
      <c r="K257" s="30" t="e">
        <f>VLOOKUP(D257,Morningstar!$A$1:$G$25,2,0)</f>
        <v>#N/A</v>
      </c>
      <c r="L257" s="30" t="e">
        <f t="shared" si="68"/>
        <v>#N/A</v>
      </c>
      <c r="M257" s="31" t="e">
        <f>VLOOKUP(D257,Morningstar!$A$1:$G$25,7,0)</f>
        <v>#N/A</v>
      </c>
      <c r="N257" s="32" t="e">
        <f t="shared" si="69"/>
        <v>#N/A</v>
      </c>
      <c r="O257" s="29" t="e">
        <f t="shared" si="70"/>
        <v>#N/A</v>
      </c>
      <c r="P257" s="103">
        <f t="shared" si="71"/>
        <v>0</v>
      </c>
      <c r="Q257" s="104">
        <f t="shared" si="72"/>
        <v>0</v>
      </c>
      <c r="R257" s="105">
        <f t="shared" si="73"/>
        <v>0</v>
      </c>
      <c r="S257" s="103" t="e">
        <f t="shared" si="74"/>
        <v>#DIV/0!</v>
      </c>
    </row>
    <row r="258" spans="1:19">
      <c r="A258" s="42" t="s">
        <v>81</v>
      </c>
      <c r="B258" s="42" t="s">
        <v>81</v>
      </c>
      <c r="C258" s="42" t="s">
        <v>81</v>
      </c>
      <c r="D258" s="44" t="s">
        <v>81</v>
      </c>
      <c r="E258" s="110" t="s">
        <v>81</v>
      </c>
      <c r="F258" s="38" t="s">
        <v>81</v>
      </c>
      <c r="G258" s="23" t="s">
        <v>81</v>
      </c>
      <c r="H258" s="23" t="s">
        <v>81</v>
      </c>
      <c r="I258" s="23" t="s">
        <v>81</v>
      </c>
      <c r="J258" s="24" t="s">
        <v>81</v>
      </c>
      <c r="K258" s="30" t="e">
        <f>VLOOKUP(D258,Morningstar!$A$1:$G$25,2,0)</f>
        <v>#N/A</v>
      </c>
      <c r="L258" s="30" t="e">
        <f t="shared" si="68"/>
        <v>#N/A</v>
      </c>
      <c r="M258" s="31" t="e">
        <f>VLOOKUP(D258,Morningstar!$A$1:$G$25,7,0)</f>
        <v>#N/A</v>
      </c>
      <c r="N258" s="32" t="e">
        <f t="shared" si="69"/>
        <v>#N/A</v>
      </c>
      <c r="O258" s="29" t="e">
        <f t="shared" si="70"/>
        <v>#N/A</v>
      </c>
      <c r="P258" s="103">
        <f t="shared" si="71"/>
        <v>0</v>
      </c>
      <c r="Q258" s="104">
        <f t="shared" si="72"/>
        <v>0</v>
      </c>
      <c r="R258" s="105">
        <f t="shared" si="73"/>
        <v>0</v>
      </c>
      <c r="S258" s="103" t="e">
        <f t="shared" si="74"/>
        <v>#DIV/0!</v>
      </c>
    </row>
    <row r="259" spans="1:19">
      <c r="A259" s="42" t="s">
        <v>81</v>
      </c>
      <c r="B259" s="42" t="s">
        <v>81</v>
      </c>
      <c r="C259" s="42" t="s">
        <v>81</v>
      </c>
      <c r="D259" s="44" t="s">
        <v>81</v>
      </c>
      <c r="E259" s="110" t="s">
        <v>81</v>
      </c>
      <c r="F259" s="38" t="s">
        <v>81</v>
      </c>
      <c r="G259" s="23" t="s">
        <v>81</v>
      </c>
      <c r="H259" s="23" t="s">
        <v>81</v>
      </c>
      <c r="I259" s="23" t="s">
        <v>81</v>
      </c>
      <c r="J259" s="24" t="s">
        <v>81</v>
      </c>
      <c r="K259" s="30" t="e">
        <f>VLOOKUP(D259,Morningstar!$A$1:$G$25,2,0)</f>
        <v>#N/A</v>
      </c>
      <c r="L259" s="30" t="e">
        <f t="shared" si="68"/>
        <v>#N/A</v>
      </c>
      <c r="M259" s="31" t="e">
        <f>VLOOKUP(D259,Morningstar!$A$1:$G$25,7,0)</f>
        <v>#N/A</v>
      </c>
      <c r="N259" s="32" t="e">
        <f t="shared" si="69"/>
        <v>#N/A</v>
      </c>
      <c r="O259" s="29" t="e">
        <f t="shared" si="70"/>
        <v>#N/A</v>
      </c>
      <c r="P259" s="103">
        <f t="shared" si="71"/>
        <v>0</v>
      </c>
      <c r="Q259" s="104">
        <f t="shared" si="72"/>
        <v>0</v>
      </c>
      <c r="R259" s="105">
        <f t="shared" si="73"/>
        <v>0</v>
      </c>
      <c r="S259" s="103" t="e">
        <f t="shared" si="74"/>
        <v>#DIV/0!</v>
      </c>
    </row>
    <row r="260" spans="1:19">
      <c r="A260" s="42" t="s">
        <v>81</v>
      </c>
      <c r="B260" s="42" t="s">
        <v>81</v>
      </c>
      <c r="C260" s="42" t="s">
        <v>81</v>
      </c>
      <c r="D260" s="44" t="s">
        <v>81</v>
      </c>
      <c r="E260" s="110" t="s">
        <v>81</v>
      </c>
      <c r="F260" s="38" t="s">
        <v>81</v>
      </c>
      <c r="G260" s="23" t="s">
        <v>81</v>
      </c>
      <c r="H260" s="23" t="s">
        <v>81</v>
      </c>
      <c r="I260" s="23" t="s">
        <v>81</v>
      </c>
      <c r="J260" s="24" t="s">
        <v>81</v>
      </c>
      <c r="K260" s="30" t="e">
        <f>VLOOKUP(D260,Morningstar!$A$1:$G$25,2,0)</f>
        <v>#N/A</v>
      </c>
      <c r="L260" s="30" t="e">
        <f t="shared" si="68"/>
        <v>#N/A</v>
      </c>
      <c r="M260" s="31" t="e">
        <f>VLOOKUP(D260,Morningstar!$A$1:$G$25,7,0)</f>
        <v>#N/A</v>
      </c>
      <c r="N260" s="32" t="e">
        <f t="shared" si="69"/>
        <v>#N/A</v>
      </c>
      <c r="O260" s="29" t="e">
        <f t="shared" si="70"/>
        <v>#N/A</v>
      </c>
      <c r="P260" s="103">
        <f t="shared" si="71"/>
        <v>0</v>
      </c>
      <c r="Q260" s="104">
        <f t="shared" si="72"/>
        <v>0</v>
      </c>
      <c r="R260" s="105">
        <f t="shared" si="73"/>
        <v>0</v>
      </c>
      <c r="S260" s="103" t="e">
        <f t="shared" si="74"/>
        <v>#DIV/0!</v>
      </c>
    </row>
    <row r="261" spans="1:19">
      <c r="A261" s="42" t="s">
        <v>81</v>
      </c>
      <c r="B261" s="42" t="s">
        <v>81</v>
      </c>
      <c r="C261" s="42" t="s">
        <v>81</v>
      </c>
      <c r="D261" s="44" t="s">
        <v>81</v>
      </c>
      <c r="E261" s="110" t="s">
        <v>81</v>
      </c>
      <c r="F261" s="38" t="s">
        <v>81</v>
      </c>
      <c r="G261" s="23" t="s">
        <v>81</v>
      </c>
      <c r="H261" s="23" t="s">
        <v>81</v>
      </c>
      <c r="I261" s="23" t="s">
        <v>81</v>
      </c>
      <c r="J261" s="24" t="s">
        <v>81</v>
      </c>
      <c r="K261" s="30" t="e">
        <f>VLOOKUP(D261,Morningstar!$A$1:$G$25,2,0)</f>
        <v>#N/A</v>
      </c>
      <c r="L261" s="30" t="e">
        <f t="shared" si="68"/>
        <v>#N/A</v>
      </c>
      <c r="M261" s="31" t="e">
        <f>VLOOKUP(D261,Morningstar!$A$1:$G$25,7,0)</f>
        <v>#N/A</v>
      </c>
      <c r="N261" s="32" t="e">
        <f t="shared" si="69"/>
        <v>#N/A</v>
      </c>
      <c r="O261" s="29" t="e">
        <f t="shared" si="70"/>
        <v>#N/A</v>
      </c>
      <c r="P261" s="103">
        <f t="shared" si="71"/>
        <v>0</v>
      </c>
      <c r="Q261" s="104">
        <f t="shared" si="72"/>
        <v>0</v>
      </c>
      <c r="R261" s="105">
        <f t="shared" si="73"/>
        <v>0</v>
      </c>
      <c r="S261" s="103" t="e">
        <f t="shared" si="74"/>
        <v>#DIV/0!</v>
      </c>
    </row>
    <row r="262" spans="1:19">
      <c r="A262" s="42" t="s">
        <v>81</v>
      </c>
      <c r="B262" s="42" t="s">
        <v>81</v>
      </c>
      <c r="C262" s="42" t="s">
        <v>81</v>
      </c>
      <c r="D262" s="44" t="s">
        <v>81</v>
      </c>
      <c r="E262" s="110" t="s">
        <v>81</v>
      </c>
      <c r="F262" s="38" t="s">
        <v>81</v>
      </c>
      <c r="G262" s="23" t="s">
        <v>81</v>
      </c>
      <c r="H262" s="23" t="s">
        <v>81</v>
      </c>
      <c r="I262" s="23" t="s">
        <v>81</v>
      </c>
      <c r="J262" s="24" t="s">
        <v>81</v>
      </c>
      <c r="K262" s="30" t="e">
        <f>VLOOKUP(D262,Morningstar!$A$1:$G$25,2,0)</f>
        <v>#N/A</v>
      </c>
      <c r="L262" s="30" t="e">
        <f t="shared" si="68"/>
        <v>#N/A</v>
      </c>
      <c r="M262" s="31" t="e">
        <f>VLOOKUP(D262,Morningstar!$A$1:$G$25,7,0)</f>
        <v>#N/A</v>
      </c>
      <c r="N262" s="32" t="e">
        <f t="shared" si="69"/>
        <v>#N/A</v>
      </c>
      <c r="O262" s="29" t="e">
        <f t="shared" si="70"/>
        <v>#N/A</v>
      </c>
      <c r="P262" s="103">
        <f t="shared" si="71"/>
        <v>0</v>
      </c>
      <c r="Q262" s="104">
        <f t="shared" si="72"/>
        <v>0</v>
      </c>
      <c r="R262" s="105">
        <f t="shared" si="73"/>
        <v>0</v>
      </c>
      <c r="S262" s="103" t="e">
        <f t="shared" si="74"/>
        <v>#DIV/0!</v>
      </c>
    </row>
    <row r="263" spans="1:19">
      <c r="A263" s="42" t="s">
        <v>81</v>
      </c>
      <c r="B263" s="42" t="s">
        <v>81</v>
      </c>
      <c r="C263" s="42" t="s">
        <v>81</v>
      </c>
      <c r="D263" s="44" t="s">
        <v>81</v>
      </c>
      <c r="E263" s="110" t="s">
        <v>81</v>
      </c>
      <c r="F263" s="38" t="s">
        <v>81</v>
      </c>
      <c r="G263" s="23" t="s">
        <v>81</v>
      </c>
      <c r="H263" s="23" t="s">
        <v>81</v>
      </c>
      <c r="I263" s="23" t="s">
        <v>81</v>
      </c>
      <c r="J263" s="24" t="s">
        <v>81</v>
      </c>
      <c r="K263" s="30" t="e">
        <f>VLOOKUP(D263,Morningstar!$A$1:$G$25,2,0)</f>
        <v>#N/A</v>
      </c>
      <c r="L263" s="30" t="e">
        <f t="shared" si="68"/>
        <v>#N/A</v>
      </c>
      <c r="M263" s="31" t="e">
        <f>VLOOKUP(D263,Morningstar!$A$1:$G$25,7,0)</f>
        <v>#N/A</v>
      </c>
      <c r="N263" s="32" t="e">
        <f t="shared" si="69"/>
        <v>#N/A</v>
      </c>
      <c r="O263" s="29" t="e">
        <f t="shared" si="70"/>
        <v>#N/A</v>
      </c>
      <c r="P263" s="103">
        <f t="shared" si="71"/>
        <v>0</v>
      </c>
      <c r="Q263" s="104">
        <f t="shared" si="72"/>
        <v>0</v>
      </c>
      <c r="R263" s="105">
        <f t="shared" si="73"/>
        <v>0</v>
      </c>
      <c r="S263" s="103" t="e">
        <f t="shared" si="74"/>
        <v>#DIV/0!</v>
      </c>
    </row>
    <row r="264" spans="1:19">
      <c r="A264" s="42" t="s">
        <v>81</v>
      </c>
      <c r="B264" s="42" t="s">
        <v>81</v>
      </c>
      <c r="C264" s="42" t="s">
        <v>81</v>
      </c>
      <c r="D264" s="44" t="s">
        <v>81</v>
      </c>
      <c r="E264" s="110" t="s">
        <v>81</v>
      </c>
      <c r="F264" s="38" t="s">
        <v>81</v>
      </c>
      <c r="G264" s="23" t="s">
        <v>81</v>
      </c>
      <c r="H264" s="23" t="s">
        <v>81</v>
      </c>
      <c r="I264" s="23" t="s">
        <v>81</v>
      </c>
      <c r="J264" s="24" t="s">
        <v>81</v>
      </c>
      <c r="K264" s="30" t="e">
        <f>VLOOKUP(D264,Morningstar!$A$1:$G$25,2,0)</f>
        <v>#N/A</v>
      </c>
      <c r="L264" s="30" t="e">
        <f t="shared" si="68"/>
        <v>#N/A</v>
      </c>
      <c r="M264" s="31" t="e">
        <f>VLOOKUP(D264,Morningstar!$A$1:$G$25,7,0)</f>
        <v>#N/A</v>
      </c>
      <c r="N264" s="32" t="e">
        <f t="shared" si="69"/>
        <v>#N/A</v>
      </c>
      <c r="O264" s="29" t="e">
        <f t="shared" si="70"/>
        <v>#N/A</v>
      </c>
      <c r="P264" s="103">
        <f t="shared" si="71"/>
        <v>0</v>
      </c>
      <c r="Q264" s="104">
        <f t="shared" si="72"/>
        <v>0</v>
      </c>
      <c r="R264" s="105">
        <f t="shared" si="73"/>
        <v>0</v>
      </c>
      <c r="S264" s="103" t="e">
        <f t="shared" si="74"/>
        <v>#DIV/0!</v>
      </c>
    </row>
    <row r="265" spans="1:19">
      <c r="A265" s="42" t="s">
        <v>81</v>
      </c>
      <c r="B265" s="42" t="s">
        <v>81</v>
      </c>
      <c r="C265" s="42" t="s">
        <v>81</v>
      </c>
      <c r="D265" s="44" t="s">
        <v>81</v>
      </c>
      <c r="E265" s="110" t="s">
        <v>81</v>
      </c>
      <c r="F265" s="38" t="s">
        <v>81</v>
      </c>
      <c r="G265" s="23" t="s">
        <v>81</v>
      </c>
      <c r="H265" s="23" t="s">
        <v>81</v>
      </c>
      <c r="I265" s="23" t="s">
        <v>81</v>
      </c>
      <c r="J265" s="24" t="s">
        <v>81</v>
      </c>
      <c r="K265" s="30" t="e">
        <f>VLOOKUP(D265,Morningstar!$A$1:$G$25,2,0)</f>
        <v>#N/A</v>
      </c>
      <c r="L265" s="30" t="e">
        <f t="shared" si="68"/>
        <v>#N/A</v>
      </c>
      <c r="M265" s="31" t="e">
        <f>VLOOKUP(D265,Morningstar!$A$1:$G$25,7,0)</f>
        <v>#N/A</v>
      </c>
      <c r="N265" s="32" t="e">
        <f t="shared" si="69"/>
        <v>#N/A</v>
      </c>
      <c r="O265" s="29" t="e">
        <f t="shared" si="70"/>
        <v>#N/A</v>
      </c>
      <c r="P265" s="103">
        <f t="shared" si="71"/>
        <v>0</v>
      </c>
      <c r="Q265" s="104">
        <f t="shared" si="72"/>
        <v>0</v>
      </c>
      <c r="R265" s="105">
        <f t="shared" si="73"/>
        <v>0</v>
      </c>
      <c r="S265" s="103" t="e">
        <f t="shared" si="74"/>
        <v>#DIV/0!</v>
      </c>
    </row>
    <row r="266" spans="1:19">
      <c r="A266" s="42" t="s">
        <v>81</v>
      </c>
      <c r="B266" s="42" t="s">
        <v>81</v>
      </c>
      <c r="C266" s="42" t="s">
        <v>81</v>
      </c>
      <c r="D266" s="44" t="s">
        <v>81</v>
      </c>
      <c r="E266" s="110" t="s">
        <v>81</v>
      </c>
      <c r="F266" s="38" t="s">
        <v>81</v>
      </c>
      <c r="G266" s="23" t="s">
        <v>81</v>
      </c>
      <c r="H266" s="23" t="s">
        <v>81</v>
      </c>
      <c r="I266" s="23" t="s">
        <v>81</v>
      </c>
      <c r="J266" s="24" t="s">
        <v>81</v>
      </c>
      <c r="K266" s="30" t="e">
        <f>VLOOKUP(D266,Morningstar!$A$1:$G$25,2,0)</f>
        <v>#N/A</v>
      </c>
      <c r="L266" s="30" t="e">
        <f t="shared" si="68"/>
        <v>#N/A</v>
      </c>
      <c r="M266" s="31" t="e">
        <f>VLOOKUP(D266,Morningstar!$A$1:$G$25,7,0)</f>
        <v>#N/A</v>
      </c>
      <c r="N266" s="32" t="e">
        <f t="shared" si="69"/>
        <v>#N/A</v>
      </c>
      <c r="O266" s="29" t="e">
        <f t="shared" si="70"/>
        <v>#N/A</v>
      </c>
      <c r="P266" s="103">
        <f t="shared" si="71"/>
        <v>0</v>
      </c>
      <c r="Q266" s="104">
        <f t="shared" si="72"/>
        <v>0</v>
      </c>
      <c r="R266" s="105">
        <f t="shared" si="73"/>
        <v>0</v>
      </c>
      <c r="S266" s="103" t="e">
        <f t="shared" si="74"/>
        <v>#DIV/0!</v>
      </c>
    </row>
    <row r="267" spans="1:19">
      <c r="A267" s="42" t="s">
        <v>81</v>
      </c>
      <c r="B267" s="42" t="s">
        <v>81</v>
      </c>
      <c r="C267" s="42" t="s">
        <v>81</v>
      </c>
      <c r="D267" s="44" t="s">
        <v>81</v>
      </c>
      <c r="E267" s="110" t="s">
        <v>81</v>
      </c>
      <c r="F267" s="38" t="s">
        <v>81</v>
      </c>
      <c r="G267" s="23" t="s">
        <v>81</v>
      </c>
      <c r="H267" s="23" t="s">
        <v>81</v>
      </c>
      <c r="I267" s="23" t="s">
        <v>81</v>
      </c>
      <c r="J267" s="24" t="s">
        <v>81</v>
      </c>
      <c r="K267" s="30" t="e">
        <f>VLOOKUP(D267,Morningstar!$A$1:$G$25,2,0)</f>
        <v>#N/A</v>
      </c>
      <c r="L267" s="30" t="e">
        <f t="shared" si="68"/>
        <v>#N/A</v>
      </c>
      <c r="M267" s="31" t="e">
        <f>VLOOKUP(D267,Morningstar!$A$1:$G$25,7,0)</f>
        <v>#N/A</v>
      </c>
      <c r="N267" s="32" t="e">
        <f t="shared" si="69"/>
        <v>#N/A</v>
      </c>
      <c r="O267" s="29" t="e">
        <f t="shared" si="70"/>
        <v>#N/A</v>
      </c>
      <c r="P267" s="103">
        <f t="shared" si="71"/>
        <v>0</v>
      </c>
      <c r="Q267" s="104">
        <f t="shared" si="72"/>
        <v>0</v>
      </c>
      <c r="R267" s="105">
        <f t="shared" si="73"/>
        <v>0</v>
      </c>
      <c r="S267" s="103" t="e">
        <f t="shared" si="74"/>
        <v>#DIV/0!</v>
      </c>
    </row>
    <row r="268" spans="1:19">
      <c r="A268" s="42" t="s">
        <v>81</v>
      </c>
      <c r="B268" s="42" t="s">
        <v>81</v>
      </c>
      <c r="C268" s="42" t="s">
        <v>81</v>
      </c>
      <c r="D268" s="44" t="s">
        <v>81</v>
      </c>
      <c r="E268" s="110" t="s">
        <v>81</v>
      </c>
      <c r="F268" s="38" t="s">
        <v>81</v>
      </c>
      <c r="G268" s="23" t="s">
        <v>81</v>
      </c>
      <c r="H268" s="23" t="s">
        <v>81</v>
      </c>
      <c r="I268" s="23" t="s">
        <v>81</v>
      </c>
      <c r="J268" s="24" t="s">
        <v>81</v>
      </c>
      <c r="K268" s="30" t="e">
        <f>VLOOKUP(D268,Morningstar!$A$1:$G$25,2,0)</f>
        <v>#N/A</v>
      </c>
      <c r="L268" s="30" t="e">
        <f t="shared" si="68"/>
        <v>#N/A</v>
      </c>
      <c r="M268" s="31" t="e">
        <f>VLOOKUP(D268,Morningstar!$A$1:$G$25,7,0)</f>
        <v>#N/A</v>
      </c>
      <c r="N268" s="32" t="e">
        <f t="shared" si="69"/>
        <v>#N/A</v>
      </c>
      <c r="O268" s="29" t="e">
        <f t="shared" si="70"/>
        <v>#N/A</v>
      </c>
      <c r="P268" s="103">
        <f t="shared" si="71"/>
        <v>0</v>
      </c>
      <c r="Q268" s="104">
        <f t="shared" si="72"/>
        <v>0</v>
      </c>
      <c r="R268" s="105">
        <f t="shared" si="73"/>
        <v>0</v>
      </c>
      <c r="S268" s="103" t="e">
        <f t="shared" si="74"/>
        <v>#DIV/0!</v>
      </c>
    </row>
    <row r="269" spans="1:19">
      <c r="A269" s="42" t="s">
        <v>81</v>
      </c>
      <c r="B269" s="42" t="s">
        <v>81</v>
      </c>
      <c r="C269" s="42" t="s">
        <v>81</v>
      </c>
      <c r="D269" s="44" t="s">
        <v>81</v>
      </c>
      <c r="E269" s="110" t="s">
        <v>81</v>
      </c>
      <c r="F269" s="38" t="s">
        <v>81</v>
      </c>
      <c r="G269" s="23" t="s">
        <v>81</v>
      </c>
      <c r="H269" s="23" t="s">
        <v>81</v>
      </c>
      <c r="I269" s="23" t="s">
        <v>81</v>
      </c>
      <c r="J269" s="24" t="s">
        <v>81</v>
      </c>
      <c r="K269" s="30" t="e">
        <f>VLOOKUP(D269,Morningstar!$A$1:$G$25,2,0)</f>
        <v>#N/A</v>
      </c>
      <c r="L269" s="30" t="e">
        <f t="shared" si="68"/>
        <v>#N/A</v>
      </c>
      <c r="M269" s="31" t="e">
        <f>VLOOKUP(D269,Morningstar!$A$1:$G$25,7,0)</f>
        <v>#N/A</v>
      </c>
      <c r="N269" s="32" t="e">
        <f t="shared" si="69"/>
        <v>#N/A</v>
      </c>
      <c r="O269" s="29" t="e">
        <f t="shared" si="70"/>
        <v>#N/A</v>
      </c>
      <c r="P269" s="103">
        <f t="shared" si="71"/>
        <v>0</v>
      </c>
      <c r="Q269" s="104">
        <f t="shared" si="72"/>
        <v>0</v>
      </c>
      <c r="R269" s="105">
        <f t="shared" si="73"/>
        <v>0</v>
      </c>
      <c r="S269" s="103" t="e">
        <f t="shared" si="74"/>
        <v>#DIV/0!</v>
      </c>
    </row>
    <row r="270" spans="1:19">
      <c r="A270" s="42" t="s">
        <v>81</v>
      </c>
      <c r="B270" s="42" t="s">
        <v>81</v>
      </c>
      <c r="C270" s="42" t="s">
        <v>81</v>
      </c>
      <c r="D270" s="44" t="s">
        <v>81</v>
      </c>
      <c r="E270" s="110" t="s">
        <v>81</v>
      </c>
      <c r="F270" s="38" t="s">
        <v>81</v>
      </c>
      <c r="G270" s="23" t="s">
        <v>81</v>
      </c>
      <c r="H270" s="23" t="s">
        <v>81</v>
      </c>
      <c r="I270" s="23" t="s">
        <v>81</v>
      </c>
      <c r="J270" s="24" t="s">
        <v>81</v>
      </c>
      <c r="K270" s="30" t="e">
        <f>VLOOKUP(D270,Morningstar!$A$1:$G$25,2,0)</f>
        <v>#N/A</v>
      </c>
      <c r="L270" s="30" t="e">
        <f t="shared" si="68"/>
        <v>#N/A</v>
      </c>
      <c r="M270" s="31" t="e">
        <f>VLOOKUP(D270,Morningstar!$A$1:$G$25,7,0)</f>
        <v>#N/A</v>
      </c>
      <c r="N270" s="32" t="e">
        <f t="shared" si="69"/>
        <v>#N/A</v>
      </c>
      <c r="O270" s="29" t="e">
        <f t="shared" si="70"/>
        <v>#N/A</v>
      </c>
      <c r="P270" s="103">
        <f t="shared" si="71"/>
        <v>0</v>
      </c>
      <c r="Q270" s="104">
        <f t="shared" si="72"/>
        <v>0</v>
      </c>
      <c r="R270" s="105">
        <f t="shared" si="73"/>
        <v>0</v>
      </c>
      <c r="S270" s="103" t="e">
        <f t="shared" si="74"/>
        <v>#DIV/0!</v>
      </c>
    </row>
    <row r="271" spans="1:19">
      <c r="A271" s="42" t="s">
        <v>81</v>
      </c>
      <c r="B271" s="42" t="s">
        <v>81</v>
      </c>
      <c r="C271" s="42" t="s">
        <v>81</v>
      </c>
      <c r="D271" s="44" t="s">
        <v>81</v>
      </c>
      <c r="E271" s="110" t="s">
        <v>81</v>
      </c>
      <c r="F271" s="38" t="s">
        <v>81</v>
      </c>
      <c r="G271" s="23" t="s">
        <v>81</v>
      </c>
      <c r="H271" s="23" t="s">
        <v>81</v>
      </c>
      <c r="I271" s="23" t="s">
        <v>81</v>
      </c>
      <c r="J271" s="24" t="s">
        <v>81</v>
      </c>
      <c r="K271" s="30" t="e">
        <f>VLOOKUP(D271,Morningstar!$A$1:$G$25,2,0)</f>
        <v>#N/A</v>
      </c>
      <c r="L271" s="30" t="e">
        <f t="shared" si="68"/>
        <v>#N/A</v>
      </c>
      <c r="M271" s="31" t="e">
        <f>VLOOKUP(D271,Morningstar!$A$1:$G$25,7,0)</f>
        <v>#N/A</v>
      </c>
      <c r="N271" s="32" t="e">
        <f t="shared" si="69"/>
        <v>#N/A</v>
      </c>
      <c r="O271" s="29" t="e">
        <f t="shared" si="70"/>
        <v>#N/A</v>
      </c>
      <c r="P271" s="103">
        <f t="shared" si="71"/>
        <v>0</v>
      </c>
      <c r="Q271" s="104">
        <f t="shared" si="72"/>
        <v>0</v>
      </c>
      <c r="R271" s="105">
        <f t="shared" si="73"/>
        <v>0</v>
      </c>
      <c r="S271" s="103" t="e">
        <f t="shared" si="74"/>
        <v>#DIV/0!</v>
      </c>
    </row>
    <row r="272" spans="1:19">
      <c r="A272" s="42" t="s">
        <v>81</v>
      </c>
      <c r="B272" s="42" t="s">
        <v>81</v>
      </c>
      <c r="C272" s="42" t="s">
        <v>81</v>
      </c>
      <c r="D272" s="44" t="s">
        <v>81</v>
      </c>
      <c r="E272" s="110" t="s">
        <v>81</v>
      </c>
      <c r="F272" s="38" t="s">
        <v>81</v>
      </c>
      <c r="G272" s="23" t="s">
        <v>81</v>
      </c>
      <c r="H272" s="23" t="s">
        <v>81</v>
      </c>
      <c r="I272" s="23" t="s">
        <v>81</v>
      </c>
      <c r="J272" s="24" t="s">
        <v>81</v>
      </c>
      <c r="K272" s="30" t="e">
        <f>VLOOKUP(D272,Morningstar!$A$1:$G$25,2,0)</f>
        <v>#N/A</v>
      </c>
      <c r="L272" s="30" t="e">
        <f t="shared" si="68"/>
        <v>#N/A</v>
      </c>
      <c r="M272" s="31" t="e">
        <f>VLOOKUP(D272,Morningstar!$A$1:$G$25,7,0)</f>
        <v>#N/A</v>
      </c>
      <c r="N272" s="32" t="e">
        <f t="shared" si="69"/>
        <v>#N/A</v>
      </c>
      <c r="O272" s="29" t="e">
        <f t="shared" si="70"/>
        <v>#N/A</v>
      </c>
      <c r="P272" s="103">
        <f t="shared" si="71"/>
        <v>0</v>
      </c>
      <c r="Q272" s="104">
        <f t="shared" si="72"/>
        <v>0</v>
      </c>
      <c r="R272" s="105">
        <f t="shared" si="73"/>
        <v>0</v>
      </c>
      <c r="S272" s="103" t="e">
        <f t="shared" si="74"/>
        <v>#DIV/0!</v>
      </c>
    </row>
    <row r="273" spans="1:19">
      <c r="A273" s="42" t="s">
        <v>81</v>
      </c>
      <c r="B273" s="42" t="s">
        <v>81</v>
      </c>
      <c r="C273" s="42" t="s">
        <v>81</v>
      </c>
      <c r="D273" s="44" t="s">
        <v>81</v>
      </c>
      <c r="E273" s="110" t="s">
        <v>81</v>
      </c>
      <c r="F273" s="38" t="s">
        <v>81</v>
      </c>
      <c r="G273" s="23" t="s">
        <v>81</v>
      </c>
      <c r="H273" s="23" t="s">
        <v>81</v>
      </c>
      <c r="I273" s="23" t="s">
        <v>81</v>
      </c>
      <c r="J273" s="24" t="s">
        <v>81</v>
      </c>
      <c r="K273" s="30" t="e">
        <f>VLOOKUP(D273,Morningstar!$A$1:$G$25,2,0)</f>
        <v>#N/A</v>
      </c>
      <c r="L273" s="30" t="e">
        <f t="shared" si="68"/>
        <v>#N/A</v>
      </c>
      <c r="M273" s="31" t="e">
        <f>VLOOKUP(D273,Morningstar!$A$1:$G$25,7,0)</f>
        <v>#N/A</v>
      </c>
      <c r="N273" s="32" t="e">
        <f t="shared" si="69"/>
        <v>#N/A</v>
      </c>
      <c r="O273" s="29" t="e">
        <f t="shared" si="70"/>
        <v>#N/A</v>
      </c>
      <c r="P273" s="103">
        <f t="shared" si="71"/>
        <v>0</v>
      </c>
      <c r="Q273" s="104">
        <f t="shared" si="72"/>
        <v>0</v>
      </c>
      <c r="R273" s="105">
        <f t="shared" si="73"/>
        <v>0</v>
      </c>
      <c r="S273" s="103" t="e">
        <f t="shared" si="74"/>
        <v>#DIV/0!</v>
      </c>
    </row>
    <row r="274" spans="1:19">
      <c r="A274" s="42" t="s">
        <v>81</v>
      </c>
      <c r="B274" s="42" t="s">
        <v>81</v>
      </c>
      <c r="C274" s="42" t="s">
        <v>81</v>
      </c>
      <c r="D274" s="44" t="s">
        <v>81</v>
      </c>
      <c r="E274" s="110" t="s">
        <v>81</v>
      </c>
      <c r="F274" s="38" t="s">
        <v>81</v>
      </c>
      <c r="G274" s="23" t="s">
        <v>81</v>
      </c>
      <c r="H274" s="23" t="s">
        <v>81</v>
      </c>
      <c r="I274" s="23" t="s">
        <v>81</v>
      </c>
      <c r="J274" s="24" t="s">
        <v>81</v>
      </c>
      <c r="K274" s="30" t="e">
        <f>VLOOKUP(D274,Morningstar!$A$1:$G$25,2,0)</f>
        <v>#N/A</v>
      </c>
      <c r="L274" s="30" t="e">
        <f t="shared" si="68"/>
        <v>#N/A</v>
      </c>
      <c r="M274" s="31" t="e">
        <f>VLOOKUP(D274,Morningstar!$A$1:$G$25,7,0)</f>
        <v>#N/A</v>
      </c>
      <c r="N274" s="32" t="e">
        <f t="shared" si="69"/>
        <v>#N/A</v>
      </c>
      <c r="O274" s="29" t="e">
        <f t="shared" si="70"/>
        <v>#N/A</v>
      </c>
      <c r="P274" s="103">
        <f t="shared" si="71"/>
        <v>0</v>
      </c>
      <c r="Q274" s="104">
        <f t="shared" si="72"/>
        <v>0</v>
      </c>
      <c r="R274" s="105">
        <f t="shared" si="73"/>
        <v>0</v>
      </c>
      <c r="S274" s="103" t="e">
        <f t="shared" si="74"/>
        <v>#DIV/0!</v>
      </c>
    </row>
    <row r="275" spans="1:19">
      <c r="A275" s="42" t="s">
        <v>81</v>
      </c>
      <c r="B275" s="42" t="s">
        <v>81</v>
      </c>
      <c r="C275" s="42" t="s">
        <v>81</v>
      </c>
      <c r="D275" s="44" t="s">
        <v>81</v>
      </c>
      <c r="E275" s="110" t="s">
        <v>81</v>
      </c>
      <c r="F275" s="38" t="s">
        <v>81</v>
      </c>
      <c r="G275" s="23" t="s">
        <v>81</v>
      </c>
      <c r="H275" s="23" t="s">
        <v>81</v>
      </c>
      <c r="I275" s="23" t="s">
        <v>81</v>
      </c>
      <c r="J275" s="24" t="s">
        <v>81</v>
      </c>
      <c r="K275" s="30" t="e">
        <f>VLOOKUP(D275,Morningstar!$A$1:$G$25,2,0)</f>
        <v>#N/A</v>
      </c>
      <c r="L275" s="30" t="e">
        <f t="shared" si="68"/>
        <v>#N/A</v>
      </c>
      <c r="M275" s="31" t="e">
        <f>VLOOKUP(D275,Morningstar!$A$1:$G$25,7,0)</f>
        <v>#N/A</v>
      </c>
      <c r="N275" s="32" t="e">
        <f t="shared" si="69"/>
        <v>#N/A</v>
      </c>
      <c r="O275" s="29" t="e">
        <f t="shared" si="70"/>
        <v>#N/A</v>
      </c>
      <c r="P275" s="103">
        <f t="shared" si="71"/>
        <v>0</v>
      </c>
      <c r="Q275" s="104">
        <f t="shared" si="72"/>
        <v>0</v>
      </c>
      <c r="R275" s="105">
        <f t="shared" si="73"/>
        <v>0</v>
      </c>
      <c r="S275" s="103" t="e">
        <f t="shared" si="74"/>
        <v>#DIV/0!</v>
      </c>
    </row>
    <row r="276" spans="1:19">
      <c r="A276" s="42" t="s">
        <v>81</v>
      </c>
      <c r="B276" s="42" t="s">
        <v>81</v>
      </c>
      <c r="C276" s="42" t="s">
        <v>81</v>
      </c>
      <c r="D276" s="44" t="s">
        <v>81</v>
      </c>
      <c r="E276" s="110" t="s">
        <v>81</v>
      </c>
      <c r="F276" s="38" t="s">
        <v>81</v>
      </c>
      <c r="G276" s="23" t="s">
        <v>81</v>
      </c>
      <c r="H276" s="23" t="s">
        <v>81</v>
      </c>
      <c r="I276" s="23" t="s">
        <v>81</v>
      </c>
      <c r="J276" s="24" t="s">
        <v>81</v>
      </c>
      <c r="K276" s="30" t="e">
        <f>VLOOKUP(D276,Morningstar!$A$1:$G$25,2,0)</f>
        <v>#N/A</v>
      </c>
      <c r="L276" s="30" t="e">
        <f t="shared" si="68"/>
        <v>#N/A</v>
      </c>
      <c r="M276" s="31" t="e">
        <f>VLOOKUP(D276,Morningstar!$A$1:$G$25,7,0)</f>
        <v>#N/A</v>
      </c>
      <c r="N276" s="32" t="e">
        <f t="shared" si="69"/>
        <v>#N/A</v>
      </c>
      <c r="O276" s="29" t="e">
        <f t="shared" si="70"/>
        <v>#N/A</v>
      </c>
      <c r="P276" s="103">
        <f t="shared" si="71"/>
        <v>0</v>
      </c>
      <c r="Q276" s="104">
        <f t="shared" si="72"/>
        <v>0</v>
      </c>
      <c r="R276" s="105">
        <f t="shared" si="73"/>
        <v>0</v>
      </c>
      <c r="S276" s="103" t="e">
        <f t="shared" si="74"/>
        <v>#DIV/0!</v>
      </c>
    </row>
    <row r="277" spans="1:19">
      <c r="A277" s="42" t="s">
        <v>81</v>
      </c>
      <c r="B277" s="42" t="s">
        <v>81</v>
      </c>
      <c r="C277" s="42" t="s">
        <v>81</v>
      </c>
      <c r="D277" s="44" t="s">
        <v>81</v>
      </c>
      <c r="E277" s="110" t="s">
        <v>81</v>
      </c>
      <c r="F277" s="38" t="s">
        <v>81</v>
      </c>
      <c r="G277" s="23" t="s">
        <v>81</v>
      </c>
      <c r="H277" s="23" t="s">
        <v>81</v>
      </c>
      <c r="I277" s="23" t="s">
        <v>81</v>
      </c>
      <c r="J277" s="24" t="s">
        <v>81</v>
      </c>
      <c r="K277" s="30" t="e">
        <f>VLOOKUP(D277,Morningstar!$A$1:$G$25,2,0)</f>
        <v>#N/A</v>
      </c>
      <c r="L277" s="30" t="e">
        <f t="shared" si="68"/>
        <v>#N/A</v>
      </c>
      <c r="M277" s="31" t="e">
        <f>VLOOKUP(D277,Morningstar!$A$1:$G$25,7,0)</f>
        <v>#N/A</v>
      </c>
      <c r="N277" s="32" t="e">
        <f t="shared" si="69"/>
        <v>#N/A</v>
      </c>
      <c r="O277" s="29" t="e">
        <f t="shared" si="70"/>
        <v>#N/A</v>
      </c>
      <c r="P277" s="103">
        <f t="shared" si="71"/>
        <v>0</v>
      </c>
      <c r="Q277" s="104">
        <f t="shared" si="72"/>
        <v>0</v>
      </c>
      <c r="R277" s="105">
        <f t="shared" si="73"/>
        <v>0</v>
      </c>
      <c r="S277" s="103" t="e">
        <f t="shared" si="74"/>
        <v>#DIV/0!</v>
      </c>
    </row>
    <row r="278" spans="1:19">
      <c r="A278" s="42" t="s">
        <v>81</v>
      </c>
      <c r="B278" s="42" t="s">
        <v>81</v>
      </c>
      <c r="C278" s="42" t="s">
        <v>81</v>
      </c>
      <c r="D278" s="44" t="s">
        <v>81</v>
      </c>
      <c r="E278" s="110" t="s">
        <v>81</v>
      </c>
      <c r="F278" s="38" t="s">
        <v>81</v>
      </c>
      <c r="G278" s="23" t="s">
        <v>81</v>
      </c>
      <c r="H278" s="23" t="s">
        <v>81</v>
      </c>
      <c r="I278" s="23" t="s">
        <v>81</v>
      </c>
      <c r="J278" s="24" t="s">
        <v>81</v>
      </c>
      <c r="K278" s="30" t="e">
        <f>VLOOKUP(D278,Morningstar!$A$1:$G$25,2,0)</f>
        <v>#N/A</v>
      </c>
      <c r="L278" s="30" t="e">
        <f t="shared" si="68"/>
        <v>#N/A</v>
      </c>
      <c r="M278" s="31" t="e">
        <f>VLOOKUP(D278,Morningstar!$A$1:$G$25,7,0)</f>
        <v>#N/A</v>
      </c>
      <c r="N278" s="32" t="e">
        <f t="shared" si="69"/>
        <v>#N/A</v>
      </c>
      <c r="O278" s="29" t="e">
        <f t="shared" si="70"/>
        <v>#N/A</v>
      </c>
      <c r="P278" s="103">
        <f t="shared" si="71"/>
        <v>0</v>
      </c>
      <c r="Q278" s="104">
        <f t="shared" si="72"/>
        <v>0</v>
      </c>
      <c r="R278" s="105">
        <f t="shared" si="73"/>
        <v>0</v>
      </c>
      <c r="S278" s="103" t="e">
        <f t="shared" si="74"/>
        <v>#DIV/0!</v>
      </c>
    </row>
    <row r="279" spans="1:19">
      <c r="A279" s="42" t="s">
        <v>81</v>
      </c>
      <c r="B279" s="42" t="s">
        <v>81</v>
      </c>
      <c r="C279" s="42" t="s">
        <v>81</v>
      </c>
      <c r="D279" s="44" t="s">
        <v>81</v>
      </c>
      <c r="E279" s="110" t="s">
        <v>81</v>
      </c>
      <c r="F279" s="38" t="s">
        <v>81</v>
      </c>
      <c r="G279" s="23" t="s">
        <v>81</v>
      </c>
      <c r="H279" s="23" t="s">
        <v>81</v>
      </c>
      <c r="I279" s="23" t="s">
        <v>81</v>
      </c>
      <c r="J279" s="24" t="s">
        <v>81</v>
      </c>
      <c r="K279" s="30" t="e">
        <f>VLOOKUP(D279,Morningstar!$A$1:$G$25,2,0)</f>
        <v>#N/A</v>
      </c>
      <c r="L279" s="30" t="e">
        <f t="shared" si="68"/>
        <v>#N/A</v>
      </c>
      <c r="M279" s="31" t="e">
        <f>VLOOKUP(D279,Morningstar!$A$1:$G$25,7,0)</f>
        <v>#N/A</v>
      </c>
      <c r="N279" s="32" t="e">
        <f t="shared" si="69"/>
        <v>#N/A</v>
      </c>
      <c r="O279" s="29" t="e">
        <f t="shared" si="70"/>
        <v>#N/A</v>
      </c>
      <c r="P279" s="103">
        <f t="shared" si="71"/>
        <v>0</v>
      </c>
      <c r="Q279" s="104">
        <f t="shared" si="72"/>
        <v>0</v>
      </c>
      <c r="R279" s="105">
        <f t="shared" si="73"/>
        <v>0</v>
      </c>
      <c r="S279" s="103" t="e">
        <f t="shared" si="74"/>
        <v>#DIV/0!</v>
      </c>
    </row>
    <row r="280" spans="1:19">
      <c r="A280" s="42" t="s">
        <v>81</v>
      </c>
      <c r="B280" s="42" t="s">
        <v>81</v>
      </c>
      <c r="C280" s="42" t="s">
        <v>81</v>
      </c>
      <c r="D280" s="44" t="s">
        <v>81</v>
      </c>
      <c r="E280" s="110" t="s">
        <v>81</v>
      </c>
      <c r="F280" s="38" t="s">
        <v>81</v>
      </c>
      <c r="G280" s="23" t="s">
        <v>81</v>
      </c>
      <c r="H280" s="23" t="s">
        <v>81</v>
      </c>
      <c r="I280" s="23" t="s">
        <v>81</v>
      </c>
      <c r="J280" s="24" t="s">
        <v>81</v>
      </c>
      <c r="K280" s="30" t="e">
        <f>VLOOKUP(D280,Morningstar!$A$1:$G$25,2,0)</f>
        <v>#N/A</v>
      </c>
      <c r="L280" s="30" t="e">
        <f t="shared" si="68"/>
        <v>#N/A</v>
      </c>
      <c r="M280" s="31" t="e">
        <f>VLOOKUP(D280,Morningstar!$A$1:$G$25,7,0)</f>
        <v>#N/A</v>
      </c>
      <c r="N280" s="32" t="e">
        <f t="shared" si="69"/>
        <v>#N/A</v>
      </c>
      <c r="O280" s="29" t="e">
        <f t="shared" si="70"/>
        <v>#N/A</v>
      </c>
      <c r="P280" s="103">
        <f t="shared" si="71"/>
        <v>0</v>
      </c>
      <c r="Q280" s="104">
        <f t="shared" si="72"/>
        <v>0</v>
      </c>
      <c r="R280" s="105">
        <f t="shared" si="73"/>
        <v>0</v>
      </c>
      <c r="S280" s="103" t="e">
        <f t="shared" si="74"/>
        <v>#DIV/0!</v>
      </c>
    </row>
    <row r="281" spans="1:19">
      <c r="A281" s="42" t="s">
        <v>81</v>
      </c>
      <c r="B281" s="42" t="s">
        <v>81</v>
      </c>
      <c r="C281" s="42" t="s">
        <v>81</v>
      </c>
      <c r="D281" s="44" t="s">
        <v>81</v>
      </c>
      <c r="E281" s="110" t="s">
        <v>81</v>
      </c>
      <c r="F281" s="38" t="s">
        <v>81</v>
      </c>
      <c r="G281" s="23" t="s">
        <v>81</v>
      </c>
      <c r="H281" s="23" t="s">
        <v>81</v>
      </c>
      <c r="I281" s="23" t="s">
        <v>81</v>
      </c>
      <c r="J281" s="24" t="s">
        <v>81</v>
      </c>
      <c r="K281" s="30" t="e">
        <f>VLOOKUP(D281,Morningstar!$A$1:$G$25,2,0)</f>
        <v>#N/A</v>
      </c>
      <c r="L281" s="30" t="e">
        <f t="shared" si="68"/>
        <v>#N/A</v>
      </c>
      <c r="M281" s="31" t="e">
        <f>VLOOKUP(D281,Morningstar!$A$1:$G$25,7,0)</f>
        <v>#N/A</v>
      </c>
      <c r="N281" s="32" t="e">
        <f t="shared" si="69"/>
        <v>#N/A</v>
      </c>
      <c r="O281" s="29" t="e">
        <f t="shared" si="70"/>
        <v>#N/A</v>
      </c>
      <c r="P281" s="103">
        <f t="shared" si="71"/>
        <v>0</v>
      </c>
      <c r="Q281" s="104">
        <f t="shared" si="72"/>
        <v>0</v>
      </c>
      <c r="R281" s="105">
        <f t="shared" si="73"/>
        <v>0</v>
      </c>
      <c r="S281" s="103" t="e">
        <f t="shared" si="74"/>
        <v>#DIV/0!</v>
      </c>
    </row>
    <row r="282" spans="1:19">
      <c r="A282" s="42" t="s">
        <v>81</v>
      </c>
      <c r="B282" s="42" t="s">
        <v>81</v>
      </c>
      <c r="C282" s="42" t="s">
        <v>81</v>
      </c>
      <c r="D282" s="44" t="s">
        <v>81</v>
      </c>
      <c r="E282" s="110" t="s">
        <v>81</v>
      </c>
      <c r="F282" s="38" t="s">
        <v>81</v>
      </c>
      <c r="G282" s="23" t="s">
        <v>81</v>
      </c>
      <c r="H282" s="23" t="s">
        <v>81</v>
      </c>
      <c r="I282" s="23" t="s">
        <v>81</v>
      </c>
      <c r="J282" s="24" t="s">
        <v>81</v>
      </c>
      <c r="K282" s="30" t="e">
        <f>VLOOKUP(D282,Morningstar!$A$1:$G$25,2,0)</f>
        <v>#N/A</v>
      </c>
      <c r="L282" s="30" t="e">
        <f t="shared" si="68"/>
        <v>#N/A</v>
      </c>
      <c r="M282" s="31" t="e">
        <f>VLOOKUP(D282,Morningstar!$A$1:$G$25,7,0)</f>
        <v>#N/A</v>
      </c>
      <c r="N282" s="32" t="e">
        <f t="shared" si="69"/>
        <v>#N/A</v>
      </c>
      <c r="O282" s="29" t="e">
        <f t="shared" si="70"/>
        <v>#N/A</v>
      </c>
      <c r="P282" s="103">
        <f t="shared" si="71"/>
        <v>0</v>
      </c>
      <c r="Q282" s="104">
        <f t="shared" si="72"/>
        <v>0</v>
      </c>
      <c r="R282" s="105">
        <f t="shared" si="73"/>
        <v>0</v>
      </c>
      <c r="S282" s="103" t="e">
        <f t="shared" si="74"/>
        <v>#DIV/0!</v>
      </c>
    </row>
    <row r="283" spans="1:19">
      <c r="A283" s="42" t="s">
        <v>81</v>
      </c>
      <c r="B283" s="42" t="s">
        <v>81</v>
      </c>
      <c r="C283" s="42" t="s">
        <v>81</v>
      </c>
      <c r="D283" s="44" t="s">
        <v>81</v>
      </c>
      <c r="E283" s="110" t="s">
        <v>81</v>
      </c>
      <c r="F283" s="38" t="s">
        <v>81</v>
      </c>
      <c r="G283" s="23" t="s">
        <v>81</v>
      </c>
      <c r="H283" s="23" t="s">
        <v>81</v>
      </c>
      <c r="I283" s="23" t="s">
        <v>81</v>
      </c>
      <c r="J283" s="24" t="s">
        <v>81</v>
      </c>
      <c r="K283" s="30" t="e">
        <f>VLOOKUP(D283,Morningstar!$A$1:$G$25,2,0)</f>
        <v>#N/A</v>
      </c>
      <c r="L283" s="30" t="e">
        <f t="shared" si="68"/>
        <v>#N/A</v>
      </c>
      <c r="M283" s="31" t="e">
        <f>VLOOKUP(D283,Morningstar!$A$1:$G$25,7,0)</f>
        <v>#N/A</v>
      </c>
      <c r="N283" s="32" t="e">
        <f t="shared" si="69"/>
        <v>#N/A</v>
      </c>
      <c r="O283" s="29" t="e">
        <f t="shared" si="70"/>
        <v>#N/A</v>
      </c>
      <c r="P283" s="103">
        <f t="shared" si="71"/>
        <v>0</v>
      </c>
      <c r="Q283" s="104">
        <f t="shared" si="72"/>
        <v>0</v>
      </c>
      <c r="R283" s="105">
        <f t="shared" si="73"/>
        <v>0</v>
      </c>
      <c r="S283" s="103" t="e">
        <f t="shared" si="74"/>
        <v>#DIV/0!</v>
      </c>
    </row>
    <row r="284" spans="1:19">
      <c r="A284" s="42" t="s">
        <v>81</v>
      </c>
      <c r="B284" s="42" t="s">
        <v>81</v>
      </c>
      <c r="C284" s="42" t="s">
        <v>81</v>
      </c>
      <c r="D284" s="44" t="s">
        <v>81</v>
      </c>
      <c r="E284" s="110" t="s">
        <v>81</v>
      </c>
      <c r="F284" s="38" t="s">
        <v>81</v>
      </c>
      <c r="G284" s="23" t="s">
        <v>81</v>
      </c>
      <c r="H284" s="23" t="s">
        <v>81</v>
      </c>
      <c r="I284" s="23" t="s">
        <v>81</v>
      </c>
      <c r="J284" s="24" t="s">
        <v>81</v>
      </c>
      <c r="K284" s="30" t="e">
        <f>VLOOKUP(D284,Morningstar!$A$1:$G$25,2,0)</f>
        <v>#N/A</v>
      </c>
      <c r="L284" s="30" t="e">
        <f t="shared" si="68"/>
        <v>#N/A</v>
      </c>
      <c r="M284" s="31" t="e">
        <f>VLOOKUP(D284,Morningstar!$A$1:$G$25,7,0)</f>
        <v>#N/A</v>
      </c>
      <c r="N284" s="32" t="e">
        <f t="shared" si="69"/>
        <v>#N/A</v>
      </c>
      <c r="O284" s="29" t="e">
        <f t="shared" si="70"/>
        <v>#N/A</v>
      </c>
      <c r="P284" s="103">
        <f t="shared" si="71"/>
        <v>0</v>
      </c>
      <c r="Q284" s="104">
        <f t="shared" si="72"/>
        <v>0</v>
      </c>
      <c r="R284" s="105">
        <f t="shared" si="73"/>
        <v>0</v>
      </c>
      <c r="S284" s="103" t="e">
        <f t="shared" si="74"/>
        <v>#DIV/0!</v>
      </c>
    </row>
    <row r="285" spans="1:19">
      <c r="A285" s="42" t="s">
        <v>81</v>
      </c>
      <c r="B285" s="42" t="s">
        <v>81</v>
      </c>
      <c r="C285" s="42" t="s">
        <v>81</v>
      </c>
      <c r="D285" s="44" t="s">
        <v>81</v>
      </c>
      <c r="E285" s="110" t="s">
        <v>81</v>
      </c>
      <c r="F285" s="38" t="s">
        <v>81</v>
      </c>
      <c r="G285" s="23" t="s">
        <v>81</v>
      </c>
      <c r="H285" s="23" t="s">
        <v>81</v>
      </c>
      <c r="I285" s="23" t="s">
        <v>81</v>
      </c>
      <c r="J285" s="24" t="s">
        <v>81</v>
      </c>
      <c r="K285" s="30" t="e">
        <f>VLOOKUP(D285,Morningstar!$A$1:$G$25,2,0)</f>
        <v>#N/A</v>
      </c>
      <c r="L285" s="30" t="e">
        <f t="shared" si="68"/>
        <v>#N/A</v>
      </c>
      <c r="M285" s="31" t="e">
        <f>VLOOKUP(D285,Morningstar!$A$1:$G$25,7,0)</f>
        <v>#N/A</v>
      </c>
      <c r="N285" s="32" t="e">
        <f t="shared" si="69"/>
        <v>#N/A</v>
      </c>
      <c r="O285" s="29" t="e">
        <f t="shared" si="70"/>
        <v>#N/A</v>
      </c>
      <c r="P285" s="103">
        <f t="shared" si="71"/>
        <v>0</v>
      </c>
      <c r="Q285" s="104">
        <f t="shared" si="72"/>
        <v>0</v>
      </c>
      <c r="R285" s="105">
        <f t="shared" si="73"/>
        <v>0</v>
      </c>
      <c r="S285" s="103" t="e">
        <f t="shared" si="74"/>
        <v>#DIV/0!</v>
      </c>
    </row>
    <row r="286" spans="1:19">
      <c r="A286" s="42" t="s">
        <v>81</v>
      </c>
      <c r="B286" s="42" t="s">
        <v>81</v>
      </c>
      <c r="C286" s="42" t="s">
        <v>81</v>
      </c>
      <c r="D286" s="44" t="s">
        <v>81</v>
      </c>
      <c r="E286" s="110" t="s">
        <v>81</v>
      </c>
      <c r="F286" s="38" t="s">
        <v>81</v>
      </c>
      <c r="G286" s="23" t="s">
        <v>81</v>
      </c>
      <c r="H286" s="23" t="s">
        <v>81</v>
      </c>
      <c r="I286" s="23" t="s">
        <v>81</v>
      </c>
      <c r="J286" s="24" t="s">
        <v>81</v>
      </c>
      <c r="K286" s="30" t="e">
        <f>VLOOKUP(D286,Morningstar!$A$1:$G$25,2,0)</f>
        <v>#N/A</v>
      </c>
      <c r="L286" s="30" t="e">
        <f t="shared" si="68"/>
        <v>#N/A</v>
      </c>
      <c r="M286" s="31" t="e">
        <f>VLOOKUP(D286,Morningstar!$A$1:$G$25,7,0)</f>
        <v>#N/A</v>
      </c>
      <c r="N286" s="32" t="e">
        <f t="shared" si="69"/>
        <v>#N/A</v>
      </c>
      <c r="O286" s="29" t="e">
        <f t="shared" si="70"/>
        <v>#N/A</v>
      </c>
      <c r="P286" s="103">
        <f t="shared" si="71"/>
        <v>0</v>
      </c>
      <c r="Q286" s="104">
        <f t="shared" si="72"/>
        <v>0</v>
      </c>
      <c r="R286" s="105">
        <f t="shared" si="73"/>
        <v>0</v>
      </c>
      <c r="S286" s="103" t="e">
        <f t="shared" si="74"/>
        <v>#DIV/0!</v>
      </c>
    </row>
    <row r="287" spans="1:19">
      <c r="A287" s="42" t="s">
        <v>81</v>
      </c>
      <c r="B287" s="42" t="s">
        <v>81</v>
      </c>
      <c r="C287" s="42" t="s">
        <v>81</v>
      </c>
      <c r="D287" s="44" t="s">
        <v>81</v>
      </c>
      <c r="E287" s="110" t="s">
        <v>81</v>
      </c>
      <c r="F287" s="38" t="s">
        <v>81</v>
      </c>
      <c r="G287" s="23" t="s">
        <v>81</v>
      </c>
      <c r="H287" s="23" t="s">
        <v>81</v>
      </c>
      <c r="I287" s="23" t="s">
        <v>81</v>
      </c>
      <c r="J287" s="24" t="s">
        <v>81</v>
      </c>
      <c r="K287" s="30" t="e">
        <f>VLOOKUP(D287,Morningstar!$A$1:$G$25,2,0)</f>
        <v>#N/A</v>
      </c>
      <c r="L287" s="30" t="e">
        <f t="shared" ref="L287:L350" si="75">+K287*H287</f>
        <v>#N/A</v>
      </c>
      <c r="M287" s="31" t="e">
        <f>VLOOKUP(D287,Morningstar!$A$1:$G$25,7,0)</f>
        <v>#N/A</v>
      </c>
      <c r="N287" s="32" t="e">
        <f t="shared" ref="N287:N350" si="76">+L287-J287</f>
        <v>#N/A</v>
      </c>
      <c r="O287" s="29" t="e">
        <f t="shared" ref="O287:O350" si="77">+N287/J287</f>
        <v>#N/A</v>
      </c>
      <c r="P287" s="103">
        <f t="shared" ref="P287:P350" si="78">IFERROR(INTRATE(G287,M287,J287,L287),0)</f>
        <v>0</v>
      </c>
      <c r="Q287" s="104">
        <f t="shared" ref="Q287:Q350" si="79">IFERROR(J287*(M287-G287),0)</f>
        <v>0</v>
      </c>
      <c r="R287" s="105">
        <f t="shared" ref="R287:R350" si="80">IFERROR(P287*Q287,0)</f>
        <v>0</v>
      </c>
      <c r="S287" s="103" t="e">
        <f t="shared" ref="S287:S350" si="81">+R287/Q287</f>
        <v>#DIV/0!</v>
      </c>
    </row>
    <row r="288" spans="1:19">
      <c r="A288" s="42" t="s">
        <v>81</v>
      </c>
      <c r="B288" s="42" t="s">
        <v>81</v>
      </c>
      <c r="C288" s="42" t="s">
        <v>81</v>
      </c>
      <c r="D288" s="44" t="s">
        <v>81</v>
      </c>
      <c r="E288" s="110" t="s">
        <v>81</v>
      </c>
      <c r="F288" s="38" t="s">
        <v>81</v>
      </c>
      <c r="G288" s="23" t="s">
        <v>81</v>
      </c>
      <c r="H288" s="23" t="s">
        <v>81</v>
      </c>
      <c r="I288" s="23" t="s">
        <v>81</v>
      </c>
      <c r="J288" s="24" t="s">
        <v>81</v>
      </c>
      <c r="K288" s="30" t="e">
        <f>VLOOKUP(D288,Morningstar!$A$1:$G$25,2,0)</f>
        <v>#N/A</v>
      </c>
      <c r="L288" s="30" t="e">
        <f t="shared" si="75"/>
        <v>#N/A</v>
      </c>
      <c r="M288" s="31" t="e">
        <f>VLOOKUP(D288,Morningstar!$A$1:$G$25,7,0)</f>
        <v>#N/A</v>
      </c>
      <c r="N288" s="32" t="e">
        <f t="shared" si="76"/>
        <v>#N/A</v>
      </c>
      <c r="O288" s="29" t="e">
        <f t="shared" si="77"/>
        <v>#N/A</v>
      </c>
      <c r="P288" s="103">
        <f t="shared" si="78"/>
        <v>0</v>
      </c>
      <c r="Q288" s="104">
        <f t="shared" si="79"/>
        <v>0</v>
      </c>
      <c r="R288" s="105">
        <f t="shared" si="80"/>
        <v>0</v>
      </c>
      <c r="S288" s="103" t="e">
        <f t="shared" si="81"/>
        <v>#DIV/0!</v>
      </c>
    </row>
    <row r="289" spans="1:19">
      <c r="A289" s="42" t="s">
        <v>81</v>
      </c>
      <c r="B289" s="42" t="s">
        <v>81</v>
      </c>
      <c r="C289" s="42" t="s">
        <v>81</v>
      </c>
      <c r="D289" s="44" t="s">
        <v>81</v>
      </c>
      <c r="E289" s="110" t="s">
        <v>81</v>
      </c>
      <c r="F289" s="38" t="s">
        <v>81</v>
      </c>
      <c r="G289" s="23" t="s">
        <v>81</v>
      </c>
      <c r="H289" s="23" t="s">
        <v>81</v>
      </c>
      <c r="I289" s="23" t="s">
        <v>81</v>
      </c>
      <c r="J289" s="24" t="s">
        <v>81</v>
      </c>
      <c r="K289" s="30" t="e">
        <f>VLOOKUP(D289,Morningstar!$A$1:$G$25,2,0)</f>
        <v>#N/A</v>
      </c>
      <c r="L289" s="30" t="e">
        <f t="shared" si="75"/>
        <v>#N/A</v>
      </c>
      <c r="M289" s="31" t="e">
        <f>VLOOKUP(D289,Morningstar!$A$1:$G$25,7,0)</f>
        <v>#N/A</v>
      </c>
      <c r="N289" s="32" t="e">
        <f t="shared" si="76"/>
        <v>#N/A</v>
      </c>
      <c r="O289" s="29" t="e">
        <f t="shared" si="77"/>
        <v>#N/A</v>
      </c>
      <c r="P289" s="103">
        <f t="shared" si="78"/>
        <v>0</v>
      </c>
      <c r="Q289" s="104">
        <f t="shared" si="79"/>
        <v>0</v>
      </c>
      <c r="R289" s="105">
        <f t="shared" si="80"/>
        <v>0</v>
      </c>
      <c r="S289" s="103" t="e">
        <f t="shared" si="81"/>
        <v>#DIV/0!</v>
      </c>
    </row>
    <row r="290" spans="1:19">
      <c r="A290" s="42" t="s">
        <v>81</v>
      </c>
      <c r="B290" s="42" t="s">
        <v>81</v>
      </c>
      <c r="C290" s="42" t="s">
        <v>81</v>
      </c>
      <c r="D290" s="44" t="s">
        <v>81</v>
      </c>
      <c r="E290" s="110" t="s">
        <v>81</v>
      </c>
      <c r="F290" s="38" t="s">
        <v>81</v>
      </c>
      <c r="G290" s="23" t="s">
        <v>81</v>
      </c>
      <c r="H290" s="23" t="s">
        <v>81</v>
      </c>
      <c r="I290" s="23" t="s">
        <v>81</v>
      </c>
      <c r="J290" s="24" t="s">
        <v>81</v>
      </c>
      <c r="K290" s="30" t="e">
        <f>VLOOKUP(D290,Morningstar!$A$1:$G$25,2,0)</f>
        <v>#N/A</v>
      </c>
      <c r="L290" s="30" t="e">
        <f t="shared" si="75"/>
        <v>#N/A</v>
      </c>
      <c r="M290" s="31" t="e">
        <f>VLOOKUP(D290,Morningstar!$A$1:$G$25,7,0)</f>
        <v>#N/A</v>
      </c>
      <c r="N290" s="32" t="e">
        <f t="shared" si="76"/>
        <v>#N/A</v>
      </c>
      <c r="O290" s="29" t="e">
        <f t="shared" si="77"/>
        <v>#N/A</v>
      </c>
      <c r="P290" s="103">
        <f t="shared" si="78"/>
        <v>0</v>
      </c>
      <c r="Q290" s="104">
        <f t="shared" si="79"/>
        <v>0</v>
      </c>
      <c r="R290" s="105">
        <f t="shared" si="80"/>
        <v>0</v>
      </c>
      <c r="S290" s="103" t="e">
        <f t="shared" si="81"/>
        <v>#DIV/0!</v>
      </c>
    </row>
    <row r="291" spans="1:19">
      <c r="A291" s="42" t="s">
        <v>81</v>
      </c>
      <c r="B291" s="42" t="s">
        <v>81</v>
      </c>
      <c r="C291" s="42" t="s">
        <v>81</v>
      </c>
      <c r="D291" s="44" t="s">
        <v>81</v>
      </c>
      <c r="E291" s="110" t="s">
        <v>81</v>
      </c>
      <c r="F291" s="38" t="s">
        <v>81</v>
      </c>
      <c r="G291" s="23" t="s">
        <v>81</v>
      </c>
      <c r="H291" s="23" t="s">
        <v>81</v>
      </c>
      <c r="I291" s="23" t="s">
        <v>81</v>
      </c>
      <c r="J291" s="24" t="s">
        <v>81</v>
      </c>
      <c r="K291" s="30" t="e">
        <f>VLOOKUP(D291,Morningstar!$A$1:$G$25,2,0)</f>
        <v>#N/A</v>
      </c>
      <c r="L291" s="30" t="e">
        <f t="shared" si="75"/>
        <v>#N/A</v>
      </c>
      <c r="M291" s="31" t="e">
        <f>VLOOKUP(D291,Morningstar!$A$1:$G$25,7,0)</f>
        <v>#N/A</v>
      </c>
      <c r="N291" s="32" t="e">
        <f t="shared" si="76"/>
        <v>#N/A</v>
      </c>
      <c r="O291" s="29" t="e">
        <f t="shared" si="77"/>
        <v>#N/A</v>
      </c>
      <c r="P291" s="103">
        <f t="shared" si="78"/>
        <v>0</v>
      </c>
      <c r="Q291" s="104">
        <f t="shared" si="79"/>
        <v>0</v>
      </c>
      <c r="R291" s="105">
        <f t="shared" si="80"/>
        <v>0</v>
      </c>
      <c r="S291" s="103" t="e">
        <f t="shared" si="81"/>
        <v>#DIV/0!</v>
      </c>
    </row>
    <row r="292" spans="1:19">
      <c r="A292" s="42" t="s">
        <v>81</v>
      </c>
      <c r="B292" s="42" t="s">
        <v>81</v>
      </c>
      <c r="C292" s="42" t="s">
        <v>81</v>
      </c>
      <c r="D292" s="44" t="s">
        <v>81</v>
      </c>
      <c r="E292" s="110" t="s">
        <v>81</v>
      </c>
      <c r="F292" s="38" t="s">
        <v>81</v>
      </c>
      <c r="G292" s="23" t="s">
        <v>81</v>
      </c>
      <c r="H292" s="23" t="s">
        <v>81</v>
      </c>
      <c r="I292" s="23" t="s">
        <v>81</v>
      </c>
      <c r="J292" s="24" t="s">
        <v>81</v>
      </c>
      <c r="K292" s="30" t="e">
        <f>VLOOKUP(D292,Morningstar!$A$1:$G$25,2,0)</f>
        <v>#N/A</v>
      </c>
      <c r="L292" s="30" t="e">
        <f t="shared" si="75"/>
        <v>#N/A</v>
      </c>
      <c r="M292" s="31" t="e">
        <f>VLOOKUP(D292,Morningstar!$A$1:$G$25,7,0)</f>
        <v>#N/A</v>
      </c>
      <c r="N292" s="32" t="e">
        <f t="shared" si="76"/>
        <v>#N/A</v>
      </c>
      <c r="O292" s="29" t="e">
        <f t="shared" si="77"/>
        <v>#N/A</v>
      </c>
      <c r="P292" s="103">
        <f t="shared" si="78"/>
        <v>0</v>
      </c>
      <c r="Q292" s="104">
        <f t="shared" si="79"/>
        <v>0</v>
      </c>
      <c r="R292" s="105">
        <f t="shared" si="80"/>
        <v>0</v>
      </c>
      <c r="S292" s="103" t="e">
        <f t="shared" si="81"/>
        <v>#DIV/0!</v>
      </c>
    </row>
    <row r="293" spans="1:19">
      <c r="A293" s="42" t="s">
        <v>81</v>
      </c>
      <c r="B293" s="42" t="s">
        <v>81</v>
      </c>
      <c r="C293" s="42" t="s">
        <v>81</v>
      </c>
      <c r="D293" s="44" t="s">
        <v>81</v>
      </c>
      <c r="E293" s="110" t="s">
        <v>81</v>
      </c>
      <c r="F293" s="38" t="s">
        <v>81</v>
      </c>
      <c r="G293" s="23" t="s">
        <v>81</v>
      </c>
      <c r="H293" s="23" t="s">
        <v>81</v>
      </c>
      <c r="I293" s="23" t="s">
        <v>81</v>
      </c>
      <c r="J293" s="24" t="s">
        <v>81</v>
      </c>
      <c r="K293" s="30" t="e">
        <f>VLOOKUP(D293,Morningstar!$A$1:$G$25,2,0)</f>
        <v>#N/A</v>
      </c>
      <c r="L293" s="30" t="e">
        <f t="shared" si="75"/>
        <v>#N/A</v>
      </c>
      <c r="M293" s="31" t="e">
        <f>VLOOKUP(D293,Morningstar!$A$1:$G$25,7,0)</f>
        <v>#N/A</v>
      </c>
      <c r="N293" s="32" t="e">
        <f t="shared" si="76"/>
        <v>#N/A</v>
      </c>
      <c r="O293" s="29" t="e">
        <f t="shared" si="77"/>
        <v>#N/A</v>
      </c>
      <c r="P293" s="103">
        <f t="shared" si="78"/>
        <v>0</v>
      </c>
      <c r="Q293" s="104">
        <f t="shared" si="79"/>
        <v>0</v>
      </c>
      <c r="R293" s="105">
        <f t="shared" si="80"/>
        <v>0</v>
      </c>
      <c r="S293" s="103" t="e">
        <f t="shared" si="81"/>
        <v>#DIV/0!</v>
      </c>
    </row>
    <row r="294" spans="1:19">
      <c r="A294" s="42" t="s">
        <v>81</v>
      </c>
      <c r="B294" s="42" t="s">
        <v>81</v>
      </c>
      <c r="C294" s="42" t="s">
        <v>81</v>
      </c>
      <c r="D294" s="44" t="s">
        <v>81</v>
      </c>
      <c r="E294" s="110" t="s">
        <v>81</v>
      </c>
      <c r="F294" s="38" t="s">
        <v>81</v>
      </c>
      <c r="G294" s="23" t="s">
        <v>81</v>
      </c>
      <c r="H294" s="23" t="s">
        <v>81</v>
      </c>
      <c r="I294" s="23" t="s">
        <v>81</v>
      </c>
      <c r="J294" s="24" t="s">
        <v>81</v>
      </c>
      <c r="K294" s="30" t="e">
        <f>VLOOKUP(D294,Morningstar!$A$1:$G$25,2,0)</f>
        <v>#N/A</v>
      </c>
      <c r="L294" s="30" t="e">
        <f t="shared" si="75"/>
        <v>#N/A</v>
      </c>
      <c r="M294" s="31" t="e">
        <f>VLOOKUP(D294,Morningstar!$A$1:$G$25,7,0)</f>
        <v>#N/A</v>
      </c>
      <c r="N294" s="32" t="e">
        <f t="shared" si="76"/>
        <v>#N/A</v>
      </c>
      <c r="O294" s="29" t="e">
        <f t="shared" si="77"/>
        <v>#N/A</v>
      </c>
      <c r="P294" s="103">
        <f t="shared" si="78"/>
        <v>0</v>
      </c>
      <c r="Q294" s="104">
        <f t="shared" si="79"/>
        <v>0</v>
      </c>
      <c r="R294" s="105">
        <f t="shared" si="80"/>
        <v>0</v>
      </c>
      <c r="S294" s="103" t="e">
        <f t="shared" si="81"/>
        <v>#DIV/0!</v>
      </c>
    </row>
    <row r="295" spans="1:19">
      <c r="A295" s="42" t="s">
        <v>81</v>
      </c>
      <c r="B295" s="42" t="s">
        <v>81</v>
      </c>
      <c r="C295" s="42" t="s">
        <v>81</v>
      </c>
      <c r="D295" s="44" t="s">
        <v>81</v>
      </c>
      <c r="E295" s="110" t="s">
        <v>81</v>
      </c>
      <c r="F295" s="38" t="s">
        <v>81</v>
      </c>
      <c r="G295" s="23" t="s">
        <v>81</v>
      </c>
      <c r="H295" s="23" t="s">
        <v>81</v>
      </c>
      <c r="I295" s="23" t="s">
        <v>81</v>
      </c>
      <c r="J295" s="24" t="s">
        <v>81</v>
      </c>
      <c r="K295" s="30" t="e">
        <f>VLOOKUP(D295,Morningstar!$A$1:$G$25,2,0)</f>
        <v>#N/A</v>
      </c>
      <c r="L295" s="30" t="e">
        <f t="shared" si="75"/>
        <v>#N/A</v>
      </c>
      <c r="M295" s="31" t="e">
        <f>VLOOKUP(D295,Morningstar!$A$1:$G$25,7,0)</f>
        <v>#N/A</v>
      </c>
      <c r="N295" s="32" t="e">
        <f t="shared" si="76"/>
        <v>#N/A</v>
      </c>
      <c r="O295" s="29" t="e">
        <f t="shared" si="77"/>
        <v>#N/A</v>
      </c>
      <c r="P295" s="103">
        <f t="shared" si="78"/>
        <v>0</v>
      </c>
      <c r="Q295" s="104">
        <f t="shared" si="79"/>
        <v>0</v>
      </c>
      <c r="R295" s="105">
        <f t="shared" si="80"/>
        <v>0</v>
      </c>
      <c r="S295" s="103" t="e">
        <f t="shared" si="81"/>
        <v>#DIV/0!</v>
      </c>
    </row>
    <row r="296" spans="1:19">
      <c r="A296" s="42" t="s">
        <v>81</v>
      </c>
      <c r="B296" s="42" t="s">
        <v>81</v>
      </c>
      <c r="C296" s="42" t="s">
        <v>81</v>
      </c>
      <c r="D296" s="44" t="s">
        <v>81</v>
      </c>
      <c r="E296" s="110" t="s">
        <v>81</v>
      </c>
      <c r="F296" s="38" t="s">
        <v>81</v>
      </c>
      <c r="G296" s="23" t="s">
        <v>81</v>
      </c>
      <c r="H296" s="23" t="s">
        <v>81</v>
      </c>
      <c r="I296" s="23" t="s">
        <v>81</v>
      </c>
      <c r="J296" s="24" t="s">
        <v>81</v>
      </c>
      <c r="K296" s="30" t="e">
        <f>VLOOKUP(D296,Morningstar!$A$1:$G$25,2,0)</f>
        <v>#N/A</v>
      </c>
      <c r="L296" s="30" t="e">
        <f t="shared" si="75"/>
        <v>#N/A</v>
      </c>
      <c r="M296" s="31" t="e">
        <f>VLOOKUP(D296,Morningstar!$A$1:$G$25,7,0)</f>
        <v>#N/A</v>
      </c>
      <c r="N296" s="32" t="e">
        <f t="shared" si="76"/>
        <v>#N/A</v>
      </c>
      <c r="O296" s="29" t="e">
        <f t="shared" si="77"/>
        <v>#N/A</v>
      </c>
      <c r="P296" s="103">
        <f t="shared" si="78"/>
        <v>0</v>
      </c>
      <c r="Q296" s="104">
        <f t="shared" si="79"/>
        <v>0</v>
      </c>
      <c r="R296" s="105">
        <f t="shared" si="80"/>
        <v>0</v>
      </c>
      <c r="S296" s="103" t="e">
        <f t="shared" si="81"/>
        <v>#DIV/0!</v>
      </c>
    </row>
    <row r="297" spans="1:19">
      <c r="A297" s="42" t="s">
        <v>81</v>
      </c>
      <c r="B297" s="42" t="s">
        <v>81</v>
      </c>
      <c r="C297" s="42" t="s">
        <v>81</v>
      </c>
      <c r="D297" s="44" t="s">
        <v>81</v>
      </c>
      <c r="E297" s="110" t="s">
        <v>81</v>
      </c>
      <c r="F297" s="38" t="s">
        <v>81</v>
      </c>
      <c r="G297" s="23" t="s">
        <v>81</v>
      </c>
      <c r="H297" s="23" t="s">
        <v>81</v>
      </c>
      <c r="I297" s="23" t="s">
        <v>81</v>
      </c>
      <c r="J297" s="24" t="s">
        <v>81</v>
      </c>
      <c r="K297" s="30" t="e">
        <f>VLOOKUP(D297,Morningstar!$A$1:$G$25,2,0)</f>
        <v>#N/A</v>
      </c>
      <c r="L297" s="30" t="e">
        <f t="shared" si="75"/>
        <v>#N/A</v>
      </c>
      <c r="M297" s="31" t="e">
        <f>VLOOKUP(D297,Morningstar!$A$1:$G$25,7,0)</f>
        <v>#N/A</v>
      </c>
      <c r="N297" s="32" t="e">
        <f t="shared" si="76"/>
        <v>#N/A</v>
      </c>
      <c r="O297" s="29" t="e">
        <f t="shared" si="77"/>
        <v>#N/A</v>
      </c>
      <c r="P297" s="103">
        <f t="shared" si="78"/>
        <v>0</v>
      </c>
      <c r="Q297" s="104">
        <f t="shared" si="79"/>
        <v>0</v>
      </c>
      <c r="R297" s="105">
        <f t="shared" si="80"/>
        <v>0</v>
      </c>
      <c r="S297" s="103" t="e">
        <f t="shared" si="81"/>
        <v>#DIV/0!</v>
      </c>
    </row>
    <row r="298" spans="1:19">
      <c r="A298" s="42" t="s">
        <v>81</v>
      </c>
      <c r="B298" s="42" t="s">
        <v>81</v>
      </c>
      <c r="C298" s="42" t="s">
        <v>81</v>
      </c>
      <c r="D298" s="44" t="s">
        <v>81</v>
      </c>
      <c r="E298" s="110" t="s">
        <v>81</v>
      </c>
      <c r="F298" s="38" t="s">
        <v>81</v>
      </c>
      <c r="G298" s="23" t="s">
        <v>81</v>
      </c>
      <c r="H298" s="23" t="s">
        <v>81</v>
      </c>
      <c r="I298" s="23" t="s">
        <v>81</v>
      </c>
      <c r="J298" s="24" t="s">
        <v>81</v>
      </c>
      <c r="K298" s="30" t="e">
        <f>VLOOKUP(D298,Morningstar!$A$1:$G$25,2,0)</f>
        <v>#N/A</v>
      </c>
      <c r="L298" s="30" t="e">
        <f t="shared" si="75"/>
        <v>#N/A</v>
      </c>
      <c r="M298" s="31" t="e">
        <f>VLOOKUP(D298,Morningstar!$A$1:$G$25,7,0)</f>
        <v>#N/A</v>
      </c>
      <c r="N298" s="32" t="e">
        <f t="shared" si="76"/>
        <v>#N/A</v>
      </c>
      <c r="O298" s="29" t="e">
        <f t="shared" si="77"/>
        <v>#N/A</v>
      </c>
      <c r="P298" s="103">
        <f t="shared" si="78"/>
        <v>0</v>
      </c>
      <c r="Q298" s="104">
        <f t="shared" si="79"/>
        <v>0</v>
      </c>
      <c r="R298" s="105">
        <f t="shared" si="80"/>
        <v>0</v>
      </c>
      <c r="S298" s="103" t="e">
        <f t="shared" si="81"/>
        <v>#DIV/0!</v>
      </c>
    </row>
    <row r="299" spans="1:19">
      <c r="A299" s="42" t="s">
        <v>81</v>
      </c>
      <c r="B299" s="42" t="s">
        <v>81</v>
      </c>
      <c r="C299" s="42" t="s">
        <v>81</v>
      </c>
      <c r="D299" s="44" t="s">
        <v>81</v>
      </c>
      <c r="E299" s="110" t="s">
        <v>81</v>
      </c>
      <c r="F299" s="38" t="s">
        <v>81</v>
      </c>
      <c r="G299" s="23" t="s">
        <v>81</v>
      </c>
      <c r="H299" s="23" t="s">
        <v>81</v>
      </c>
      <c r="I299" s="23" t="s">
        <v>81</v>
      </c>
      <c r="J299" s="24" t="s">
        <v>81</v>
      </c>
      <c r="K299" s="30" t="e">
        <f>VLOOKUP(D299,Morningstar!$A$1:$G$25,2,0)</f>
        <v>#N/A</v>
      </c>
      <c r="L299" s="30" t="e">
        <f t="shared" si="75"/>
        <v>#N/A</v>
      </c>
      <c r="M299" s="31" t="e">
        <f>VLOOKUP(D299,Morningstar!$A$1:$G$25,7,0)</f>
        <v>#N/A</v>
      </c>
      <c r="N299" s="32" t="e">
        <f t="shared" si="76"/>
        <v>#N/A</v>
      </c>
      <c r="O299" s="29" t="e">
        <f t="shared" si="77"/>
        <v>#N/A</v>
      </c>
      <c r="P299" s="103">
        <f t="shared" si="78"/>
        <v>0</v>
      </c>
      <c r="Q299" s="104">
        <f t="shared" si="79"/>
        <v>0</v>
      </c>
      <c r="R299" s="105">
        <f t="shared" si="80"/>
        <v>0</v>
      </c>
      <c r="S299" s="103" t="e">
        <f t="shared" si="81"/>
        <v>#DIV/0!</v>
      </c>
    </row>
    <row r="300" spans="1:19">
      <c r="A300" s="42" t="s">
        <v>81</v>
      </c>
      <c r="B300" s="42" t="s">
        <v>81</v>
      </c>
      <c r="C300" s="42" t="s">
        <v>81</v>
      </c>
      <c r="D300" s="44" t="s">
        <v>81</v>
      </c>
      <c r="E300" s="110" t="s">
        <v>81</v>
      </c>
      <c r="F300" s="38" t="s">
        <v>81</v>
      </c>
      <c r="G300" s="23" t="s">
        <v>81</v>
      </c>
      <c r="H300" s="23" t="s">
        <v>81</v>
      </c>
      <c r="I300" s="23" t="s">
        <v>81</v>
      </c>
      <c r="J300" s="24" t="s">
        <v>81</v>
      </c>
      <c r="K300" s="30" t="e">
        <f>VLOOKUP(D300,Morningstar!$A$1:$G$25,2,0)</f>
        <v>#N/A</v>
      </c>
      <c r="L300" s="30" t="e">
        <f t="shared" si="75"/>
        <v>#N/A</v>
      </c>
      <c r="M300" s="31" t="e">
        <f>VLOOKUP(D300,Morningstar!$A$1:$G$25,7,0)</f>
        <v>#N/A</v>
      </c>
      <c r="N300" s="32" t="e">
        <f t="shared" si="76"/>
        <v>#N/A</v>
      </c>
      <c r="O300" s="29" t="e">
        <f t="shared" si="77"/>
        <v>#N/A</v>
      </c>
      <c r="P300" s="103">
        <f t="shared" si="78"/>
        <v>0</v>
      </c>
      <c r="Q300" s="104">
        <f t="shared" si="79"/>
        <v>0</v>
      </c>
      <c r="R300" s="105">
        <f t="shared" si="80"/>
        <v>0</v>
      </c>
      <c r="S300" s="103" t="e">
        <f t="shared" si="81"/>
        <v>#DIV/0!</v>
      </c>
    </row>
    <row r="301" spans="1:19">
      <c r="A301" s="42" t="s">
        <v>81</v>
      </c>
      <c r="B301" s="42" t="s">
        <v>81</v>
      </c>
      <c r="C301" s="42" t="s">
        <v>81</v>
      </c>
      <c r="D301" s="44" t="s">
        <v>81</v>
      </c>
      <c r="E301" s="110" t="s">
        <v>81</v>
      </c>
      <c r="F301" s="38" t="s">
        <v>81</v>
      </c>
      <c r="G301" s="23" t="s">
        <v>81</v>
      </c>
      <c r="H301" s="23" t="s">
        <v>81</v>
      </c>
      <c r="I301" s="23" t="s">
        <v>81</v>
      </c>
      <c r="J301" s="24" t="s">
        <v>81</v>
      </c>
      <c r="K301" s="30" t="e">
        <f>VLOOKUP(D301,Morningstar!$A$1:$G$25,2,0)</f>
        <v>#N/A</v>
      </c>
      <c r="L301" s="30" t="e">
        <f t="shared" si="75"/>
        <v>#N/A</v>
      </c>
      <c r="M301" s="31" t="e">
        <f>VLOOKUP(D301,Morningstar!$A$1:$G$25,7,0)</f>
        <v>#N/A</v>
      </c>
      <c r="N301" s="32" t="e">
        <f t="shared" si="76"/>
        <v>#N/A</v>
      </c>
      <c r="O301" s="29" t="e">
        <f t="shared" si="77"/>
        <v>#N/A</v>
      </c>
      <c r="P301" s="103">
        <f t="shared" si="78"/>
        <v>0</v>
      </c>
      <c r="Q301" s="104">
        <f t="shared" si="79"/>
        <v>0</v>
      </c>
      <c r="R301" s="105">
        <f t="shared" si="80"/>
        <v>0</v>
      </c>
      <c r="S301" s="103" t="e">
        <f t="shared" si="81"/>
        <v>#DIV/0!</v>
      </c>
    </row>
    <row r="302" spans="1:19">
      <c r="A302" s="42" t="s">
        <v>81</v>
      </c>
      <c r="B302" s="42" t="s">
        <v>81</v>
      </c>
      <c r="C302" s="42" t="s">
        <v>81</v>
      </c>
      <c r="D302" s="44" t="s">
        <v>81</v>
      </c>
      <c r="E302" s="110" t="s">
        <v>81</v>
      </c>
      <c r="F302" s="38" t="s">
        <v>81</v>
      </c>
      <c r="G302" s="23" t="s">
        <v>81</v>
      </c>
      <c r="H302" s="23" t="s">
        <v>81</v>
      </c>
      <c r="I302" s="23" t="s">
        <v>81</v>
      </c>
      <c r="J302" s="24" t="s">
        <v>81</v>
      </c>
      <c r="K302" s="30" t="e">
        <f>VLOOKUP(D302,Morningstar!$A$1:$G$25,2,0)</f>
        <v>#N/A</v>
      </c>
      <c r="L302" s="30" t="e">
        <f t="shared" si="75"/>
        <v>#N/A</v>
      </c>
      <c r="M302" s="31" t="e">
        <f>VLOOKUP(D302,Morningstar!$A$1:$G$25,7,0)</f>
        <v>#N/A</v>
      </c>
      <c r="N302" s="32" t="e">
        <f t="shared" si="76"/>
        <v>#N/A</v>
      </c>
      <c r="O302" s="29" t="e">
        <f t="shared" si="77"/>
        <v>#N/A</v>
      </c>
      <c r="P302" s="103">
        <f t="shared" si="78"/>
        <v>0</v>
      </c>
      <c r="Q302" s="104">
        <f t="shared" si="79"/>
        <v>0</v>
      </c>
      <c r="R302" s="105">
        <f t="shared" si="80"/>
        <v>0</v>
      </c>
      <c r="S302" s="103" t="e">
        <f t="shared" si="81"/>
        <v>#DIV/0!</v>
      </c>
    </row>
    <row r="303" spans="1:19">
      <c r="A303" s="42" t="s">
        <v>81</v>
      </c>
      <c r="B303" s="42" t="s">
        <v>81</v>
      </c>
      <c r="C303" s="42" t="s">
        <v>81</v>
      </c>
      <c r="D303" s="44" t="s">
        <v>81</v>
      </c>
      <c r="E303" s="110" t="s">
        <v>81</v>
      </c>
      <c r="F303" s="38" t="s">
        <v>81</v>
      </c>
      <c r="G303" s="23" t="s">
        <v>81</v>
      </c>
      <c r="H303" s="23" t="s">
        <v>81</v>
      </c>
      <c r="I303" s="23" t="s">
        <v>81</v>
      </c>
      <c r="J303" s="24" t="s">
        <v>81</v>
      </c>
      <c r="K303" s="30" t="e">
        <f>VLOOKUP(D303,Morningstar!$A$1:$G$25,2,0)</f>
        <v>#N/A</v>
      </c>
      <c r="L303" s="30" t="e">
        <f t="shared" si="75"/>
        <v>#N/A</v>
      </c>
      <c r="M303" s="31" t="e">
        <f>VLOOKUP(D303,Morningstar!$A$1:$G$25,7,0)</f>
        <v>#N/A</v>
      </c>
      <c r="N303" s="32" t="e">
        <f t="shared" si="76"/>
        <v>#N/A</v>
      </c>
      <c r="O303" s="29" t="e">
        <f t="shared" si="77"/>
        <v>#N/A</v>
      </c>
      <c r="P303" s="103">
        <f t="shared" si="78"/>
        <v>0</v>
      </c>
      <c r="Q303" s="104">
        <f t="shared" si="79"/>
        <v>0</v>
      </c>
      <c r="R303" s="105">
        <f t="shared" si="80"/>
        <v>0</v>
      </c>
      <c r="S303" s="103" t="e">
        <f t="shared" si="81"/>
        <v>#DIV/0!</v>
      </c>
    </row>
    <row r="304" spans="1:19">
      <c r="A304" s="42" t="s">
        <v>81</v>
      </c>
      <c r="B304" s="42" t="s">
        <v>81</v>
      </c>
      <c r="C304" s="42" t="s">
        <v>81</v>
      </c>
      <c r="D304" s="44" t="s">
        <v>81</v>
      </c>
      <c r="E304" s="110" t="s">
        <v>81</v>
      </c>
      <c r="F304" s="38" t="s">
        <v>81</v>
      </c>
      <c r="G304" s="23" t="s">
        <v>81</v>
      </c>
      <c r="H304" s="23" t="s">
        <v>81</v>
      </c>
      <c r="I304" s="23" t="s">
        <v>81</v>
      </c>
      <c r="J304" s="24" t="s">
        <v>81</v>
      </c>
      <c r="K304" s="30" t="e">
        <f>VLOOKUP(D304,Morningstar!$A$1:$G$25,2,0)</f>
        <v>#N/A</v>
      </c>
      <c r="L304" s="30" t="e">
        <f t="shared" si="75"/>
        <v>#N/A</v>
      </c>
      <c r="M304" s="31" t="e">
        <f>VLOOKUP(D304,Morningstar!$A$1:$G$25,7,0)</f>
        <v>#N/A</v>
      </c>
      <c r="N304" s="32" t="e">
        <f t="shared" si="76"/>
        <v>#N/A</v>
      </c>
      <c r="O304" s="29" t="e">
        <f t="shared" si="77"/>
        <v>#N/A</v>
      </c>
      <c r="P304" s="103">
        <f t="shared" si="78"/>
        <v>0</v>
      </c>
      <c r="Q304" s="104">
        <f t="shared" si="79"/>
        <v>0</v>
      </c>
      <c r="R304" s="105">
        <f t="shared" si="80"/>
        <v>0</v>
      </c>
      <c r="S304" s="103" t="e">
        <f t="shared" si="81"/>
        <v>#DIV/0!</v>
      </c>
    </row>
    <row r="305" spans="1:19">
      <c r="A305" s="42" t="s">
        <v>81</v>
      </c>
      <c r="B305" s="42" t="s">
        <v>81</v>
      </c>
      <c r="C305" s="42" t="s">
        <v>81</v>
      </c>
      <c r="D305" s="44" t="s">
        <v>81</v>
      </c>
      <c r="E305" s="110" t="s">
        <v>81</v>
      </c>
      <c r="F305" s="38" t="s">
        <v>81</v>
      </c>
      <c r="G305" s="23" t="s">
        <v>81</v>
      </c>
      <c r="H305" s="23" t="s">
        <v>81</v>
      </c>
      <c r="I305" s="23" t="s">
        <v>81</v>
      </c>
      <c r="J305" s="24" t="s">
        <v>81</v>
      </c>
      <c r="K305" s="30" t="e">
        <f>VLOOKUP(D305,Morningstar!$A$1:$G$25,2,0)</f>
        <v>#N/A</v>
      </c>
      <c r="L305" s="30" t="e">
        <f t="shared" si="75"/>
        <v>#N/A</v>
      </c>
      <c r="M305" s="31" t="e">
        <f>VLOOKUP(D305,Morningstar!$A$1:$G$25,7,0)</f>
        <v>#N/A</v>
      </c>
      <c r="N305" s="32" t="e">
        <f t="shared" si="76"/>
        <v>#N/A</v>
      </c>
      <c r="O305" s="29" t="e">
        <f t="shared" si="77"/>
        <v>#N/A</v>
      </c>
      <c r="P305" s="103">
        <f t="shared" si="78"/>
        <v>0</v>
      </c>
      <c r="Q305" s="104">
        <f t="shared" si="79"/>
        <v>0</v>
      </c>
      <c r="R305" s="105">
        <f t="shared" si="80"/>
        <v>0</v>
      </c>
      <c r="S305" s="103" t="e">
        <f t="shared" si="81"/>
        <v>#DIV/0!</v>
      </c>
    </row>
    <row r="306" spans="1:19">
      <c r="A306" s="42" t="s">
        <v>81</v>
      </c>
      <c r="B306" s="42" t="s">
        <v>81</v>
      </c>
      <c r="C306" s="42" t="s">
        <v>81</v>
      </c>
      <c r="D306" s="44" t="s">
        <v>81</v>
      </c>
      <c r="E306" s="110" t="s">
        <v>81</v>
      </c>
      <c r="F306" s="38" t="s">
        <v>81</v>
      </c>
      <c r="G306" s="23" t="s">
        <v>81</v>
      </c>
      <c r="H306" s="23" t="s">
        <v>81</v>
      </c>
      <c r="I306" s="23" t="s">
        <v>81</v>
      </c>
      <c r="J306" s="24" t="s">
        <v>81</v>
      </c>
      <c r="K306" s="30" t="e">
        <f>VLOOKUP(D306,Morningstar!$A$1:$G$25,2,0)</f>
        <v>#N/A</v>
      </c>
      <c r="L306" s="30" t="e">
        <f t="shared" si="75"/>
        <v>#N/A</v>
      </c>
      <c r="M306" s="31" t="e">
        <f>VLOOKUP(D306,Morningstar!$A$1:$G$25,7,0)</f>
        <v>#N/A</v>
      </c>
      <c r="N306" s="32" t="e">
        <f t="shared" si="76"/>
        <v>#N/A</v>
      </c>
      <c r="O306" s="29" t="e">
        <f t="shared" si="77"/>
        <v>#N/A</v>
      </c>
      <c r="P306" s="103">
        <f t="shared" si="78"/>
        <v>0</v>
      </c>
      <c r="Q306" s="104">
        <f t="shared" si="79"/>
        <v>0</v>
      </c>
      <c r="R306" s="105">
        <f t="shared" si="80"/>
        <v>0</v>
      </c>
      <c r="S306" s="103" t="e">
        <f t="shared" si="81"/>
        <v>#DIV/0!</v>
      </c>
    </row>
    <row r="307" spans="1:19">
      <c r="A307" s="42" t="s">
        <v>81</v>
      </c>
      <c r="B307" s="42" t="s">
        <v>81</v>
      </c>
      <c r="C307" s="42" t="s">
        <v>81</v>
      </c>
      <c r="D307" s="44" t="s">
        <v>81</v>
      </c>
      <c r="E307" s="110" t="s">
        <v>81</v>
      </c>
      <c r="F307" s="38" t="s">
        <v>81</v>
      </c>
      <c r="G307" s="23" t="s">
        <v>81</v>
      </c>
      <c r="H307" s="23" t="s">
        <v>81</v>
      </c>
      <c r="I307" s="23" t="s">
        <v>81</v>
      </c>
      <c r="J307" s="24" t="s">
        <v>81</v>
      </c>
      <c r="K307" s="30" t="e">
        <f>VLOOKUP(D307,Morningstar!$A$1:$G$25,2,0)</f>
        <v>#N/A</v>
      </c>
      <c r="L307" s="30" t="e">
        <f t="shared" si="75"/>
        <v>#N/A</v>
      </c>
      <c r="M307" s="31" t="e">
        <f>VLOOKUP(D307,Morningstar!$A$1:$G$25,7,0)</f>
        <v>#N/A</v>
      </c>
      <c r="N307" s="32" t="e">
        <f t="shared" si="76"/>
        <v>#N/A</v>
      </c>
      <c r="O307" s="29" t="e">
        <f t="shared" si="77"/>
        <v>#N/A</v>
      </c>
      <c r="P307" s="103">
        <f t="shared" si="78"/>
        <v>0</v>
      </c>
      <c r="Q307" s="104">
        <f t="shared" si="79"/>
        <v>0</v>
      </c>
      <c r="R307" s="105">
        <f t="shared" si="80"/>
        <v>0</v>
      </c>
      <c r="S307" s="103" t="e">
        <f t="shared" si="81"/>
        <v>#DIV/0!</v>
      </c>
    </row>
    <row r="308" spans="1:19">
      <c r="A308" s="42" t="s">
        <v>81</v>
      </c>
      <c r="B308" s="42" t="s">
        <v>81</v>
      </c>
      <c r="C308" s="42" t="s">
        <v>81</v>
      </c>
      <c r="D308" s="44" t="s">
        <v>81</v>
      </c>
      <c r="E308" s="110" t="s">
        <v>81</v>
      </c>
      <c r="F308" s="38" t="s">
        <v>81</v>
      </c>
      <c r="G308" s="23" t="s">
        <v>81</v>
      </c>
      <c r="H308" s="23" t="s">
        <v>81</v>
      </c>
      <c r="I308" s="23" t="s">
        <v>81</v>
      </c>
      <c r="J308" s="24" t="s">
        <v>81</v>
      </c>
      <c r="K308" s="30" t="e">
        <f>VLOOKUP(D308,Morningstar!$A$1:$G$25,2,0)</f>
        <v>#N/A</v>
      </c>
      <c r="L308" s="30" t="e">
        <f t="shared" si="75"/>
        <v>#N/A</v>
      </c>
      <c r="M308" s="31" t="e">
        <f>VLOOKUP(D308,Morningstar!$A$1:$G$25,7,0)</f>
        <v>#N/A</v>
      </c>
      <c r="N308" s="32" t="e">
        <f t="shared" si="76"/>
        <v>#N/A</v>
      </c>
      <c r="O308" s="29" t="e">
        <f t="shared" si="77"/>
        <v>#N/A</v>
      </c>
      <c r="P308" s="103">
        <f t="shared" si="78"/>
        <v>0</v>
      </c>
      <c r="Q308" s="104">
        <f t="shared" si="79"/>
        <v>0</v>
      </c>
      <c r="R308" s="105">
        <f t="shared" si="80"/>
        <v>0</v>
      </c>
      <c r="S308" s="103" t="e">
        <f t="shared" si="81"/>
        <v>#DIV/0!</v>
      </c>
    </row>
    <row r="309" spans="1:19">
      <c r="A309" s="42" t="s">
        <v>81</v>
      </c>
      <c r="B309" s="42" t="s">
        <v>81</v>
      </c>
      <c r="C309" s="42" t="s">
        <v>81</v>
      </c>
      <c r="D309" s="44" t="s">
        <v>81</v>
      </c>
      <c r="E309" s="110" t="s">
        <v>81</v>
      </c>
      <c r="F309" s="38" t="s">
        <v>81</v>
      </c>
      <c r="G309" s="23" t="s">
        <v>81</v>
      </c>
      <c r="H309" s="23" t="s">
        <v>81</v>
      </c>
      <c r="I309" s="23" t="s">
        <v>81</v>
      </c>
      <c r="J309" s="24" t="s">
        <v>81</v>
      </c>
      <c r="K309" s="30" t="e">
        <f>VLOOKUP(D309,Morningstar!$A$1:$G$25,2,0)</f>
        <v>#N/A</v>
      </c>
      <c r="L309" s="30" t="e">
        <f t="shared" si="75"/>
        <v>#N/A</v>
      </c>
      <c r="M309" s="31" t="e">
        <f>VLOOKUP(D309,Morningstar!$A$1:$G$25,7,0)</f>
        <v>#N/A</v>
      </c>
      <c r="N309" s="32" t="e">
        <f t="shared" si="76"/>
        <v>#N/A</v>
      </c>
      <c r="O309" s="29" t="e">
        <f t="shared" si="77"/>
        <v>#N/A</v>
      </c>
      <c r="P309" s="103">
        <f t="shared" si="78"/>
        <v>0</v>
      </c>
      <c r="Q309" s="104">
        <f t="shared" si="79"/>
        <v>0</v>
      </c>
      <c r="R309" s="105">
        <f t="shared" si="80"/>
        <v>0</v>
      </c>
      <c r="S309" s="103" t="e">
        <f t="shared" si="81"/>
        <v>#DIV/0!</v>
      </c>
    </row>
    <row r="310" spans="1:19">
      <c r="A310" s="42" t="s">
        <v>81</v>
      </c>
      <c r="B310" s="42" t="s">
        <v>81</v>
      </c>
      <c r="C310" s="42" t="s">
        <v>81</v>
      </c>
      <c r="D310" s="44" t="s">
        <v>81</v>
      </c>
      <c r="E310" s="110" t="s">
        <v>81</v>
      </c>
      <c r="F310" s="38" t="s">
        <v>81</v>
      </c>
      <c r="G310" s="23" t="s">
        <v>81</v>
      </c>
      <c r="H310" s="23" t="s">
        <v>81</v>
      </c>
      <c r="I310" s="23" t="s">
        <v>81</v>
      </c>
      <c r="J310" s="24" t="s">
        <v>81</v>
      </c>
      <c r="K310" s="30" t="e">
        <f>VLOOKUP(D310,Morningstar!$A$1:$G$25,2,0)</f>
        <v>#N/A</v>
      </c>
      <c r="L310" s="30" t="e">
        <f t="shared" si="75"/>
        <v>#N/A</v>
      </c>
      <c r="M310" s="31" t="e">
        <f>VLOOKUP(D310,Morningstar!$A$1:$G$25,7,0)</f>
        <v>#N/A</v>
      </c>
      <c r="N310" s="32" t="e">
        <f t="shared" si="76"/>
        <v>#N/A</v>
      </c>
      <c r="O310" s="29" t="e">
        <f t="shared" si="77"/>
        <v>#N/A</v>
      </c>
      <c r="P310" s="103">
        <f t="shared" si="78"/>
        <v>0</v>
      </c>
      <c r="Q310" s="104">
        <f t="shared" si="79"/>
        <v>0</v>
      </c>
      <c r="R310" s="105">
        <f t="shared" si="80"/>
        <v>0</v>
      </c>
      <c r="S310" s="103" t="e">
        <f t="shared" si="81"/>
        <v>#DIV/0!</v>
      </c>
    </row>
    <row r="311" spans="1:19">
      <c r="A311" s="42" t="s">
        <v>81</v>
      </c>
      <c r="B311" s="42" t="s">
        <v>81</v>
      </c>
      <c r="C311" s="42" t="s">
        <v>81</v>
      </c>
      <c r="D311" s="44" t="s">
        <v>81</v>
      </c>
      <c r="E311" s="110" t="s">
        <v>81</v>
      </c>
      <c r="F311" s="38" t="s">
        <v>81</v>
      </c>
      <c r="G311" s="23" t="s">
        <v>81</v>
      </c>
      <c r="H311" s="23" t="s">
        <v>81</v>
      </c>
      <c r="I311" s="23" t="s">
        <v>81</v>
      </c>
      <c r="J311" s="24" t="s">
        <v>81</v>
      </c>
      <c r="K311" s="30" t="e">
        <f>VLOOKUP(D311,Morningstar!$A$1:$G$25,2,0)</f>
        <v>#N/A</v>
      </c>
      <c r="L311" s="30" t="e">
        <f t="shared" si="75"/>
        <v>#N/A</v>
      </c>
      <c r="M311" s="31" t="e">
        <f>VLOOKUP(D311,Morningstar!$A$1:$G$25,7,0)</f>
        <v>#N/A</v>
      </c>
      <c r="N311" s="32" t="e">
        <f t="shared" si="76"/>
        <v>#N/A</v>
      </c>
      <c r="O311" s="29" t="e">
        <f t="shared" si="77"/>
        <v>#N/A</v>
      </c>
      <c r="P311" s="103">
        <f t="shared" si="78"/>
        <v>0</v>
      </c>
      <c r="Q311" s="104">
        <f t="shared" si="79"/>
        <v>0</v>
      </c>
      <c r="R311" s="105">
        <f t="shared" si="80"/>
        <v>0</v>
      </c>
      <c r="S311" s="103" t="e">
        <f t="shared" si="81"/>
        <v>#DIV/0!</v>
      </c>
    </row>
    <row r="312" spans="1:19">
      <c r="A312" s="42" t="s">
        <v>81</v>
      </c>
      <c r="B312" s="42" t="s">
        <v>81</v>
      </c>
      <c r="C312" s="42" t="s">
        <v>81</v>
      </c>
      <c r="D312" s="44" t="s">
        <v>81</v>
      </c>
      <c r="E312" s="110" t="s">
        <v>81</v>
      </c>
      <c r="F312" s="38" t="s">
        <v>81</v>
      </c>
      <c r="G312" s="23" t="s">
        <v>81</v>
      </c>
      <c r="H312" s="23" t="s">
        <v>81</v>
      </c>
      <c r="I312" s="23" t="s">
        <v>81</v>
      </c>
      <c r="J312" s="24" t="s">
        <v>81</v>
      </c>
      <c r="K312" s="30" t="e">
        <f>VLOOKUP(D312,Morningstar!$A$1:$G$25,2,0)</f>
        <v>#N/A</v>
      </c>
      <c r="L312" s="30" t="e">
        <f t="shared" si="75"/>
        <v>#N/A</v>
      </c>
      <c r="M312" s="31" t="e">
        <f>VLOOKUP(D312,Morningstar!$A$1:$G$25,7,0)</f>
        <v>#N/A</v>
      </c>
      <c r="N312" s="32" t="e">
        <f t="shared" si="76"/>
        <v>#N/A</v>
      </c>
      <c r="O312" s="29" t="e">
        <f t="shared" si="77"/>
        <v>#N/A</v>
      </c>
      <c r="P312" s="103">
        <f t="shared" si="78"/>
        <v>0</v>
      </c>
      <c r="Q312" s="104">
        <f t="shared" si="79"/>
        <v>0</v>
      </c>
      <c r="R312" s="105">
        <f t="shared" si="80"/>
        <v>0</v>
      </c>
      <c r="S312" s="103" t="e">
        <f t="shared" si="81"/>
        <v>#DIV/0!</v>
      </c>
    </row>
    <row r="313" spans="1:19">
      <c r="A313" s="42" t="s">
        <v>81</v>
      </c>
      <c r="B313" s="42" t="s">
        <v>81</v>
      </c>
      <c r="C313" s="42" t="s">
        <v>81</v>
      </c>
      <c r="D313" s="44" t="s">
        <v>81</v>
      </c>
      <c r="E313" s="110" t="s">
        <v>81</v>
      </c>
      <c r="F313" s="38" t="s">
        <v>81</v>
      </c>
      <c r="G313" s="23" t="s">
        <v>81</v>
      </c>
      <c r="H313" s="23" t="s">
        <v>81</v>
      </c>
      <c r="I313" s="23" t="s">
        <v>81</v>
      </c>
      <c r="J313" s="24" t="s">
        <v>81</v>
      </c>
      <c r="K313" s="30" t="e">
        <f>VLOOKUP(D313,Morningstar!$A$1:$G$25,2,0)</f>
        <v>#N/A</v>
      </c>
      <c r="L313" s="30" t="e">
        <f t="shared" si="75"/>
        <v>#N/A</v>
      </c>
      <c r="M313" s="31" t="e">
        <f>VLOOKUP(D313,Morningstar!$A$1:$G$25,7,0)</f>
        <v>#N/A</v>
      </c>
      <c r="N313" s="32" t="e">
        <f t="shared" si="76"/>
        <v>#N/A</v>
      </c>
      <c r="O313" s="29" t="e">
        <f t="shared" si="77"/>
        <v>#N/A</v>
      </c>
      <c r="P313" s="103">
        <f t="shared" si="78"/>
        <v>0</v>
      </c>
      <c r="Q313" s="104">
        <f t="shared" si="79"/>
        <v>0</v>
      </c>
      <c r="R313" s="105">
        <f t="shared" si="80"/>
        <v>0</v>
      </c>
      <c r="S313" s="103" t="e">
        <f t="shared" si="81"/>
        <v>#DIV/0!</v>
      </c>
    </row>
    <row r="314" spans="1:19">
      <c r="A314" s="42" t="s">
        <v>81</v>
      </c>
      <c r="B314" s="42" t="s">
        <v>81</v>
      </c>
      <c r="C314" s="42" t="s">
        <v>81</v>
      </c>
      <c r="D314" s="44" t="s">
        <v>81</v>
      </c>
      <c r="E314" s="110" t="s">
        <v>81</v>
      </c>
      <c r="F314" s="38" t="s">
        <v>81</v>
      </c>
      <c r="G314" s="23" t="s">
        <v>81</v>
      </c>
      <c r="H314" s="23" t="s">
        <v>81</v>
      </c>
      <c r="I314" s="23" t="s">
        <v>81</v>
      </c>
      <c r="J314" s="24" t="s">
        <v>81</v>
      </c>
      <c r="K314" s="30" t="e">
        <f>VLOOKUP(D314,Morningstar!$A$1:$G$25,2,0)</f>
        <v>#N/A</v>
      </c>
      <c r="L314" s="30" t="e">
        <f t="shared" si="75"/>
        <v>#N/A</v>
      </c>
      <c r="M314" s="31" t="e">
        <f>VLOOKUP(D314,Morningstar!$A$1:$G$25,7,0)</f>
        <v>#N/A</v>
      </c>
      <c r="N314" s="32" t="e">
        <f t="shared" si="76"/>
        <v>#N/A</v>
      </c>
      <c r="O314" s="29" t="e">
        <f t="shared" si="77"/>
        <v>#N/A</v>
      </c>
      <c r="P314" s="103">
        <f t="shared" si="78"/>
        <v>0</v>
      </c>
      <c r="Q314" s="104">
        <f t="shared" si="79"/>
        <v>0</v>
      </c>
      <c r="R314" s="105">
        <f t="shared" si="80"/>
        <v>0</v>
      </c>
      <c r="S314" s="103" t="e">
        <f t="shared" si="81"/>
        <v>#DIV/0!</v>
      </c>
    </row>
    <row r="315" spans="1:19">
      <c r="A315" s="42" t="s">
        <v>81</v>
      </c>
      <c r="B315" s="42" t="s">
        <v>81</v>
      </c>
      <c r="C315" s="42" t="s">
        <v>81</v>
      </c>
      <c r="D315" s="44" t="s">
        <v>81</v>
      </c>
      <c r="E315" s="110" t="s">
        <v>81</v>
      </c>
      <c r="F315" s="38" t="s">
        <v>81</v>
      </c>
      <c r="G315" s="23" t="s">
        <v>81</v>
      </c>
      <c r="H315" s="23" t="s">
        <v>81</v>
      </c>
      <c r="I315" s="23" t="s">
        <v>81</v>
      </c>
      <c r="J315" s="24" t="s">
        <v>81</v>
      </c>
      <c r="K315" s="30" t="e">
        <f>VLOOKUP(D315,Morningstar!$A$1:$G$25,2,0)</f>
        <v>#N/A</v>
      </c>
      <c r="L315" s="30" t="e">
        <f t="shared" si="75"/>
        <v>#N/A</v>
      </c>
      <c r="M315" s="31" t="e">
        <f>VLOOKUP(D315,Morningstar!$A$1:$G$25,7,0)</f>
        <v>#N/A</v>
      </c>
      <c r="N315" s="32" t="e">
        <f t="shared" si="76"/>
        <v>#N/A</v>
      </c>
      <c r="O315" s="29" t="e">
        <f t="shared" si="77"/>
        <v>#N/A</v>
      </c>
      <c r="P315" s="103">
        <f t="shared" si="78"/>
        <v>0</v>
      </c>
      <c r="Q315" s="104">
        <f t="shared" si="79"/>
        <v>0</v>
      </c>
      <c r="R315" s="105">
        <f t="shared" si="80"/>
        <v>0</v>
      </c>
      <c r="S315" s="103" t="e">
        <f t="shared" si="81"/>
        <v>#DIV/0!</v>
      </c>
    </row>
    <row r="316" spans="1:19">
      <c r="A316" s="42" t="s">
        <v>81</v>
      </c>
      <c r="B316" s="42" t="s">
        <v>81</v>
      </c>
      <c r="C316" s="42" t="s">
        <v>81</v>
      </c>
      <c r="D316" s="44" t="s">
        <v>81</v>
      </c>
      <c r="E316" s="110" t="s">
        <v>81</v>
      </c>
      <c r="F316" s="38" t="s">
        <v>81</v>
      </c>
      <c r="G316" s="23" t="s">
        <v>81</v>
      </c>
      <c r="H316" s="23" t="s">
        <v>81</v>
      </c>
      <c r="I316" s="23" t="s">
        <v>81</v>
      </c>
      <c r="J316" s="24" t="s">
        <v>81</v>
      </c>
      <c r="K316" s="30" t="e">
        <f>VLOOKUP(D316,Morningstar!$A$1:$G$25,2,0)</f>
        <v>#N/A</v>
      </c>
      <c r="L316" s="30" t="e">
        <f t="shared" si="75"/>
        <v>#N/A</v>
      </c>
      <c r="M316" s="31" t="e">
        <f>VLOOKUP(D316,Morningstar!$A$1:$G$25,7,0)</f>
        <v>#N/A</v>
      </c>
      <c r="N316" s="32" t="e">
        <f t="shared" si="76"/>
        <v>#N/A</v>
      </c>
      <c r="O316" s="29" t="e">
        <f t="shared" si="77"/>
        <v>#N/A</v>
      </c>
      <c r="P316" s="103">
        <f t="shared" si="78"/>
        <v>0</v>
      </c>
      <c r="Q316" s="104">
        <f t="shared" si="79"/>
        <v>0</v>
      </c>
      <c r="R316" s="105">
        <f t="shared" si="80"/>
        <v>0</v>
      </c>
      <c r="S316" s="103" t="e">
        <f t="shared" si="81"/>
        <v>#DIV/0!</v>
      </c>
    </row>
    <row r="317" spans="1:19">
      <c r="A317" s="42" t="s">
        <v>81</v>
      </c>
      <c r="B317" s="42" t="s">
        <v>81</v>
      </c>
      <c r="C317" s="42" t="s">
        <v>81</v>
      </c>
      <c r="D317" s="44" t="s">
        <v>81</v>
      </c>
      <c r="E317" s="110" t="s">
        <v>81</v>
      </c>
      <c r="F317" s="38" t="s">
        <v>81</v>
      </c>
      <c r="G317" s="23" t="s">
        <v>81</v>
      </c>
      <c r="H317" s="23" t="s">
        <v>81</v>
      </c>
      <c r="I317" s="23" t="s">
        <v>81</v>
      </c>
      <c r="J317" s="24" t="s">
        <v>81</v>
      </c>
      <c r="K317" s="30" t="e">
        <f>VLOOKUP(D317,Morningstar!$A$1:$G$25,2,0)</f>
        <v>#N/A</v>
      </c>
      <c r="L317" s="30" t="e">
        <f t="shared" si="75"/>
        <v>#N/A</v>
      </c>
      <c r="M317" s="31" t="e">
        <f>VLOOKUP(D317,Morningstar!$A$1:$G$25,7,0)</f>
        <v>#N/A</v>
      </c>
      <c r="N317" s="32" t="e">
        <f t="shared" si="76"/>
        <v>#N/A</v>
      </c>
      <c r="O317" s="29" t="e">
        <f t="shared" si="77"/>
        <v>#N/A</v>
      </c>
      <c r="P317" s="103">
        <f t="shared" si="78"/>
        <v>0</v>
      </c>
      <c r="Q317" s="104">
        <f t="shared" si="79"/>
        <v>0</v>
      </c>
      <c r="R317" s="105">
        <f t="shared" si="80"/>
        <v>0</v>
      </c>
      <c r="S317" s="103" t="e">
        <f t="shared" si="81"/>
        <v>#DIV/0!</v>
      </c>
    </row>
    <row r="318" spans="1:19">
      <c r="A318" s="42" t="s">
        <v>81</v>
      </c>
      <c r="B318" s="42" t="s">
        <v>81</v>
      </c>
      <c r="C318" s="42" t="s">
        <v>81</v>
      </c>
      <c r="D318" s="44" t="s">
        <v>81</v>
      </c>
      <c r="E318" s="110" t="s">
        <v>81</v>
      </c>
      <c r="F318" s="38" t="s">
        <v>81</v>
      </c>
      <c r="G318" s="23" t="s">
        <v>81</v>
      </c>
      <c r="H318" s="23" t="s">
        <v>81</v>
      </c>
      <c r="I318" s="23" t="s">
        <v>81</v>
      </c>
      <c r="J318" s="24" t="s">
        <v>81</v>
      </c>
      <c r="K318" s="30" t="e">
        <f>VLOOKUP(D318,Morningstar!$A$1:$G$25,2,0)</f>
        <v>#N/A</v>
      </c>
      <c r="L318" s="30" t="e">
        <f t="shared" si="75"/>
        <v>#N/A</v>
      </c>
      <c r="M318" s="31" t="e">
        <f>VLOOKUP(D318,Morningstar!$A$1:$G$25,7,0)</f>
        <v>#N/A</v>
      </c>
      <c r="N318" s="32" t="e">
        <f t="shared" si="76"/>
        <v>#N/A</v>
      </c>
      <c r="O318" s="29" t="e">
        <f t="shared" si="77"/>
        <v>#N/A</v>
      </c>
      <c r="P318" s="103">
        <f t="shared" si="78"/>
        <v>0</v>
      </c>
      <c r="Q318" s="104">
        <f t="shared" si="79"/>
        <v>0</v>
      </c>
      <c r="R318" s="105">
        <f t="shared" si="80"/>
        <v>0</v>
      </c>
      <c r="S318" s="103" t="e">
        <f t="shared" si="81"/>
        <v>#DIV/0!</v>
      </c>
    </row>
    <row r="319" spans="1:19">
      <c r="A319" s="42" t="s">
        <v>81</v>
      </c>
      <c r="B319" s="42" t="s">
        <v>81</v>
      </c>
      <c r="C319" s="42" t="s">
        <v>81</v>
      </c>
      <c r="D319" s="44" t="s">
        <v>81</v>
      </c>
      <c r="E319" s="110" t="s">
        <v>81</v>
      </c>
      <c r="F319" s="38" t="s">
        <v>81</v>
      </c>
      <c r="G319" s="23" t="s">
        <v>81</v>
      </c>
      <c r="H319" s="23" t="s">
        <v>81</v>
      </c>
      <c r="I319" s="23" t="s">
        <v>81</v>
      </c>
      <c r="J319" s="24" t="s">
        <v>81</v>
      </c>
      <c r="K319" s="30" t="e">
        <f>VLOOKUP(D319,Morningstar!$A$1:$G$25,2,0)</f>
        <v>#N/A</v>
      </c>
      <c r="L319" s="30" t="e">
        <f t="shared" si="75"/>
        <v>#N/A</v>
      </c>
      <c r="M319" s="31" t="e">
        <f>VLOOKUP(D319,Morningstar!$A$1:$G$25,7,0)</f>
        <v>#N/A</v>
      </c>
      <c r="N319" s="32" t="e">
        <f t="shared" si="76"/>
        <v>#N/A</v>
      </c>
      <c r="O319" s="29" t="e">
        <f t="shared" si="77"/>
        <v>#N/A</v>
      </c>
      <c r="P319" s="103">
        <f t="shared" si="78"/>
        <v>0</v>
      </c>
      <c r="Q319" s="104">
        <f t="shared" si="79"/>
        <v>0</v>
      </c>
      <c r="R319" s="105">
        <f t="shared" si="80"/>
        <v>0</v>
      </c>
      <c r="S319" s="103" t="e">
        <f t="shared" si="81"/>
        <v>#DIV/0!</v>
      </c>
    </row>
    <row r="320" spans="1:19">
      <c r="A320" s="42" t="s">
        <v>81</v>
      </c>
      <c r="B320" s="42" t="s">
        <v>81</v>
      </c>
      <c r="C320" s="42" t="s">
        <v>81</v>
      </c>
      <c r="D320" s="44" t="s">
        <v>81</v>
      </c>
      <c r="E320" s="110" t="s">
        <v>81</v>
      </c>
      <c r="F320" s="38" t="s">
        <v>81</v>
      </c>
      <c r="G320" s="23" t="s">
        <v>81</v>
      </c>
      <c r="H320" s="23" t="s">
        <v>81</v>
      </c>
      <c r="I320" s="23" t="s">
        <v>81</v>
      </c>
      <c r="J320" s="24" t="s">
        <v>81</v>
      </c>
      <c r="K320" s="30" t="e">
        <f>VLOOKUP(D320,Morningstar!$A$1:$G$25,2,0)</f>
        <v>#N/A</v>
      </c>
      <c r="L320" s="30" t="e">
        <f t="shared" si="75"/>
        <v>#N/A</v>
      </c>
      <c r="M320" s="31" t="e">
        <f>VLOOKUP(D320,Morningstar!$A$1:$G$25,7,0)</f>
        <v>#N/A</v>
      </c>
      <c r="N320" s="32" t="e">
        <f t="shared" si="76"/>
        <v>#N/A</v>
      </c>
      <c r="O320" s="29" t="e">
        <f t="shared" si="77"/>
        <v>#N/A</v>
      </c>
      <c r="P320" s="103">
        <f t="shared" si="78"/>
        <v>0</v>
      </c>
      <c r="Q320" s="104">
        <f t="shared" si="79"/>
        <v>0</v>
      </c>
      <c r="R320" s="105">
        <f t="shared" si="80"/>
        <v>0</v>
      </c>
      <c r="S320" s="103" t="e">
        <f t="shared" si="81"/>
        <v>#DIV/0!</v>
      </c>
    </row>
    <row r="321" spans="1:19">
      <c r="A321" s="42" t="s">
        <v>81</v>
      </c>
      <c r="B321" s="42" t="s">
        <v>81</v>
      </c>
      <c r="C321" s="42" t="s">
        <v>81</v>
      </c>
      <c r="D321" s="44" t="s">
        <v>81</v>
      </c>
      <c r="E321" s="110" t="s">
        <v>81</v>
      </c>
      <c r="F321" s="38" t="s">
        <v>81</v>
      </c>
      <c r="G321" s="23" t="s">
        <v>81</v>
      </c>
      <c r="H321" s="23" t="s">
        <v>81</v>
      </c>
      <c r="I321" s="23" t="s">
        <v>81</v>
      </c>
      <c r="J321" s="24" t="s">
        <v>81</v>
      </c>
      <c r="K321" s="30" t="e">
        <f>VLOOKUP(D321,Morningstar!$A$1:$G$25,2,0)</f>
        <v>#N/A</v>
      </c>
      <c r="L321" s="30" t="e">
        <f t="shared" si="75"/>
        <v>#N/A</v>
      </c>
      <c r="M321" s="31" t="e">
        <f>VLOOKUP(D321,Morningstar!$A$1:$G$25,7,0)</f>
        <v>#N/A</v>
      </c>
      <c r="N321" s="32" t="e">
        <f t="shared" si="76"/>
        <v>#N/A</v>
      </c>
      <c r="O321" s="29" t="e">
        <f t="shared" si="77"/>
        <v>#N/A</v>
      </c>
      <c r="P321" s="103">
        <f t="shared" si="78"/>
        <v>0</v>
      </c>
      <c r="Q321" s="104">
        <f t="shared" si="79"/>
        <v>0</v>
      </c>
      <c r="R321" s="105">
        <f t="shared" si="80"/>
        <v>0</v>
      </c>
      <c r="S321" s="103" t="e">
        <f t="shared" si="81"/>
        <v>#DIV/0!</v>
      </c>
    </row>
    <row r="322" spans="1:19">
      <c r="A322" s="42" t="s">
        <v>81</v>
      </c>
      <c r="B322" s="42" t="s">
        <v>81</v>
      </c>
      <c r="C322" s="42" t="s">
        <v>81</v>
      </c>
      <c r="D322" s="44" t="s">
        <v>81</v>
      </c>
      <c r="E322" s="110" t="s">
        <v>81</v>
      </c>
      <c r="F322" s="38" t="s">
        <v>81</v>
      </c>
      <c r="G322" s="23" t="s">
        <v>81</v>
      </c>
      <c r="H322" s="23" t="s">
        <v>81</v>
      </c>
      <c r="I322" s="23" t="s">
        <v>81</v>
      </c>
      <c r="J322" s="24" t="s">
        <v>81</v>
      </c>
      <c r="K322" s="30" t="e">
        <f>VLOOKUP(D322,Morningstar!$A$1:$G$25,2,0)</f>
        <v>#N/A</v>
      </c>
      <c r="L322" s="30" t="e">
        <f t="shared" si="75"/>
        <v>#N/A</v>
      </c>
      <c r="M322" s="31" t="e">
        <f>VLOOKUP(D322,Morningstar!$A$1:$G$25,7,0)</f>
        <v>#N/A</v>
      </c>
      <c r="N322" s="32" t="e">
        <f t="shared" si="76"/>
        <v>#N/A</v>
      </c>
      <c r="O322" s="29" t="e">
        <f t="shared" si="77"/>
        <v>#N/A</v>
      </c>
      <c r="P322" s="103">
        <f t="shared" si="78"/>
        <v>0</v>
      </c>
      <c r="Q322" s="104">
        <f t="shared" si="79"/>
        <v>0</v>
      </c>
      <c r="R322" s="105">
        <f t="shared" si="80"/>
        <v>0</v>
      </c>
      <c r="S322" s="103" t="e">
        <f t="shared" si="81"/>
        <v>#DIV/0!</v>
      </c>
    </row>
    <row r="323" spans="1:19">
      <c r="A323" s="42" t="s">
        <v>81</v>
      </c>
      <c r="B323" s="42" t="s">
        <v>81</v>
      </c>
      <c r="C323" s="42" t="s">
        <v>81</v>
      </c>
      <c r="D323" s="44" t="s">
        <v>81</v>
      </c>
      <c r="E323" s="110" t="s">
        <v>81</v>
      </c>
      <c r="F323" s="38" t="s">
        <v>81</v>
      </c>
      <c r="G323" s="23" t="s">
        <v>81</v>
      </c>
      <c r="H323" s="23" t="s">
        <v>81</v>
      </c>
      <c r="I323" s="23" t="s">
        <v>81</v>
      </c>
      <c r="J323" s="24" t="s">
        <v>81</v>
      </c>
      <c r="K323" s="30" t="e">
        <f>VLOOKUP(D323,Morningstar!$A$1:$G$25,2,0)</f>
        <v>#N/A</v>
      </c>
      <c r="L323" s="30" t="e">
        <f t="shared" si="75"/>
        <v>#N/A</v>
      </c>
      <c r="M323" s="31" t="e">
        <f>VLOOKUP(D323,Morningstar!$A$1:$G$25,7,0)</f>
        <v>#N/A</v>
      </c>
      <c r="N323" s="32" t="e">
        <f t="shared" si="76"/>
        <v>#N/A</v>
      </c>
      <c r="O323" s="29" t="e">
        <f t="shared" si="77"/>
        <v>#N/A</v>
      </c>
      <c r="P323" s="103">
        <f t="shared" si="78"/>
        <v>0</v>
      </c>
      <c r="Q323" s="104">
        <f t="shared" si="79"/>
        <v>0</v>
      </c>
      <c r="R323" s="105">
        <f t="shared" si="80"/>
        <v>0</v>
      </c>
      <c r="S323" s="103" t="e">
        <f t="shared" si="81"/>
        <v>#DIV/0!</v>
      </c>
    </row>
    <row r="324" spans="1:19">
      <c r="A324" s="42" t="s">
        <v>81</v>
      </c>
      <c r="B324" s="42" t="s">
        <v>81</v>
      </c>
      <c r="C324" s="42" t="s">
        <v>81</v>
      </c>
      <c r="D324" s="44" t="s">
        <v>81</v>
      </c>
      <c r="E324" s="110" t="s">
        <v>81</v>
      </c>
      <c r="F324" s="38" t="s">
        <v>81</v>
      </c>
      <c r="G324" s="23" t="s">
        <v>81</v>
      </c>
      <c r="H324" s="23" t="s">
        <v>81</v>
      </c>
      <c r="I324" s="23" t="s">
        <v>81</v>
      </c>
      <c r="J324" s="24" t="s">
        <v>81</v>
      </c>
      <c r="K324" s="30" t="e">
        <f>VLOOKUP(D324,Morningstar!$A$1:$G$25,2,0)</f>
        <v>#N/A</v>
      </c>
      <c r="L324" s="30" t="e">
        <f t="shared" si="75"/>
        <v>#N/A</v>
      </c>
      <c r="M324" s="31" t="e">
        <f>VLOOKUP(D324,Morningstar!$A$1:$G$25,7,0)</f>
        <v>#N/A</v>
      </c>
      <c r="N324" s="32" t="e">
        <f t="shared" si="76"/>
        <v>#N/A</v>
      </c>
      <c r="O324" s="29" t="e">
        <f t="shared" si="77"/>
        <v>#N/A</v>
      </c>
      <c r="P324" s="103">
        <f t="shared" si="78"/>
        <v>0</v>
      </c>
      <c r="Q324" s="104">
        <f t="shared" si="79"/>
        <v>0</v>
      </c>
      <c r="R324" s="105">
        <f t="shared" si="80"/>
        <v>0</v>
      </c>
      <c r="S324" s="103" t="e">
        <f t="shared" si="81"/>
        <v>#DIV/0!</v>
      </c>
    </row>
    <row r="325" spans="1:19">
      <c r="A325" s="42" t="s">
        <v>81</v>
      </c>
      <c r="B325" s="42" t="s">
        <v>81</v>
      </c>
      <c r="C325" s="42" t="s">
        <v>81</v>
      </c>
      <c r="D325" s="44" t="s">
        <v>81</v>
      </c>
      <c r="E325" s="110" t="s">
        <v>81</v>
      </c>
      <c r="F325" s="38" t="s">
        <v>81</v>
      </c>
      <c r="G325" s="23" t="s">
        <v>81</v>
      </c>
      <c r="H325" s="23" t="s">
        <v>81</v>
      </c>
      <c r="I325" s="23" t="s">
        <v>81</v>
      </c>
      <c r="J325" s="24" t="s">
        <v>81</v>
      </c>
      <c r="K325" s="30" t="e">
        <f>VLOOKUP(D325,Morningstar!$A$1:$G$25,2,0)</f>
        <v>#N/A</v>
      </c>
      <c r="L325" s="30" t="e">
        <f t="shared" si="75"/>
        <v>#N/A</v>
      </c>
      <c r="M325" s="31" t="e">
        <f>VLOOKUP(D325,Morningstar!$A$1:$G$25,7,0)</f>
        <v>#N/A</v>
      </c>
      <c r="N325" s="32" t="e">
        <f t="shared" si="76"/>
        <v>#N/A</v>
      </c>
      <c r="O325" s="29" t="e">
        <f t="shared" si="77"/>
        <v>#N/A</v>
      </c>
      <c r="P325" s="103">
        <f t="shared" si="78"/>
        <v>0</v>
      </c>
      <c r="Q325" s="104">
        <f t="shared" si="79"/>
        <v>0</v>
      </c>
      <c r="R325" s="105">
        <f t="shared" si="80"/>
        <v>0</v>
      </c>
      <c r="S325" s="103" t="e">
        <f t="shared" si="81"/>
        <v>#DIV/0!</v>
      </c>
    </row>
    <row r="326" spans="1:19">
      <c r="A326" s="42" t="s">
        <v>81</v>
      </c>
      <c r="B326" s="42" t="s">
        <v>81</v>
      </c>
      <c r="C326" s="42" t="s">
        <v>81</v>
      </c>
      <c r="D326" s="44" t="s">
        <v>81</v>
      </c>
      <c r="E326" s="110" t="s">
        <v>81</v>
      </c>
      <c r="F326" s="38" t="s">
        <v>81</v>
      </c>
      <c r="G326" s="23" t="s">
        <v>81</v>
      </c>
      <c r="H326" s="23" t="s">
        <v>81</v>
      </c>
      <c r="I326" s="23" t="s">
        <v>81</v>
      </c>
      <c r="J326" s="24" t="s">
        <v>81</v>
      </c>
      <c r="K326" s="30" t="e">
        <f>VLOOKUP(D326,Morningstar!$A$1:$G$25,2,0)</f>
        <v>#N/A</v>
      </c>
      <c r="L326" s="30" t="e">
        <f t="shared" si="75"/>
        <v>#N/A</v>
      </c>
      <c r="M326" s="31" t="e">
        <f>VLOOKUP(D326,Morningstar!$A$1:$G$25,7,0)</f>
        <v>#N/A</v>
      </c>
      <c r="N326" s="32" t="e">
        <f t="shared" si="76"/>
        <v>#N/A</v>
      </c>
      <c r="O326" s="29" t="e">
        <f t="shared" si="77"/>
        <v>#N/A</v>
      </c>
      <c r="P326" s="103">
        <f t="shared" si="78"/>
        <v>0</v>
      </c>
      <c r="Q326" s="104">
        <f t="shared" si="79"/>
        <v>0</v>
      </c>
      <c r="R326" s="105">
        <f t="shared" si="80"/>
        <v>0</v>
      </c>
      <c r="S326" s="103" t="e">
        <f t="shared" si="81"/>
        <v>#DIV/0!</v>
      </c>
    </row>
    <row r="327" spans="1:19">
      <c r="A327" s="42" t="s">
        <v>81</v>
      </c>
      <c r="B327" s="42" t="s">
        <v>81</v>
      </c>
      <c r="C327" s="42" t="s">
        <v>81</v>
      </c>
      <c r="D327" s="44" t="s">
        <v>81</v>
      </c>
      <c r="E327" s="110" t="s">
        <v>81</v>
      </c>
      <c r="F327" s="38" t="s">
        <v>81</v>
      </c>
      <c r="G327" s="23" t="s">
        <v>81</v>
      </c>
      <c r="H327" s="23" t="s">
        <v>81</v>
      </c>
      <c r="I327" s="23" t="s">
        <v>81</v>
      </c>
      <c r="J327" s="24" t="s">
        <v>81</v>
      </c>
      <c r="K327" s="30" t="e">
        <f>VLOOKUP(D327,Morningstar!$A$1:$G$25,2,0)</f>
        <v>#N/A</v>
      </c>
      <c r="L327" s="30" t="e">
        <f t="shared" si="75"/>
        <v>#N/A</v>
      </c>
      <c r="M327" s="31" t="e">
        <f>VLOOKUP(D327,Morningstar!$A$1:$G$25,7,0)</f>
        <v>#N/A</v>
      </c>
      <c r="N327" s="32" t="e">
        <f t="shared" si="76"/>
        <v>#N/A</v>
      </c>
      <c r="O327" s="29" t="e">
        <f t="shared" si="77"/>
        <v>#N/A</v>
      </c>
      <c r="P327" s="103">
        <f t="shared" si="78"/>
        <v>0</v>
      </c>
      <c r="Q327" s="104">
        <f t="shared" si="79"/>
        <v>0</v>
      </c>
      <c r="R327" s="105">
        <f t="shared" si="80"/>
        <v>0</v>
      </c>
      <c r="S327" s="103" t="e">
        <f t="shared" si="81"/>
        <v>#DIV/0!</v>
      </c>
    </row>
    <row r="328" spans="1:19">
      <c r="A328" s="42" t="s">
        <v>81</v>
      </c>
      <c r="B328" s="42" t="s">
        <v>81</v>
      </c>
      <c r="C328" s="42" t="s">
        <v>81</v>
      </c>
      <c r="D328" s="44" t="s">
        <v>81</v>
      </c>
      <c r="E328" s="110" t="s">
        <v>81</v>
      </c>
      <c r="F328" s="38" t="s">
        <v>81</v>
      </c>
      <c r="G328" s="23" t="s">
        <v>81</v>
      </c>
      <c r="H328" s="23" t="s">
        <v>81</v>
      </c>
      <c r="I328" s="23" t="s">
        <v>81</v>
      </c>
      <c r="J328" s="24" t="s">
        <v>81</v>
      </c>
      <c r="K328" s="30" t="e">
        <f>VLOOKUP(D328,Morningstar!$A$1:$G$25,2,0)</f>
        <v>#N/A</v>
      </c>
      <c r="L328" s="30" t="e">
        <f t="shared" si="75"/>
        <v>#N/A</v>
      </c>
      <c r="M328" s="31" t="e">
        <f>VLOOKUP(D328,Morningstar!$A$1:$G$25,7,0)</f>
        <v>#N/A</v>
      </c>
      <c r="N328" s="32" t="e">
        <f t="shared" si="76"/>
        <v>#N/A</v>
      </c>
      <c r="O328" s="29" t="e">
        <f t="shared" si="77"/>
        <v>#N/A</v>
      </c>
      <c r="P328" s="103">
        <f t="shared" si="78"/>
        <v>0</v>
      </c>
      <c r="Q328" s="104">
        <f t="shared" si="79"/>
        <v>0</v>
      </c>
      <c r="R328" s="105">
        <f t="shared" si="80"/>
        <v>0</v>
      </c>
      <c r="S328" s="103" t="e">
        <f t="shared" si="81"/>
        <v>#DIV/0!</v>
      </c>
    </row>
    <row r="329" spans="1:19">
      <c r="A329" s="42" t="s">
        <v>81</v>
      </c>
      <c r="B329" s="42" t="s">
        <v>81</v>
      </c>
      <c r="C329" s="42" t="s">
        <v>81</v>
      </c>
      <c r="D329" s="44" t="s">
        <v>81</v>
      </c>
      <c r="E329" s="110" t="s">
        <v>81</v>
      </c>
      <c r="F329" s="38" t="s">
        <v>81</v>
      </c>
      <c r="G329" s="23" t="s">
        <v>81</v>
      </c>
      <c r="H329" s="23" t="s">
        <v>81</v>
      </c>
      <c r="I329" s="23" t="s">
        <v>81</v>
      </c>
      <c r="J329" s="24" t="s">
        <v>81</v>
      </c>
      <c r="K329" s="30" t="e">
        <f>VLOOKUP(D329,Morningstar!$A$1:$G$25,2,0)</f>
        <v>#N/A</v>
      </c>
      <c r="L329" s="30" t="e">
        <f t="shared" si="75"/>
        <v>#N/A</v>
      </c>
      <c r="M329" s="31" t="e">
        <f>VLOOKUP(D329,Morningstar!$A$1:$G$25,7,0)</f>
        <v>#N/A</v>
      </c>
      <c r="N329" s="32" t="e">
        <f t="shared" si="76"/>
        <v>#N/A</v>
      </c>
      <c r="O329" s="29" t="e">
        <f t="shared" si="77"/>
        <v>#N/A</v>
      </c>
      <c r="P329" s="103">
        <f t="shared" si="78"/>
        <v>0</v>
      </c>
      <c r="Q329" s="104">
        <f t="shared" si="79"/>
        <v>0</v>
      </c>
      <c r="R329" s="105">
        <f t="shared" si="80"/>
        <v>0</v>
      </c>
      <c r="S329" s="103" t="e">
        <f t="shared" si="81"/>
        <v>#DIV/0!</v>
      </c>
    </row>
    <row r="330" spans="1:19">
      <c r="A330" s="42" t="s">
        <v>81</v>
      </c>
      <c r="B330" s="42" t="s">
        <v>81</v>
      </c>
      <c r="C330" s="42" t="s">
        <v>81</v>
      </c>
      <c r="D330" s="44" t="s">
        <v>81</v>
      </c>
      <c r="E330" s="110" t="s">
        <v>81</v>
      </c>
      <c r="F330" s="38" t="s">
        <v>81</v>
      </c>
      <c r="G330" s="23" t="s">
        <v>81</v>
      </c>
      <c r="H330" s="23" t="s">
        <v>81</v>
      </c>
      <c r="I330" s="23" t="s">
        <v>81</v>
      </c>
      <c r="J330" s="24" t="s">
        <v>81</v>
      </c>
      <c r="K330" s="30" t="e">
        <f>VLOOKUP(D330,Morningstar!$A$1:$G$25,2,0)</f>
        <v>#N/A</v>
      </c>
      <c r="L330" s="30" t="e">
        <f t="shared" si="75"/>
        <v>#N/A</v>
      </c>
      <c r="M330" s="31" t="e">
        <f>VLOOKUP(D330,Morningstar!$A$1:$G$25,7,0)</f>
        <v>#N/A</v>
      </c>
      <c r="N330" s="32" t="e">
        <f t="shared" si="76"/>
        <v>#N/A</v>
      </c>
      <c r="O330" s="29" t="e">
        <f t="shared" si="77"/>
        <v>#N/A</v>
      </c>
      <c r="P330" s="103">
        <f t="shared" si="78"/>
        <v>0</v>
      </c>
      <c r="Q330" s="104">
        <f t="shared" si="79"/>
        <v>0</v>
      </c>
      <c r="R330" s="105">
        <f t="shared" si="80"/>
        <v>0</v>
      </c>
      <c r="S330" s="103" t="e">
        <f t="shared" si="81"/>
        <v>#DIV/0!</v>
      </c>
    </row>
    <row r="331" spans="1:19">
      <c r="A331" s="42" t="s">
        <v>81</v>
      </c>
      <c r="B331" s="42" t="s">
        <v>81</v>
      </c>
      <c r="C331" s="42" t="s">
        <v>81</v>
      </c>
      <c r="D331" s="44" t="s">
        <v>81</v>
      </c>
      <c r="E331" s="110" t="s">
        <v>81</v>
      </c>
      <c r="F331" s="38" t="s">
        <v>81</v>
      </c>
      <c r="G331" s="23" t="s">
        <v>81</v>
      </c>
      <c r="H331" s="23" t="s">
        <v>81</v>
      </c>
      <c r="I331" s="23" t="s">
        <v>81</v>
      </c>
      <c r="J331" s="24" t="s">
        <v>81</v>
      </c>
      <c r="K331" s="30" t="e">
        <f>VLOOKUP(D331,Morningstar!$A$1:$G$25,2,0)</f>
        <v>#N/A</v>
      </c>
      <c r="L331" s="30" t="e">
        <f t="shared" si="75"/>
        <v>#N/A</v>
      </c>
      <c r="M331" s="31" t="e">
        <f>VLOOKUP(D331,Morningstar!$A$1:$G$25,7,0)</f>
        <v>#N/A</v>
      </c>
      <c r="N331" s="32" t="e">
        <f t="shared" si="76"/>
        <v>#N/A</v>
      </c>
      <c r="O331" s="29" t="e">
        <f t="shared" si="77"/>
        <v>#N/A</v>
      </c>
      <c r="P331" s="103">
        <f t="shared" si="78"/>
        <v>0</v>
      </c>
      <c r="Q331" s="104">
        <f t="shared" si="79"/>
        <v>0</v>
      </c>
      <c r="R331" s="105">
        <f t="shared" si="80"/>
        <v>0</v>
      </c>
      <c r="S331" s="103" t="e">
        <f t="shared" si="81"/>
        <v>#DIV/0!</v>
      </c>
    </row>
    <row r="332" spans="1:19">
      <c r="A332" s="42" t="s">
        <v>81</v>
      </c>
      <c r="B332" s="42" t="s">
        <v>81</v>
      </c>
      <c r="C332" s="42" t="s">
        <v>81</v>
      </c>
      <c r="D332" s="44" t="s">
        <v>81</v>
      </c>
      <c r="E332" s="110" t="s">
        <v>81</v>
      </c>
      <c r="F332" s="38" t="s">
        <v>81</v>
      </c>
      <c r="G332" s="23" t="s">
        <v>81</v>
      </c>
      <c r="H332" s="23" t="s">
        <v>81</v>
      </c>
      <c r="I332" s="23" t="s">
        <v>81</v>
      </c>
      <c r="J332" s="24" t="s">
        <v>81</v>
      </c>
      <c r="K332" s="30" t="e">
        <f>VLOOKUP(D332,Morningstar!$A$1:$G$25,2,0)</f>
        <v>#N/A</v>
      </c>
      <c r="L332" s="30" t="e">
        <f t="shared" si="75"/>
        <v>#N/A</v>
      </c>
      <c r="M332" s="31" t="e">
        <f>VLOOKUP(D332,Morningstar!$A$1:$G$25,7,0)</f>
        <v>#N/A</v>
      </c>
      <c r="N332" s="32" t="e">
        <f t="shared" si="76"/>
        <v>#N/A</v>
      </c>
      <c r="O332" s="29" t="e">
        <f t="shared" si="77"/>
        <v>#N/A</v>
      </c>
      <c r="P332" s="103">
        <f t="shared" si="78"/>
        <v>0</v>
      </c>
      <c r="Q332" s="104">
        <f t="shared" si="79"/>
        <v>0</v>
      </c>
      <c r="R332" s="105">
        <f t="shared" si="80"/>
        <v>0</v>
      </c>
      <c r="S332" s="103" t="e">
        <f t="shared" si="81"/>
        <v>#DIV/0!</v>
      </c>
    </row>
    <row r="333" spans="1:19">
      <c r="A333" s="42" t="s">
        <v>81</v>
      </c>
      <c r="B333" s="42" t="s">
        <v>81</v>
      </c>
      <c r="C333" s="42" t="s">
        <v>81</v>
      </c>
      <c r="D333" s="44" t="s">
        <v>81</v>
      </c>
      <c r="E333" s="110" t="s">
        <v>81</v>
      </c>
      <c r="F333" s="38" t="s">
        <v>81</v>
      </c>
      <c r="G333" s="23" t="s">
        <v>81</v>
      </c>
      <c r="H333" s="23" t="s">
        <v>81</v>
      </c>
      <c r="I333" s="23" t="s">
        <v>81</v>
      </c>
      <c r="J333" s="24" t="s">
        <v>81</v>
      </c>
      <c r="K333" s="30" t="e">
        <f>VLOOKUP(D333,Morningstar!$A$1:$G$25,2,0)</f>
        <v>#N/A</v>
      </c>
      <c r="L333" s="30" t="e">
        <f t="shared" si="75"/>
        <v>#N/A</v>
      </c>
      <c r="M333" s="31" t="e">
        <f>VLOOKUP(D333,Morningstar!$A$1:$G$25,7,0)</f>
        <v>#N/A</v>
      </c>
      <c r="N333" s="32" t="e">
        <f t="shared" si="76"/>
        <v>#N/A</v>
      </c>
      <c r="O333" s="29" t="e">
        <f t="shared" si="77"/>
        <v>#N/A</v>
      </c>
      <c r="P333" s="103">
        <f t="shared" si="78"/>
        <v>0</v>
      </c>
      <c r="Q333" s="104">
        <f t="shared" si="79"/>
        <v>0</v>
      </c>
      <c r="R333" s="105">
        <f t="shared" si="80"/>
        <v>0</v>
      </c>
      <c r="S333" s="103" t="e">
        <f t="shared" si="81"/>
        <v>#DIV/0!</v>
      </c>
    </row>
    <row r="334" spans="1:19">
      <c r="A334" s="42" t="s">
        <v>81</v>
      </c>
      <c r="B334" s="42" t="s">
        <v>81</v>
      </c>
      <c r="C334" s="42" t="s">
        <v>81</v>
      </c>
      <c r="D334" s="44" t="s">
        <v>81</v>
      </c>
      <c r="E334" s="110" t="s">
        <v>81</v>
      </c>
      <c r="F334" s="38" t="s">
        <v>81</v>
      </c>
      <c r="G334" s="23" t="s">
        <v>81</v>
      </c>
      <c r="H334" s="23" t="s">
        <v>81</v>
      </c>
      <c r="I334" s="23" t="s">
        <v>81</v>
      </c>
      <c r="J334" s="24" t="s">
        <v>81</v>
      </c>
      <c r="K334" s="30" t="e">
        <f>VLOOKUP(D334,Morningstar!$A$1:$G$25,2,0)</f>
        <v>#N/A</v>
      </c>
      <c r="L334" s="30" t="e">
        <f t="shared" si="75"/>
        <v>#N/A</v>
      </c>
      <c r="M334" s="31" t="e">
        <f>VLOOKUP(D334,Morningstar!$A$1:$G$25,7,0)</f>
        <v>#N/A</v>
      </c>
      <c r="N334" s="32" t="e">
        <f t="shared" si="76"/>
        <v>#N/A</v>
      </c>
      <c r="O334" s="29" t="e">
        <f t="shared" si="77"/>
        <v>#N/A</v>
      </c>
      <c r="P334" s="103">
        <f t="shared" si="78"/>
        <v>0</v>
      </c>
      <c r="Q334" s="104">
        <f t="shared" si="79"/>
        <v>0</v>
      </c>
      <c r="R334" s="105">
        <f t="shared" si="80"/>
        <v>0</v>
      </c>
      <c r="S334" s="103" t="e">
        <f t="shared" si="81"/>
        <v>#DIV/0!</v>
      </c>
    </row>
    <row r="335" spans="1:19">
      <c r="A335" s="42" t="s">
        <v>81</v>
      </c>
      <c r="B335" s="42" t="s">
        <v>81</v>
      </c>
      <c r="C335" s="42" t="s">
        <v>81</v>
      </c>
      <c r="D335" s="44" t="s">
        <v>81</v>
      </c>
      <c r="E335" s="110" t="s">
        <v>81</v>
      </c>
      <c r="F335" s="38" t="s">
        <v>81</v>
      </c>
      <c r="G335" s="23" t="s">
        <v>81</v>
      </c>
      <c r="H335" s="23" t="s">
        <v>81</v>
      </c>
      <c r="I335" s="23" t="s">
        <v>81</v>
      </c>
      <c r="J335" s="24" t="s">
        <v>81</v>
      </c>
      <c r="K335" s="30" t="e">
        <f>VLOOKUP(D335,Morningstar!$A$1:$G$25,2,0)</f>
        <v>#N/A</v>
      </c>
      <c r="L335" s="30" t="e">
        <f t="shared" si="75"/>
        <v>#N/A</v>
      </c>
      <c r="M335" s="31" t="e">
        <f>VLOOKUP(D335,Morningstar!$A$1:$G$25,7,0)</f>
        <v>#N/A</v>
      </c>
      <c r="N335" s="32" t="e">
        <f t="shared" si="76"/>
        <v>#N/A</v>
      </c>
      <c r="O335" s="29" t="e">
        <f t="shared" si="77"/>
        <v>#N/A</v>
      </c>
      <c r="P335" s="103">
        <f t="shared" si="78"/>
        <v>0</v>
      </c>
      <c r="Q335" s="104">
        <f t="shared" si="79"/>
        <v>0</v>
      </c>
      <c r="R335" s="105">
        <f t="shared" si="80"/>
        <v>0</v>
      </c>
      <c r="S335" s="103" t="e">
        <f t="shared" si="81"/>
        <v>#DIV/0!</v>
      </c>
    </row>
    <row r="336" spans="1:19">
      <c r="A336" s="42" t="s">
        <v>81</v>
      </c>
      <c r="B336" s="42" t="s">
        <v>81</v>
      </c>
      <c r="C336" s="42" t="s">
        <v>81</v>
      </c>
      <c r="D336" s="44" t="s">
        <v>81</v>
      </c>
      <c r="E336" s="110" t="s">
        <v>81</v>
      </c>
      <c r="F336" s="38" t="s">
        <v>81</v>
      </c>
      <c r="G336" s="23" t="s">
        <v>81</v>
      </c>
      <c r="H336" s="23" t="s">
        <v>81</v>
      </c>
      <c r="I336" s="23" t="s">
        <v>81</v>
      </c>
      <c r="J336" s="24" t="s">
        <v>81</v>
      </c>
      <c r="K336" s="30" t="e">
        <f>VLOOKUP(D336,Morningstar!$A$1:$G$25,2,0)</f>
        <v>#N/A</v>
      </c>
      <c r="L336" s="30" t="e">
        <f t="shared" si="75"/>
        <v>#N/A</v>
      </c>
      <c r="M336" s="31" t="e">
        <f>VLOOKUP(D336,Morningstar!$A$1:$G$25,7,0)</f>
        <v>#N/A</v>
      </c>
      <c r="N336" s="32" t="e">
        <f t="shared" si="76"/>
        <v>#N/A</v>
      </c>
      <c r="O336" s="29" t="e">
        <f t="shared" si="77"/>
        <v>#N/A</v>
      </c>
      <c r="P336" s="103">
        <f t="shared" si="78"/>
        <v>0</v>
      </c>
      <c r="Q336" s="104">
        <f t="shared" si="79"/>
        <v>0</v>
      </c>
      <c r="R336" s="105">
        <f t="shared" si="80"/>
        <v>0</v>
      </c>
      <c r="S336" s="103" t="e">
        <f t="shared" si="81"/>
        <v>#DIV/0!</v>
      </c>
    </row>
    <row r="337" spans="1:19">
      <c r="A337" s="42" t="s">
        <v>81</v>
      </c>
      <c r="B337" s="42" t="s">
        <v>81</v>
      </c>
      <c r="C337" s="42" t="s">
        <v>81</v>
      </c>
      <c r="D337" s="44" t="s">
        <v>81</v>
      </c>
      <c r="E337" s="110" t="s">
        <v>81</v>
      </c>
      <c r="F337" s="38" t="s">
        <v>81</v>
      </c>
      <c r="G337" s="23" t="s">
        <v>81</v>
      </c>
      <c r="H337" s="23" t="s">
        <v>81</v>
      </c>
      <c r="I337" s="23" t="s">
        <v>81</v>
      </c>
      <c r="J337" s="24" t="s">
        <v>81</v>
      </c>
      <c r="K337" s="30" t="e">
        <f>VLOOKUP(D337,Morningstar!$A$1:$G$25,2,0)</f>
        <v>#N/A</v>
      </c>
      <c r="L337" s="30" t="e">
        <f t="shared" si="75"/>
        <v>#N/A</v>
      </c>
      <c r="M337" s="31" t="e">
        <f>VLOOKUP(D337,Morningstar!$A$1:$G$25,7,0)</f>
        <v>#N/A</v>
      </c>
      <c r="N337" s="32" t="e">
        <f t="shared" si="76"/>
        <v>#N/A</v>
      </c>
      <c r="O337" s="29" t="e">
        <f t="shared" si="77"/>
        <v>#N/A</v>
      </c>
      <c r="P337" s="103">
        <f t="shared" si="78"/>
        <v>0</v>
      </c>
      <c r="Q337" s="104">
        <f t="shared" si="79"/>
        <v>0</v>
      </c>
      <c r="R337" s="105">
        <f t="shared" si="80"/>
        <v>0</v>
      </c>
      <c r="S337" s="103" t="e">
        <f t="shared" si="81"/>
        <v>#DIV/0!</v>
      </c>
    </row>
    <row r="338" spans="1:19">
      <c r="A338" s="42" t="s">
        <v>81</v>
      </c>
      <c r="B338" s="42" t="s">
        <v>81</v>
      </c>
      <c r="C338" s="42" t="s">
        <v>81</v>
      </c>
      <c r="D338" s="44" t="s">
        <v>81</v>
      </c>
      <c r="E338" s="110" t="s">
        <v>81</v>
      </c>
      <c r="F338" s="38" t="s">
        <v>81</v>
      </c>
      <c r="G338" s="23" t="s">
        <v>81</v>
      </c>
      <c r="H338" s="23" t="s">
        <v>81</v>
      </c>
      <c r="I338" s="23" t="s">
        <v>81</v>
      </c>
      <c r="J338" s="24" t="s">
        <v>81</v>
      </c>
      <c r="K338" s="30" t="e">
        <f>VLOOKUP(D338,Morningstar!$A$1:$G$25,2,0)</f>
        <v>#N/A</v>
      </c>
      <c r="L338" s="30" t="e">
        <f t="shared" si="75"/>
        <v>#N/A</v>
      </c>
      <c r="M338" s="31" t="e">
        <f>VLOOKUP(D338,Morningstar!$A$1:$G$25,7,0)</f>
        <v>#N/A</v>
      </c>
      <c r="N338" s="32" t="e">
        <f t="shared" si="76"/>
        <v>#N/A</v>
      </c>
      <c r="O338" s="29" t="e">
        <f t="shared" si="77"/>
        <v>#N/A</v>
      </c>
      <c r="P338" s="103">
        <f t="shared" si="78"/>
        <v>0</v>
      </c>
      <c r="Q338" s="104">
        <f t="shared" si="79"/>
        <v>0</v>
      </c>
      <c r="R338" s="105">
        <f t="shared" si="80"/>
        <v>0</v>
      </c>
      <c r="S338" s="103" t="e">
        <f t="shared" si="81"/>
        <v>#DIV/0!</v>
      </c>
    </row>
    <row r="339" spans="1:19">
      <c r="A339" s="42" t="s">
        <v>81</v>
      </c>
      <c r="B339" s="42" t="s">
        <v>81</v>
      </c>
      <c r="C339" s="42" t="s">
        <v>81</v>
      </c>
      <c r="D339" s="44" t="s">
        <v>81</v>
      </c>
      <c r="E339" s="110" t="s">
        <v>81</v>
      </c>
      <c r="F339" s="38" t="s">
        <v>81</v>
      </c>
      <c r="G339" s="23" t="s">
        <v>81</v>
      </c>
      <c r="H339" s="23" t="s">
        <v>81</v>
      </c>
      <c r="I339" s="23" t="s">
        <v>81</v>
      </c>
      <c r="J339" s="24" t="s">
        <v>81</v>
      </c>
      <c r="K339" s="30" t="e">
        <f>VLOOKUP(D339,Morningstar!$A$1:$G$25,2,0)</f>
        <v>#N/A</v>
      </c>
      <c r="L339" s="30" t="e">
        <f t="shared" si="75"/>
        <v>#N/A</v>
      </c>
      <c r="M339" s="31" t="e">
        <f>VLOOKUP(D339,Morningstar!$A$1:$G$25,7,0)</f>
        <v>#N/A</v>
      </c>
      <c r="N339" s="32" t="e">
        <f t="shared" si="76"/>
        <v>#N/A</v>
      </c>
      <c r="O339" s="29" t="e">
        <f t="shared" si="77"/>
        <v>#N/A</v>
      </c>
      <c r="P339" s="103">
        <f t="shared" si="78"/>
        <v>0</v>
      </c>
      <c r="Q339" s="104">
        <f t="shared" si="79"/>
        <v>0</v>
      </c>
      <c r="R339" s="105">
        <f t="shared" si="80"/>
        <v>0</v>
      </c>
      <c r="S339" s="103" t="e">
        <f t="shared" si="81"/>
        <v>#DIV/0!</v>
      </c>
    </row>
    <row r="340" spans="1:19">
      <c r="A340" s="42" t="s">
        <v>81</v>
      </c>
      <c r="B340" s="42" t="s">
        <v>81</v>
      </c>
      <c r="C340" s="42" t="s">
        <v>81</v>
      </c>
      <c r="D340" s="44" t="s">
        <v>81</v>
      </c>
      <c r="E340" s="110" t="s">
        <v>81</v>
      </c>
      <c r="F340" s="38" t="s">
        <v>81</v>
      </c>
      <c r="G340" s="23" t="s">
        <v>81</v>
      </c>
      <c r="H340" s="23" t="s">
        <v>81</v>
      </c>
      <c r="I340" s="23" t="s">
        <v>81</v>
      </c>
      <c r="J340" s="24" t="s">
        <v>81</v>
      </c>
      <c r="K340" s="30" t="e">
        <f>VLOOKUP(D340,Morningstar!$A$1:$G$25,2,0)</f>
        <v>#N/A</v>
      </c>
      <c r="L340" s="30" t="e">
        <f t="shared" si="75"/>
        <v>#N/A</v>
      </c>
      <c r="M340" s="31" t="e">
        <f>VLOOKUP(D340,Morningstar!$A$1:$G$25,7,0)</f>
        <v>#N/A</v>
      </c>
      <c r="N340" s="32" t="e">
        <f t="shared" si="76"/>
        <v>#N/A</v>
      </c>
      <c r="O340" s="29" t="e">
        <f t="shared" si="77"/>
        <v>#N/A</v>
      </c>
      <c r="P340" s="103">
        <f t="shared" si="78"/>
        <v>0</v>
      </c>
      <c r="Q340" s="104">
        <f t="shared" si="79"/>
        <v>0</v>
      </c>
      <c r="R340" s="105">
        <f t="shared" si="80"/>
        <v>0</v>
      </c>
      <c r="S340" s="103" t="e">
        <f t="shared" si="81"/>
        <v>#DIV/0!</v>
      </c>
    </row>
    <row r="341" spans="1:19">
      <c r="A341" s="42" t="s">
        <v>81</v>
      </c>
      <c r="B341" s="42" t="s">
        <v>81</v>
      </c>
      <c r="C341" s="42" t="s">
        <v>81</v>
      </c>
      <c r="D341" s="44" t="s">
        <v>81</v>
      </c>
      <c r="E341" s="110" t="s">
        <v>81</v>
      </c>
      <c r="F341" s="38" t="s">
        <v>81</v>
      </c>
      <c r="G341" s="23" t="s">
        <v>81</v>
      </c>
      <c r="H341" s="23" t="s">
        <v>81</v>
      </c>
      <c r="I341" s="23" t="s">
        <v>81</v>
      </c>
      <c r="J341" s="24" t="s">
        <v>81</v>
      </c>
      <c r="K341" s="30" t="e">
        <f>VLOOKUP(D341,Morningstar!$A$1:$G$25,2,0)</f>
        <v>#N/A</v>
      </c>
      <c r="L341" s="30" t="e">
        <f t="shared" si="75"/>
        <v>#N/A</v>
      </c>
      <c r="M341" s="31" t="e">
        <f>VLOOKUP(D341,Morningstar!$A$1:$G$25,7,0)</f>
        <v>#N/A</v>
      </c>
      <c r="N341" s="32" t="e">
        <f t="shared" si="76"/>
        <v>#N/A</v>
      </c>
      <c r="O341" s="29" t="e">
        <f t="shared" si="77"/>
        <v>#N/A</v>
      </c>
      <c r="P341" s="103">
        <f t="shared" si="78"/>
        <v>0</v>
      </c>
      <c r="Q341" s="104">
        <f t="shared" si="79"/>
        <v>0</v>
      </c>
      <c r="R341" s="105">
        <f t="shared" si="80"/>
        <v>0</v>
      </c>
      <c r="S341" s="103" t="e">
        <f t="shared" si="81"/>
        <v>#DIV/0!</v>
      </c>
    </row>
    <row r="342" spans="1:19">
      <c r="A342" s="42" t="s">
        <v>81</v>
      </c>
      <c r="B342" s="42" t="s">
        <v>81</v>
      </c>
      <c r="C342" s="42" t="s">
        <v>81</v>
      </c>
      <c r="D342" s="44" t="s">
        <v>81</v>
      </c>
      <c r="E342" s="110" t="s">
        <v>81</v>
      </c>
      <c r="F342" s="38" t="s">
        <v>81</v>
      </c>
      <c r="G342" s="23" t="s">
        <v>81</v>
      </c>
      <c r="H342" s="23" t="s">
        <v>81</v>
      </c>
      <c r="I342" s="23" t="s">
        <v>81</v>
      </c>
      <c r="J342" s="24" t="s">
        <v>81</v>
      </c>
      <c r="K342" s="30" t="e">
        <f>VLOOKUP(D342,Morningstar!$A$1:$G$25,2,0)</f>
        <v>#N/A</v>
      </c>
      <c r="L342" s="30" t="e">
        <f t="shared" si="75"/>
        <v>#N/A</v>
      </c>
      <c r="M342" s="31" t="e">
        <f>VLOOKUP(D342,Morningstar!$A$1:$G$25,7,0)</f>
        <v>#N/A</v>
      </c>
      <c r="N342" s="32" t="e">
        <f t="shared" si="76"/>
        <v>#N/A</v>
      </c>
      <c r="O342" s="29" t="e">
        <f t="shared" si="77"/>
        <v>#N/A</v>
      </c>
      <c r="P342" s="103">
        <f t="shared" si="78"/>
        <v>0</v>
      </c>
      <c r="Q342" s="104">
        <f t="shared" si="79"/>
        <v>0</v>
      </c>
      <c r="R342" s="105">
        <f t="shared" si="80"/>
        <v>0</v>
      </c>
      <c r="S342" s="103" t="e">
        <f t="shared" si="81"/>
        <v>#DIV/0!</v>
      </c>
    </row>
    <row r="343" spans="1:19">
      <c r="A343" s="42" t="s">
        <v>81</v>
      </c>
      <c r="B343" s="42" t="s">
        <v>81</v>
      </c>
      <c r="C343" s="42" t="s">
        <v>81</v>
      </c>
      <c r="D343" s="44" t="s">
        <v>81</v>
      </c>
      <c r="E343" s="110" t="s">
        <v>81</v>
      </c>
      <c r="F343" s="38" t="s">
        <v>81</v>
      </c>
      <c r="G343" s="23" t="s">
        <v>81</v>
      </c>
      <c r="H343" s="23" t="s">
        <v>81</v>
      </c>
      <c r="I343" s="23" t="s">
        <v>81</v>
      </c>
      <c r="J343" s="24" t="s">
        <v>81</v>
      </c>
      <c r="K343" s="30" t="e">
        <f>VLOOKUP(D343,Morningstar!$A$1:$G$25,2,0)</f>
        <v>#N/A</v>
      </c>
      <c r="L343" s="30" t="e">
        <f t="shared" si="75"/>
        <v>#N/A</v>
      </c>
      <c r="M343" s="31" t="e">
        <f>VLOOKUP(D343,Morningstar!$A$1:$G$25,7,0)</f>
        <v>#N/A</v>
      </c>
      <c r="N343" s="32" t="e">
        <f t="shared" si="76"/>
        <v>#N/A</v>
      </c>
      <c r="O343" s="29" t="e">
        <f t="shared" si="77"/>
        <v>#N/A</v>
      </c>
      <c r="P343" s="103">
        <f t="shared" si="78"/>
        <v>0</v>
      </c>
      <c r="Q343" s="104">
        <f t="shared" si="79"/>
        <v>0</v>
      </c>
      <c r="R343" s="105">
        <f t="shared" si="80"/>
        <v>0</v>
      </c>
      <c r="S343" s="103" t="e">
        <f t="shared" si="81"/>
        <v>#DIV/0!</v>
      </c>
    </row>
    <row r="344" spans="1:19">
      <c r="A344" s="42" t="s">
        <v>81</v>
      </c>
      <c r="B344" s="42" t="s">
        <v>81</v>
      </c>
      <c r="C344" s="42" t="s">
        <v>81</v>
      </c>
      <c r="D344" s="44" t="s">
        <v>81</v>
      </c>
      <c r="E344" s="110" t="s">
        <v>81</v>
      </c>
      <c r="F344" s="38" t="s">
        <v>81</v>
      </c>
      <c r="G344" s="23" t="s">
        <v>81</v>
      </c>
      <c r="H344" s="23" t="s">
        <v>81</v>
      </c>
      <c r="I344" s="23" t="s">
        <v>81</v>
      </c>
      <c r="J344" s="24" t="s">
        <v>81</v>
      </c>
      <c r="K344" s="30" t="e">
        <f>VLOOKUP(D344,Morningstar!$A$1:$G$25,2,0)</f>
        <v>#N/A</v>
      </c>
      <c r="L344" s="30" t="e">
        <f t="shared" si="75"/>
        <v>#N/A</v>
      </c>
      <c r="M344" s="31" t="e">
        <f>VLOOKUP(D344,Morningstar!$A$1:$G$25,7,0)</f>
        <v>#N/A</v>
      </c>
      <c r="N344" s="32" t="e">
        <f t="shared" si="76"/>
        <v>#N/A</v>
      </c>
      <c r="O344" s="29" t="e">
        <f t="shared" si="77"/>
        <v>#N/A</v>
      </c>
      <c r="P344" s="103">
        <f t="shared" si="78"/>
        <v>0</v>
      </c>
      <c r="Q344" s="104">
        <f t="shared" si="79"/>
        <v>0</v>
      </c>
      <c r="R344" s="105">
        <f t="shared" si="80"/>
        <v>0</v>
      </c>
      <c r="S344" s="103" t="e">
        <f t="shared" si="81"/>
        <v>#DIV/0!</v>
      </c>
    </row>
    <row r="345" spans="1:19">
      <c r="A345" s="42" t="s">
        <v>81</v>
      </c>
      <c r="B345" s="42" t="s">
        <v>81</v>
      </c>
      <c r="C345" s="42" t="s">
        <v>81</v>
      </c>
      <c r="D345" s="44" t="s">
        <v>81</v>
      </c>
      <c r="E345" s="110" t="s">
        <v>81</v>
      </c>
      <c r="F345" s="38" t="s">
        <v>81</v>
      </c>
      <c r="G345" s="23" t="s">
        <v>81</v>
      </c>
      <c r="H345" s="23" t="s">
        <v>81</v>
      </c>
      <c r="I345" s="23" t="s">
        <v>81</v>
      </c>
      <c r="J345" s="24" t="s">
        <v>81</v>
      </c>
      <c r="K345" s="30" t="e">
        <f>VLOOKUP(D345,Morningstar!$A$1:$G$25,2,0)</f>
        <v>#N/A</v>
      </c>
      <c r="L345" s="30" t="e">
        <f t="shared" si="75"/>
        <v>#N/A</v>
      </c>
      <c r="M345" s="31" t="e">
        <f>VLOOKUP(D345,Morningstar!$A$1:$G$25,7,0)</f>
        <v>#N/A</v>
      </c>
      <c r="N345" s="32" t="e">
        <f t="shared" si="76"/>
        <v>#N/A</v>
      </c>
      <c r="O345" s="29" t="e">
        <f t="shared" si="77"/>
        <v>#N/A</v>
      </c>
      <c r="P345" s="103">
        <f t="shared" si="78"/>
        <v>0</v>
      </c>
      <c r="Q345" s="104">
        <f t="shared" si="79"/>
        <v>0</v>
      </c>
      <c r="R345" s="105">
        <f t="shared" si="80"/>
        <v>0</v>
      </c>
      <c r="S345" s="103" t="e">
        <f t="shared" si="81"/>
        <v>#DIV/0!</v>
      </c>
    </row>
    <row r="346" spans="1:19">
      <c r="A346" s="42" t="s">
        <v>81</v>
      </c>
      <c r="B346" s="42" t="s">
        <v>81</v>
      </c>
      <c r="C346" s="42" t="s">
        <v>81</v>
      </c>
      <c r="D346" s="44" t="s">
        <v>81</v>
      </c>
      <c r="E346" s="110" t="s">
        <v>81</v>
      </c>
      <c r="F346" s="38" t="s">
        <v>81</v>
      </c>
      <c r="G346" s="23" t="s">
        <v>81</v>
      </c>
      <c r="H346" s="23" t="s">
        <v>81</v>
      </c>
      <c r="I346" s="23" t="s">
        <v>81</v>
      </c>
      <c r="J346" s="24" t="s">
        <v>81</v>
      </c>
      <c r="K346" s="30" t="e">
        <f>VLOOKUP(D346,Morningstar!$A$1:$G$25,2,0)</f>
        <v>#N/A</v>
      </c>
      <c r="L346" s="30" t="e">
        <f t="shared" si="75"/>
        <v>#N/A</v>
      </c>
      <c r="M346" s="31" t="e">
        <f>VLOOKUP(D346,Morningstar!$A$1:$G$25,7,0)</f>
        <v>#N/A</v>
      </c>
      <c r="N346" s="32" t="e">
        <f t="shared" si="76"/>
        <v>#N/A</v>
      </c>
      <c r="O346" s="29" t="e">
        <f t="shared" si="77"/>
        <v>#N/A</v>
      </c>
      <c r="P346" s="103">
        <f t="shared" si="78"/>
        <v>0</v>
      </c>
      <c r="Q346" s="104">
        <f t="shared" si="79"/>
        <v>0</v>
      </c>
      <c r="R346" s="105">
        <f t="shared" si="80"/>
        <v>0</v>
      </c>
      <c r="S346" s="103" t="e">
        <f t="shared" si="81"/>
        <v>#DIV/0!</v>
      </c>
    </row>
    <row r="347" spans="1:19">
      <c r="A347" s="42" t="s">
        <v>81</v>
      </c>
      <c r="B347" s="42" t="s">
        <v>81</v>
      </c>
      <c r="C347" s="42" t="s">
        <v>81</v>
      </c>
      <c r="D347" s="44" t="s">
        <v>81</v>
      </c>
      <c r="E347" s="110" t="s">
        <v>81</v>
      </c>
      <c r="F347" s="38" t="s">
        <v>81</v>
      </c>
      <c r="G347" s="23" t="s">
        <v>81</v>
      </c>
      <c r="H347" s="23" t="s">
        <v>81</v>
      </c>
      <c r="I347" s="23" t="s">
        <v>81</v>
      </c>
      <c r="J347" s="24" t="s">
        <v>81</v>
      </c>
      <c r="K347" s="30" t="e">
        <f>VLOOKUP(D347,Morningstar!$A$1:$G$25,2,0)</f>
        <v>#N/A</v>
      </c>
      <c r="L347" s="30" t="e">
        <f t="shared" si="75"/>
        <v>#N/A</v>
      </c>
      <c r="M347" s="31" t="e">
        <f>VLOOKUP(D347,Morningstar!$A$1:$G$25,7,0)</f>
        <v>#N/A</v>
      </c>
      <c r="N347" s="32" t="e">
        <f t="shared" si="76"/>
        <v>#N/A</v>
      </c>
      <c r="O347" s="29" t="e">
        <f t="shared" si="77"/>
        <v>#N/A</v>
      </c>
      <c r="P347" s="103">
        <f t="shared" si="78"/>
        <v>0</v>
      </c>
      <c r="Q347" s="104">
        <f t="shared" si="79"/>
        <v>0</v>
      </c>
      <c r="R347" s="105">
        <f t="shared" si="80"/>
        <v>0</v>
      </c>
      <c r="S347" s="103" t="e">
        <f t="shared" si="81"/>
        <v>#DIV/0!</v>
      </c>
    </row>
    <row r="348" spans="1:19">
      <c r="A348" s="42" t="s">
        <v>81</v>
      </c>
      <c r="B348" s="42" t="s">
        <v>81</v>
      </c>
      <c r="C348" s="42" t="s">
        <v>81</v>
      </c>
      <c r="D348" s="44" t="s">
        <v>81</v>
      </c>
      <c r="E348" s="110" t="s">
        <v>81</v>
      </c>
      <c r="F348" s="38" t="s">
        <v>81</v>
      </c>
      <c r="G348" s="23" t="s">
        <v>81</v>
      </c>
      <c r="H348" s="23" t="s">
        <v>81</v>
      </c>
      <c r="I348" s="23" t="s">
        <v>81</v>
      </c>
      <c r="J348" s="24" t="s">
        <v>81</v>
      </c>
      <c r="K348" s="30" t="e">
        <f>VLOOKUP(D348,Morningstar!$A$1:$G$25,2,0)</f>
        <v>#N/A</v>
      </c>
      <c r="L348" s="30" t="e">
        <f t="shared" si="75"/>
        <v>#N/A</v>
      </c>
      <c r="M348" s="31" t="e">
        <f>VLOOKUP(D348,Morningstar!$A$1:$G$25,7,0)</f>
        <v>#N/A</v>
      </c>
      <c r="N348" s="32" t="e">
        <f t="shared" si="76"/>
        <v>#N/A</v>
      </c>
      <c r="O348" s="29" t="e">
        <f t="shared" si="77"/>
        <v>#N/A</v>
      </c>
      <c r="P348" s="103">
        <f t="shared" si="78"/>
        <v>0</v>
      </c>
      <c r="Q348" s="104">
        <f t="shared" si="79"/>
        <v>0</v>
      </c>
      <c r="R348" s="105">
        <f t="shared" si="80"/>
        <v>0</v>
      </c>
      <c r="S348" s="103" t="e">
        <f t="shared" si="81"/>
        <v>#DIV/0!</v>
      </c>
    </row>
    <row r="349" spans="1:19">
      <c r="A349" s="42" t="s">
        <v>81</v>
      </c>
      <c r="B349" s="42" t="s">
        <v>81</v>
      </c>
      <c r="C349" s="42" t="s">
        <v>81</v>
      </c>
      <c r="D349" s="44" t="s">
        <v>81</v>
      </c>
      <c r="E349" s="110" t="s">
        <v>81</v>
      </c>
      <c r="F349" s="38" t="s">
        <v>81</v>
      </c>
      <c r="G349" s="23" t="s">
        <v>81</v>
      </c>
      <c r="H349" s="23" t="s">
        <v>81</v>
      </c>
      <c r="I349" s="23" t="s">
        <v>81</v>
      </c>
      <c r="J349" s="24" t="s">
        <v>81</v>
      </c>
      <c r="K349" s="30" t="e">
        <f>VLOOKUP(D349,Morningstar!$A$1:$G$25,2,0)</f>
        <v>#N/A</v>
      </c>
      <c r="L349" s="30" t="e">
        <f t="shared" si="75"/>
        <v>#N/A</v>
      </c>
      <c r="M349" s="31" t="e">
        <f>VLOOKUP(D349,Morningstar!$A$1:$G$25,7,0)</f>
        <v>#N/A</v>
      </c>
      <c r="N349" s="32" t="e">
        <f t="shared" si="76"/>
        <v>#N/A</v>
      </c>
      <c r="O349" s="29" t="e">
        <f t="shared" si="77"/>
        <v>#N/A</v>
      </c>
      <c r="P349" s="103">
        <f t="shared" si="78"/>
        <v>0</v>
      </c>
      <c r="Q349" s="104">
        <f t="shared" si="79"/>
        <v>0</v>
      </c>
      <c r="R349" s="105">
        <f t="shared" si="80"/>
        <v>0</v>
      </c>
      <c r="S349" s="103" t="e">
        <f t="shared" si="81"/>
        <v>#DIV/0!</v>
      </c>
    </row>
    <row r="350" spans="1:19">
      <c r="A350" s="42" t="s">
        <v>81</v>
      </c>
      <c r="B350" s="42" t="s">
        <v>81</v>
      </c>
      <c r="C350" s="42" t="s">
        <v>81</v>
      </c>
      <c r="D350" s="44" t="s">
        <v>81</v>
      </c>
      <c r="E350" s="110" t="s">
        <v>81</v>
      </c>
      <c r="F350" s="38" t="s">
        <v>81</v>
      </c>
      <c r="G350" s="23" t="s">
        <v>81</v>
      </c>
      <c r="H350" s="23" t="s">
        <v>81</v>
      </c>
      <c r="I350" s="23" t="s">
        <v>81</v>
      </c>
      <c r="J350" s="24" t="s">
        <v>81</v>
      </c>
      <c r="K350" s="30" t="e">
        <f>VLOOKUP(D350,Morningstar!$A$1:$G$25,2,0)</f>
        <v>#N/A</v>
      </c>
      <c r="L350" s="30" t="e">
        <f t="shared" si="75"/>
        <v>#N/A</v>
      </c>
      <c r="M350" s="31" t="e">
        <f>VLOOKUP(D350,Morningstar!$A$1:$G$25,7,0)</f>
        <v>#N/A</v>
      </c>
      <c r="N350" s="32" t="e">
        <f t="shared" si="76"/>
        <v>#N/A</v>
      </c>
      <c r="O350" s="29" t="e">
        <f t="shared" si="77"/>
        <v>#N/A</v>
      </c>
      <c r="P350" s="103">
        <f t="shared" si="78"/>
        <v>0</v>
      </c>
      <c r="Q350" s="104">
        <f t="shared" si="79"/>
        <v>0</v>
      </c>
      <c r="R350" s="105">
        <f t="shared" si="80"/>
        <v>0</v>
      </c>
      <c r="S350" s="103" t="e">
        <f t="shared" si="81"/>
        <v>#DIV/0!</v>
      </c>
    </row>
    <row r="351" spans="1:19">
      <c r="A351" s="42" t="s">
        <v>81</v>
      </c>
      <c r="B351" s="42" t="s">
        <v>81</v>
      </c>
      <c r="C351" s="42" t="s">
        <v>81</v>
      </c>
      <c r="D351" s="44" t="s">
        <v>81</v>
      </c>
      <c r="E351" s="110" t="s">
        <v>81</v>
      </c>
      <c r="F351" s="38" t="s">
        <v>81</v>
      </c>
      <c r="G351" s="23" t="s">
        <v>81</v>
      </c>
      <c r="H351" s="23" t="s">
        <v>81</v>
      </c>
      <c r="I351" s="23" t="s">
        <v>81</v>
      </c>
      <c r="J351" s="24" t="s">
        <v>81</v>
      </c>
      <c r="K351" s="30" t="e">
        <f>VLOOKUP(D351,Morningstar!$A$1:$G$25,2,0)</f>
        <v>#N/A</v>
      </c>
      <c r="L351" s="30" t="e">
        <f t="shared" ref="L351:L414" si="82">+K351*H351</f>
        <v>#N/A</v>
      </c>
      <c r="M351" s="31" t="e">
        <f>VLOOKUP(D351,Morningstar!$A$1:$G$25,7,0)</f>
        <v>#N/A</v>
      </c>
      <c r="N351" s="32" t="e">
        <f t="shared" ref="N351:N414" si="83">+L351-J351</f>
        <v>#N/A</v>
      </c>
      <c r="O351" s="29" t="e">
        <f t="shared" ref="O351:O414" si="84">+N351/J351</f>
        <v>#N/A</v>
      </c>
      <c r="P351" s="103">
        <f t="shared" ref="P351:P414" si="85">IFERROR(INTRATE(G351,M351,J351,L351),0)</f>
        <v>0</v>
      </c>
      <c r="Q351" s="104">
        <f t="shared" ref="Q351:Q414" si="86">IFERROR(J351*(M351-G351),0)</f>
        <v>0</v>
      </c>
      <c r="R351" s="105">
        <f t="shared" ref="R351:R414" si="87">IFERROR(P351*Q351,0)</f>
        <v>0</v>
      </c>
      <c r="S351" s="103" t="e">
        <f t="shared" ref="S351:S414" si="88">+R351/Q351</f>
        <v>#DIV/0!</v>
      </c>
    </row>
    <row r="352" spans="1:19">
      <c r="A352" s="42" t="s">
        <v>81</v>
      </c>
      <c r="B352" s="42" t="s">
        <v>81</v>
      </c>
      <c r="C352" s="42" t="s">
        <v>81</v>
      </c>
      <c r="D352" s="44" t="s">
        <v>81</v>
      </c>
      <c r="E352" s="110" t="s">
        <v>81</v>
      </c>
      <c r="F352" s="38" t="s">
        <v>81</v>
      </c>
      <c r="G352" s="23" t="s">
        <v>81</v>
      </c>
      <c r="H352" s="23" t="s">
        <v>81</v>
      </c>
      <c r="I352" s="23" t="s">
        <v>81</v>
      </c>
      <c r="J352" s="24" t="s">
        <v>81</v>
      </c>
      <c r="K352" s="30" t="e">
        <f>VLOOKUP(D352,Morningstar!$A$1:$G$25,2,0)</f>
        <v>#N/A</v>
      </c>
      <c r="L352" s="30" t="e">
        <f t="shared" si="82"/>
        <v>#N/A</v>
      </c>
      <c r="M352" s="31" t="e">
        <f>VLOOKUP(D352,Morningstar!$A$1:$G$25,7,0)</f>
        <v>#N/A</v>
      </c>
      <c r="N352" s="32" t="e">
        <f t="shared" si="83"/>
        <v>#N/A</v>
      </c>
      <c r="O352" s="29" t="e">
        <f t="shared" si="84"/>
        <v>#N/A</v>
      </c>
      <c r="P352" s="103">
        <f t="shared" si="85"/>
        <v>0</v>
      </c>
      <c r="Q352" s="104">
        <f t="shared" si="86"/>
        <v>0</v>
      </c>
      <c r="R352" s="105">
        <f t="shared" si="87"/>
        <v>0</v>
      </c>
      <c r="S352" s="103" t="e">
        <f t="shared" si="88"/>
        <v>#DIV/0!</v>
      </c>
    </row>
    <row r="353" spans="1:19">
      <c r="A353" s="42" t="s">
        <v>81</v>
      </c>
      <c r="B353" s="42" t="s">
        <v>81</v>
      </c>
      <c r="C353" s="42" t="s">
        <v>81</v>
      </c>
      <c r="D353" s="44" t="s">
        <v>81</v>
      </c>
      <c r="E353" s="110" t="s">
        <v>81</v>
      </c>
      <c r="F353" s="38" t="s">
        <v>81</v>
      </c>
      <c r="G353" s="23" t="s">
        <v>81</v>
      </c>
      <c r="H353" s="23" t="s">
        <v>81</v>
      </c>
      <c r="I353" s="23" t="s">
        <v>81</v>
      </c>
      <c r="J353" s="24" t="s">
        <v>81</v>
      </c>
      <c r="K353" s="30" t="e">
        <f>VLOOKUP(D353,Morningstar!$A$1:$G$25,2,0)</f>
        <v>#N/A</v>
      </c>
      <c r="L353" s="30" t="e">
        <f t="shared" si="82"/>
        <v>#N/A</v>
      </c>
      <c r="M353" s="31" t="e">
        <f>VLOOKUP(D353,Morningstar!$A$1:$G$25,7,0)</f>
        <v>#N/A</v>
      </c>
      <c r="N353" s="32" t="e">
        <f t="shared" si="83"/>
        <v>#N/A</v>
      </c>
      <c r="O353" s="29" t="e">
        <f t="shared" si="84"/>
        <v>#N/A</v>
      </c>
      <c r="P353" s="103">
        <f t="shared" si="85"/>
        <v>0</v>
      </c>
      <c r="Q353" s="104">
        <f t="shared" si="86"/>
        <v>0</v>
      </c>
      <c r="R353" s="105">
        <f t="shared" si="87"/>
        <v>0</v>
      </c>
      <c r="S353" s="103" t="e">
        <f t="shared" si="88"/>
        <v>#DIV/0!</v>
      </c>
    </row>
    <row r="354" spans="1:19">
      <c r="A354" s="42" t="s">
        <v>81</v>
      </c>
      <c r="B354" s="42" t="s">
        <v>81</v>
      </c>
      <c r="C354" s="42" t="s">
        <v>81</v>
      </c>
      <c r="D354" s="44" t="s">
        <v>81</v>
      </c>
      <c r="E354" s="110" t="s">
        <v>81</v>
      </c>
      <c r="F354" s="38" t="s">
        <v>81</v>
      </c>
      <c r="G354" s="23" t="s">
        <v>81</v>
      </c>
      <c r="H354" s="23" t="s">
        <v>81</v>
      </c>
      <c r="I354" s="23" t="s">
        <v>81</v>
      </c>
      <c r="J354" s="24" t="s">
        <v>81</v>
      </c>
      <c r="K354" s="30" t="e">
        <f>VLOOKUP(D354,Morningstar!$A$1:$G$25,2,0)</f>
        <v>#N/A</v>
      </c>
      <c r="L354" s="30" t="e">
        <f t="shared" si="82"/>
        <v>#N/A</v>
      </c>
      <c r="M354" s="31" t="e">
        <f>VLOOKUP(D354,Morningstar!$A$1:$G$25,7,0)</f>
        <v>#N/A</v>
      </c>
      <c r="N354" s="32" t="e">
        <f t="shared" si="83"/>
        <v>#N/A</v>
      </c>
      <c r="O354" s="29" t="e">
        <f t="shared" si="84"/>
        <v>#N/A</v>
      </c>
      <c r="P354" s="103">
        <f t="shared" si="85"/>
        <v>0</v>
      </c>
      <c r="Q354" s="104">
        <f t="shared" si="86"/>
        <v>0</v>
      </c>
      <c r="R354" s="105">
        <f t="shared" si="87"/>
        <v>0</v>
      </c>
      <c r="S354" s="103" t="e">
        <f t="shared" si="88"/>
        <v>#DIV/0!</v>
      </c>
    </row>
    <row r="355" spans="1:19">
      <c r="A355" s="42" t="s">
        <v>81</v>
      </c>
      <c r="B355" s="42" t="s">
        <v>81</v>
      </c>
      <c r="C355" s="42" t="s">
        <v>81</v>
      </c>
      <c r="D355" s="44" t="s">
        <v>81</v>
      </c>
      <c r="E355" s="110" t="s">
        <v>81</v>
      </c>
      <c r="F355" s="38" t="s">
        <v>81</v>
      </c>
      <c r="G355" s="23" t="s">
        <v>81</v>
      </c>
      <c r="H355" s="23" t="s">
        <v>81</v>
      </c>
      <c r="I355" s="23" t="s">
        <v>81</v>
      </c>
      <c r="J355" s="24" t="s">
        <v>81</v>
      </c>
      <c r="K355" s="30" t="e">
        <f>VLOOKUP(D355,Morningstar!$A$1:$G$25,2,0)</f>
        <v>#N/A</v>
      </c>
      <c r="L355" s="30" t="e">
        <f t="shared" si="82"/>
        <v>#N/A</v>
      </c>
      <c r="M355" s="31" t="e">
        <f>VLOOKUP(D355,Morningstar!$A$1:$G$25,7,0)</f>
        <v>#N/A</v>
      </c>
      <c r="N355" s="32" t="e">
        <f t="shared" si="83"/>
        <v>#N/A</v>
      </c>
      <c r="O355" s="29" t="e">
        <f t="shared" si="84"/>
        <v>#N/A</v>
      </c>
      <c r="P355" s="103">
        <f t="shared" si="85"/>
        <v>0</v>
      </c>
      <c r="Q355" s="104">
        <f t="shared" si="86"/>
        <v>0</v>
      </c>
      <c r="R355" s="105">
        <f t="shared" si="87"/>
        <v>0</v>
      </c>
      <c r="S355" s="103" t="e">
        <f t="shared" si="88"/>
        <v>#DIV/0!</v>
      </c>
    </row>
    <row r="356" spans="1:19">
      <c r="A356" s="42" t="s">
        <v>81</v>
      </c>
      <c r="B356" s="42" t="s">
        <v>81</v>
      </c>
      <c r="C356" s="42" t="s">
        <v>81</v>
      </c>
      <c r="D356" s="44" t="s">
        <v>81</v>
      </c>
      <c r="E356" s="110" t="s">
        <v>81</v>
      </c>
      <c r="F356" s="38" t="s">
        <v>81</v>
      </c>
      <c r="G356" s="23" t="s">
        <v>81</v>
      </c>
      <c r="H356" s="23" t="s">
        <v>81</v>
      </c>
      <c r="I356" s="23" t="s">
        <v>81</v>
      </c>
      <c r="J356" s="24" t="s">
        <v>81</v>
      </c>
      <c r="K356" s="30" t="e">
        <f>VLOOKUP(D356,Morningstar!$A$1:$G$25,2,0)</f>
        <v>#N/A</v>
      </c>
      <c r="L356" s="30" t="e">
        <f t="shared" si="82"/>
        <v>#N/A</v>
      </c>
      <c r="M356" s="31" t="e">
        <f>VLOOKUP(D356,Morningstar!$A$1:$G$25,7,0)</f>
        <v>#N/A</v>
      </c>
      <c r="N356" s="32" t="e">
        <f t="shared" si="83"/>
        <v>#N/A</v>
      </c>
      <c r="O356" s="29" t="e">
        <f t="shared" si="84"/>
        <v>#N/A</v>
      </c>
      <c r="P356" s="103">
        <f t="shared" si="85"/>
        <v>0</v>
      </c>
      <c r="Q356" s="104">
        <f t="shared" si="86"/>
        <v>0</v>
      </c>
      <c r="R356" s="105">
        <f t="shared" si="87"/>
        <v>0</v>
      </c>
      <c r="S356" s="103" t="e">
        <f t="shared" si="88"/>
        <v>#DIV/0!</v>
      </c>
    </row>
    <row r="357" spans="1:19">
      <c r="A357" s="42" t="s">
        <v>81</v>
      </c>
      <c r="B357" s="42" t="s">
        <v>81</v>
      </c>
      <c r="C357" s="42" t="s">
        <v>81</v>
      </c>
      <c r="D357" s="44" t="s">
        <v>81</v>
      </c>
      <c r="E357" s="110" t="s">
        <v>81</v>
      </c>
      <c r="F357" s="38" t="s">
        <v>81</v>
      </c>
      <c r="G357" s="23" t="s">
        <v>81</v>
      </c>
      <c r="H357" s="23" t="s">
        <v>81</v>
      </c>
      <c r="I357" s="23" t="s">
        <v>81</v>
      </c>
      <c r="J357" s="24" t="s">
        <v>81</v>
      </c>
      <c r="K357" s="30" t="e">
        <f>VLOOKUP(D357,Morningstar!$A$1:$G$25,2,0)</f>
        <v>#N/A</v>
      </c>
      <c r="L357" s="30" t="e">
        <f t="shared" si="82"/>
        <v>#N/A</v>
      </c>
      <c r="M357" s="31" t="e">
        <f>VLOOKUP(D357,Morningstar!$A$1:$G$25,7,0)</f>
        <v>#N/A</v>
      </c>
      <c r="N357" s="32" t="e">
        <f t="shared" si="83"/>
        <v>#N/A</v>
      </c>
      <c r="O357" s="29" t="e">
        <f t="shared" si="84"/>
        <v>#N/A</v>
      </c>
      <c r="P357" s="103">
        <f t="shared" si="85"/>
        <v>0</v>
      </c>
      <c r="Q357" s="104">
        <f t="shared" si="86"/>
        <v>0</v>
      </c>
      <c r="R357" s="105">
        <f t="shared" si="87"/>
        <v>0</v>
      </c>
      <c r="S357" s="103" t="e">
        <f t="shared" si="88"/>
        <v>#DIV/0!</v>
      </c>
    </row>
    <row r="358" spans="1:19">
      <c r="A358" s="42" t="s">
        <v>81</v>
      </c>
      <c r="B358" s="42" t="s">
        <v>81</v>
      </c>
      <c r="C358" s="42" t="s">
        <v>81</v>
      </c>
      <c r="D358" s="44" t="s">
        <v>81</v>
      </c>
      <c r="E358" s="110" t="s">
        <v>81</v>
      </c>
      <c r="F358" s="38" t="s">
        <v>81</v>
      </c>
      <c r="G358" s="23" t="s">
        <v>81</v>
      </c>
      <c r="H358" s="23" t="s">
        <v>81</v>
      </c>
      <c r="I358" s="23" t="s">
        <v>81</v>
      </c>
      <c r="J358" s="24" t="s">
        <v>81</v>
      </c>
      <c r="K358" s="30" t="e">
        <f>VLOOKUP(D358,Morningstar!$A$1:$G$25,2,0)</f>
        <v>#N/A</v>
      </c>
      <c r="L358" s="30" t="e">
        <f t="shared" si="82"/>
        <v>#N/A</v>
      </c>
      <c r="M358" s="31" t="e">
        <f>VLOOKUP(D358,Morningstar!$A$1:$G$25,7,0)</f>
        <v>#N/A</v>
      </c>
      <c r="N358" s="32" t="e">
        <f t="shared" si="83"/>
        <v>#N/A</v>
      </c>
      <c r="O358" s="29" t="e">
        <f t="shared" si="84"/>
        <v>#N/A</v>
      </c>
      <c r="P358" s="103">
        <f t="shared" si="85"/>
        <v>0</v>
      </c>
      <c r="Q358" s="104">
        <f t="shared" si="86"/>
        <v>0</v>
      </c>
      <c r="R358" s="105">
        <f t="shared" si="87"/>
        <v>0</v>
      </c>
      <c r="S358" s="103" t="e">
        <f t="shared" si="88"/>
        <v>#DIV/0!</v>
      </c>
    </row>
    <row r="359" spans="1:19">
      <c r="A359" s="42" t="s">
        <v>81</v>
      </c>
      <c r="B359" s="42" t="s">
        <v>81</v>
      </c>
      <c r="C359" s="42" t="s">
        <v>81</v>
      </c>
      <c r="D359" s="44" t="s">
        <v>81</v>
      </c>
      <c r="E359" s="110" t="s">
        <v>81</v>
      </c>
      <c r="F359" s="38" t="s">
        <v>81</v>
      </c>
      <c r="G359" s="23" t="s">
        <v>81</v>
      </c>
      <c r="H359" s="23" t="s">
        <v>81</v>
      </c>
      <c r="I359" s="23" t="s">
        <v>81</v>
      </c>
      <c r="J359" s="24" t="s">
        <v>81</v>
      </c>
      <c r="K359" s="30" t="e">
        <f>VLOOKUP(D359,Morningstar!$A$1:$G$25,2,0)</f>
        <v>#N/A</v>
      </c>
      <c r="L359" s="30" t="e">
        <f t="shared" si="82"/>
        <v>#N/A</v>
      </c>
      <c r="M359" s="31" t="e">
        <f>VLOOKUP(D359,Morningstar!$A$1:$G$25,7,0)</f>
        <v>#N/A</v>
      </c>
      <c r="N359" s="32" t="e">
        <f t="shared" si="83"/>
        <v>#N/A</v>
      </c>
      <c r="O359" s="29" t="e">
        <f t="shared" si="84"/>
        <v>#N/A</v>
      </c>
      <c r="P359" s="103">
        <f t="shared" si="85"/>
        <v>0</v>
      </c>
      <c r="Q359" s="104">
        <f t="shared" si="86"/>
        <v>0</v>
      </c>
      <c r="R359" s="105">
        <f t="shared" si="87"/>
        <v>0</v>
      </c>
      <c r="S359" s="103" t="e">
        <f t="shared" si="88"/>
        <v>#DIV/0!</v>
      </c>
    </row>
    <row r="360" spans="1:19">
      <c r="A360" s="42" t="s">
        <v>81</v>
      </c>
      <c r="B360" s="42" t="s">
        <v>81</v>
      </c>
      <c r="C360" s="42" t="s">
        <v>81</v>
      </c>
      <c r="D360" s="44" t="s">
        <v>81</v>
      </c>
      <c r="E360" s="110" t="s">
        <v>81</v>
      </c>
      <c r="F360" s="38" t="s">
        <v>81</v>
      </c>
      <c r="G360" s="23" t="s">
        <v>81</v>
      </c>
      <c r="H360" s="23" t="s">
        <v>81</v>
      </c>
      <c r="I360" s="23" t="s">
        <v>81</v>
      </c>
      <c r="J360" s="24" t="s">
        <v>81</v>
      </c>
      <c r="K360" s="30" t="e">
        <f>VLOOKUP(D360,Morningstar!$A$1:$G$25,2,0)</f>
        <v>#N/A</v>
      </c>
      <c r="L360" s="30" t="e">
        <f t="shared" si="82"/>
        <v>#N/A</v>
      </c>
      <c r="M360" s="31" t="e">
        <f>VLOOKUP(D360,Morningstar!$A$1:$G$25,7,0)</f>
        <v>#N/A</v>
      </c>
      <c r="N360" s="32" t="e">
        <f t="shared" si="83"/>
        <v>#N/A</v>
      </c>
      <c r="O360" s="29" t="e">
        <f t="shared" si="84"/>
        <v>#N/A</v>
      </c>
      <c r="P360" s="103">
        <f t="shared" si="85"/>
        <v>0</v>
      </c>
      <c r="Q360" s="104">
        <f t="shared" si="86"/>
        <v>0</v>
      </c>
      <c r="R360" s="105">
        <f t="shared" si="87"/>
        <v>0</v>
      </c>
      <c r="S360" s="103" t="e">
        <f t="shared" si="88"/>
        <v>#DIV/0!</v>
      </c>
    </row>
    <row r="361" spans="1:19">
      <c r="A361" s="42" t="s">
        <v>81</v>
      </c>
      <c r="B361" s="42" t="s">
        <v>81</v>
      </c>
      <c r="C361" s="42" t="s">
        <v>81</v>
      </c>
      <c r="D361" s="44" t="s">
        <v>81</v>
      </c>
      <c r="E361" s="110" t="s">
        <v>81</v>
      </c>
      <c r="F361" s="38" t="s">
        <v>81</v>
      </c>
      <c r="G361" s="23" t="s">
        <v>81</v>
      </c>
      <c r="H361" s="23" t="s">
        <v>81</v>
      </c>
      <c r="I361" s="23" t="s">
        <v>81</v>
      </c>
      <c r="J361" s="24" t="s">
        <v>81</v>
      </c>
      <c r="K361" s="30" t="e">
        <f>VLOOKUP(D361,Morningstar!$A$1:$G$25,2,0)</f>
        <v>#N/A</v>
      </c>
      <c r="L361" s="30" t="e">
        <f t="shared" si="82"/>
        <v>#N/A</v>
      </c>
      <c r="M361" s="31" t="e">
        <f>VLOOKUP(D361,Morningstar!$A$1:$G$25,7,0)</f>
        <v>#N/A</v>
      </c>
      <c r="N361" s="32" t="e">
        <f t="shared" si="83"/>
        <v>#N/A</v>
      </c>
      <c r="O361" s="29" t="e">
        <f t="shared" si="84"/>
        <v>#N/A</v>
      </c>
      <c r="P361" s="103">
        <f t="shared" si="85"/>
        <v>0</v>
      </c>
      <c r="Q361" s="104">
        <f t="shared" si="86"/>
        <v>0</v>
      </c>
      <c r="R361" s="105">
        <f t="shared" si="87"/>
        <v>0</v>
      </c>
      <c r="S361" s="103" t="e">
        <f t="shared" si="88"/>
        <v>#DIV/0!</v>
      </c>
    </row>
    <row r="362" spans="1:19">
      <c r="A362" s="42" t="s">
        <v>81</v>
      </c>
      <c r="B362" s="42" t="s">
        <v>81</v>
      </c>
      <c r="C362" s="42" t="s">
        <v>81</v>
      </c>
      <c r="D362" s="44" t="s">
        <v>81</v>
      </c>
      <c r="E362" s="110" t="s">
        <v>81</v>
      </c>
      <c r="F362" s="38" t="s">
        <v>81</v>
      </c>
      <c r="G362" s="23" t="s">
        <v>81</v>
      </c>
      <c r="H362" s="23" t="s">
        <v>81</v>
      </c>
      <c r="I362" s="23" t="s">
        <v>81</v>
      </c>
      <c r="J362" s="24" t="s">
        <v>81</v>
      </c>
      <c r="K362" s="30" t="e">
        <f>VLOOKUP(D362,Morningstar!$A$1:$G$25,2,0)</f>
        <v>#N/A</v>
      </c>
      <c r="L362" s="30" t="e">
        <f t="shared" si="82"/>
        <v>#N/A</v>
      </c>
      <c r="M362" s="31" t="e">
        <f>VLOOKUP(D362,Morningstar!$A$1:$G$25,7,0)</f>
        <v>#N/A</v>
      </c>
      <c r="N362" s="32" t="e">
        <f t="shared" si="83"/>
        <v>#N/A</v>
      </c>
      <c r="O362" s="29" t="e">
        <f t="shared" si="84"/>
        <v>#N/A</v>
      </c>
      <c r="P362" s="103">
        <f t="shared" si="85"/>
        <v>0</v>
      </c>
      <c r="Q362" s="104">
        <f t="shared" si="86"/>
        <v>0</v>
      </c>
      <c r="R362" s="105">
        <f t="shared" si="87"/>
        <v>0</v>
      </c>
      <c r="S362" s="103" t="e">
        <f t="shared" si="88"/>
        <v>#DIV/0!</v>
      </c>
    </row>
    <row r="363" spans="1:19">
      <c r="A363" s="42" t="s">
        <v>81</v>
      </c>
      <c r="B363" s="42" t="s">
        <v>81</v>
      </c>
      <c r="C363" s="42" t="s">
        <v>81</v>
      </c>
      <c r="D363" s="44" t="s">
        <v>81</v>
      </c>
      <c r="E363" s="110" t="s">
        <v>81</v>
      </c>
      <c r="F363" s="38" t="s">
        <v>81</v>
      </c>
      <c r="G363" s="23" t="s">
        <v>81</v>
      </c>
      <c r="H363" s="23" t="s">
        <v>81</v>
      </c>
      <c r="I363" s="23" t="s">
        <v>81</v>
      </c>
      <c r="J363" s="24" t="s">
        <v>81</v>
      </c>
      <c r="K363" s="30" t="e">
        <f>VLOOKUP(D363,Morningstar!$A$1:$G$25,2,0)</f>
        <v>#N/A</v>
      </c>
      <c r="L363" s="30" t="e">
        <f t="shared" si="82"/>
        <v>#N/A</v>
      </c>
      <c r="M363" s="31" t="e">
        <f>VLOOKUP(D363,Morningstar!$A$1:$G$25,7,0)</f>
        <v>#N/A</v>
      </c>
      <c r="N363" s="32" t="e">
        <f t="shared" si="83"/>
        <v>#N/A</v>
      </c>
      <c r="O363" s="29" t="e">
        <f t="shared" si="84"/>
        <v>#N/A</v>
      </c>
      <c r="P363" s="103">
        <f t="shared" si="85"/>
        <v>0</v>
      </c>
      <c r="Q363" s="104">
        <f t="shared" si="86"/>
        <v>0</v>
      </c>
      <c r="R363" s="105">
        <f t="shared" si="87"/>
        <v>0</v>
      </c>
      <c r="S363" s="103" t="e">
        <f t="shared" si="88"/>
        <v>#DIV/0!</v>
      </c>
    </row>
    <row r="364" spans="1:19">
      <c r="A364" s="42" t="s">
        <v>81</v>
      </c>
      <c r="B364" s="42" t="s">
        <v>81</v>
      </c>
      <c r="C364" s="42" t="s">
        <v>81</v>
      </c>
      <c r="D364" s="44" t="s">
        <v>81</v>
      </c>
      <c r="E364" s="110" t="s">
        <v>81</v>
      </c>
      <c r="F364" s="38" t="s">
        <v>81</v>
      </c>
      <c r="G364" s="23" t="s">
        <v>81</v>
      </c>
      <c r="H364" s="23" t="s">
        <v>81</v>
      </c>
      <c r="I364" s="23" t="s">
        <v>81</v>
      </c>
      <c r="J364" s="24" t="s">
        <v>81</v>
      </c>
      <c r="K364" s="30" t="e">
        <f>VLOOKUP(D364,Morningstar!$A$1:$G$25,2,0)</f>
        <v>#N/A</v>
      </c>
      <c r="L364" s="30" t="e">
        <f t="shared" si="82"/>
        <v>#N/A</v>
      </c>
      <c r="M364" s="31" t="e">
        <f>VLOOKUP(D364,Morningstar!$A$1:$G$25,7,0)</f>
        <v>#N/A</v>
      </c>
      <c r="N364" s="32" t="e">
        <f t="shared" si="83"/>
        <v>#N/A</v>
      </c>
      <c r="O364" s="29" t="e">
        <f t="shared" si="84"/>
        <v>#N/A</v>
      </c>
      <c r="P364" s="103">
        <f t="shared" si="85"/>
        <v>0</v>
      </c>
      <c r="Q364" s="104">
        <f t="shared" si="86"/>
        <v>0</v>
      </c>
      <c r="R364" s="105">
        <f t="shared" si="87"/>
        <v>0</v>
      </c>
      <c r="S364" s="103" t="e">
        <f t="shared" si="88"/>
        <v>#DIV/0!</v>
      </c>
    </row>
    <row r="365" spans="1:19">
      <c r="A365" s="42" t="s">
        <v>81</v>
      </c>
      <c r="B365" s="42" t="s">
        <v>81</v>
      </c>
      <c r="C365" s="42" t="s">
        <v>81</v>
      </c>
      <c r="D365" s="44" t="s">
        <v>81</v>
      </c>
      <c r="E365" s="110" t="s">
        <v>81</v>
      </c>
      <c r="F365" s="38" t="s">
        <v>81</v>
      </c>
      <c r="G365" s="23" t="s">
        <v>81</v>
      </c>
      <c r="H365" s="23" t="s">
        <v>81</v>
      </c>
      <c r="I365" s="23" t="s">
        <v>81</v>
      </c>
      <c r="J365" s="24" t="s">
        <v>81</v>
      </c>
      <c r="K365" s="30" t="e">
        <f>VLOOKUP(D365,Morningstar!$A$1:$G$25,2,0)</f>
        <v>#N/A</v>
      </c>
      <c r="L365" s="30" t="e">
        <f t="shared" si="82"/>
        <v>#N/A</v>
      </c>
      <c r="M365" s="31" t="e">
        <f>VLOOKUP(D365,Morningstar!$A$1:$G$25,7,0)</f>
        <v>#N/A</v>
      </c>
      <c r="N365" s="32" t="e">
        <f t="shared" si="83"/>
        <v>#N/A</v>
      </c>
      <c r="O365" s="29" t="e">
        <f t="shared" si="84"/>
        <v>#N/A</v>
      </c>
      <c r="P365" s="103">
        <f t="shared" si="85"/>
        <v>0</v>
      </c>
      <c r="Q365" s="104">
        <f t="shared" si="86"/>
        <v>0</v>
      </c>
      <c r="R365" s="105">
        <f t="shared" si="87"/>
        <v>0</v>
      </c>
      <c r="S365" s="103" t="e">
        <f t="shared" si="88"/>
        <v>#DIV/0!</v>
      </c>
    </row>
    <row r="366" spans="1:19">
      <c r="A366" s="42" t="s">
        <v>81</v>
      </c>
      <c r="B366" s="42" t="s">
        <v>81</v>
      </c>
      <c r="C366" s="42" t="s">
        <v>81</v>
      </c>
      <c r="D366" s="44" t="s">
        <v>81</v>
      </c>
      <c r="E366" s="110" t="s">
        <v>81</v>
      </c>
      <c r="F366" s="38" t="s">
        <v>81</v>
      </c>
      <c r="G366" s="23" t="s">
        <v>81</v>
      </c>
      <c r="H366" s="23" t="s">
        <v>81</v>
      </c>
      <c r="I366" s="23" t="s">
        <v>81</v>
      </c>
      <c r="J366" s="24" t="s">
        <v>81</v>
      </c>
      <c r="K366" s="30" t="e">
        <f>VLOOKUP(D366,Morningstar!$A$1:$G$25,2,0)</f>
        <v>#N/A</v>
      </c>
      <c r="L366" s="30" t="e">
        <f t="shared" si="82"/>
        <v>#N/A</v>
      </c>
      <c r="M366" s="31" t="e">
        <f>VLOOKUP(D366,Morningstar!$A$1:$G$25,7,0)</f>
        <v>#N/A</v>
      </c>
      <c r="N366" s="32" t="e">
        <f t="shared" si="83"/>
        <v>#N/A</v>
      </c>
      <c r="O366" s="29" t="e">
        <f t="shared" si="84"/>
        <v>#N/A</v>
      </c>
      <c r="P366" s="103">
        <f t="shared" si="85"/>
        <v>0</v>
      </c>
      <c r="Q366" s="104">
        <f t="shared" si="86"/>
        <v>0</v>
      </c>
      <c r="R366" s="105">
        <f t="shared" si="87"/>
        <v>0</v>
      </c>
      <c r="S366" s="103" t="e">
        <f t="shared" si="88"/>
        <v>#DIV/0!</v>
      </c>
    </row>
    <row r="367" spans="1:19">
      <c r="A367" s="42" t="s">
        <v>81</v>
      </c>
      <c r="B367" s="42" t="s">
        <v>81</v>
      </c>
      <c r="C367" s="42" t="s">
        <v>81</v>
      </c>
      <c r="D367" s="44" t="s">
        <v>81</v>
      </c>
      <c r="E367" s="110" t="s">
        <v>81</v>
      </c>
      <c r="F367" s="38" t="s">
        <v>81</v>
      </c>
      <c r="G367" s="23" t="s">
        <v>81</v>
      </c>
      <c r="H367" s="23" t="s">
        <v>81</v>
      </c>
      <c r="I367" s="23" t="s">
        <v>81</v>
      </c>
      <c r="J367" s="24" t="s">
        <v>81</v>
      </c>
      <c r="K367" s="30" t="e">
        <f>VLOOKUP(D367,Morningstar!$A$1:$G$25,2,0)</f>
        <v>#N/A</v>
      </c>
      <c r="L367" s="30" t="e">
        <f t="shared" si="82"/>
        <v>#N/A</v>
      </c>
      <c r="M367" s="31" t="e">
        <f>VLOOKUP(D367,Morningstar!$A$1:$G$25,7,0)</f>
        <v>#N/A</v>
      </c>
      <c r="N367" s="32" t="e">
        <f t="shared" si="83"/>
        <v>#N/A</v>
      </c>
      <c r="O367" s="29" t="e">
        <f t="shared" si="84"/>
        <v>#N/A</v>
      </c>
      <c r="P367" s="103">
        <f t="shared" si="85"/>
        <v>0</v>
      </c>
      <c r="Q367" s="104">
        <f t="shared" si="86"/>
        <v>0</v>
      </c>
      <c r="R367" s="105">
        <f t="shared" si="87"/>
        <v>0</v>
      </c>
      <c r="S367" s="103" t="e">
        <f t="shared" si="88"/>
        <v>#DIV/0!</v>
      </c>
    </row>
    <row r="368" spans="1:19">
      <c r="A368" s="42" t="s">
        <v>81</v>
      </c>
      <c r="B368" s="42" t="s">
        <v>81</v>
      </c>
      <c r="C368" s="42" t="s">
        <v>81</v>
      </c>
      <c r="D368" s="44" t="s">
        <v>81</v>
      </c>
      <c r="E368" s="110" t="s">
        <v>81</v>
      </c>
      <c r="F368" s="38" t="s">
        <v>81</v>
      </c>
      <c r="G368" s="23" t="s">
        <v>81</v>
      </c>
      <c r="H368" s="23" t="s">
        <v>81</v>
      </c>
      <c r="I368" s="23" t="s">
        <v>81</v>
      </c>
      <c r="J368" s="24" t="s">
        <v>81</v>
      </c>
      <c r="K368" s="30" t="e">
        <f>VLOOKUP(D368,Morningstar!$A$1:$G$25,2,0)</f>
        <v>#N/A</v>
      </c>
      <c r="L368" s="30" t="e">
        <f t="shared" si="82"/>
        <v>#N/A</v>
      </c>
      <c r="M368" s="31" t="e">
        <f>VLOOKUP(D368,Morningstar!$A$1:$G$25,7,0)</f>
        <v>#N/A</v>
      </c>
      <c r="N368" s="32" t="e">
        <f t="shared" si="83"/>
        <v>#N/A</v>
      </c>
      <c r="O368" s="29" t="e">
        <f t="shared" si="84"/>
        <v>#N/A</v>
      </c>
      <c r="P368" s="103">
        <f t="shared" si="85"/>
        <v>0</v>
      </c>
      <c r="Q368" s="104">
        <f t="shared" si="86"/>
        <v>0</v>
      </c>
      <c r="R368" s="105">
        <f t="shared" si="87"/>
        <v>0</v>
      </c>
      <c r="S368" s="103" t="e">
        <f t="shared" si="88"/>
        <v>#DIV/0!</v>
      </c>
    </row>
    <row r="369" spans="1:19">
      <c r="A369" s="42" t="s">
        <v>81</v>
      </c>
      <c r="B369" s="42" t="s">
        <v>81</v>
      </c>
      <c r="C369" s="42" t="s">
        <v>81</v>
      </c>
      <c r="D369" s="44" t="s">
        <v>81</v>
      </c>
      <c r="E369" s="110" t="s">
        <v>81</v>
      </c>
      <c r="F369" s="38" t="s">
        <v>81</v>
      </c>
      <c r="G369" s="23" t="s">
        <v>81</v>
      </c>
      <c r="H369" s="23" t="s">
        <v>81</v>
      </c>
      <c r="I369" s="23" t="s">
        <v>81</v>
      </c>
      <c r="J369" s="24" t="s">
        <v>81</v>
      </c>
      <c r="K369" s="30" t="e">
        <f>VLOOKUP(D369,Morningstar!$A$1:$G$25,2,0)</f>
        <v>#N/A</v>
      </c>
      <c r="L369" s="30" t="e">
        <f t="shared" si="82"/>
        <v>#N/A</v>
      </c>
      <c r="M369" s="31" t="e">
        <f>VLOOKUP(D369,Morningstar!$A$1:$G$25,7,0)</f>
        <v>#N/A</v>
      </c>
      <c r="N369" s="32" t="e">
        <f t="shared" si="83"/>
        <v>#N/A</v>
      </c>
      <c r="O369" s="29" t="e">
        <f t="shared" si="84"/>
        <v>#N/A</v>
      </c>
      <c r="P369" s="103">
        <f t="shared" si="85"/>
        <v>0</v>
      </c>
      <c r="Q369" s="104">
        <f t="shared" si="86"/>
        <v>0</v>
      </c>
      <c r="R369" s="105">
        <f t="shared" si="87"/>
        <v>0</v>
      </c>
      <c r="S369" s="103" t="e">
        <f t="shared" si="88"/>
        <v>#DIV/0!</v>
      </c>
    </row>
    <row r="370" spans="1:19">
      <c r="A370" s="42" t="s">
        <v>81</v>
      </c>
      <c r="B370" s="42" t="s">
        <v>81</v>
      </c>
      <c r="C370" s="42" t="s">
        <v>81</v>
      </c>
      <c r="D370" s="44" t="s">
        <v>81</v>
      </c>
      <c r="E370" s="110" t="s">
        <v>81</v>
      </c>
      <c r="F370" s="38" t="s">
        <v>81</v>
      </c>
      <c r="G370" s="23" t="s">
        <v>81</v>
      </c>
      <c r="H370" s="23" t="s">
        <v>81</v>
      </c>
      <c r="I370" s="23" t="s">
        <v>81</v>
      </c>
      <c r="J370" s="24" t="s">
        <v>81</v>
      </c>
      <c r="K370" s="30" t="e">
        <f>VLOOKUP(D370,Morningstar!$A$1:$G$25,2,0)</f>
        <v>#N/A</v>
      </c>
      <c r="L370" s="30" t="e">
        <f t="shared" si="82"/>
        <v>#N/A</v>
      </c>
      <c r="M370" s="31" t="e">
        <f>VLOOKUP(D370,Morningstar!$A$1:$G$25,7,0)</f>
        <v>#N/A</v>
      </c>
      <c r="N370" s="32" t="e">
        <f t="shared" si="83"/>
        <v>#N/A</v>
      </c>
      <c r="O370" s="29" t="e">
        <f t="shared" si="84"/>
        <v>#N/A</v>
      </c>
      <c r="P370" s="103">
        <f t="shared" si="85"/>
        <v>0</v>
      </c>
      <c r="Q370" s="104">
        <f t="shared" si="86"/>
        <v>0</v>
      </c>
      <c r="R370" s="105">
        <f t="shared" si="87"/>
        <v>0</v>
      </c>
      <c r="S370" s="103" t="e">
        <f t="shared" si="88"/>
        <v>#DIV/0!</v>
      </c>
    </row>
    <row r="371" spans="1:19">
      <c r="A371" s="42" t="s">
        <v>81</v>
      </c>
      <c r="B371" s="42" t="s">
        <v>81</v>
      </c>
      <c r="C371" s="42" t="s">
        <v>81</v>
      </c>
      <c r="D371" s="44" t="s">
        <v>81</v>
      </c>
      <c r="E371" s="110" t="s">
        <v>81</v>
      </c>
      <c r="F371" s="38" t="s">
        <v>81</v>
      </c>
      <c r="G371" s="23" t="s">
        <v>81</v>
      </c>
      <c r="H371" s="23" t="s">
        <v>81</v>
      </c>
      <c r="I371" s="23" t="s">
        <v>81</v>
      </c>
      <c r="J371" s="24" t="s">
        <v>81</v>
      </c>
      <c r="K371" s="30" t="e">
        <f>VLOOKUP(D371,Morningstar!$A$1:$G$25,2,0)</f>
        <v>#N/A</v>
      </c>
      <c r="L371" s="30" t="e">
        <f t="shared" si="82"/>
        <v>#N/A</v>
      </c>
      <c r="M371" s="31" t="e">
        <f>VLOOKUP(D371,Morningstar!$A$1:$G$25,7,0)</f>
        <v>#N/A</v>
      </c>
      <c r="N371" s="32" t="e">
        <f t="shared" si="83"/>
        <v>#N/A</v>
      </c>
      <c r="O371" s="29" t="e">
        <f t="shared" si="84"/>
        <v>#N/A</v>
      </c>
      <c r="P371" s="103">
        <f t="shared" si="85"/>
        <v>0</v>
      </c>
      <c r="Q371" s="104">
        <f t="shared" si="86"/>
        <v>0</v>
      </c>
      <c r="R371" s="105">
        <f t="shared" si="87"/>
        <v>0</v>
      </c>
      <c r="S371" s="103" t="e">
        <f t="shared" si="88"/>
        <v>#DIV/0!</v>
      </c>
    </row>
    <row r="372" spans="1:19">
      <c r="A372" s="42" t="s">
        <v>81</v>
      </c>
      <c r="B372" s="42" t="s">
        <v>81</v>
      </c>
      <c r="C372" s="42" t="s">
        <v>81</v>
      </c>
      <c r="D372" s="44" t="s">
        <v>81</v>
      </c>
      <c r="E372" s="110" t="s">
        <v>81</v>
      </c>
      <c r="F372" s="38" t="s">
        <v>81</v>
      </c>
      <c r="G372" s="23" t="s">
        <v>81</v>
      </c>
      <c r="H372" s="23" t="s">
        <v>81</v>
      </c>
      <c r="I372" s="23" t="s">
        <v>81</v>
      </c>
      <c r="J372" s="24" t="s">
        <v>81</v>
      </c>
      <c r="K372" s="30" t="e">
        <f>VLOOKUP(D372,Morningstar!$A$1:$G$25,2,0)</f>
        <v>#N/A</v>
      </c>
      <c r="L372" s="30" t="e">
        <f t="shared" si="82"/>
        <v>#N/A</v>
      </c>
      <c r="M372" s="31" t="e">
        <f>VLOOKUP(D372,Morningstar!$A$1:$G$25,7,0)</f>
        <v>#N/A</v>
      </c>
      <c r="N372" s="32" t="e">
        <f t="shared" si="83"/>
        <v>#N/A</v>
      </c>
      <c r="O372" s="29" t="e">
        <f t="shared" si="84"/>
        <v>#N/A</v>
      </c>
      <c r="P372" s="103">
        <f t="shared" si="85"/>
        <v>0</v>
      </c>
      <c r="Q372" s="104">
        <f t="shared" si="86"/>
        <v>0</v>
      </c>
      <c r="R372" s="105">
        <f t="shared" si="87"/>
        <v>0</v>
      </c>
      <c r="S372" s="103" t="e">
        <f t="shared" si="88"/>
        <v>#DIV/0!</v>
      </c>
    </row>
    <row r="373" spans="1:19">
      <c r="A373" s="42" t="s">
        <v>81</v>
      </c>
      <c r="B373" s="42" t="s">
        <v>81</v>
      </c>
      <c r="C373" s="42" t="s">
        <v>81</v>
      </c>
      <c r="D373" s="44" t="s">
        <v>81</v>
      </c>
      <c r="E373" s="110" t="s">
        <v>81</v>
      </c>
      <c r="F373" s="38" t="s">
        <v>81</v>
      </c>
      <c r="G373" s="23" t="s">
        <v>81</v>
      </c>
      <c r="H373" s="23" t="s">
        <v>81</v>
      </c>
      <c r="I373" s="23" t="s">
        <v>81</v>
      </c>
      <c r="J373" s="24" t="s">
        <v>81</v>
      </c>
      <c r="K373" s="30" t="e">
        <f>VLOOKUP(D373,Morningstar!$A$1:$G$25,2,0)</f>
        <v>#N/A</v>
      </c>
      <c r="L373" s="30" t="e">
        <f t="shared" si="82"/>
        <v>#N/A</v>
      </c>
      <c r="M373" s="31" t="e">
        <f>VLOOKUP(D373,Morningstar!$A$1:$G$25,7,0)</f>
        <v>#N/A</v>
      </c>
      <c r="N373" s="32" t="e">
        <f t="shared" si="83"/>
        <v>#N/A</v>
      </c>
      <c r="O373" s="29" t="e">
        <f t="shared" si="84"/>
        <v>#N/A</v>
      </c>
      <c r="P373" s="103">
        <f t="shared" si="85"/>
        <v>0</v>
      </c>
      <c r="Q373" s="104">
        <f t="shared" si="86"/>
        <v>0</v>
      </c>
      <c r="R373" s="105">
        <f t="shared" si="87"/>
        <v>0</v>
      </c>
      <c r="S373" s="103" t="e">
        <f t="shared" si="88"/>
        <v>#DIV/0!</v>
      </c>
    </row>
    <row r="374" spans="1:19">
      <c r="A374" s="42" t="s">
        <v>81</v>
      </c>
      <c r="B374" s="42" t="s">
        <v>81</v>
      </c>
      <c r="C374" s="42" t="s">
        <v>81</v>
      </c>
      <c r="D374" s="44" t="s">
        <v>81</v>
      </c>
      <c r="E374" s="110" t="s">
        <v>81</v>
      </c>
      <c r="F374" s="38" t="s">
        <v>81</v>
      </c>
      <c r="G374" s="23" t="s">
        <v>81</v>
      </c>
      <c r="H374" s="23" t="s">
        <v>81</v>
      </c>
      <c r="I374" s="23" t="s">
        <v>81</v>
      </c>
      <c r="J374" s="24" t="s">
        <v>81</v>
      </c>
      <c r="K374" s="30" t="e">
        <f>VLOOKUP(D374,Morningstar!$A$1:$G$25,2,0)</f>
        <v>#N/A</v>
      </c>
      <c r="L374" s="30" t="e">
        <f t="shared" si="82"/>
        <v>#N/A</v>
      </c>
      <c r="M374" s="31" t="e">
        <f>VLOOKUP(D374,Morningstar!$A$1:$G$25,7,0)</f>
        <v>#N/A</v>
      </c>
      <c r="N374" s="32" t="e">
        <f t="shared" si="83"/>
        <v>#N/A</v>
      </c>
      <c r="O374" s="29" t="e">
        <f t="shared" si="84"/>
        <v>#N/A</v>
      </c>
      <c r="P374" s="103">
        <f t="shared" si="85"/>
        <v>0</v>
      </c>
      <c r="Q374" s="104">
        <f t="shared" si="86"/>
        <v>0</v>
      </c>
      <c r="R374" s="105">
        <f t="shared" si="87"/>
        <v>0</v>
      </c>
      <c r="S374" s="103" t="e">
        <f t="shared" si="88"/>
        <v>#DIV/0!</v>
      </c>
    </row>
    <row r="375" spans="1:19">
      <c r="A375" s="42" t="s">
        <v>81</v>
      </c>
      <c r="B375" s="42" t="s">
        <v>81</v>
      </c>
      <c r="C375" s="42" t="s">
        <v>81</v>
      </c>
      <c r="D375" s="44" t="s">
        <v>81</v>
      </c>
      <c r="E375" s="110" t="s">
        <v>81</v>
      </c>
      <c r="F375" s="38" t="s">
        <v>81</v>
      </c>
      <c r="G375" s="23" t="s">
        <v>81</v>
      </c>
      <c r="H375" s="23" t="s">
        <v>81</v>
      </c>
      <c r="I375" s="23" t="s">
        <v>81</v>
      </c>
      <c r="J375" s="24" t="s">
        <v>81</v>
      </c>
      <c r="K375" s="30" t="e">
        <f>VLOOKUP(D375,Morningstar!$A$1:$G$25,2,0)</f>
        <v>#N/A</v>
      </c>
      <c r="L375" s="30" t="e">
        <f t="shared" si="82"/>
        <v>#N/A</v>
      </c>
      <c r="M375" s="31" t="e">
        <f>VLOOKUP(D375,Morningstar!$A$1:$G$25,7,0)</f>
        <v>#N/A</v>
      </c>
      <c r="N375" s="32" t="e">
        <f t="shared" si="83"/>
        <v>#N/A</v>
      </c>
      <c r="O375" s="29" t="e">
        <f t="shared" si="84"/>
        <v>#N/A</v>
      </c>
      <c r="P375" s="103">
        <f t="shared" si="85"/>
        <v>0</v>
      </c>
      <c r="Q375" s="104">
        <f t="shared" si="86"/>
        <v>0</v>
      </c>
      <c r="R375" s="105">
        <f t="shared" si="87"/>
        <v>0</v>
      </c>
      <c r="S375" s="103" t="e">
        <f t="shared" si="88"/>
        <v>#DIV/0!</v>
      </c>
    </row>
    <row r="376" spans="1:19">
      <c r="A376" s="42" t="s">
        <v>81</v>
      </c>
      <c r="B376" s="42" t="s">
        <v>81</v>
      </c>
      <c r="C376" s="42" t="s">
        <v>81</v>
      </c>
      <c r="D376" s="44" t="s">
        <v>81</v>
      </c>
      <c r="E376" s="110" t="s">
        <v>81</v>
      </c>
      <c r="F376" s="38" t="s">
        <v>81</v>
      </c>
      <c r="G376" s="23" t="s">
        <v>81</v>
      </c>
      <c r="H376" s="23" t="s">
        <v>81</v>
      </c>
      <c r="I376" s="23" t="s">
        <v>81</v>
      </c>
      <c r="J376" s="24" t="s">
        <v>81</v>
      </c>
      <c r="K376" s="30" t="e">
        <f>VLOOKUP(D376,Morningstar!$A$1:$G$25,2,0)</f>
        <v>#N/A</v>
      </c>
      <c r="L376" s="30" t="e">
        <f t="shared" si="82"/>
        <v>#N/A</v>
      </c>
      <c r="M376" s="31" t="e">
        <f>VLOOKUP(D376,Morningstar!$A$1:$G$25,7,0)</f>
        <v>#N/A</v>
      </c>
      <c r="N376" s="32" t="e">
        <f t="shared" si="83"/>
        <v>#N/A</v>
      </c>
      <c r="O376" s="29" t="e">
        <f t="shared" si="84"/>
        <v>#N/A</v>
      </c>
      <c r="P376" s="103">
        <f t="shared" si="85"/>
        <v>0</v>
      </c>
      <c r="Q376" s="104">
        <f t="shared" si="86"/>
        <v>0</v>
      </c>
      <c r="R376" s="105">
        <f t="shared" si="87"/>
        <v>0</v>
      </c>
      <c r="S376" s="103" t="e">
        <f t="shared" si="88"/>
        <v>#DIV/0!</v>
      </c>
    </row>
    <row r="377" spans="1:19">
      <c r="A377" s="42" t="s">
        <v>81</v>
      </c>
      <c r="B377" s="42" t="s">
        <v>81</v>
      </c>
      <c r="C377" s="42" t="s">
        <v>81</v>
      </c>
      <c r="D377" s="44" t="s">
        <v>81</v>
      </c>
      <c r="E377" s="110" t="s">
        <v>81</v>
      </c>
      <c r="F377" s="38" t="s">
        <v>81</v>
      </c>
      <c r="G377" s="23" t="s">
        <v>81</v>
      </c>
      <c r="H377" s="23" t="s">
        <v>81</v>
      </c>
      <c r="I377" s="23" t="s">
        <v>81</v>
      </c>
      <c r="J377" s="24" t="s">
        <v>81</v>
      </c>
      <c r="K377" s="30" t="e">
        <f>VLOOKUP(D377,Morningstar!$A$1:$G$25,2,0)</f>
        <v>#N/A</v>
      </c>
      <c r="L377" s="30" t="e">
        <f t="shared" si="82"/>
        <v>#N/A</v>
      </c>
      <c r="M377" s="31" t="e">
        <f>VLOOKUP(D377,Morningstar!$A$1:$G$25,7,0)</f>
        <v>#N/A</v>
      </c>
      <c r="N377" s="32" t="e">
        <f t="shared" si="83"/>
        <v>#N/A</v>
      </c>
      <c r="O377" s="29" t="e">
        <f t="shared" si="84"/>
        <v>#N/A</v>
      </c>
      <c r="P377" s="103">
        <f t="shared" si="85"/>
        <v>0</v>
      </c>
      <c r="Q377" s="104">
        <f t="shared" si="86"/>
        <v>0</v>
      </c>
      <c r="R377" s="105">
        <f t="shared" si="87"/>
        <v>0</v>
      </c>
      <c r="S377" s="103" t="e">
        <f t="shared" si="88"/>
        <v>#DIV/0!</v>
      </c>
    </row>
    <row r="378" spans="1:19">
      <c r="A378" s="42" t="s">
        <v>81</v>
      </c>
      <c r="B378" s="42" t="s">
        <v>81</v>
      </c>
      <c r="C378" s="42" t="s">
        <v>81</v>
      </c>
      <c r="D378" s="44" t="s">
        <v>81</v>
      </c>
      <c r="E378" s="110" t="s">
        <v>81</v>
      </c>
      <c r="F378" s="38" t="s">
        <v>81</v>
      </c>
      <c r="G378" s="23" t="s">
        <v>81</v>
      </c>
      <c r="H378" s="23" t="s">
        <v>81</v>
      </c>
      <c r="I378" s="23" t="s">
        <v>81</v>
      </c>
      <c r="J378" s="24" t="s">
        <v>81</v>
      </c>
      <c r="K378" s="30" t="e">
        <f>VLOOKUP(D378,Morningstar!$A$1:$G$25,2,0)</f>
        <v>#N/A</v>
      </c>
      <c r="L378" s="30" t="e">
        <f t="shared" si="82"/>
        <v>#N/A</v>
      </c>
      <c r="M378" s="31" t="e">
        <f>VLOOKUP(D378,Morningstar!$A$1:$G$25,7,0)</f>
        <v>#N/A</v>
      </c>
      <c r="N378" s="32" t="e">
        <f t="shared" si="83"/>
        <v>#N/A</v>
      </c>
      <c r="O378" s="29" t="e">
        <f t="shared" si="84"/>
        <v>#N/A</v>
      </c>
      <c r="P378" s="103">
        <f t="shared" si="85"/>
        <v>0</v>
      </c>
      <c r="Q378" s="104">
        <f t="shared" si="86"/>
        <v>0</v>
      </c>
      <c r="R378" s="105">
        <f t="shared" si="87"/>
        <v>0</v>
      </c>
      <c r="S378" s="103" t="e">
        <f t="shared" si="88"/>
        <v>#DIV/0!</v>
      </c>
    </row>
    <row r="379" spans="1:19">
      <c r="A379" s="42" t="s">
        <v>81</v>
      </c>
      <c r="B379" s="42" t="s">
        <v>81</v>
      </c>
      <c r="C379" s="42" t="s">
        <v>81</v>
      </c>
      <c r="D379" s="44" t="s">
        <v>81</v>
      </c>
      <c r="E379" s="110" t="s">
        <v>81</v>
      </c>
      <c r="F379" s="38" t="s">
        <v>81</v>
      </c>
      <c r="G379" s="23" t="s">
        <v>81</v>
      </c>
      <c r="H379" s="23" t="s">
        <v>81</v>
      </c>
      <c r="I379" s="23" t="s">
        <v>81</v>
      </c>
      <c r="J379" s="24" t="s">
        <v>81</v>
      </c>
      <c r="K379" s="30" t="e">
        <f>VLOOKUP(D379,Morningstar!$A$1:$G$25,2,0)</f>
        <v>#N/A</v>
      </c>
      <c r="L379" s="30" t="e">
        <f t="shared" si="82"/>
        <v>#N/A</v>
      </c>
      <c r="M379" s="31" t="e">
        <f>VLOOKUP(D379,Morningstar!$A$1:$G$25,7,0)</f>
        <v>#N/A</v>
      </c>
      <c r="N379" s="32" t="e">
        <f t="shared" si="83"/>
        <v>#N/A</v>
      </c>
      <c r="O379" s="29" t="e">
        <f t="shared" si="84"/>
        <v>#N/A</v>
      </c>
      <c r="P379" s="103">
        <f t="shared" si="85"/>
        <v>0</v>
      </c>
      <c r="Q379" s="104">
        <f t="shared" si="86"/>
        <v>0</v>
      </c>
      <c r="R379" s="105">
        <f t="shared" si="87"/>
        <v>0</v>
      </c>
      <c r="S379" s="103" t="e">
        <f t="shared" si="88"/>
        <v>#DIV/0!</v>
      </c>
    </row>
    <row r="380" spans="1:19">
      <c r="A380" s="42" t="s">
        <v>81</v>
      </c>
      <c r="B380" s="42" t="s">
        <v>81</v>
      </c>
      <c r="C380" s="42" t="s">
        <v>81</v>
      </c>
      <c r="D380" s="44" t="s">
        <v>81</v>
      </c>
      <c r="E380" s="110" t="s">
        <v>81</v>
      </c>
      <c r="F380" s="38" t="s">
        <v>81</v>
      </c>
      <c r="G380" s="23" t="s">
        <v>81</v>
      </c>
      <c r="H380" s="23" t="s">
        <v>81</v>
      </c>
      <c r="I380" s="23" t="s">
        <v>81</v>
      </c>
      <c r="J380" s="24" t="s">
        <v>81</v>
      </c>
      <c r="K380" s="30" t="e">
        <f>VLOOKUP(D380,Morningstar!$A$1:$G$25,2,0)</f>
        <v>#N/A</v>
      </c>
      <c r="L380" s="30" t="e">
        <f t="shared" si="82"/>
        <v>#N/A</v>
      </c>
      <c r="M380" s="31" t="e">
        <f>VLOOKUP(D380,Morningstar!$A$1:$G$25,7,0)</f>
        <v>#N/A</v>
      </c>
      <c r="N380" s="32" t="e">
        <f t="shared" si="83"/>
        <v>#N/A</v>
      </c>
      <c r="O380" s="29" t="e">
        <f t="shared" si="84"/>
        <v>#N/A</v>
      </c>
      <c r="P380" s="103">
        <f t="shared" si="85"/>
        <v>0</v>
      </c>
      <c r="Q380" s="104">
        <f t="shared" si="86"/>
        <v>0</v>
      </c>
      <c r="R380" s="105">
        <f t="shared" si="87"/>
        <v>0</v>
      </c>
      <c r="S380" s="103" t="e">
        <f t="shared" si="88"/>
        <v>#DIV/0!</v>
      </c>
    </row>
    <row r="381" spans="1:19">
      <c r="A381" s="42" t="s">
        <v>81</v>
      </c>
      <c r="B381" s="42" t="s">
        <v>81</v>
      </c>
      <c r="C381" s="42" t="s">
        <v>81</v>
      </c>
      <c r="D381" s="44" t="s">
        <v>81</v>
      </c>
      <c r="E381" s="110" t="s">
        <v>81</v>
      </c>
      <c r="F381" s="38" t="s">
        <v>81</v>
      </c>
      <c r="G381" s="23" t="s">
        <v>81</v>
      </c>
      <c r="H381" s="23" t="s">
        <v>81</v>
      </c>
      <c r="I381" s="23" t="s">
        <v>81</v>
      </c>
      <c r="J381" s="24" t="s">
        <v>81</v>
      </c>
      <c r="K381" s="30" t="e">
        <f>VLOOKUP(D381,Morningstar!$A$1:$G$25,2,0)</f>
        <v>#N/A</v>
      </c>
      <c r="L381" s="30" t="e">
        <f t="shared" si="82"/>
        <v>#N/A</v>
      </c>
      <c r="M381" s="31" t="e">
        <f>VLOOKUP(D381,Morningstar!$A$1:$G$25,7,0)</f>
        <v>#N/A</v>
      </c>
      <c r="N381" s="32" t="e">
        <f t="shared" si="83"/>
        <v>#N/A</v>
      </c>
      <c r="O381" s="29" t="e">
        <f t="shared" si="84"/>
        <v>#N/A</v>
      </c>
      <c r="P381" s="103">
        <f t="shared" si="85"/>
        <v>0</v>
      </c>
      <c r="Q381" s="104">
        <f t="shared" si="86"/>
        <v>0</v>
      </c>
      <c r="R381" s="105">
        <f t="shared" si="87"/>
        <v>0</v>
      </c>
      <c r="S381" s="103" t="e">
        <f t="shared" si="88"/>
        <v>#DIV/0!</v>
      </c>
    </row>
    <row r="382" spans="1:19">
      <c r="A382" s="42" t="s">
        <v>81</v>
      </c>
      <c r="B382" s="42" t="s">
        <v>81</v>
      </c>
      <c r="C382" s="42" t="s">
        <v>81</v>
      </c>
      <c r="D382" s="44" t="s">
        <v>81</v>
      </c>
      <c r="E382" s="110" t="s">
        <v>81</v>
      </c>
      <c r="F382" s="38" t="s">
        <v>81</v>
      </c>
      <c r="G382" s="23" t="s">
        <v>81</v>
      </c>
      <c r="H382" s="23" t="s">
        <v>81</v>
      </c>
      <c r="I382" s="23" t="s">
        <v>81</v>
      </c>
      <c r="J382" s="24" t="s">
        <v>81</v>
      </c>
      <c r="K382" s="30" t="e">
        <f>VLOOKUP(D382,Morningstar!$A$1:$G$25,2,0)</f>
        <v>#N/A</v>
      </c>
      <c r="L382" s="30" t="e">
        <f t="shared" si="82"/>
        <v>#N/A</v>
      </c>
      <c r="M382" s="31" t="e">
        <f>VLOOKUP(D382,Morningstar!$A$1:$G$25,7,0)</f>
        <v>#N/A</v>
      </c>
      <c r="N382" s="32" t="e">
        <f t="shared" si="83"/>
        <v>#N/A</v>
      </c>
      <c r="O382" s="29" t="e">
        <f t="shared" si="84"/>
        <v>#N/A</v>
      </c>
      <c r="P382" s="103">
        <f t="shared" si="85"/>
        <v>0</v>
      </c>
      <c r="Q382" s="104">
        <f t="shared" si="86"/>
        <v>0</v>
      </c>
      <c r="R382" s="105">
        <f t="shared" si="87"/>
        <v>0</v>
      </c>
      <c r="S382" s="103" t="e">
        <f t="shared" si="88"/>
        <v>#DIV/0!</v>
      </c>
    </row>
    <row r="383" spans="1:19">
      <c r="A383" s="42" t="s">
        <v>81</v>
      </c>
      <c r="B383" s="42" t="s">
        <v>81</v>
      </c>
      <c r="C383" s="42" t="s">
        <v>81</v>
      </c>
      <c r="D383" s="44" t="s">
        <v>81</v>
      </c>
      <c r="E383" s="110" t="s">
        <v>81</v>
      </c>
      <c r="F383" s="38" t="s">
        <v>81</v>
      </c>
      <c r="G383" s="23" t="s">
        <v>81</v>
      </c>
      <c r="H383" s="23" t="s">
        <v>81</v>
      </c>
      <c r="I383" s="23" t="s">
        <v>81</v>
      </c>
      <c r="J383" s="24" t="s">
        <v>81</v>
      </c>
      <c r="K383" s="30" t="e">
        <f>VLOOKUP(D383,Morningstar!$A$1:$G$25,2,0)</f>
        <v>#N/A</v>
      </c>
      <c r="L383" s="30" t="e">
        <f t="shared" si="82"/>
        <v>#N/A</v>
      </c>
      <c r="M383" s="31" t="e">
        <f>VLOOKUP(D383,Morningstar!$A$1:$G$25,7,0)</f>
        <v>#N/A</v>
      </c>
      <c r="N383" s="32" t="e">
        <f t="shared" si="83"/>
        <v>#N/A</v>
      </c>
      <c r="O383" s="29" t="e">
        <f t="shared" si="84"/>
        <v>#N/A</v>
      </c>
      <c r="P383" s="103">
        <f t="shared" si="85"/>
        <v>0</v>
      </c>
      <c r="Q383" s="104">
        <f t="shared" si="86"/>
        <v>0</v>
      </c>
      <c r="R383" s="105">
        <f t="shared" si="87"/>
        <v>0</v>
      </c>
      <c r="S383" s="103" t="e">
        <f t="shared" si="88"/>
        <v>#DIV/0!</v>
      </c>
    </row>
    <row r="384" spans="1:19">
      <c r="A384" s="42" t="s">
        <v>81</v>
      </c>
      <c r="B384" s="42" t="s">
        <v>81</v>
      </c>
      <c r="C384" s="42" t="s">
        <v>81</v>
      </c>
      <c r="D384" s="44" t="s">
        <v>81</v>
      </c>
      <c r="E384" s="110" t="s">
        <v>81</v>
      </c>
      <c r="F384" s="38" t="s">
        <v>81</v>
      </c>
      <c r="G384" s="23" t="s">
        <v>81</v>
      </c>
      <c r="H384" s="23" t="s">
        <v>81</v>
      </c>
      <c r="I384" s="23" t="s">
        <v>81</v>
      </c>
      <c r="J384" s="24" t="s">
        <v>81</v>
      </c>
      <c r="K384" s="30" t="e">
        <f>VLOOKUP(D384,Morningstar!$A$1:$G$25,2,0)</f>
        <v>#N/A</v>
      </c>
      <c r="L384" s="30" t="e">
        <f t="shared" si="82"/>
        <v>#N/A</v>
      </c>
      <c r="M384" s="31" t="e">
        <f>VLOOKUP(D384,Morningstar!$A$1:$G$25,7,0)</f>
        <v>#N/A</v>
      </c>
      <c r="N384" s="32" t="e">
        <f t="shared" si="83"/>
        <v>#N/A</v>
      </c>
      <c r="O384" s="29" t="e">
        <f t="shared" si="84"/>
        <v>#N/A</v>
      </c>
      <c r="P384" s="103">
        <f t="shared" si="85"/>
        <v>0</v>
      </c>
      <c r="Q384" s="104">
        <f t="shared" si="86"/>
        <v>0</v>
      </c>
      <c r="R384" s="105">
        <f t="shared" si="87"/>
        <v>0</v>
      </c>
      <c r="S384" s="103" t="e">
        <f t="shared" si="88"/>
        <v>#DIV/0!</v>
      </c>
    </row>
    <row r="385" spans="1:19">
      <c r="A385" s="42" t="s">
        <v>81</v>
      </c>
      <c r="B385" s="42" t="s">
        <v>81</v>
      </c>
      <c r="C385" s="42" t="s">
        <v>81</v>
      </c>
      <c r="D385" s="44" t="s">
        <v>81</v>
      </c>
      <c r="E385" s="110" t="s">
        <v>81</v>
      </c>
      <c r="F385" s="38" t="s">
        <v>81</v>
      </c>
      <c r="G385" s="23" t="s">
        <v>81</v>
      </c>
      <c r="H385" s="23" t="s">
        <v>81</v>
      </c>
      <c r="I385" s="23" t="s">
        <v>81</v>
      </c>
      <c r="J385" s="24" t="s">
        <v>81</v>
      </c>
      <c r="K385" s="30" t="e">
        <f>VLOOKUP(D385,Morningstar!$A$1:$G$25,2,0)</f>
        <v>#N/A</v>
      </c>
      <c r="L385" s="30" t="e">
        <f t="shared" si="82"/>
        <v>#N/A</v>
      </c>
      <c r="M385" s="31" t="e">
        <f>VLOOKUP(D385,Morningstar!$A$1:$G$25,7,0)</f>
        <v>#N/A</v>
      </c>
      <c r="N385" s="32" t="e">
        <f t="shared" si="83"/>
        <v>#N/A</v>
      </c>
      <c r="O385" s="29" t="e">
        <f t="shared" si="84"/>
        <v>#N/A</v>
      </c>
      <c r="P385" s="103">
        <f t="shared" si="85"/>
        <v>0</v>
      </c>
      <c r="Q385" s="104">
        <f t="shared" si="86"/>
        <v>0</v>
      </c>
      <c r="R385" s="105">
        <f t="shared" si="87"/>
        <v>0</v>
      </c>
      <c r="S385" s="103" t="e">
        <f t="shared" si="88"/>
        <v>#DIV/0!</v>
      </c>
    </row>
    <row r="386" spans="1:19">
      <c r="A386" s="42" t="s">
        <v>81</v>
      </c>
      <c r="B386" s="42" t="s">
        <v>81</v>
      </c>
      <c r="C386" s="42" t="s">
        <v>81</v>
      </c>
      <c r="D386" s="44" t="s">
        <v>81</v>
      </c>
      <c r="E386" s="110" t="s">
        <v>81</v>
      </c>
      <c r="F386" s="38" t="s">
        <v>81</v>
      </c>
      <c r="G386" s="23" t="s">
        <v>81</v>
      </c>
      <c r="H386" s="23" t="s">
        <v>81</v>
      </c>
      <c r="I386" s="23" t="s">
        <v>81</v>
      </c>
      <c r="J386" s="24" t="s">
        <v>81</v>
      </c>
      <c r="K386" s="30" t="e">
        <f>VLOOKUP(D386,Morningstar!$A$1:$G$25,2,0)</f>
        <v>#N/A</v>
      </c>
      <c r="L386" s="30" t="e">
        <f t="shared" si="82"/>
        <v>#N/A</v>
      </c>
      <c r="M386" s="31" t="e">
        <f>VLOOKUP(D386,Morningstar!$A$1:$G$25,7,0)</f>
        <v>#N/A</v>
      </c>
      <c r="N386" s="32" t="e">
        <f t="shared" si="83"/>
        <v>#N/A</v>
      </c>
      <c r="O386" s="29" t="e">
        <f t="shared" si="84"/>
        <v>#N/A</v>
      </c>
      <c r="P386" s="103">
        <f t="shared" si="85"/>
        <v>0</v>
      </c>
      <c r="Q386" s="104">
        <f t="shared" si="86"/>
        <v>0</v>
      </c>
      <c r="R386" s="105">
        <f t="shared" si="87"/>
        <v>0</v>
      </c>
      <c r="S386" s="103" t="e">
        <f t="shared" si="88"/>
        <v>#DIV/0!</v>
      </c>
    </row>
    <row r="387" spans="1:19">
      <c r="A387" s="42" t="s">
        <v>81</v>
      </c>
      <c r="B387" s="42" t="s">
        <v>81</v>
      </c>
      <c r="C387" s="42" t="s">
        <v>81</v>
      </c>
      <c r="D387" s="44" t="s">
        <v>81</v>
      </c>
      <c r="E387" s="110" t="s">
        <v>81</v>
      </c>
      <c r="F387" s="38" t="s">
        <v>81</v>
      </c>
      <c r="G387" s="23" t="s">
        <v>81</v>
      </c>
      <c r="H387" s="23" t="s">
        <v>81</v>
      </c>
      <c r="I387" s="23" t="s">
        <v>81</v>
      </c>
      <c r="J387" s="24" t="s">
        <v>81</v>
      </c>
      <c r="K387" s="30" t="e">
        <f>VLOOKUP(D387,Morningstar!$A$1:$G$25,2,0)</f>
        <v>#N/A</v>
      </c>
      <c r="L387" s="30" t="e">
        <f t="shared" si="82"/>
        <v>#N/A</v>
      </c>
      <c r="M387" s="31" t="e">
        <f>VLOOKUP(D387,Morningstar!$A$1:$G$25,7,0)</f>
        <v>#N/A</v>
      </c>
      <c r="N387" s="32" t="e">
        <f t="shared" si="83"/>
        <v>#N/A</v>
      </c>
      <c r="O387" s="29" t="e">
        <f t="shared" si="84"/>
        <v>#N/A</v>
      </c>
      <c r="P387" s="103">
        <f t="shared" si="85"/>
        <v>0</v>
      </c>
      <c r="Q387" s="104">
        <f t="shared" si="86"/>
        <v>0</v>
      </c>
      <c r="R387" s="105">
        <f t="shared" si="87"/>
        <v>0</v>
      </c>
      <c r="S387" s="103" t="e">
        <f t="shared" si="88"/>
        <v>#DIV/0!</v>
      </c>
    </row>
    <row r="388" spans="1:19">
      <c r="A388" s="42" t="s">
        <v>81</v>
      </c>
      <c r="B388" s="42" t="s">
        <v>81</v>
      </c>
      <c r="C388" s="42" t="s">
        <v>81</v>
      </c>
      <c r="D388" s="44" t="s">
        <v>81</v>
      </c>
      <c r="E388" s="110" t="s">
        <v>81</v>
      </c>
      <c r="F388" s="38" t="s">
        <v>81</v>
      </c>
      <c r="G388" s="23" t="s">
        <v>81</v>
      </c>
      <c r="H388" s="23" t="s">
        <v>81</v>
      </c>
      <c r="I388" s="23" t="s">
        <v>81</v>
      </c>
      <c r="J388" s="24" t="s">
        <v>81</v>
      </c>
      <c r="K388" s="30" t="e">
        <f>VLOOKUP(D388,Morningstar!$A$1:$G$25,2,0)</f>
        <v>#N/A</v>
      </c>
      <c r="L388" s="30" t="e">
        <f t="shared" si="82"/>
        <v>#N/A</v>
      </c>
      <c r="M388" s="31" t="e">
        <f>VLOOKUP(D388,Morningstar!$A$1:$G$25,7,0)</f>
        <v>#N/A</v>
      </c>
      <c r="N388" s="32" t="e">
        <f t="shared" si="83"/>
        <v>#N/A</v>
      </c>
      <c r="O388" s="29" t="e">
        <f t="shared" si="84"/>
        <v>#N/A</v>
      </c>
      <c r="P388" s="103">
        <f t="shared" si="85"/>
        <v>0</v>
      </c>
      <c r="Q388" s="104">
        <f t="shared" si="86"/>
        <v>0</v>
      </c>
      <c r="R388" s="105">
        <f t="shared" si="87"/>
        <v>0</v>
      </c>
      <c r="S388" s="103" t="e">
        <f t="shared" si="88"/>
        <v>#DIV/0!</v>
      </c>
    </row>
    <row r="389" spans="1:19">
      <c r="A389" s="42" t="s">
        <v>81</v>
      </c>
      <c r="B389" s="42" t="s">
        <v>81</v>
      </c>
      <c r="C389" s="42" t="s">
        <v>81</v>
      </c>
      <c r="D389" s="44" t="s">
        <v>81</v>
      </c>
      <c r="E389" s="110" t="s">
        <v>81</v>
      </c>
      <c r="F389" s="38" t="s">
        <v>81</v>
      </c>
      <c r="G389" s="23" t="s">
        <v>81</v>
      </c>
      <c r="H389" s="23" t="s">
        <v>81</v>
      </c>
      <c r="I389" s="23" t="s">
        <v>81</v>
      </c>
      <c r="J389" s="24" t="s">
        <v>81</v>
      </c>
      <c r="K389" s="30" t="e">
        <f>VLOOKUP(D389,Morningstar!$A$1:$G$25,2,0)</f>
        <v>#N/A</v>
      </c>
      <c r="L389" s="30" t="e">
        <f t="shared" si="82"/>
        <v>#N/A</v>
      </c>
      <c r="M389" s="31" t="e">
        <f>VLOOKUP(D389,Morningstar!$A$1:$G$25,7,0)</f>
        <v>#N/A</v>
      </c>
      <c r="N389" s="32" t="e">
        <f t="shared" si="83"/>
        <v>#N/A</v>
      </c>
      <c r="O389" s="29" t="e">
        <f t="shared" si="84"/>
        <v>#N/A</v>
      </c>
      <c r="P389" s="103">
        <f t="shared" si="85"/>
        <v>0</v>
      </c>
      <c r="Q389" s="104">
        <f t="shared" si="86"/>
        <v>0</v>
      </c>
      <c r="R389" s="105">
        <f t="shared" si="87"/>
        <v>0</v>
      </c>
      <c r="S389" s="103" t="e">
        <f t="shared" si="88"/>
        <v>#DIV/0!</v>
      </c>
    </row>
    <row r="390" spans="1:19">
      <c r="A390" s="42" t="s">
        <v>81</v>
      </c>
      <c r="B390" s="42" t="s">
        <v>81</v>
      </c>
      <c r="C390" s="42" t="s">
        <v>81</v>
      </c>
      <c r="D390" s="44" t="s">
        <v>81</v>
      </c>
      <c r="E390" s="110" t="s">
        <v>81</v>
      </c>
      <c r="F390" s="38" t="s">
        <v>81</v>
      </c>
      <c r="G390" s="23" t="s">
        <v>81</v>
      </c>
      <c r="H390" s="23" t="s">
        <v>81</v>
      </c>
      <c r="I390" s="23" t="s">
        <v>81</v>
      </c>
      <c r="J390" s="24" t="s">
        <v>81</v>
      </c>
      <c r="K390" s="30" t="e">
        <f>VLOOKUP(D390,Morningstar!$A$1:$G$25,2,0)</f>
        <v>#N/A</v>
      </c>
      <c r="L390" s="30" t="e">
        <f t="shared" si="82"/>
        <v>#N/A</v>
      </c>
      <c r="M390" s="31" t="e">
        <f>VLOOKUP(D390,Morningstar!$A$1:$G$25,7,0)</f>
        <v>#N/A</v>
      </c>
      <c r="N390" s="32" t="e">
        <f t="shared" si="83"/>
        <v>#N/A</v>
      </c>
      <c r="O390" s="29" t="e">
        <f t="shared" si="84"/>
        <v>#N/A</v>
      </c>
      <c r="P390" s="103">
        <f t="shared" si="85"/>
        <v>0</v>
      </c>
      <c r="Q390" s="104">
        <f t="shared" si="86"/>
        <v>0</v>
      </c>
      <c r="R390" s="105">
        <f t="shared" si="87"/>
        <v>0</v>
      </c>
      <c r="S390" s="103" t="e">
        <f t="shared" si="88"/>
        <v>#DIV/0!</v>
      </c>
    </row>
    <row r="391" spans="1:19">
      <c r="A391" s="42" t="s">
        <v>81</v>
      </c>
      <c r="B391" s="42" t="s">
        <v>81</v>
      </c>
      <c r="C391" s="42" t="s">
        <v>81</v>
      </c>
      <c r="D391" s="44" t="s">
        <v>81</v>
      </c>
      <c r="E391" s="110" t="s">
        <v>81</v>
      </c>
      <c r="F391" s="38" t="s">
        <v>81</v>
      </c>
      <c r="G391" s="23" t="s">
        <v>81</v>
      </c>
      <c r="H391" s="23" t="s">
        <v>81</v>
      </c>
      <c r="I391" s="23" t="s">
        <v>81</v>
      </c>
      <c r="J391" s="24" t="s">
        <v>81</v>
      </c>
      <c r="K391" s="30" t="e">
        <f>VLOOKUP(D391,Morningstar!$A$1:$G$25,2,0)</f>
        <v>#N/A</v>
      </c>
      <c r="L391" s="30" t="e">
        <f t="shared" si="82"/>
        <v>#N/A</v>
      </c>
      <c r="M391" s="31" t="e">
        <f>VLOOKUP(D391,Morningstar!$A$1:$G$25,7,0)</f>
        <v>#N/A</v>
      </c>
      <c r="N391" s="32" t="e">
        <f t="shared" si="83"/>
        <v>#N/A</v>
      </c>
      <c r="O391" s="29" t="e">
        <f t="shared" si="84"/>
        <v>#N/A</v>
      </c>
      <c r="P391" s="103">
        <f t="shared" si="85"/>
        <v>0</v>
      </c>
      <c r="Q391" s="104">
        <f t="shared" si="86"/>
        <v>0</v>
      </c>
      <c r="R391" s="105">
        <f t="shared" si="87"/>
        <v>0</v>
      </c>
      <c r="S391" s="103" t="e">
        <f t="shared" si="88"/>
        <v>#DIV/0!</v>
      </c>
    </row>
    <row r="392" spans="1:19">
      <c r="A392" s="42" t="s">
        <v>81</v>
      </c>
      <c r="B392" s="42" t="s">
        <v>81</v>
      </c>
      <c r="C392" s="42" t="s">
        <v>81</v>
      </c>
      <c r="D392" s="44" t="s">
        <v>81</v>
      </c>
      <c r="E392" s="110" t="s">
        <v>81</v>
      </c>
      <c r="F392" s="38" t="s">
        <v>81</v>
      </c>
      <c r="G392" s="23" t="s">
        <v>81</v>
      </c>
      <c r="H392" s="23" t="s">
        <v>81</v>
      </c>
      <c r="I392" s="23" t="s">
        <v>81</v>
      </c>
      <c r="J392" s="24" t="s">
        <v>81</v>
      </c>
      <c r="K392" s="30" t="e">
        <f>VLOOKUP(D392,Morningstar!$A$1:$G$25,2,0)</f>
        <v>#N/A</v>
      </c>
      <c r="L392" s="30" t="e">
        <f t="shared" si="82"/>
        <v>#N/A</v>
      </c>
      <c r="M392" s="31" t="e">
        <f>VLOOKUP(D392,Morningstar!$A$1:$G$25,7,0)</f>
        <v>#N/A</v>
      </c>
      <c r="N392" s="32" t="e">
        <f t="shared" si="83"/>
        <v>#N/A</v>
      </c>
      <c r="O392" s="29" t="e">
        <f t="shared" si="84"/>
        <v>#N/A</v>
      </c>
      <c r="P392" s="103">
        <f t="shared" si="85"/>
        <v>0</v>
      </c>
      <c r="Q392" s="104">
        <f t="shared" si="86"/>
        <v>0</v>
      </c>
      <c r="R392" s="105">
        <f t="shared" si="87"/>
        <v>0</v>
      </c>
      <c r="S392" s="103" t="e">
        <f t="shared" si="88"/>
        <v>#DIV/0!</v>
      </c>
    </row>
    <row r="393" spans="1:19">
      <c r="A393" s="42" t="s">
        <v>81</v>
      </c>
      <c r="B393" s="42" t="s">
        <v>81</v>
      </c>
      <c r="C393" s="42" t="s">
        <v>81</v>
      </c>
      <c r="D393" s="44" t="s">
        <v>81</v>
      </c>
      <c r="E393" s="110" t="s">
        <v>81</v>
      </c>
      <c r="F393" s="38" t="s">
        <v>81</v>
      </c>
      <c r="G393" s="23" t="s">
        <v>81</v>
      </c>
      <c r="H393" s="23" t="s">
        <v>81</v>
      </c>
      <c r="I393" s="23" t="s">
        <v>81</v>
      </c>
      <c r="J393" s="24" t="s">
        <v>81</v>
      </c>
      <c r="K393" s="30" t="e">
        <f>VLOOKUP(D393,Morningstar!$A$1:$G$25,2,0)</f>
        <v>#N/A</v>
      </c>
      <c r="L393" s="30" t="e">
        <f t="shared" si="82"/>
        <v>#N/A</v>
      </c>
      <c r="M393" s="31" t="e">
        <f>VLOOKUP(D393,Morningstar!$A$1:$G$25,7,0)</f>
        <v>#N/A</v>
      </c>
      <c r="N393" s="32" t="e">
        <f t="shared" si="83"/>
        <v>#N/A</v>
      </c>
      <c r="O393" s="29" t="e">
        <f t="shared" si="84"/>
        <v>#N/A</v>
      </c>
      <c r="P393" s="103">
        <f t="shared" si="85"/>
        <v>0</v>
      </c>
      <c r="Q393" s="104">
        <f t="shared" si="86"/>
        <v>0</v>
      </c>
      <c r="R393" s="105">
        <f t="shared" si="87"/>
        <v>0</v>
      </c>
      <c r="S393" s="103" t="e">
        <f t="shared" si="88"/>
        <v>#DIV/0!</v>
      </c>
    </row>
    <row r="394" spans="1:19">
      <c r="A394" s="42" t="s">
        <v>81</v>
      </c>
      <c r="B394" s="42" t="s">
        <v>81</v>
      </c>
      <c r="C394" s="42" t="s">
        <v>81</v>
      </c>
      <c r="D394" s="44" t="s">
        <v>81</v>
      </c>
      <c r="E394" s="110" t="s">
        <v>81</v>
      </c>
      <c r="F394" s="38" t="s">
        <v>81</v>
      </c>
      <c r="G394" s="23" t="s">
        <v>81</v>
      </c>
      <c r="H394" s="23" t="s">
        <v>81</v>
      </c>
      <c r="I394" s="23" t="s">
        <v>81</v>
      </c>
      <c r="J394" s="24" t="s">
        <v>81</v>
      </c>
      <c r="K394" s="30" t="e">
        <f>VLOOKUP(D394,Morningstar!$A$1:$G$25,2,0)</f>
        <v>#N/A</v>
      </c>
      <c r="L394" s="30" t="e">
        <f t="shared" si="82"/>
        <v>#N/A</v>
      </c>
      <c r="M394" s="31" t="e">
        <f>VLOOKUP(D394,Morningstar!$A$1:$G$25,7,0)</f>
        <v>#N/A</v>
      </c>
      <c r="N394" s="32" t="e">
        <f t="shared" si="83"/>
        <v>#N/A</v>
      </c>
      <c r="O394" s="29" t="e">
        <f t="shared" si="84"/>
        <v>#N/A</v>
      </c>
      <c r="P394" s="103">
        <f t="shared" si="85"/>
        <v>0</v>
      </c>
      <c r="Q394" s="104">
        <f t="shared" si="86"/>
        <v>0</v>
      </c>
      <c r="R394" s="105">
        <f t="shared" si="87"/>
        <v>0</v>
      </c>
      <c r="S394" s="103" t="e">
        <f t="shared" si="88"/>
        <v>#DIV/0!</v>
      </c>
    </row>
    <row r="395" spans="1:19">
      <c r="A395" s="42" t="s">
        <v>81</v>
      </c>
      <c r="B395" s="42" t="s">
        <v>81</v>
      </c>
      <c r="C395" s="42" t="s">
        <v>81</v>
      </c>
      <c r="D395" s="44" t="s">
        <v>81</v>
      </c>
      <c r="E395" s="110" t="s">
        <v>81</v>
      </c>
      <c r="F395" s="38" t="s">
        <v>81</v>
      </c>
      <c r="G395" s="23" t="s">
        <v>81</v>
      </c>
      <c r="H395" s="23" t="s">
        <v>81</v>
      </c>
      <c r="I395" s="23" t="s">
        <v>81</v>
      </c>
      <c r="J395" s="24" t="s">
        <v>81</v>
      </c>
      <c r="K395" s="30" t="e">
        <f>VLOOKUP(D395,Morningstar!$A$1:$G$25,2,0)</f>
        <v>#N/A</v>
      </c>
      <c r="L395" s="30" t="e">
        <f t="shared" si="82"/>
        <v>#N/A</v>
      </c>
      <c r="M395" s="31" t="e">
        <f>VLOOKUP(D395,Morningstar!$A$1:$G$25,7,0)</f>
        <v>#N/A</v>
      </c>
      <c r="N395" s="32" t="e">
        <f t="shared" si="83"/>
        <v>#N/A</v>
      </c>
      <c r="O395" s="29" t="e">
        <f t="shared" si="84"/>
        <v>#N/A</v>
      </c>
      <c r="P395" s="103">
        <f t="shared" si="85"/>
        <v>0</v>
      </c>
      <c r="Q395" s="104">
        <f t="shared" si="86"/>
        <v>0</v>
      </c>
      <c r="R395" s="105">
        <f t="shared" si="87"/>
        <v>0</v>
      </c>
      <c r="S395" s="103" t="e">
        <f t="shared" si="88"/>
        <v>#DIV/0!</v>
      </c>
    </row>
    <row r="396" spans="1:19">
      <c r="A396" s="42" t="s">
        <v>81</v>
      </c>
      <c r="B396" s="42" t="s">
        <v>81</v>
      </c>
      <c r="C396" s="42" t="s">
        <v>81</v>
      </c>
      <c r="D396" s="44" t="s">
        <v>81</v>
      </c>
      <c r="E396" s="110" t="s">
        <v>81</v>
      </c>
      <c r="F396" s="38" t="s">
        <v>81</v>
      </c>
      <c r="G396" s="23" t="s">
        <v>81</v>
      </c>
      <c r="H396" s="23" t="s">
        <v>81</v>
      </c>
      <c r="I396" s="23" t="s">
        <v>81</v>
      </c>
      <c r="J396" s="24" t="s">
        <v>81</v>
      </c>
      <c r="K396" s="30" t="e">
        <f>VLOOKUP(D396,Morningstar!$A$1:$G$25,2,0)</f>
        <v>#N/A</v>
      </c>
      <c r="L396" s="30" t="e">
        <f t="shared" si="82"/>
        <v>#N/A</v>
      </c>
      <c r="M396" s="31" t="e">
        <f>VLOOKUP(D396,Morningstar!$A$1:$G$25,7,0)</f>
        <v>#N/A</v>
      </c>
      <c r="N396" s="32" t="e">
        <f t="shared" si="83"/>
        <v>#N/A</v>
      </c>
      <c r="O396" s="29" t="e">
        <f t="shared" si="84"/>
        <v>#N/A</v>
      </c>
      <c r="P396" s="103">
        <f t="shared" si="85"/>
        <v>0</v>
      </c>
      <c r="Q396" s="104">
        <f t="shared" si="86"/>
        <v>0</v>
      </c>
      <c r="R396" s="105">
        <f t="shared" si="87"/>
        <v>0</v>
      </c>
      <c r="S396" s="103" t="e">
        <f t="shared" si="88"/>
        <v>#DIV/0!</v>
      </c>
    </row>
    <row r="397" spans="1:19">
      <c r="A397" s="42" t="s">
        <v>81</v>
      </c>
      <c r="B397" s="42" t="s">
        <v>81</v>
      </c>
      <c r="C397" s="42" t="s">
        <v>81</v>
      </c>
      <c r="D397" s="44" t="s">
        <v>81</v>
      </c>
      <c r="E397" s="110" t="s">
        <v>81</v>
      </c>
      <c r="F397" s="38" t="s">
        <v>81</v>
      </c>
      <c r="G397" s="23" t="s">
        <v>81</v>
      </c>
      <c r="H397" s="23" t="s">
        <v>81</v>
      </c>
      <c r="I397" s="23" t="s">
        <v>81</v>
      </c>
      <c r="J397" s="24" t="s">
        <v>81</v>
      </c>
      <c r="K397" s="30" t="e">
        <f>VLOOKUP(D397,Morningstar!$A$1:$G$25,2,0)</f>
        <v>#N/A</v>
      </c>
      <c r="L397" s="30" t="e">
        <f t="shared" si="82"/>
        <v>#N/A</v>
      </c>
      <c r="M397" s="31" t="e">
        <f>VLOOKUP(D397,Morningstar!$A$1:$G$25,7,0)</f>
        <v>#N/A</v>
      </c>
      <c r="N397" s="32" t="e">
        <f t="shared" si="83"/>
        <v>#N/A</v>
      </c>
      <c r="O397" s="29" t="e">
        <f t="shared" si="84"/>
        <v>#N/A</v>
      </c>
      <c r="P397" s="103">
        <f t="shared" si="85"/>
        <v>0</v>
      </c>
      <c r="Q397" s="104">
        <f t="shared" si="86"/>
        <v>0</v>
      </c>
      <c r="R397" s="105">
        <f t="shared" si="87"/>
        <v>0</v>
      </c>
      <c r="S397" s="103" t="e">
        <f t="shared" si="88"/>
        <v>#DIV/0!</v>
      </c>
    </row>
    <row r="398" spans="1:19">
      <c r="A398" s="42" t="s">
        <v>81</v>
      </c>
      <c r="B398" s="42" t="s">
        <v>81</v>
      </c>
      <c r="C398" s="42" t="s">
        <v>81</v>
      </c>
      <c r="D398" s="44" t="s">
        <v>81</v>
      </c>
      <c r="E398" s="110" t="s">
        <v>81</v>
      </c>
      <c r="F398" s="38" t="s">
        <v>81</v>
      </c>
      <c r="G398" s="23" t="s">
        <v>81</v>
      </c>
      <c r="H398" s="23" t="s">
        <v>81</v>
      </c>
      <c r="I398" s="23" t="s">
        <v>81</v>
      </c>
      <c r="J398" s="24" t="s">
        <v>81</v>
      </c>
      <c r="K398" s="30" t="e">
        <f>VLOOKUP(D398,Morningstar!$A$1:$G$25,2,0)</f>
        <v>#N/A</v>
      </c>
      <c r="L398" s="30" t="e">
        <f t="shared" si="82"/>
        <v>#N/A</v>
      </c>
      <c r="M398" s="31" t="e">
        <f>VLOOKUP(D398,Morningstar!$A$1:$G$25,7,0)</f>
        <v>#N/A</v>
      </c>
      <c r="N398" s="32" t="e">
        <f t="shared" si="83"/>
        <v>#N/A</v>
      </c>
      <c r="O398" s="29" t="e">
        <f t="shared" si="84"/>
        <v>#N/A</v>
      </c>
      <c r="P398" s="103">
        <f t="shared" si="85"/>
        <v>0</v>
      </c>
      <c r="Q398" s="104">
        <f t="shared" si="86"/>
        <v>0</v>
      </c>
      <c r="R398" s="105">
        <f t="shared" si="87"/>
        <v>0</v>
      </c>
      <c r="S398" s="103" t="e">
        <f t="shared" si="88"/>
        <v>#DIV/0!</v>
      </c>
    </row>
    <row r="399" spans="1:19">
      <c r="A399" s="42" t="s">
        <v>81</v>
      </c>
      <c r="B399" s="42" t="s">
        <v>81</v>
      </c>
      <c r="C399" s="42" t="s">
        <v>81</v>
      </c>
      <c r="D399" s="44" t="s">
        <v>81</v>
      </c>
      <c r="E399" s="110" t="s">
        <v>81</v>
      </c>
      <c r="F399" s="38" t="s">
        <v>81</v>
      </c>
      <c r="G399" s="23" t="s">
        <v>81</v>
      </c>
      <c r="H399" s="23" t="s">
        <v>81</v>
      </c>
      <c r="I399" s="23" t="s">
        <v>81</v>
      </c>
      <c r="J399" s="24" t="s">
        <v>81</v>
      </c>
      <c r="K399" s="30" t="e">
        <f>VLOOKUP(D399,Morningstar!$A$1:$G$25,2,0)</f>
        <v>#N/A</v>
      </c>
      <c r="L399" s="30" t="e">
        <f t="shared" si="82"/>
        <v>#N/A</v>
      </c>
      <c r="M399" s="31" t="e">
        <f>VLOOKUP(D399,Morningstar!$A$1:$G$25,7,0)</f>
        <v>#N/A</v>
      </c>
      <c r="N399" s="32" t="e">
        <f t="shared" si="83"/>
        <v>#N/A</v>
      </c>
      <c r="O399" s="29" t="e">
        <f t="shared" si="84"/>
        <v>#N/A</v>
      </c>
      <c r="P399" s="103">
        <f t="shared" si="85"/>
        <v>0</v>
      </c>
      <c r="Q399" s="104">
        <f t="shared" si="86"/>
        <v>0</v>
      </c>
      <c r="R399" s="105">
        <f t="shared" si="87"/>
        <v>0</v>
      </c>
      <c r="S399" s="103" t="e">
        <f t="shared" si="88"/>
        <v>#DIV/0!</v>
      </c>
    </row>
    <row r="400" spans="1:19">
      <c r="A400" s="42" t="s">
        <v>81</v>
      </c>
      <c r="B400" s="42" t="s">
        <v>81</v>
      </c>
      <c r="C400" s="42" t="s">
        <v>81</v>
      </c>
      <c r="D400" s="44" t="s">
        <v>81</v>
      </c>
      <c r="E400" s="110" t="s">
        <v>81</v>
      </c>
      <c r="F400" s="38" t="s">
        <v>81</v>
      </c>
      <c r="G400" s="23" t="s">
        <v>81</v>
      </c>
      <c r="H400" s="23" t="s">
        <v>81</v>
      </c>
      <c r="I400" s="23" t="s">
        <v>81</v>
      </c>
      <c r="J400" s="24" t="s">
        <v>81</v>
      </c>
      <c r="K400" s="30" t="e">
        <f>VLOOKUP(D400,Morningstar!$A$1:$G$25,2,0)</f>
        <v>#N/A</v>
      </c>
      <c r="L400" s="30" t="e">
        <f t="shared" si="82"/>
        <v>#N/A</v>
      </c>
      <c r="M400" s="31" t="e">
        <f>VLOOKUP(D400,Morningstar!$A$1:$G$25,7,0)</f>
        <v>#N/A</v>
      </c>
      <c r="N400" s="32" t="e">
        <f t="shared" si="83"/>
        <v>#N/A</v>
      </c>
      <c r="O400" s="29" t="e">
        <f t="shared" si="84"/>
        <v>#N/A</v>
      </c>
      <c r="P400" s="103">
        <f t="shared" si="85"/>
        <v>0</v>
      </c>
      <c r="Q400" s="104">
        <f t="shared" si="86"/>
        <v>0</v>
      </c>
      <c r="R400" s="105">
        <f t="shared" si="87"/>
        <v>0</v>
      </c>
      <c r="S400" s="103" t="e">
        <f t="shared" si="88"/>
        <v>#DIV/0!</v>
      </c>
    </row>
    <row r="401" spans="1:19">
      <c r="A401" s="42" t="s">
        <v>81</v>
      </c>
      <c r="B401" s="42" t="s">
        <v>81</v>
      </c>
      <c r="C401" s="42" t="s">
        <v>81</v>
      </c>
      <c r="D401" s="44" t="s">
        <v>81</v>
      </c>
      <c r="E401" s="110" t="s">
        <v>81</v>
      </c>
      <c r="F401" s="38" t="s">
        <v>81</v>
      </c>
      <c r="G401" s="23" t="s">
        <v>81</v>
      </c>
      <c r="H401" s="23" t="s">
        <v>81</v>
      </c>
      <c r="I401" s="23" t="s">
        <v>81</v>
      </c>
      <c r="J401" s="24" t="s">
        <v>81</v>
      </c>
      <c r="K401" s="30" t="e">
        <f>VLOOKUP(D401,Morningstar!$A$1:$G$25,2,0)</f>
        <v>#N/A</v>
      </c>
      <c r="L401" s="30" t="e">
        <f t="shared" si="82"/>
        <v>#N/A</v>
      </c>
      <c r="M401" s="31" t="e">
        <f>VLOOKUP(D401,Morningstar!$A$1:$G$25,7,0)</f>
        <v>#N/A</v>
      </c>
      <c r="N401" s="32" t="e">
        <f t="shared" si="83"/>
        <v>#N/A</v>
      </c>
      <c r="O401" s="29" t="e">
        <f t="shared" si="84"/>
        <v>#N/A</v>
      </c>
      <c r="P401" s="103">
        <f t="shared" si="85"/>
        <v>0</v>
      </c>
      <c r="Q401" s="104">
        <f t="shared" si="86"/>
        <v>0</v>
      </c>
      <c r="R401" s="105">
        <f t="shared" si="87"/>
        <v>0</v>
      </c>
      <c r="S401" s="103" t="e">
        <f t="shared" si="88"/>
        <v>#DIV/0!</v>
      </c>
    </row>
    <row r="402" spans="1:19">
      <c r="A402" s="42" t="s">
        <v>81</v>
      </c>
      <c r="B402" s="42" t="s">
        <v>81</v>
      </c>
      <c r="C402" s="42" t="s">
        <v>81</v>
      </c>
      <c r="D402" s="44" t="s">
        <v>81</v>
      </c>
      <c r="E402" s="110" t="s">
        <v>81</v>
      </c>
      <c r="F402" s="38" t="s">
        <v>81</v>
      </c>
      <c r="G402" s="23" t="s">
        <v>81</v>
      </c>
      <c r="H402" s="23" t="s">
        <v>81</v>
      </c>
      <c r="I402" s="23" t="s">
        <v>81</v>
      </c>
      <c r="J402" s="24" t="s">
        <v>81</v>
      </c>
      <c r="K402" s="30" t="e">
        <f>VLOOKUP(D402,Morningstar!$A$1:$G$25,2,0)</f>
        <v>#N/A</v>
      </c>
      <c r="L402" s="30" t="e">
        <f t="shared" si="82"/>
        <v>#N/A</v>
      </c>
      <c r="M402" s="31" t="e">
        <f>VLOOKUP(D402,Morningstar!$A$1:$G$25,7,0)</f>
        <v>#N/A</v>
      </c>
      <c r="N402" s="32" t="e">
        <f t="shared" si="83"/>
        <v>#N/A</v>
      </c>
      <c r="O402" s="29" t="e">
        <f t="shared" si="84"/>
        <v>#N/A</v>
      </c>
      <c r="P402" s="103">
        <f t="shared" si="85"/>
        <v>0</v>
      </c>
      <c r="Q402" s="104">
        <f t="shared" si="86"/>
        <v>0</v>
      </c>
      <c r="R402" s="105">
        <f t="shared" si="87"/>
        <v>0</v>
      </c>
      <c r="S402" s="103" t="e">
        <f t="shared" si="88"/>
        <v>#DIV/0!</v>
      </c>
    </row>
    <row r="403" spans="1:19">
      <c r="A403" s="42" t="s">
        <v>81</v>
      </c>
      <c r="B403" s="42" t="s">
        <v>81</v>
      </c>
      <c r="C403" s="42" t="s">
        <v>81</v>
      </c>
      <c r="D403" s="44" t="s">
        <v>81</v>
      </c>
      <c r="E403" s="110" t="s">
        <v>81</v>
      </c>
      <c r="F403" s="38" t="s">
        <v>81</v>
      </c>
      <c r="G403" s="23" t="s">
        <v>81</v>
      </c>
      <c r="H403" s="23" t="s">
        <v>81</v>
      </c>
      <c r="I403" s="23" t="s">
        <v>81</v>
      </c>
      <c r="J403" s="24" t="s">
        <v>81</v>
      </c>
      <c r="K403" s="30" t="e">
        <f>VLOOKUP(D403,Morningstar!$A$1:$G$25,2,0)</f>
        <v>#N/A</v>
      </c>
      <c r="L403" s="30" t="e">
        <f t="shared" si="82"/>
        <v>#N/A</v>
      </c>
      <c r="M403" s="31" t="e">
        <f>VLOOKUP(D403,Morningstar!$A$1:$G$25,7,0)</f>
        <v>#N/A</v>
      </c>
      <c r="N403" s="32" t="e">
        <f t="shared" si="83"/>
        <v>#N/A</v>
      </c>
      <c r="O403" s="29" t="e">
        <f t="shared" si="84"/>
        <v>#N/A</v>
      </c>
      <c r="P403" s="103">
        <f t="shared" si="85"/>
        <v>0</v>
      </c>
      <c r="Q403" s="104">
        <f t="shared" si="86"/>
        <v>0</v>
      </c>
      <c r="R403" s="105">
        <f t="shared" si="87"/>
        <v>0</v>
      </c>
      <c r="S403" s="103" t="e">
        <f t="shared" si="88"/>
        <v>#DIV/0!</v>
      </c>
    </row>
    <row r="404" spans="1:19">
      <c r="A404" s="42" t="s">
        <v>81</v>
      </c>
      <c r="B404" s="42" t="s">
        <v>81</v>
      </c>
      <c r="C404" s="42" t="s">
        <v>81</v>
      </c>
      <c r="D404" s="44" t="s">
        <v>81</v>
      </c>
      <c r="E404" s="110" t="s">
        <v>81</v>
      </c>
      <c r="F404" s="38" t="s">
        <v>81</v>
      </c>
      <c r="G404" s="23" t="s">
        <v>81</v>
      </c>
      <c r="H404" s="23" t="s">
        <v>81</v>
      </c>
      <c r="I404" s="23" t="s">
        <v>81</v>
      </c>
      <c r="J404" s="24" t="s">
        <v>81</v>
      </c>
      <c r="K404" s="30" t="e">
        <f>VLOOKUP(D404,Morningstar!$A$1:$G$25,2,0)</f>
        <v>#N/A</v>
      </c>
      <c r="L404" s="30" t="e">
        <f t="shared" si="82"/>
        <v>#N/A</v>
      </c>
      <c r="M404" s="31" t="e">
        <f>VLOOKUP(D404,Morningstar!$A$1:$G$25,7,0)</f>
        <v>#N/A</v>
      </c>
      <c r="N404" s="32" t="e">
        <f t="shared" si="83"/>
        <v>#N/A</v>
      </c>
      <c r="O404" s="29" t="e">
        <f t="shared" si="84"/>
        <v>#N/A</v>
      </c>
      <c r="P404" s="103">
        <f t="shared" si="85"/>
        <v>0</v>
      </c>
      <c r="Q404" s="104">
        <f t="shared" si="86"/>
        <v>0</v>
      </c>
      <c r="R404" s="105">
        <f t="shared" si="87"/>
        <v>0</v>
      </c>
      <c r="S404" s="103" t="e">
        <f t="shared" si="88"/>
        <v>#DIV/0!</v>
      </c>
    </row>
    <row r="405" spans="1:19">
      <c r="A405" s="42" t="s">
        <v>81</v>
      </c>
      <c r="B405" s="42" t="s">
        <v>81</v>
      </c>
      <c r="C405" s="42" t="s">
        <v>81</v>
      </c>
      <c r="D405" s="44" t="s">
        <v>81</v>
      </c>
      <c r="E405" s="110" t="s">
        <v>81</v>
      </c>
      <c r="F405" s="38" t="s">
        <v>81</v>
      </c>
      <c r="G405" s="23" t="s">
        <v>81</v>
      </c>
      <c r="H405" s="23" t="s">
        <v>81</v>
      </c>
      <c r="I405" s="23" t="s">
        <v>81</v>
      </c>
      <c r="J405" s="24" t="s">
        <v>81</v>
      </c>
      <c r="K405" s="30" t="e">
        <f>VLOOKUP(D405,Morningstar!$A$1:$G$25,2,0)</f>
        <v>#N/A</v>
      </c>
      <c r="L405" s="30" t="e">
        <f t="shared" si="82"/>
        <v>#N/A</v>
      </c>
      <c r="M405" s="31" t="e">
        <f>VLOOKUP(D405,Morningstar!$A$1:$G$25,7,0)</f>
        <v>#N/A</v>
      </c>
      <c r="N405" s="32" t="e">
        <f t="shared" si="83"/>
        <v>#N/A</v>
      </c>
      <c r="O405" s="29" t="e">
        <f t="shared" si="84"/>
        <v>#N/A</v>
      </c>
      <c r="P405" s="103">
        <f t="shared" si="85"/>
        <v>0</v>
      </c>
      <c r="Q405" s="104">
        <f t="shared" si="86"/>
        <v>0</v>
      </c>
      <c r="R405" s="105">
        <f t="shared" si="87"/>
        <v>0</v>
      </c>
      <c r="S405" s="103" t="e">
        <f t="shared" si="88"/>
        <v>#DIV/0!</v>
      </c>
    </row>
    <row r="406" spans="1:19">
      <c r="A406" s="42" t="s">
        <v>81</v>
      </c>
      <c r="B406" s="42" t="s">
        <v>81</v>
      </c>
      <c r="C406" s="42" t="s">
        <v>81</v>
      </c>
      <c r="D406" s="44" t="s">
        <v>81</v>
      </c>
      <c r="E406" s="110" t="s">
        <v>81</v>
      </c>
      <c r="F406" s="38" t="s">
        <v>81</v>
      </c>
      <c r="G406" s="23" t="s">
        <v>81</v>
      </c>
      <c r="H406" s="23" t="s">
        <v>81</v>
      </c>
      <c r="I406" s="23" t="s">
        <v>81</v>
      </c>
      <c r="J406" s="24" t="s">
        <v>81</v>
      </c>
      <c r="K406" s="30" t="e">
        <f>VLOOKUP(D406,Morningstar!$A$1:$G$25,2,0)</f>
        <v>#N/A</v>
      </c>
      <c r="L406" s="30" t="e">
        <f t="shared" si="82"/>
        <v>#N/A</v>
      </c>
      <c r="M406" s="31" t="e">
        <f>VLOOKUP(D406,Morningstar!$A$1:$G$25,7,0)</f>
        <v>#N/A</v>
      </c>
      <c r="N406" s="32" t="e">
        <f t="shared" si="83"/>
        <v>#N/A</v>
      </c>
      <c r="O406" s="29" t="e">
        <f t="shared" si="84"/>
        <v>#N/A</v>
      </c>
      <c r="P406" s="103">
        <f t="shared" si="85"/>
        <v>0</v>
      </c>
      <c r="Q406" s="104">
        <f t="shared" si="86"/>
        <v>0</v>
      </c>
      <c r="R406" s="105">
        <f t="shared" si="87"/>
        <v>0</v>
      </c>
      <c r="S406" s="103" t="e">
        <f t="shared" si="88"/>
        <v>#DIV/0!</v>
      </c>
    </row>
    <row r="407" spans="1:19">
      <c r="A407" s="42" t="s">
        <v>81</v>
      </c>
      <c r="B407" s="42" t="s">
        <v>81</v>
      </c>
      <c r="C407" s="42" t="s">
        <v>81</v>
      </c>
      <c r="D407" s="44" t="s">
        <v>81</v>
      </c>
      <c r="E407" s="110" t="s">
        <v>81</v>
      </c>
      <c r="F407" s="38" t="s">
        <v>81</v>
      </c>
      <c r="G407" s="23" t="s">
        <v>81</v>
      </c>
      <c r="H407" s="23" t="s">
        <v>81</v>
      </c>
      <c r="I407" s="23" t="s">
        <v>81</v>
      </c>
      <c r="J407" s="24" t="s">
        <v>81</v>
      </c>
      <c r="K407" s="30" t="e">
        <f>VLOOKUP(D407,Morningstar!$A$1:$G$25,2,0)</f>
        <v>#N/A</v>
      </c>
      <c r="L407" s="30" t="e">
        <f t="shared" si="82"/>
        <v>#N/A</v>
      </c>
      <c r="M407" s="31" t="e">
        <f>VLOOKUP(D407,Morningstar!$A$1:$G$25,7,0)</f>
        <v>#N/A</v>
      </c>
      <c r="N407" s="32" t="e">
        <f t="shared" si="83"/>
        <v>#N/A</v>
      </c>
      <c r="O407" s="29" t="e">
        <f t="shared" si="84"/>
        <v>#N/A</v>
      </c>
      <c r="P407" s="103">
        <f t="shared" si="85"/>
        <v>0</v>
      </c>
      <c r="Q407" s="104">
        <f t="shared" si="86"/>
        <v>0</v>
      </c>
      <c r="R407" s="105">
        <f t="shared" si="87"/>
        <v>0</v>
      </c>
      <c r="S407" s="103" t="e">
        <f t="shared" si="88"/>
        <v>#DIV/0!</v>
      </c>
    </row>
    <row r="408" spans="1:19">
      <c r="A408" s="42" t="s">
        <v>81</v>
      </c>
      <c r="B408" s="42" t="s">
        <v>81</v>
      </c>
      <c r="C408" s="42" t="s">
        <v>81</v>
      </c>
      <c r="D408" s="44" t="s">
        <v>81</v>
      </c>
      <c r="E408" s="110" t="s">
        <v>81</v>
      </c>
      <c r="F408" s="38" t="s">
        <v>81</v>
      </c>
      <c r="G408" s="23" t="s">
        <v>81</v>
      </c>
      <c r="H408" s="23" t="s">
        <v>81</v>
      </c>
      <c r="I408" s="23" t="s">
        <v>81</v>
      </c>
      <c r="J408" s="24" t="s">
        <v>81</v>
      </c>
      <c r="K408" s="30" t="e">
        <f>VLOOKUP(D408,Morningstar!$A$1:$G$25,2,0)</f>
        <v>#N/A</v>
      </c>
      <c r="L408" s="30" t="e">
        <f t="shared" si="82"/>
        <v>#N/A</v>
      </c>
      <c r="M408" s="31" t="e">
        <f>VLOOKUP(D408,Morningstar!$A$1:$G$25,7,0)</f>
        <v>#N/A</v>
      </c>
      <c r="N408" s="32" t="e">
        <f t="shared" si="83"/>
        <v>#N/A</v>
      </c>
      <c r="O408" s="29" t="e">
        <f t="shared" si="84"/>
        <v>#N/A</v>
      </c>
      <c r="P408" s="103">
        <f t="shared" si="85"/>
        <v>0</v>
      </c>
      <c r="Q408" s="104">
        <f t="shared" si="86"/>
        <v>0</v>
      </c>
      <c r="R408" s="105">
        <f t="shared" si="87"/>
        <v>0</v>
      </c>
      <c r="S408" s="103" t="e">
        <f t="shared" si="88"/>
        <v>#DIV/0!</v>
      </c>
    </row>
    <row r="409" spans="1:19">
      <c r="A409" s="42" t="s">
        <v>81</v>
      </c>
      <c r="B409" s="42" t="s">
        <v>81</v>
      </c>
      <c r="C409" s="42" t="s">
        <v>81</v>
      </c>
      <c r="D409" s="44" t="s">
        <v>81</v>
      </c>
      <c r="E409" s="110" t="s">
        <v>81</v>
      </c>
      <c r="F409" s="38" t="s">
        <v>81</v>
      </c>
      <c r="G409" s="23" t="s">
        <v>81</v>
      </c>
      <c r="H409" s="23" t="s">
        <v>81</v>
      </c>
      <c r="I409" s="23" t="s">
        <v>81</v>
      </c>
      <c r="J409" s="24" t="s">
        <v>81</v>
      </c>
      <c r="K409" s="30" t="e">
        <f>VLOOKUP(D409,Morningstar!$A$1:$G$25,2,0)</f>
        <v>#N/A</v>
      </c>
      <c r="L409" s="30" t="e">
        <f t="shared" si="82"/>
        <v>#N/A</v>
      </c>
      <c r="M409" s="31" t="e">
        <f>VLOOKUP(D409,Morningstar!$A$1:$G$25,7,0)</f>
        <v>#N/A</v>
      </c>
      <c r="N409" s="32" t="e">
        <f t="shared" si="83"/>
        <v>#N/A</v>
      </c>
      <c r="O409" s="29" t="e">
        <f t="shared" si="84"/>
        <v>#N/A</v>
      </c>
      <c r="P409" s="103">
        <f t="shared" si="85"/>
        <v>0</v>
      </c>
      <c r="Q409" s="104">
        <f t="shared" si="86"/>
        <v>0</v>
      </c>
      <c r="R409" s="105">
        <f t="shared" si="87"/>
        <v>0</v>
      </c>
      <c r="S409" s="103" t="e">
        <f t="shared" si="88"/>
        <v>#DIV/0!</v>
      </c>
    </row>
    <row r="410" spans="1:19">
      <c r="A410" s="42" t="s">
        <v>81</v>
      </c>
      <c r="B410" s="42" t="s">
        <v>81</v>
      </c>
      <c r="C410" s="42" t="s">
        <v>81</v>
      </c>
      <c r="D410" s="44" t="s">
        <v>81</v>
      </c>
      <c r="E410" s="110" t="s">
        <v>81</v>
      </c>
      <c r="F410" s="38" t="s">
        <v>81</v>
      </c>
      <c r="G410" s="23" t="s">
        <v>81</v>
      </c>
      <c r="H410" s="23" t="s">
        <v>81</v>
      </c>
      <c r="I410" s="23" t="s">
        <v>81</v>
      </c>
      <c r="J410" s="24" t="s">
        <v>81</v>
      </c>
      <c r="K410" s="30" t="e">
        <f>VLOOKUP(D410,Morningstar!$A$1:$G$25,2,0)</f>
        <v>#N/A</v>
      </c>
      <c r="L410" s="30" t="e">
        <f t="shared" si="82"/>
        <v>#N/A</v>
      </c>
      <c r="M410" s="31" t="e">
        <f>VLOOKUP(D410,Morningstar!$A$1:$G$25,7,0)</f>
        <v>#N/A</v>
      </c>
      <c r="N410" s="32" t="e">
        <f t="shared" si="83"/>
        <v>#N/A</v>
      </c>
      <c r="O410" s="29" t="e">
        <f t="shared" si="84"/>
        <v>#N/A</v>
      </c>
      <c r="P410" s="103">
        <f t="shared" si="85"/>
        <v>0</v>
      </c>
      <c r="Q410" s="104">
        <f t="shared" si="86"/>
        <v>0</v>
      </c>
      <c r="R410" s="105">
        <f t="shared" si="87"/>
        <v>0</v>
      </c>
      <c r="S410" s="103" t="e">
        <f t="shared" si="88"/>
        <v>#DIV/0!</v>
      </c>
    </row>
    <row r="411" spans="1:19">
      <c r="A411" s="42" t="s">
        <v>81</v>
      </c>
      <c r="B411" s="42" t="s">
        <v>81</v>
      </c>
      <c r="C411" s="42" t="s">
        <v>81</v>
      </c>
      <c r="D411" s="44" t="s">
        <v>81</v>
      </c>
      <c r="E411" s="110" t="s">
        <v>81</v>
      </c>
      <c r="F411" s="38" t="s">
        <v>81</v>
      </c>
      <c r="G411" s="23" t="s">
        <v>81</v>
      </c>
      <c r="H411" s="23" t="s">
        <v>81</v>
      </c>
      <c r="I411" s="23" t="s">
        <v>81</v>
      </c>
      <c r="J411" s="24" t="s">
        <v>81</v>
      </c>
      <c r="K411" s="30" t="e">
        <f>VLOOKUP(D411,Morningstar!$A$1:$G$25,2,0)</f>
        <v>#N/A</v>
      </c>
      <c r="L411" s="30" t="e">
        <f t="shared" si="82"/>
        <v>#N/A</v>
      </c>
      <c r="M411" s="31" t="e">
        <f>VLOOKUP(D411,Morningstar!$A$1:$G$25,7,0)</f>
        <v>#N/A</v>
      </c>
      <c r="N411" s="32" t="e">
        <f t="shared" si="83"/>
        <v>#N/A</v>
      </c>
      <c r="O411" s="29" t="e">
        <f t="shared" si="84"/>
        <v>#N/A</v>
      </c>
      <c r="P411" s="103">
        <f t="shared" si="85"/>
        <v>0</v>
      </c>
      <c r="Q411" s="104">
        <f t="shared" si="86"/>
        <v>0</v>
      </c>
      <c r="R411" s="105">
        <f t="shared" si="87"/>
        <v>0</v>
      </c>
      <c r="S411" s="103" t="e">
        <f t="shared" si="88"/>
        <v>#DIV/0!</v>
      </c>
    </row>
    <row r="412" spans="1:19">
      <c r="A412" s="42" t="s">
        <v>81</v>
      </c>
      <c r="B412" s="42" t="s">
        <v>81</v>
      </c>
      <c r="C412" s="42" t="s">
        <v>81</v>
      </c>
      <c r="D412" s="44" t="s">
        <v>81</v>
      </c>
      <c r="E412" s="110" t="s">
        <v>81</v>
      </c>
      <c r="F412" s="38" t="s">
        <v>81</v>
      </c>
      <c r="G412" s="23" t="s">
        <v>81</v>
      </c>
      <c r="H412" s="23" t="s">
        <v>81</v>
      </c>
      <c r="I412" s="23" t="s">
        <v>81</v>
      </c>
      <c r="J412" s="24" t="s">
        <v>81</v>
      </c>
      <c r="K412" s="30" t="e">
        <f>VLOOKUP(D412,Morningstar!$A$1:$G$25,2,0)</f>
        <v>#N/A</v>
      </c>
      <c r="L412" s="30" t="e">
        <f t="shared" si="82"/>
        <v>#N/A</v>
      </c>
      <c r="M412" s="31" t="e">
        <f>VLOOKUP(D412,Morningstar!$A$1:$G$25,7,0)</f>
        <v>#N/A</v>
      </c>
      <c r="N412" s="32" t="e">
        <f t="shared" si="83"/>
        <v>#N/A</v>
      </c>
      <c r="O412" s="29" t="e">
        <f t="shared" si="84"/>
        <v>#N/A</v>
      </c>
      <c r="P412" s="103">
        <f t="shared" si="85"/>
        <v>0</v>
      </c>
      <c r="Q412" s="104">
        <f t="shared" si="86"/>
        <v>0</v>
      </c>
      <c r="R412" s="105">
        <f t="shared" si="87"/>
        <v>0</v>
      </c>
      <c r="S412" s="103" t="e">
        <f t="shared" si="88"/>
        <v>#DIV/0!</v>
      </c>
    </row>
    <row r="413" spans="1:19">
      <c r="A413" s="42" t="s">
        <v>81</v>
      </c>
      <c r="B413" s="42" t="s">
        <v>81</v>
      </c>
      <c r="C413" s="42" t="s">
        <v>81</v>
      </c>
      <c r="D413" s="44" t="s">
        <v>81</v>
      </c>
      <c r="E413" s="110" t="s">
        <v>81</v>
      </c>
      <c r="F413" s="38" t="s">
        <v>81</v>
      </c>
      <c r="G413" s="23" t="s">
        <v>81</v>
      </c>
      <c r="H413" s="23" t="s">
        <v>81</v>
      </c>
      <c r="I413" s="23" t="s">
        <v>81</v>
      </c>
      <c r="J413" s="24" t="s">
        <v>81</v>
      </c>
      <c r="K413" s="30" t="e">
        <f>VLOOKUP(D413,Morningstar!$A$1:$G$25,2,0)</f>
        <v>#N/A</v>
      </c>
      <c r="L413" s="30" t="e">
        <f t="shared" si="82"/>
        <v>#N/A</v>
      </c>
      <c r="M413" s="31" t="e">
        <f>VLOOKUP(D413,Morningstar!$A$1:$G$25,7,0)</f>
        <v>#N/A</v>
      </c>
      <c r="N413" s="32" t="e">
        <f t="shared" si="83"/>
        <v>#N/A</v>
      </c>
      <c r="O413" s="29" t="e">
        <f t="shared" si="84"/>
        <v>#N/A</v>
      </c>
      <c r="P413" s="103">
        <f t="shared" si="85"/>
        <v>0</v>
      </c>
      <c r="Q413" s="104">
        <f t="shared" si="86"/>
        <v>0</v>
      </c>
      <c r="R413" s="105">
        <f t="shared" si="87"/>
        <v>0</v>
      </c>
      <c r="S413" s="103" t="e">
        <f t="shared" si="88"/>
        <v>#DIV/0!</v>
      </c>
    </row>
    <row r="414" spans="1:19">
      <c r="A414" s="42" t="s">
        <v>81</v>
      </c>
      <c r="B414" s="42" t="s">
        <v>81</v>
      </c>
      <c r="C414" s="42" t="s">
        <v>81</v>
      </c>
      <c r="D414" s="44" t="s">
        <v>81</v>
      </c>
      <c r="E414" s="110" t="s">
        <v>81</v>
      </c>
      <c r="F414" s="38" t="s">
        <v>81</v>
      </c>
      <c r="G414" s="23" t="s">
        <v>81</v>
      </c>
      <c r="H414" s="23" t="s">
        <v>81</v>
      </c>
      <c r="I414" s="23" t="s">
        <v>81</v>
      </c>
      <c r="J414" s="24" t="s">
        <v>81</v>
      </c>
      <c r="K414" s="30" t="e">
        <f>VLOOKUP(D414,Morningstar!$A$1:$G$25,2,0)</f>
        <v>#N/A</v>
      </c>
      <c r="L414" s="30" t="e">
        <f t="shared" si="82"/>
        <v>#N/A</v>
      </c>
      <c r="M414" s="31" t="e">
        <f>VLOOKUP(D414,Morningstar!$A$1:$G$25,7,0)</f>
        <v>#N/A</v>
      </c>
      <c r="N414" s="32" t="e">
        <f t="shared" si="83"/>
        <v>#N/A</v>
      </c>
      <c r="O414" s="29" t="e">
        <f t="shared" si="84"/>
        <v>#N/A</v>
      </c>
      <c r="P414" s="103">
        <f t="shared" si="85"/>
        <v>0</v>
      </c>
      <c r="Q414" s="104">
        <f t="shared" si="86"/>
        <v>0</v>
      </c>
      <c r="R414" s="105">
        <f t="shared" si="87"/>
        <v>0</v>
      </c>
      <c r="S414" s="103" t="e">
        <f t="shared" si="88"/>
        <v>#DIV/0!</v>
      </c>
    </row>
    <row r="415" spans="1:19">
      <c r="A415" s="42" t="s">
        <v>81</v>
      </c>
      <c r="B415" s="42" t="s">
        <v>81</v>
      </c>
      <c r="C415" s="42" t="s">
        <v>81</v>
      </c>
      <c r="D415" s="44" t="s">
        <v>81</v>
      </c>
      <c r="E415" s="110" t="s">
        <v>81</v>
      </c>
      <c r="F415" s="38" t="s">
        <v>81</v>
      </c>
      <c r="G415" s="23" t="s">
        <v>81</v>
      </c>
      <c r="H415" s="23" t="s">
        <v>81</v>
      </c>
      <c r="I415" s="23" t="s">
        <v>81</v>
      </c>
      <c r="J415" s="24" t="s">
        <v>81</v>
      </c>
      <c r="K415" s="30" t="e">
        <f>VLOOKUP(D415,Morningstar!$A$1:$G$25,2,0)</f>
        <v>#N/A</v>
      </c>
      <c r="L415" s="30" t="e">
        <f t="shared" ref="L415:L478" si="89">+K415*H415</f>
        <v>#N/A</v>
      </c>
      <c r="M415" s="31" t="e">
        <f>VLOOKUP(D415,Morningstar!$A$1:$G$25,7,0)</f>
        <v>#N/A</v>
      </c>
      <c r="N415" s="32" t="e">
        <f t="shared" ref="N415:N478" si="90">+L415-J415</f>
        <v>#N/A</v>
      </c>
      <c r="O415" s="29" t="e">
        <f t="shared" ref="O415:O478" si="91">+N415/J415</f>
        <v>#N/A</v>
      </c>
      <c r="P415" s="103">
        <f t="shared" ref="P415:P478" si="92">IFERROR(INTRATE(G415,M415,J415,L415),0)</f>
        <v>0</v>
      </c>
      <c r="Q415" s="104">
        <f t="shared" ref="Q415:Q478" si="93">IFERROR(J415*(M415-G415),0)</f>
        <v>0</v>
      </c>
      <c r="R415" s="105">
        <f t="shared" ref="R415:R478" si="94">IFERROR(P415*Q415,0)</f>
        <v>0</v>
      </c>
      <c r="S415" s="103" t="e">
        <f t="shared" ref="S415:S478" si="95">+R415/Q415</f>
        <v>#DIV/0!</v>
      </c>
    </row>
    <row r="416" spans="1:19">
      <c r="A416" s="42" t="s">
        <v>81</v>
      </c>
      <c r="B416" s="42" t="s">
        <v>81</v>
      </c>
      <c r="C416" s="42" t="s">
        <v>81</v>
      </c>
      <c r="D416" s="44" t="s">
        <v>81</v>
      </c>
      <c r="E416" s="110" t="s">
        <v>81</v>
      </c>
      <c r="F416" s="38" t="s">
        <v>81</v>
      </c>
      <c r="G416" s="23" t="s">
        <v>81</v>
      </c>
      <c r="H416" s="23" t="s">
        <v>81</v>
      </c>
      <c r="I416" s="23" t="s">
        <v>81</v>
      </c>
      <c r="J416" s="24" t="s">
        <v>81</v>
      </c>
      <c r="K416" s="30" t="e">
        <f>VLOOKUP(D416,Morningstar!$A$1:$G$25,2,0)</f>
        <v>#N/A</v>
      </c>
      <c r="L416" s="30" t="e">
        <f t="shared" si="89"/>
        <v>#N/A</v>
      </c>
      <c r="M416" s="31" t="e">
        <f>VLOOKUP(D416,Morningstar!$A$1:$G$25,7,0)</f>
        <v>#N/A</v>
      </c>
      <c r="N416" s="32" t="e">
        <f t="shared" si="90"/>
        <v>#N/A</v>
      </c>
      <c r="O416" s="29" t="e">
        <f t="shared" si="91"/>
        <v>#N/A</v>
      </c>
      <c r="P416" s="103">
        <f t="shared" si="92"/>
        <v>0</v>
      </c>
      <c r="Q416" s="104">
        <f t="shared" si="93"/>
        <v>0</v>
      </c>
      <c r="R416" s="105">
        <f t="shared" si="94"/>
        <v>0</v>
      </c>
      <c r="S416" s="103" t="e">
        <f t="shared" si="95"/>
        <v>#DIV/0!</v>
      </c>
    </row>
    <row r="417" spans="1:19">
      <c r="A417" s="42" t="s">
        <v>81</v>
      </c>
      <c r="B417" s="42" t="s">
        <v>81</v>
      </c>
      <c r="C417" s="42" t="s">
        <v>81</v>
      </c>
      <c r="D417" s="44" t="s">
        <v>81</v>
      </c>
      <c r="E417" s="110" t="s">
        <v>81</v>
      </c>
      <c r="F417" s="38" t="s">
        <v>81</v>
      </c>
      <c r="G417" s="23" t="s">
        <v>81</v>
      </c>
      <c r="H417" s="23" t="s">
        <v>81</v>
      </c>
      <c r="I417" s="23" t="s">
        <v>81</v>
      </c>
      <c r="J417" s="24" t="s">
        <v>81</v>
      </c>
      <c r="K417" s="30" t="e">
        <f>VLOOKUP(D417,Morningstar!$A$1:$G$25,2,0)</f>
        <v>#N/A</v>
      </c>
      <c r="L417" s="30" t="e">
        <f t="shared" si="89"/>
        <v>#N/A</v>
      </c>
      <c r="M417" s="31" t="e">
        <f>VLOOKUP(D417,Morningstar!$A$1:$G$25,7,0)</f>
        <v>#N/A</v>
      </c>
      <c r="N417" s="32" t="e">
        <f t="shared" si="90"/>
        <v>#N/A</v>
      </c>
      <c r="O417" s="29" t="e">
        <f t="shared" si="91"/>
        <v>#N/A</v>
      </c>
      <c r="P417" s="103">
        <f t="shared" si="92"/>
        <v>0</v>
      </c>
      <c r="Q417" s="104">
        <f t="shared" si="93"/>
        <v>0</v>
      </c>
      <c r="R417" s="105">
        <f t="shared" si="94"/>
        <v>0</v>
      </c>
      <c r="S417" s="103" t="e">
        <f t="shared" si="95"/>
        <v>#DIV/0!</v>
      </c>
    </row>
    <row r="418" spans="1:19">
      <c r="A418" s="42" t="s">
        <v>81</v>
      </c>
      <c r="B418" s="42" t="s">
        <v>81</v>
      </c>
      <c r="C418" s="42" t="s">
        <v>81</v>
      </c>
      <c r="D418" s="44" t="s">
        <v>81</v>
      </c>
      <c r="E418" s="110" t="s">
        <v>81</v>
      </c>
      <c r="F418" s="38" t="s">
        <v>81</v>
      </c>
      <c r="G418" s="23" t="s">
        <v>81</v>
      </c>
      <c r="H418" s="23" t="s">
        <v>81</v>
      </c>
      <c r="I418" s="23" t="s">
        <v>81</v>
      </c>
      <c r="J418" s="24" t="s">
        <v>81</v>
      </c>
      <c r="K418" s="30" t="e">
        <f>VLOOKUP(D418,Morningstar!$A$1:$G$25,2,0)</f>
        <v>#N/A</v>
      </c>
      <c r="L418" s="30" t="e">
        <f t="shared" si="89"/>
        <v>#N/A</v>
      </c>
      <c r="M418" s="31" t="e">
        <f>VLOOKUP(D418,Morningstar!$A$1:$G$25,7,0)</f>
        <v>#N/A</v>
      </c>
      <c r="N418" s="32" t="e">
        <f t="shared" si="90"/>
        <v>#N/A</v>
      </c>
      <c r="O418" s="29" t="e">
        <f t="shared" si="91"/>
        <v>#N/A</v>
      </c>
      <c r="P418" s="103">
        <f t="shared" si="92"/>
        <v>0</v>
      </c>
      <c r="Q418" s="104">
        <f t="shared" si="93"/>
        <v>0</v>
      </c>
      <c r="R418" s="105">
        <f t="shared" si="94"/>
        <v>0</v>
      </c>
      <c r="S418" s="103" t="e">
        <f t="shared" si="95"/>
        <v>#DIV/0!</v>
      </c>
    </row>
    <row r="419" spans="1:19">
      <c r="A419" s="42" t="s">
        <v>81</v>
      </c>
      <c r="B419" s="42" t="s">
        <v>81</v>
      </c>
      <c r="C419" s="42" t="s">
        <v>81</v>
      </c>
      <c r="D419" s="44" t="s">
        <v>81</v>
      </c>
      <c r="E419" s="110" t="s">
        <v>81</v>
      </c>
      <c r="F419" s="38" t="s">
        <v>81</v>
      </c>
      <c r="G419" s="23" t="s">
        <v>81</v>
      </c>
      <c r="H419" s="23" t="s">
        <v>81</v>
      </c>
      <c r="I419" s="23" t="s">
        <v>81</v>
      </c>
      <c r="J419" s="24" t="s">
        <v>81</v>
      </c>
      <c r="K419" s="30" t="e">
        <f>VLOOKUP(D419,Morningstar!$A$1:$G$25,2,0)</f>
        <v>#N/A</v>
      </c>
      <c r="L419" s="30" t="e">
        <f t="shared" si="89"/>
        <v>#N/A</v>
      </c>
      <c r="M419" s="31" t="e">
        <f>VLOOKUP(D419,Morningstar!$A$1:$G$25,7,0)</f>
        <v>#N/A</v>
      </c>
      <c r="N419" s="32" t="e">
        <f t="shared" si="90"/>
        <v>#N/A</v>
      </c>
      <c r="O419" s="29" t="e">
        <f t="shared" si="91"/>
        <v>#N/A</v>
      </c>
      <c r="P419" s="103">
        <f t="shared" si="92"/>
        <v>0</v>
      </c>
      <c r="Q419" s="104">
        <f t="shared" si="93"/>
        <v>0</v>
      </c>
      <c r="R419" s="105">
        <f t="shared" si="94"/>
        <v>0</v>
      </c>
      <c r="S419" s="103" t="e">
        <f t="shared" si="95"/>
        <v>#DIV/0!</v>
      </c>
    </row>
    <row r="420" spans="1:19">
      <c r="A420" s="42" t="s">
        <v>81</v>
      </c>
      <c r="B420" s="42" t="s">
        <v>81</v>
      </c>
      <c r="C420" s="42" t="s">
        <v>81</v>
      </c>
      <c r="D420" s="44" t="s">
        <v>81</v>
      </c>
      <c r="E420" s="110" t="s">
        <v>81</v>
      </c>
      <c r="F420" s="38" t="s">
        <v>81</v>
      </c>
      <c r="G420" s="23" t="s">
        <v>81</v>
      </c>
      <c r="H420" s="23" t="s">
        <v>81</v>
      </c>
      <c r="I420" s="23" t="s">
        <v>81</v>
      </c>
      <c r="J420" s="24" t="s">
        <v>81</v>
      </c>
      <c r="K420" s="30" t="e">
        <f>VLOOKUP(D420,Morningstar!$A$1:$G$25,2,0)</f>
        <v>#N/A</v>
      </c>
      <c r="L420" s="30" t="e">
        <f t="shared" si="89"/>
        <v>#N/A</v>
      </c>
      <c r="M420" s="31" t="e">
        <f>VLOOKUP(D420,Morningstar!$A$1:$G$25,7,0)</f>
        <v>#N/A</v>
      </c>
      <c r="N420" s="32" t="e">
        <f t="shared" si="90"/>
        <v>#N/A</v>
      </c>
      <c r="O420" s="29" t="e">
        <f t="shared" si="91"/>
        <v>#N/A</v>
      </c>
      <c r="P420" s="103">
        <f t="shared" si="92"/>
        <v>0</v>
      </c>
      <c r="Q420" s="104">
        <f t="shared" si="93"/>
        <v>0</v>
      </c>
      <c r="R420" s="105">
        <f t="shared" si="94"/>
        <v>0</v>
      </c>
      <c r="S420" s="103" t="e">
        <f t="shared" si="95"/>
        <v>#DIV/0!</v>
      </c>
    </row>
    <row r="421" spans="1:19">
      <c r="A421" s="42" t="s">
        <v>81</v>
      </c>
      <c r="B421" s="42" t="s">
        <v>81</v>
      </c>
      <c r="C421" s="42" t="s">
        <v>81</v>
      </c>
      <c r="D421" s="44" t="s">
        <v>81</v>
      </c>
      <c r="E421" s="110" t="s">
        <v>81</v>
      </c>
      <c r="F421" s="38" t="s">
        <v>81</v>
      </c>
      <c r="G421" s="23" t="s">
        <v>81</v>
      </c>
      <c r="H421" s="23" t="s">
        <v>81</v>
      </c>
      <c r="I421" s="23" t="s">
        <v>81</v>
      </c>
      <c r="J421" s="24" t="s">
        <v>81</v>
      </c>
      <c r="K421" s="30" t="e">
        <f>VLOOKUP(D421,Morningstar!$A$1:$G$25,2,0)</f>
        <v>#N/A</v>
      </c>
      <c r="L421" s="30" t="e">
        <f t="shared" si="89"/>
        <v>#N/A</v>
      </c>
      <c r="M421" s="31" t="e">
        <f>VLOOKUP(D421,Morningstar!$A$1:$G$25,7,0)</f>
        <v>#N/A</v>
      </c>
      <c r="N421" s="32" t="e">
        <f t="shared" si="90"/>
        <v>#N/A</v>
      </c>
      <c r="O421" s="29" t="e">
        <f t="shared" si="91"/>
        <v>#N/A</v>
      </c>
      <c r="P421" s="103">
        <f t="shared" si="92"/>
        <v>0</v>
      </c>
      <c r="Q421" s="104">
        <f t="shared" si="93"/>
        <v>0</v>
      </c>
      <c r="R421" s="105">
        <f t="shared" si="94"/>
        <v>0</v>
      </c>
      <c r="S421" s="103" t="e">
        <f t="shared" si="95"/>
        <v>#DIV/0!</v>
      </c>
    </row>
    <row r="422" spans="1:19">
      <c r="A422" s="42" t="s">
        <v>81</v>
      </c>
      <c r="B422" s="42" t="s">
        <v>81</v>
      </c>
      <c r="C422" s="42" t="s">
        <v>81</v>
      </c>
      <c r="D422" s="44" t="s">
        <v>81</v>
      </c>
      <c r="E422" s="110" t="s">
        <v>81</v>
      </c>
      <c r="F422" s="38" t="s">
        <v>81</v>
      </c>
      <c r="G422" s="23" t="s">
        <v>81</v>
      </c>
      <c r="H422" s="23" t="s">
        <v>81</v>
      </c>
      <c r="I422" s="23" t="s">
        <v>81</v>
      </c>
      <c r="J422" s="24" t="s">
        <v>81</v>
      </c>
      <c r="K422" s="30" t="e">
        <f>VLOOKUP(D422,Morningstar!$A$1:$G$25,2,0)</f>
        <v>#N/A</v>
      </c>
      <c r="L422" s="30" t="e">
        <f t="shared" si="89"/>
        <v>#N/A</v>
      </c>
      <c r="M422" s="31" t="e">
        <f>VLOOKUP(D422,Morningstar!$A$1:$G$25,7,0)</f>
        <v>#N/A</v>
      </c>
      <c r="N422" s="32" t="e">
        <f t="shared" si="90"/>
        <v>#N/A</v>
      </c>
      <c r="O422" s="29" t="e">
        <f t="shared" si="91"/>
        <v>#N/A</v>
      </c>
      <c r="P422" s="103">
        <f t="shared" si="92"/>
        <v>0</v>
      </c>
      <c r="Q422" s="104">
        <f t="shared" si="93"/>
        <v>0</v>
      </c>
      <c r="R422" s="105">
        <f t="shared" si="94"/>
        <v>0</v>
      </c>
      <c r="S422" s="103" t="e">
        <f t="shared" si="95"/>
        <v>#DIV/0!</v>
      </c>
    </row>
    <row r="423" spans="1:19">
      <c r="A423" s="42" t="s">
        <v>81</v>
      </c>
      <c r="B423" s="42" t="s">
        <v>81</v>
      </c>
      <c r="C423" s="42" t="s">
        <v>81</v>
      </c>
      <c r="D423" s="44" t="s">
        <v>81</v>
      </c>
      <c r="E423" s="110" t="s">
        <v>81</v>
      </c>
      <c r="F423" s="38" t="s">
        <v>81</v>
      </c>
      <c r="G423" s="23" t="s">
        <v>81</v>
      </c>
      <c r="H423" s="23" t="s">
        <v>81</v>
      </c>
      <c r="I423" s="23" t="s">
        <v>81</v>
      </c>
      <c r="J423" s="24" t="s">
        <v>81</v>
      </c>
      <c r="K423" s="30" t="e">
        <f>VLOOKUP(D423,Morningstar!$A$1:$G$25,2,0)</f>
        <v>#N/A</v>
      </c>
      <c r="L423" s="30" t="e">
        <f t="shared" si="89"/>
        <v>#N/A</v>
      </c>
      <c r="M423" s="31" t="e">
        <f>VLOOKUP(D423,Morningstar!$A$1:$G$25,7,0)</f>
        <v>#N/A</v>
      </c>
      <c r="N423" s="32" t="e">
        <f t="shared" si="90"/>
        <v>#N/A</v>
      </c>
      <c r="O423" s="29" t="e">
        <f t="shared" si="91"/>
        <v>#N/A</v>
      </c>
      <c r="P423" s="103">
        <f t="shared" si="92"/>
        <v>0</v>
      </c>
      <c r="Q423" s="104">
        <f t="shared" si="93"/>
        <v>0</v>
      </c>
      <c r="R423" s="105">
        <f t="shared" si="94"/>
        <v>0</v>
      </c>
      <c r="S423" s="103" t="e">
        <f t="shared" si="95"/>
        <v>#DIV/0!</v>
      </c>
    </row>
    <row r="424" spans="1:19">
      <c r="A424" s="42" t="s">
        <v>81</v>
      </c>
      <c r="B424" s="42" t="s">
        <v>81</v>
      </c>
      <c r="C424" s="42" t="s">
        <v>81</v>
      </c>
      <c r="D424" s="44" t="s">
        <v>81</v>
      </c>
      <c r="E424" s="110" t="s">
        <v>81</v>
      </c>
      <c r="F424" s="38" t="s">
        <v>81</v>
      </c>
      <c r="G424" s="23" t="s">
        <v>81</v>
      </c>
      <c r="H424" s="23" t="s">
        <v>81</v>
      </c>
      <c r="I424" s="23" t="s">
        <v>81</v>
      </c>
      <c r="J424" s="24" t="s">
        <v>81</v>
      </c>
      <c r="K424" s="30" t="e">
        <f>VLOOKUP(D424,Morningstar!$A$1:$G$25,2,0)</f>
        <v>#N/A</v>
      </c>
      <c r="L424" s="30" t="e">
        <f t="shared" si="89"/>
        <v>#N/A</v>
      </c>
      <c r="M424" s="31" t="e">
        <f>VLOOKUP(D424,Morningstar!$A$1:$G$25,7,0)</f>
        <v>#N/A</v>
      </c>
      <c r="N424" s="32" t="e">
        <f t="shared" si="90"/>
        <v>#N/A</v>
      </c>
      <c r="O424" s="29" t="e">
        <f t="shared" si="91"/>
        <v>#N/A</v>
      </c>
      <c r="P424" s="103">
        <f t="shared" si="92"/>
        <v>0</v>
      </c>
      <c r="Q424" s="104">
        <f t="shared" si="93"/>
        <v>0</v>
      </c>
      <c r="R424" s="105">
        <f t="shared" si="94"/>
        <v>0</v>
      </c>
      <c r="S424" s="103" t="e">
        <f t="shared" si="95"/>
        <v>#DIV/0!</v>
      </c>
    </row>
    <row r="425" spans="1:19">
      <c r="A425" s="42" t="s">
        <v>81</v>
      </c>
      <c r="B425" s="42" t="s">
        <v>81</v>
      </c>
      <c r="C425" s="42" t="s">
        <v>81</v>
      </c>
      <c r="D425" s="44" t="s">
        <v>81</v>
      </c>
      <c r="E425" s="110" t="s">
        <v>81</v>
      </c>
      <c r="F425" s="38" t="s">
        <v>81</v>
      </c>
      <c r="G425" s="23" t="s">
        <v>81</v>
      </c>
      <c r="H425" s="23" t="s">
        <v>81</v>
      </c>
      <c r="I425" s="23" t="s">
        <v>81</v>
      </c>
      <c r="J425" s="24" t="s">
        <v>81</v>
      </c>
      <c r="K425" s="30" t="e">
        <f>VLOOKUP(D425,Morningstar!$A$1:$G$25,2,0)</f>
        <v>#N/A</v>
      </c>
      <c r="L425" s="30" t="e">
        <f t="shared" si="89"/>
        <v>#N/A</v>
      </c>
      <c r="M425" s="31" t="e">
        <f>VLOOKUP(D425,Morningstar!$A$1:$G$25,7,0)</f>
        <v>#N/A</v>
      </c>
      <c r="N425" s="32" t="e">
        <f t="shared" si="90"/>
        <v>#N/A</v>
      </c>
      <c r="O425" s="29" t="e">
        <f t="shared" si="91"/>
        <v>#N/A</v>
      </c>
      <c r="P425" s="103">
        <f t="shared" si="92"/>
        <v>0</v>
      </c>
      <c r="Q425" s="104">
        <f t="shared" si="93"/>
        <v>0</v>
      </c>
      <c r="R425" s="105">
        <f t="shared" si="94"/>
        <v>0</v>
      </c>
      <c r="S425" s="103" t="e">
        <f t="shared" si="95"/>
        <v>#DIV/0!</v>
      </c>
    </row>
    <row r="426" spans="1:19">
      <c r="A426" s="42" t="s">
        <v>81</v>
      </c>
      <c r="B426" s="42" t="s">
        <v>81</v>
      </c>
      <c r="C426" s="42" t="s">
        <v>81</v>
      </c>
      <c r="D426" s="44" t="s">
        <v>81</v>
      </c>
      <c r="E426" s="110" t="s">
        <v>81</v>
      </c>
      <c r="F426" s="38" t="s">
        <v>81</v>
      </c>
      <c r="G426" s="23" t="s">
        <v>81</v>
      </c>
      <c r="H426" s="23" t="s">
        <v>81</v>
      </c>
      <c r="I426" s="23" t="s">
        <v>81</v>
      </c>
      <c r="J426" s="24" t="s">
        <v>81</v>
      </c>
      <c r="K426" s="30" t="e">
        <f>VLOOKUP(D426,Morningstar!$A$1:$G$25,2,0)</f>
        <v>#N/A</v>
      </c>
      <c r="L426" s="30" t="e">
        <f t="shared" si="89"/>
        <v>#N/A</v>
      </c>
      <c r="M426" s="31" t="e">
        <f>VLOOKUP(D426,Morningstar!$A$1:$G$25,7,0)</f>
        <v>#N/A</v>
      </c>
      <c r="N426" s="32" t="e">
        <f t="shared" si="90"/>
        <v>#N/A</v>
      </c>
      <c r="O426" s="29" t="e">
        <f t="shared" si="91"/>
        <v>#N/A</v>
      </c>
      <c r="P426" s="103">
        <f t="shared" si="92"/>
        <v>0</v>
      </c>
      <c r="Q426" s="104">
        <f t="shared" si="93"/>
        <v>0</v>
      </c>
      <c r="R426" s="105">
        <f t="shared" si="94"/>
        <v>0</v>
      </c>
      <c r="S426" s="103" t="e">
        <f t="shared" si="95"/>
        <v>#DIV/0!</v>
      </c>
    </row>
    <row r="427" spans="1:19">
      <c r="A427" s="42" t="s">
        <v>81</v>
      </c>
      <c r="B427" s="42" t="s">
        <v>81</v>
      </c>
      <c r="C427" s="42" t="s">
        <v>81</v>
      </c>
      <c r="D427" s="44" t="s">
        <v>81</v>
      </c>
      <c r="E427" s="110" t="s">
        <v>81</v>
      </c>
      <c r="F427" s="38" t="s">
        <v>81</v>
      </c>
      <c r="G427" s="23" t="s">
        <v>81</v>
      </c>
      <c r="H427" s="23" t="s">
        <v>81</v>
      </c>
      <c r="I427" s="23" t="s">
        <v>81</v>
      </c>
      <c r="J427" s="24" t="s">
        <v>81</v>
      </c>
      <c r="K427" s="30" t="e">
        <f>VLOOKUP(D427,Morningstar!$A$1:$G$25,2,0)</f>
        <v>#N/A</v>
      </c>
      <c r="L427" s="30" t="e">
        <f t="shared" si="89"/>
        <v>#N/A</v>
      </c>
      <c r="M427" s="31" t="e">
        <f>VLOOKUP(D427,Morningstar!$A$1:$G$25,7,0)</f>
        <v>#N/A</v>
      </c>
      <c r="N427" s="32" t="e">
        <f t="shared" si="90"/>
        <v>#N/A</v>
      </c>
      <c r="O427" s="29" t="e">
        <f t="shared" si="91"/>
        <v>#N/A</v>
      </c>
      <c r="P427" s="103">
        <f t="shared" si="92"/>
        <v>0</v>
      </c>
      <c r="Q427" s="104">
        <f t="shared" si="93"/>
        <v>0</v>
      </c>
      <c r="R427" s="105">
        <f t="shared" si="94"/>
        <v>0</v>
      </c>
      <c r="S427" s="103" t="e">
        <f t="shared" si="95"/>
        <v>#DIV/0!</v>
      </c>
    </row>
    <row r="428" spans="1:19">
      <c r="A428" s="42" t="s">
        <v>81</v>
      </c>
      <c r="B428" s="42" t="s">
        <v>81</v>
      </c>
      <c r="C428" s="42" t="s">
        <v>81</v>
      </c>
      <c r="D428" s="44" t="s">
        <v>81</v>
      </c>
      <c r="E428" s="110" t="s">
        <v>81</v>
      </c>
      <c r="F428" s="38" t="s">
        <v>81</v>
      </c>
      <c r="G428" s="23" t="s">
        <v>81</v>
      </c>
      <c r="H428" s="23" t="s">
        <v>81</v>
      </c>
      <c r="I428" s="23" t="s">
        <v>81</v>
      </c>
      <c r="J428" s="24" t="s">
        <v>81</v>
      </c>
      <c r="K428" s="30" t="e">
        <f>VLOOKUP(D428,Morningstar!$A$1:$G$25,2,0)</f>
        <v>#N/A</v>
      </c>
      <c r="L428" s="30" t="e">
        <f t="shared" si="89"/>
        <v>#N/A</v>
      </c>
      <c r="M428" s="31" t="e">
        <f>VLOOKUP(D428,Morningstar!$A$1:$G$25,7,0)</f>
        <v>#N/A</v>
      </c>
      <c r="N428" s="32" t="e">
        <f t="shared" si="90"/>
        <v>#N/A</v>
      </c>
      <c r="O428" s="29" t="e">
        <f t="shared" si="91"/>
        <v>#N/A</v>
      </c>
      <c r="P428" s="103">
        <f t="shared" si="92"/>
        <v>0</v>
      </c>
      <c r="Q428" s="104">
        <f t="shared" si="93"/>
        <v>0</v>
      </c>
      <c r="R428" s="105">
        <f t="shared" si="94"/>
        <v>0</v>
      </c>
      <c r="S428" s="103" t="e">
        <f t="shared" si="95"/>
        <v>#DIV/0!</v>
      </c>
    </row>
    <row r="429" spans="1:19">
      <c r="A429" s="42" t="s">
        <v>81</v>
      </c>
      <c r="B429" s="42" t="s">
        <v>81</v>
      </c>
      <c r="C429" s="42" t="s">
        <v>81</v>
      </c>
      <c r="D429" s="44" t="s">
        <v>81</v>
      </c>
      <c r="E429" s="110" t="s">
        <v>81</v>
      </c>
      <c r="F429" s="38" t="s">
        <v>81</v>
      </c>
      <c r="G429" s="23" t="s">
        <v>81</v>
      </c>
      <c r="H429" s="23" t="s">
        <v>81</v>
      </c>
      <c r="I429" s="23" t="s">
        <v>81</v>
      </c>
      <c r="J429" s="24" t="s">
        <v>81</v>
      </c>
      <c r="K429" s="30" t="e">
        <f>VLOOKUP(D429,Morningstar!$A$1:$G$25,2,0)</f>
        <v>#N/A</v>
      </c>
      <c r="L429" s="30" t="e">
        <f t="shared" si="89"/>
        <v>#N/A</v>
      </c>
      <c r="M429" s="31" t="e">
        <f>VLOOKUP(D429,Morningstar!$A$1:$G$25,7,0)</f>
        <v>#N/A</v>
      </c>
      <c r="N429" s="32" t="e">
        <f t="shared" si="90"/>
        <v>#N/A</v>
      </c>
      <c r="O429" s="29" t="e">
        <f t="shared" si="91"/>
        <v>#N/A</v>
      </c>
      <c r="P429" s="103">
        <f t="shared" si="92"/>
        <v>0</v>
      </c>
      <c r="Q429" s="104">
        <f t="shared" si="93"/>
        <v>0</v>
      </c>
      <c r="R429" s="105">
        <f t="shared" si="94"/>
        <v>0</v>
      </c>
      <c r="S429" s="103" t="e">
        <f t="shared" si="95"/>
        <v>#DIV/0!</v>
      </c>
    </row>
    <row r="430" spans="1:19">
      <c r="A430" s="42" t="s">
        <v>81</v>
      </c>
      <c r="B430" s="42" t="s">
        <v>81</v>
      </c>
      <c r="C430" s="42" t="s">
        <v>81</v>
      </c>
      <c r="D430" s="44" t="s">
        <v>81</v>
      </c>
      <c r="E430" s="110" t="s">
        <v>81</v>
      </c>
      <c r="F430" s="38" t="s">
        <v>81</v>
      </c>
      <c r="G430" s="23" t="s">
        <v>81</v>
      </c>
      <c r="H430" s="23" t="s">
        <v>81</v>
      </c>
      <c r="I430" s="23" t="s">
        <v>81</v>
      </c>
      <c r="J430" s="24" t="s">
        <v>81</v>
      </c>
      <c r="K430" s="30" t="e">
        <f>VLOOKUP(D430,Morningstar!$A$1:$G$25,2,0)</f>
        <v>#N/A</v>
      </c>
      <c r="L430" s="30" t="e">
        <f t="shared" si="89"/>
        <v>#N/A</v>
      </c>
      <c r="M430" s="31" t="e">
        <f>VLOOKUP(D430,Morningstar!$A$1:$G$25,7,0)</f>
        <v>#N/A</v>
      </c>
      <c r="N430" s="32" t="e">
        <f t="shared" si="90"/>
        <v>#N/A</v>
      </c>
      <c r="O430" s="29" t="e">
        <f t="shared" si="91"/>
        <v>#N/A</v>
      </c>
      <c r="P430" s="103">
        <f t="shared" si="92"/>
        <v>0</v>
      </c>
      <c r="Q430" s="104">
        <f t="shared" si="93"/>
        <v>0</v>
      </c>
      <c r="R430" s="105">
        <f t="shared" si="94"/>
        <v>0</v>
      </c>
      <c r="S430" s="103" t="e">
        <f t="shared" si="95"/>
        <v>#DIV/0!</v>
      </c>
    </row>
    <row r="431" spans="1:19">
      <c r="A431" s="42" t="s">
        <v>81</v>
      </c>
      <c r="B431" s="42" t="s">
        <v>81</v>
      </c>
      <c r="C431" s="42" t="s">
        <v>81</v>
      </c>
      <c r="D431" s="44" t="s">
        <v>81</v>
      </c>
      <c r="E431" s="110" t="s">
        <v>81</v>
      </c>
      <c r="F431" s="38" t="s">
        <v>81</v>
      </c>
      <c r="G431" s="23" t="s">
        <v>81</v>
      </c>
      <c r="H431" s="23" t="s">
        <v>81</v>
      </c>
      <c r="I431" s="23" t="s">
        <v>81</v>
      </c>
      <c r="J431" s="24" t="s">
        <v>81</v>
      </c>
      <c r="K431" s="30" t="e">
        <f>VLOOKUP(D431,Morningstar!$A$1:$G$25,2,0)</f>
        <v>#N/A</v>
      </c>
      <c r="L431" s="30" t="e">
        <f t="shared" si="89"/>
        <v>#N/A</v>
      </c>
      <c r="M431" s="31" t="e">
        <f>VLOOKUP(D431,Morningstar!$A$1:$G$25,7,0)</f>
        <v>#N/A</v>
      </c>
      <c r="N431" s="32" t="e">
        <f t="shared" si="90"/>
        <v>#N/A</v>
      </c>
      <c r="O431" s="29" t="e">
        <f t="shared" si="91"/>
        <v>#N/A</v>
      </c>
      <c r="P431" s="103">
        <f t="shared" si="92"/>
        <v>0</v>
      </c>
      <c r="Q431" s="104">
        <f t="shared" si="93"/>
        <v>0</v>
      </c>
      <c r="R431" s="105">
        <f t="shared" si="94"/>
        <v>0</v>
      </c>
      <c r="S431" s="103" t="e">
        <f t="shared" si="95"/>
        <v>#DIV/0!</v>
      </c>
    </row>
    <row r="432" spans="1:19">
      <c r="A432" s="42" t="s">
        <v>81</v>
      </c>
      <c r="B432" s="42" t="s">
        <v>81</v>
      </c>
      <c r="C432" s="42" t="s">
        <v>81</v>
      </c>
      <c r="D432" s="44" t="s">
        <v>81</v>
      </c>
      <c r="E432" s="110" t="s">
        <v>81</v>
      </c>
      <c r="F432" s="38" t="s">
        <v>81</v>
      </c>
      <c r="G432" s="23" t="s">
        <v>81</v>
      </c>
      <c r="H432" s="23" t="s">
        <v>81</v>
      </c>
      <c r="I432" s="23" t="s">
        <v>81</v>
      </c>
      <c r="J432" s="24" t="s">
        <v>81</v>
      </c>
      <c r="K432" s="30" t="e">
        <f>VLOOKUP(D432,Morningstar!$A$1:$G$25,2,0)</f>
        <v>#N/A</v>
      </c>
      <c r="L432" s="30" t="e">
        <f t="shared" si="89"/>
        <v>#N/A</v>
      </c>
      <c r="M432" s="31" t="e">
        <f>VLOOKUP(D432,Morningstar!$A$1:$G$25,7,0)</f>
        <v>#N/A</v>
      </c>
      <c r="N432" s="32" t="e">
        <f t="shared" si="90"/>
        <v>#N/A</v>
      </c>
      <c r="O432" s="29" t="e">
        <f t="shared" si="91"/>
        <v>#N/A</v>
      </c>
      <c r="P432" s="103">
        <f t="shared" si="92"/>
        <v>0</v>
      </c>
      <c r="Q432" s="104">
        <f t="shared" si="93"/>
        <v>0</v>
      </c>
      <c r="R432" s="105">
        <f t="shared" si="94"/>
        <v>0</v>
      </c>
      <c r="S432" s="103" t="e">
        <f t="shared" si="95"/>
        <v>#DIV/0!</v>
      </c>
    </row>
    <row r="433" spans="1:19">
      <c r="A433" s="42" t="s">
        <v>81</v>
      </c>
      <c r="B433" s="42" t="s">
        <v>81</v>
      </c>
      <c r="C433" s="42" t="s">
        <v>81</v>
      </c>
      <c r="D433" s="44" t="s">
        <v>81</v>
      </c>
      <c r="E433" s="110" t="s">
        <v>81</v>
      </c>
      <c r="F433" s="38" t="s">
        <v>81</v>
      </c>
      <c r="G433" s="23" t="s">
        <v>81</v>
      </c>
      <c r="H433" s="23" t="s">
        <v>81</v>
      </c>
      <c r="I433" s="23" t="s">
        <v>81</v>
      </c>
      <c r="J433" s="24" t="s">
        <v>81</v>
      </c>
      <c r="K433" s="30" t="e">
        <f>VLOOKUP(D433,Morningstar!$A$1:$G$25,2,0)</f>
        <v>#N/A</v>
      </c>
      <c r="L433" s="30" t="e">
        <f t="shared" si="89"/>
        <v>#N/A</v>
      </c>
      <c r="M433" s="31" t="e">
        <f>VLOOKUP(D433,Morningstar!$A$1:$G$25,7,0)</f>
        <v>#N/A</v>
      </c>
      <c r="N433" s="32" t="e">
        <f t="shared" si="90"/>
        <v>#N/A</v>
      </c>
      <c r="O433" s="29" t="e">
        <f t="shared" si="91"/>
        <v>#N/A</v>
      </c>
      <c r="P433" s="103">
        <f t="shared" si="92"/>
        <v>0</v>
      </c>
      <c r="Q433" s="104">
        <f t="shared" si="93"/>
        <v>0</v>
      </c>
      <c r="R433" s="105">
        <f t="shared" si="94"/>
        <v>0</v>
      </c>
      <c r="S433" s="103" t="e">
        <f t="shared" si="95"/>
        <v>#DIV/0!</v>
      </c>
    </row>
    <row r="434" spans="1:19">
      <c r="A434" s="42" t="s">
        <v>81</v>
      </c>
      <c r="B434" s="42" t="s">
        <v>81</v>
      </c>
      <c r="C434" s="42" t="s">
        <v>81</v>
      </c>
      <c r="D434" s="44" t="s">
        <v>81</v>
      </c>
      <c r="E434" s="110" t="s">
        <v>81</v>
      </c>
      <c r="F434" s="38" t="s">
        <v>81</v>
      </c>
      <c r="G434" s="23" t="s">
        <v>81</v>
      </c>
      <c r="H434" s="23" t="s">
        <v>81</v>
      </c>
      <c r="I434" s="23" t="s">
        <v>81</v>
      </c>
      <c r="J434" s="24" t="s">
        <v>81</v>
      </c>
      <c r="K434" s="30" t="e">
        <f>VLOOKUP(D434,Morningstar!$A$1:$G$25,2,0)</f>
        <v>#N/A</v>
      </c>
      <c r="L434" s="30" t="e">
        <f t="shared" si="89"/>
        <v>#N/A</v>
      </c>
      <c r="M434" s="31" t="e">
        <f>VLOOKUP(D434,Morningstar!$A$1:$G$25,7,0)</f>
        <v>#N/A</v>
      </c>
      <c r="N434" s="32" t="e">
        <f t="shared" si="90"/>
        <v>#N/A</v>
      </c>
      <c r="O434" s="29" t="e">
        <f t="shared" si="91"/>
        <v>#N/A</v>
      </c>
      <c r="P434" s="103">
        <f t="shared" si="92"/>
        <v>0</v>
      </c>
      <c r="Q434" s="104">
        <f t="shared" si="93"/>
        <v>0</v>
      </c>
      <c r="R434" s="105">
        <f t="shared" si="94"/>
        <v>0</v>
      </c>
      <c r="S434" s="103" t="e">
        <f t="shared" si="95"/>
        <v>#DIV/0!</v>
      </c>
    </row>
    <row r="435" spans="1:19">
      <c r="A435" s="42" t="s">
        <v>81</v>
      </c>
      <c r="B435" s="42" t="s">
        <v>81</v>
      </c>
      <c r="C435" s="42" t="s">
        <v>81</v>
      </c>
      <c r="D435" s="44" t="s">
        <v>81</v>
      </c>
      <c r="E435" s="110" t="s">
        <v>81</v>
      </c>
      <c r="F435" s="38" t="s">
        <v>81</v>
      </c>
      <c r="G435" s="23" t="s">
        <v>81</v>
      </c>
      <c r="H435" s="23" t="s">
        <v>81</v>
      </c>
      <c r="I435" s="23" t="s">
        <v>81</v>
      </c>
      <c r="J435" s="24" t="s">
        <v>81</v>
      </c>
      <c r="K435" s="30" t="e">
        <f>VLOOKUP(D435,Morningstar!$A$1:$G$25,2,0)</f>
        <v>#N/A</v>
      </c>
      <c r="L435" s="30" t="e">
        <f t="shared" si="89"/>
        <v>#N/A</v>
      </c>
      <c r="M435" s="31" t="e">
        <f>VLOOKUP(D435,Morningstar!$A$1:$G$25,7,0)</f>
        <v>#N/A</v>
      </c>
      <c r="N435" s="32" t="e">
        <f t="shared" si="90"/>
        <v>#N/A</v>
      </c>
      <c r="O435" s="29" t="e">
        <f t="shared" si="91"/>
        <v>#N/A</v>
      </c>
      <c r="P435" s="103">
        <f t="shared" si="92"/>
        <v>0</v>
      </c>
      <c r="Q435" s="104">
        <f t="shared" si="93"/>
        <v>0</v>
      </c>
      <c r="R435" s="105">
        <f t="shared" si="94"/>
        <v>0</v>
      </c>
      <c r="S435" s="103" t="e">
        <f t="shared" si="95"/>
        <v>#DIV/0!</v>
      </c>
    </row>
    <row r="436" spans="1:19">
      <c r="A436" s="42" t="s">
        <v>81</v>
      </c>
      <c r="B436" s="42" t="s">
        <v>81</v>
      </c>
      <c r="C436" s="42" t="s">
        <v>81</v>
      </c>
      <c r="D436" s="44" t="s">
        <v>81</v>
      </c>
      <c r="E436" s="110" t="s">
        <v>81</v>
      </c>
      <c r="F436" s="38" t="s">
        <v>81</v>
      </c>
      <c r="G436" s="23" t="s">
        <v>81</v>
      </c>
      <c r="H436" s="23" t="s">
        <v>81</v>
      </c>
      <c r="I436" s="23" t="s">
        <v>81</v>
      </c>
      <c r="J436" s="24" t="s">
        <v>81</v>
      </c>
      <c r="K436" s="30" t="e">
        <f>VLOOKUP(D436,Morningstar!$A$1:$G$25,2,0)</f>
        <v>#N/A</v>
      </c>
      <c r="L436" s="30" t="e">
        <f t="shared" si="89"/>
        <v>#N/A</v>
      </c>
      <c r="M436" s="31" t="e">
        <f>VLOOKUP(D436,Morningstar!$A$1:$G$25,7,0)</f>
        <v>#N/A</v>
      </c>
      <c r="N436" s="32" t="e">
        <f t="shared" si="90"/>
        <v>#N/A</v>
      </c>
      <c r="O436" s="29" t="e">
        <f t="shared" si="91"/>
        <v>#N/A</v>
      </c>
      <c r="P436" s="103">
        <f t="shared" si="92"/>
        <v>0</v>
      </c>
      <c r="Q436" s="104">
        <f t="shared" si="93"/>
        <v>0</v>
      </c>
      <c r="R436" s="105">
        <f t="shared" si="94"/>
        <v>0</v>
      </c>
      <c r="S436" s="103" t="e">
        <f t="shared" si="95"/>
        <v>#DIV/0!</v>
      </c>
    </row>
    <row r="437" spans="1:19">
      <c r="A437" s="42" t="s">
        <v>81</v>
      </c>
      <c r="B437" s="42" t="s">
        <v>81</v>
      </c>
      <c r="C437" s="42" t="s">
        <v>81</v>
      </c>
      <c r="D437" s="44" t="s">
        <v>81</v>
      </c>
      <c r="E437" s="110" t="s">
        <v>81</v>
      </c>
      <c r="F437" s="38" t="s">
        <v>81</v>
      </c>
      <c r="G437" s="23" t="s">
        <v>81</v>
      </c>
      <c r="H437" s="23" t="s">
        <v>81</v>
      </c>
      <c r="I437" s="23" t="s">
        <v>81</v>
      </c>
      <c r="J437" s="24" t="s">
        <v>81</v>
      </c>
      <c r="K437" s="30" t="e">
        <f>VLOOKUP(D437,Morningstar!$A$1:$G$25,2,0)</f>
        <v>#N/A</v>
      </c>
      <c r="L437" s="30" t="e">
        <f t="shared" si="89"/>
        <v>#N/A</v>
      </c>
      <c r="M437" s="31" t="e">
        <f>VLOOKUP(D437,Morningstar!$A$1:$G$25,7,0)</f>
        <v>#N/A</v>
      </c>
      <c r="N437" s="32" t="e">
        <f t="shared" si="90"/>
        <v>#N/A</v>
      </c>
      <c r="O437" s="29" t="e">
        <f t="shared" si="91"/>
        <v>#N/A</v>
      </c>
      <c r="P437" s="103">
        <f t="shared" si="92"/>
        <v>0</v>
      </c>
      <c r="Q437" s="104">
        <f t="shared" si="93"/>
        <v>0</v>
      </c>
      <c r="R437" s="105">
        <f t="shared" si="94"/>
        <v>0</v>
      </c>
      <c r="S437" s="103" t="e">
        <f t="shared" si="95"/>
        <v>#DIV/0!</v>
      </c>
    </row>
    <row r="438" spans="1:19">
      <c r="A438" s="42" t="s">
        <v>81</v>
      </c>
      <c r="B438" s="42" t="s">
        <v>81</v>
      </c>
      <c r="C438" s="42" t="s">
        <v>81</v>
      </c>
      <c r="D438" s="44" t="s">
        <v>81</v>
      </c>
      <c r="E438" s="110" t="s">
        <v>81</v>
      </c>
      <c r="F438" s="38" t="s">
        <v>81</v>
      </c>
      <c r="G438" s="23" t="s">
        <v>81</v>
      </c>
      <c r="H438" s="23" t="s">
        <v>81</v>
      </c>
      <c r="I438" s="23" t="s">
        <v>81</v>
      </c>
      <c r="J438" s="24" t="s">
        <v>81</v>
      </c>
      <c r="K438" s="30" t="e">
        <f>VLOOKUP(D438,Morningstar!$A$1:$G$25,2,0)</f>
        <v>#N/A</v>
      </c>
      <c r="L438" s="30" t="e">
        <f t="shared" si="89"/>
        <v>#N/A</v>
      </c>
      <c r="M438" s="31" t="e">
        <f>VLOOKUP(D438,Morningstar!$A$1:$G$25,7,0)</f>
        <v>#N/A</v>
      </c>
      <c r="N438" s="32" t="e">
        <f t="shared" si="90"/>
        <v>#N/A</v>
      </c>
      <c r="O438" s="29" t="e">
        <f t="shared" si="91"/>
        <v>#N/A</v>
      </c>
      <c r="P438" s="103">
        <f t="shared" si="92"/>
        <v>0</v>
      </c>
      <c r="Q438" s="104">
        <f t="shared" si="93"/>
        <v>0</v>
      </c>
      <c r="R438" s="105">
        <f t="shared" si="94"/>
        <v>0</v>
      </c>
      <c r="S438" s="103" t="e">
        <f t="shared" si="95"/>
        <v>#DIV/0!</v>
      </c>
    </row>
    <row r="439" spans="1:19">
      <c r="A439" s="42" t="s">
        <v>81</v>
      </c>
      <c r="B439" s="42" t="s">
        <v>81</v>
      </c>
      <c r="C439" s="42" t="s">
        <v>81</v>
      </c>
      <c r="D439" s="44" t="s">
        <v>81</v>
      </c>
      <c r="E439" s="110" t="s">
        <v>81</v>
      </c>
      <c r="F439" s="38" t="s">
        <v>81</v>
      </c>
      <c r="G439" s="23" t="s">
        <v>81</v>
      </c>
      <c r="H439" s="23" t="s">
        <v>81</v>
      </c>
      <c r="I439" s="23" t="s">
        <v>81</v>
      </c>
      <c r="J439" s="24" t="s">
        <v>81</v>
      </c>
      <c r="K439" s="30" t="e">
        <f>VLOOKUP(D439,Morningstar!$A$1:$G$25,2,0)</f>
        <v>#N/A</v>
      </c>
      <c r="L439" s="30" t="e">
        <f t="shared" si="89"/>
        <v>#N/A</v>
      </c>
      <c r="M439" s="31" t="e">
        <f>VLOOKUP(D439,Morningstar!$A$1:$G$25,7,0)</f>
        <v>#N/A</v>
      </c>
      <c r="N439" s="32" t="e">
        <f t="shared" si="90"/>
        <v>#N/A</v>
      </c>
      <c r="O439" s="29" t="e">
        <f t="shared" si="91"/>
        <v>#N/A</v>
      </c>
      <c r="P439" s="103">
        <f t="shared" si="92"/>
        <v>0</v>
      </c>
      <c r="Q439" s="104">
        <f t="shared" si="93"/>
        <v>0</v>
      </c>
      <c r="R439" s="105">
        <f t="shared" si="94"/>
        <v>0</v>
      </c>
      <c r="S439" s="103" t="e">
        <f t="shared" si="95"/>
        <v>#DIV/0!</v>
      </c>
    </row>
    <row r="440" spans="1:19">
      <c r="A440" s="42" t="s">
        <v>81</v>
      </c>
      <c r="B440" s="42" t="s">
        <v>81</v>
      </c>
      <c r="C440" s="42" t="s">
        <v>81</v>
      </c>
      <c r="D440" s="44" t="s">
        <v>81</v>
      </c>
      <c r="E440" s="110" t="s">
        <v>81</v>
      </c>
      <c r="F440" s="38" t="s">
        <v>81</v>
      </c>
      <c r="G440" s="23" t="s">
        <v>81</v>
      </c>
      <c r="H440" s="23" t="s">
        <v>81</v>
      </c>
      <c r="I440" s="23" t="s">
        <v>81</v>
      </c>
      <c r="J440" s="24" t="s">
        <v>81</v>
      </c>
      <c r="K440" s="30" t="e">
        <f>VLOOKUP(D440,Morningstar!$A$1:$G$25,2,0)</f>
        <v>#N/A</v>
      </c>
      <c r="L440" s="30" t="e">
        <f t="shared" si="89"/>
        <v>#N/A</v>
      </c>
      <c r="M440" s="31" t="e">
        <f>VLOOKUP(D440,Morningstar!$A$1:$G$25,7,0)</f>
        <v>#N/A</v>
      </c>
      <c r="N440" s="32" t="e">
        <f t="shared" si="90"/>
        <v>#N/A</v>
      </c>
      <c r="O440" s="29" t="e">
        <f t="shared" si="91"/>
        <v>#N/A</v>
      </c>
      <c r="P440" s="103">
        <f t="shared" si="92"/>
        <v>0</v>
      </c>
      <c r="Q440" s="104">
        <f t="shared" si="93"/>
        <v>0</v>
      </c>
      <c r="R440" s="105">
        <f t="shared" si="94"/>
        <v>0</v>
      </c>
      <c r="S440" s="103" t="e">
        <f t="shared" si="95"/>
        <v>#DIV/0!</v>
      </c>
    </row>
    <row r="441" spans="1:19">
      <c r="A441" s="42" t="s">
        <v>81</v>
      </c>
      <c r="B441" s="42" t="s">
        <v>81</v>
      </c>
      <c r="C441" s="42" t="s">
        <v>81</v>
      </c>
      <c r="D441" s="44" t="s">
        <v>81</v>
      </c>
      <c r="E441" s="110" t="s">
        <v>81</v>
      </c>
      <c r="F441" s="38" t="s">
        <v>81</v>
      </c>
      <c r="G441" s="23" t="s">
        <v>81</v>
      </c>
      <c r="H441" s="23" t="s">
        <v>81</v>
      </c>
      <c r="I441" s="23" t="s">
        <v>81</v>
      </c>
      <c r="J441" s="24" t="s">
        <v>81</v>
      </c>
      <c r="K441" s="30" t="e">
        <f>VLOOKUP(D441,Morningstar!$A$1:$G$25,2,0)</f>
        <v>#N/A</v>
      </c>
      <c r="L441" s="30" t="e">
        <f t="shared" si="89"/>
        <v>#N/A</v>
      </c>
      <c r="M441" s="31" t="e">
        <f>VLOOKUP(D441,Morningstar!$A$1:$G$25,7,0)</f>
        <v>#N/A</v>
      </c>
      <c r="N441" s="32" t="e">
        <f t="shared" si="90"/>
        <v>#N/A</v>
      </c>
      <c r="O441" s="29" t="e">
        <f t="shared" si="91"/>
        <v>#N/A</v>
      </c>
      <c r="P441" s="103">
        <f t="shared" si="92"/>
        <v>0</v>
      </c>
      <c r="Q441" s="104">
        <f t="shared" si="93"/>
        <v>0</v>
      </c>
      <c r="R441" s="105">
        <f t="shared" si="94"/>
        <v>0</v>
      </c>
      <c r="S441" s="103" t="e">
        <f t="shared" si="95"/>
        <v>#DIV/0!</v>
      </c>
    </row>
    <row r="442" spans="1:19">
      <c r="A442" s="42" t="s">
        <v>81</v>
      </c>
      <c r="B442" s="42" t="s">
        <v>81</v>
      </c>
      <c r="C442" s="42" t="s">
        <v>81</v>
      </c>
      <c r="D442" s="44" t="s">
        <v>81</v>
      </c>
      <c r="E442" s="110" t="s">
        <v>81</v>
      </c>
      <c r="F442" s="38" t="s">
        <v>81</v>
      </c>
      <c r="G442" s="23" t="s">
        <v>81</v>
      </c>
      <c r="H442" s="23" t="s">
        <v>81</v>
      </c>
      <c r="I442" s="23" t="s">
        <v>81</v>
      </c>
      <c r="J442" s="24" t="s">
        <v>81</v>
      </c>
      <c r="K442" s="30" t="e">
        <f>VLOOKUP(D442,Morningstar!$A$1:$G$25,2,0)</f>
        <v>#N/A</v>
      </c>
      <c r="L442" s="30" t="e">
        <f t="shared" si="89"/>
        <v>#N/A</v>
      </c>
      <c r="M442" s="31" t="e">
        <f>VLOOKUP(D442,Morningstar!$A$1:$G$25,7,0)</f>
        <v>#N/A</v>
      </c>
      <c r="N442" s="32" t="e">
        <f t="shared" si="90"/>
        <v>#N/A</v>
      </c>
      <c r="O442" s="29" t="e">
        <f t="shared" si="91"/>
        <v>#N/A</v>
      </c>
      <c r="P442" s="103">
        <f t="shared" si="92"/>
        <v>0</v>
      </c>
      <c r="Q442" s="104">
        <f t="shared" si="93"/>
        <v>0</v>
      </c>
      <c r="R442" s="105">
        <f t="shared" si="94"/>
        <v>0</v>
      </c>
      <c r="S442" s="103" t="e">
        <f t="shared" si="95"/>
        <v>#DIV/0!</v>
      </c>
    </row>
    <row r="443" spans="1:19">
      <c r="A443" s="42" t="s">
        <v>81</v>
      </c>
      <c r="B443" s="42" t="s">
        <v>81</v>
      </c>
      <c r="C443" s="42" t="s">
        <v>81</v>
      </c>
      <c r="D443" s="44" t="s">
        <v>81</v>
      </c>
      <c r="E443" s="110" t="s">
        <v>81</v>
      </c>
      <c r="F443" s="38" t="s">
        <v>81</v>
      </c>
      <c r="G443" s="23" t="s">
        <v>81</v>
      </c>
      <c r="H443" s="23" t="s">
        <v>81</v>
      </c>
      <c r="I443" s="23" t="s">
        <v>81</v>
      </c>
      <c r="J443" s="24" t="s">
        <v>81</v>
      </c>
      <c r="K443" s="30" t="e">
        <f>VLOOKUP(D443,Morningstar!$A$1:$G$25,2,0)</f>
        <v>#N/A</v>
      </c>
      <c r="L443" s="30" t="e">
        <f t="shared" si="89"/>
        <v>#N/A</v>
      </c>
      <c r="M443" s="31" t="e">
        <f>VLOOKUP(D443,Morningstar!$A$1:$G$25,7,0)</f>
        <v>#N/A</v>
      </c>
      <c r="N443" s="32" t="e">
        <f t="shared" si="90"/>
        <v>#N/A</v>
      </c>
      <c r="O443" s="29" t="e">
        <f t="shared" si="91"/>
        <v>#N/A</v>
      </c>
      <c r="P443" s="103">
        <f t="shared" si="92"/>
        <v>0</v>
      </c>
      <c r="Q443" s="104">
        <f t="shared" si="93"/>
        <v>0</v>
      </c>
      <c r="R443" s="105">
        <f t="shared" si="94"/>
        <v>0</v>
      </c>
      <c r="S443" s="103" t="e">
        <f t="shared" si="95"/>
        <v>#DIV/0!</v>
      </c>
    </row>
    <row r="444" spans="1:19">
      <c r="A444" s="42" t="s">
        <v>81</v>
      </c>
      <c r="B444" s="42" t="s">
        <v>81</v>
      </c>
      <c r="C444" s="42" t="s">
        <v>81</v>
      </c>
      <c r="D444" s="44" t="s">
        <v>81</v>
      </c>
      <c r="E444" s="110" t="s">
        <v>81</v>
      </c>
      <c r="F444" s="38" t="s">
        <v>81</v>
      </c>
      <c r="G444" s="23" t="s">
        <v>81</v>
      </c>
      <c r="H444" s="23" t="s">
        <v>81</v>
      </c>
      <c r="I444" s="23" t="s">
        <v>81</v>
      </c>
      <c r="J444" s="24" t="s">
        <v>81</v>
      </c>
      <c r="K444" s="30" t="e">
        <f>VLOOKUP(D444,Morningstar!$A$1:$G$25,2,0)</f>
        <v>#N/A</v>
      </c>
      <c r="L444" s="30" t="e">
        <f t="shared" si="89"/>
        <v>#N/A</v>
      </c>
      <c r="M444" s="31" t="e">
        <f>VLOOKUP(D444,Morningstar!$A$1:$G$25,7,0)</f>
        <v>#N/A</v>
      </c>
      <c r="N444" s="32" t="e">
        <f t="shared" si="90"/>
        <v>#N/A</v>
      </c>
      <c r="O444" s="29" t="e">
        <f t="shared" si="91"/>
        <v>#N/A</v>
      </c>
      <c r="P444" s="103">
        <f t="shared" si="92"/>
        <v>0</v>
      </c>
      <c r="Q444" s="104">
        <f t="shared" si="93"/>
        <v>0</v>
      </c>
      <c r="R444" s="105">
        <f t="shared" si="94"/>
        <v>0</v>
      </c>
      <c r="S444" s="103" t="e">
        <f t="shared" si="95"/>
        <v>#DIV/0!</v>
      </c>
    </row>
    <row r="445" spans="1:19">
      <c r="A445" s="42" t="s">
        <v>81</v>
      </c>
      <c r="B445" s="42" t="s">
        <v>81</v>
      </c>
      <c r="C445" s="42" t="s">
        <v>81</v>
      </c>
      <c r="D445" s="44" t="s">
        <v>81</v>
      </c>
      <c r="E445" s="110" t="s">
        <v>81</v>
      </c>
      <c r="F445" s="38" t="s">
        <v>81</v>
      </c>
      <c r="G445" s="23" t="s">
        <v>81</v>
      </c>
      <c r="H445" s="23" t="s">
        <v>81</v>
      </c>
      <c r="I445" s="23" t="s">
        <v>81</v>
      </c>
      <c r="J445" s="24" t="s">
        <v>81</v>
      </c>
      <c r="K445" s="30" t="e">
        <f>VLOOKUP(D445,Morningstar!$A$1:$G$25,2,0)</f>
        <v>#N/A</v>
      </c>
      <c r="L445" s="30" t="e">
        <f t="shared" si="89"/>
        <v>#N/A</v>
      </c>
      <c r="M445" s="31" t="e">
        <f>VLOOKUP(D445,Morningstar!$A$1:$G$25,7,0)</f>
        <v>#N/A</v>
      </c>
      <c r="N445" s="32" t="e">
        <f t="shared" si="90"/>
        <v>#N/A</v>
      </c>
      <c r="O445" s="29" t="e">
        <f t="shared" si="91"/>
        <v>#N/A</v>
      </c>
      <c r="P445" s="103">
        <f t="shared" si="92"/>
        <v>0</v>
      </c>
      <c r="Q445" s="104">
        <f t="shared" si="93"/>
        <v>0</v>
      </c>
      <c r="R445" s="105">
        <f t="shared" si="94"/>
        <v>0</v>
      </c>
      <c r="S445" s="103" t="e">
        <f t="shared" si="95"/>
        <v>#DIV/0!</v>
      </c>
    </row>
    <row r="446" spans="1:19">
      <c r="A446" s="42" t="s">
        <v>81</v>
      </c>
      <c r="B446" s="42" t="s">
        <v>81</v>
      </c>
      <c r="C446" s="42" t="s">
        <v>81</v>
      </c>
      <c r="D446" s="44" t="s">
        <v>81</v>
      </c>
      <c r="E446" s="110" t="s">
        <v>81</v>
      </c>
      <c r="F446" s="38" t="s">
        <v>81</v>
      </c>
      <c r="G446" s="23" t="s">
        <v>81</v>
      </c>
      <c r="H446" s="23" t="s">
        <v>81</v>
      </c>
      <c r="I446" s="23" t="s">
        <v>81</v>
      </c>
      <c r="J446" s="24" t="s">
        <v>81</v>
      </c>
      <c r="K446" s="30" t="e">
        <f>VLOOKUP(D446,Morningstar!$A$1:$G$25,2,0)</f>
        <v>#N/A</v>
      </c>
      <c r="L446" s="30" t="e">
        <f t="shared" si="89"/>
        <v>#N/A</v>
      </c>
      <c r="M446" s="31" t="e">
        <f>VLOOKUP(D446,Morningstar!$A$1:$G$25,7,0)</f>
        <v>#N/A</v>
      </c>
      <c r="N446" s="32" t="e">
        <f t="shared" si="90"/>
        <v>#N/A</v>
      </c>
      <c r="O446" s="29" t="e">
        <f t="shared" si="91"/>
        <v>#N/A</v>
      </c>
      <c r="P446" s="103">
        <f t="shared" si="92"/>
        <v>0</v>
      </c>
      <c r="Q446" s="104">
        <f t="shared" si="93"/>
        <v>0</v>
      </c>
      <c r="R446" s="105">
        <f t="shared" si="94"/>
        <v>0</v>
      </c>
      <c r="S446" s="103" t="e">
        <f t="shared" si="95"/>
        <v>#DIV/0!</v>
      </c>
    </row>
    <row r="447" spans="1:19">
      <c r="A447" s="42" t="s">
        <v>81</v>
      </c>
      <c r="B447" s="42" t="s">
        <v>81</v>
      </c>
      <c r="C447" s="42" t="s">
        <v>81</v>
      </c>
      <c r="D447" s="44" t="s">
        <v>81</v>
      </c>
      <c r="E447" s="110" t="s">
        <v>81</v>
      </c>
      <c r="F447" s="38" t="s">
        <v>81</v>
      </c>
      <c r="G447" s="23" t="s">
        <v>81</v>
      </c>
      <c r="H447" s="23" t="s">
        <v>81</v>
      </c>
      <c r="I447" s="23" t="s">
        <v>81</v>
      </c>
      <c r="J447" s="24" t="s">
        <v>81</v>
      </c>
      <c r="K447" s="30" t="e">
        <f>VLOOKUP(D447,Morningstar!$A$1:$G$25,2,0)</f>
        <v>#N/A</v>
      </c>
      <c r="L447" s="30" t="e">
        <f t="shared" si="89"/>
        <v>#N/A</v>
      </c>
      <c r="M447" s="31" t="e">
        <f>VLOOKUP(D447,Morningstar!$A$1:$G$25,7,0)</f>
        <v>#N/A</v>
      </c>
      <c r="N447" s="32" t="e">
        <f t="shared" si="90"/>
        <v>#N/A</v>
      </c>
      <c r="O447" s="29" t="e">
        <f t="shared" si="91"/>
        <v>#N/A</v>
      </c>
      <c r="P447" s="103">
        <f t="shared" si="92"/>
        <v>0</v>
      </c>
      <c r="Q447" s="104">
        <f t="shared" si="93"/>
        <v>0</v>
      </c>
      <c r="R447" s="105">
        <f t="shared" si="94"/>
        <v>0</v>
      </c>
      <c r="S447" s="103" t="e">
        <f t="shared" si="95"/>
        <v>#DIV/0!</v>
      </c>
    </row>
    <row r="448" spans="1:19">
      <c r="A448" s="42" t="s">
        <v>81</v>
      </c>
      <c r="B448" s="42" t="s">
        <v>81</v>
      </c>
      <c r="C448" s="42" t="s">
        <v>81</v>
      </c>
      <c r="D448" s="44" t="s">
        <v>81</v>
      </c>
      <c r="E448" s="110" t="s">
        <v>81</v>
      </c>
      <c r="F448" s="38" t="s">
        <v>81</v>
      </c>
      <c r="G448" s="23" t="s">
        <v>81</v>
      </c>
      <c r="H448" s="23" t="s">
        <v>81</v>
      </c>
      <c r="I448" s="23" t="s">
        <v>81</v>
      </c>
      <c r="J448" s="24" t="s">
        <v>81</v>
      </c>
      <c r="K448" s="30" t="e">
        <f>VLOOKUP(D448,Morningstar!$A$1:$G$25,2,0)</f>
        <v>#N/A</v>
      </c>
      <c r="L448" s="30" t="e">
        <f t="shared" si="89"/>
        <v>#N/A</v>
      </c>
      <c r="M448" s="31" t="e">
        <f>VLOOKUP(D448,Morningstar!$A$1:$G$25,7,0)</f>
        <v>#N/A</v>
      </c>
      <c r="N448" s="32" t="e">
        <f t="shared" si="90"/>
        <v>#N/A</v>
      </c>
      <c r="O448" s="29" t="e">
        <f t="shared" si="91"/>
        <v>#N/A</v>
      </c>
      <c r="P448" s="103">
        <f t="shared" si="92"/>
        <v>0</v>
      </c>
      <c r="Q448" s="104">
        <f t="shared" si="93"/>
        <v>0</v>
      </c>
      <c r="R448" s="105">
        <f t="shared" si="94"/>
        <v>0</v>
      </c>
      <c r="S448" s="103" t="e">
        <f t="shared" si="95"/>
        <v>#DIV/0!</v>
      </c>
    </row>
    <row r="449" spans="1:19">
      <c r="A449" s="42" t="s">
        <v>81</v>
      </c>
      <c r="B449" s="42" t="s">
        <v>81</v>
      </c>
      <c r="C449" s="42" t="s">
        <v>81</v>
      </c>
      <c r="D449" s="44" t="s">
        <v>81</v>
      </c>
      <c r="E449" s="110" t="s">
        <v>81</v>
      </c>
      <c r="F449" s="38" t="s">
        <v>81</v>
      </c>
      <c r="G449" s="23" t="s">
        <v>81</v>
      </c>
      <c r="H449" s="23" t="s">
        <v>81</v>
      </c>
      <c r="I449" s="23" t="s">
        <v>81</v>
      </c>
      <c r="J449" s="24" t="s">
        <v>81</v>
      </c>
      <c r="K449" s="30" t="e">
        <f>VLOOKUP(D449,Morningstar!$A$1:$G$25,2,0)</f>
        <v>#N/A</v>
      </c>
      <c r="L449" s="30" t="e">
        <f t="shared" si="89"/>
        <v>#N/A</v>
      </c>
      <c r="M449" s="31" t="e">
        <f>VLOOKUP(D449,Morningstar!$A$1:$G$25,7,0)</f>
        <v>#N/A</v>
      </c>
      <c r="N449" s="32" t="e">
        <f t="shared" si="90"/>
        <v>#N/A</v>
      </c>
      <c r="O449" s="29" t="e">
        <f t="shared" si="91"/>
        <v>#N/A</v>
      </c>
      <c r="P449" s="103">
        <f t="shared" si="92"/>
        <v>0</v>
      </c>
      <c r="Q449" s="104">
        <f t="shared" si="93"/>
        <v>0</v>
      </c>
      <c r="R449" s="105">
        <f t="shared" si="94"/>
        <v>0</v>
      </c>
      <c r="S449" s="103" t="e">
        <f t="shared" si="95"/>
        <v>#DIV/0!</v>
      </c>
    </row>
    <row r="450" spans="1:19">
      <c r="A450" s="42" t="s">
        <v>81</v>
      </c>
      <c r="B450" s="42" t="s">
        <v>81</v>
      </c>
      <c r="C450" s="42" t="s">
        <v>81</v>
      </c>
      <c r="D450" s="44" t="s">
        <v>81</v>
      </c>
      <c r="E450" s="110" t="s">
        <v>81</v>
      </c>
      <c r="F450" s="38" t="s">
        <v>81</v>
      </c>
      <c r="G450" s="23" t="s">
        <v>81</v>
      </c>
      <c r="H450" s="23" t="s">
        <v>81</v>
      </c>
      <c r="I450" s="23" t="s">
        <v>81</v>
      </c>
      <c r="J450" s="24" t="s">
        <v>81</v>
      </c>
      <c r="K450" s="30" t="e">
        <f>VLOOKUP(D450,Morningstar!$A$1:$G$25,2,0)</f>
        <v>#N/A</v>
      </c>
      <c r="L450" s="30" t="e">
        <f t="shared" si="89"/>
        <v>#N/A</v>
      </c>
      <c r="M450" s="31" t="e">
        <f>VLOOKUP(D450,Morningstar!$A$1:$G$25,7,0)</f>
        <v>#N/A</v>
      </c>
      <c r="N450" s="32" t="e">
        <f t="shared" si="90"/>
        <v>#N/A</v>
      </c>
      <c r="O450" s="29" t="e">
        <f t="shared" si="91"/>
        <v>#N/A</v>
      </c>
      <c r="P450" s="103">
        <f t="shared" si="92"/>
        <v>0</v>
      </c>
      <c r="Q450" s="104">
        <f t="shared" si="93"/>
        <v>0</v>
      </c>
      <c r="R450" s="105">
        <f t="shared" si="94"/>
        <v>0</v>
      </c>
      <c r="S450" s="103" t="e">
        <f t="shared" si="95"/>
        <v>#DIV/0!</v>
      </c>
    </row>
    <row r="451" spans="1:19">
      <c r="A451" s="42" t="s">
        <v>81</v>
      </c>
      <c r="B451" s="42" t="s">
        <v>81</v>
      </c>
      <c r="C451" s="42" t="s">
        <v>81</v>
      </c>
      <c r="D451" s="44" t="s">
        <v>81</v>
      </c>
      <c r="E451" s="110" t="s">
        <v>81</v>
      </c>
      <c r="F451" s="38" t="s">
        <v>81</v>
      </c>
      <c r="G451" s="23" t="s">
        <v>81</v>
      </c>
      <c r="H451" s="23" t="s">
        <v>81</v>
      </c>
      <c r="I451" s="23" t="s">
        <v>81</v>
      </c>
      <c r="J451" s="24" t="s">
        <v>81</v>
      </c>
      <c r="K451" s="30" t="e">
        <f>VLOOKUP(D451,Morningstar!$A$1:$G$25,2,0)</f>
        <v>#N/A</v>
      </c>
      <c r="L451" s="30" t="e">
        <f t="shared" si="89"/>
        <v>#N/A</v>
      </c>
      <c r="M451" s="31" t="e">
        <f>VLOOKUP(D451,Morningstar!$A$1:$G$25,7,0)</f>
        <v>#N/A</v>
      </c>
      <c r="N451" s="32" t="e">
        <f t="shared" si="90"/>
        <v>#N/A</v>
      </c>
      <c r="O451" s="29" t="e">
        <f t="shared" si="91"/>
        <v>#N/A</v>
      </c>
      <c r="P451" s="103">
        <f t="shared" si="92"/>
        <v>0</v>
      </c>
      <c r="Q451" s="104">
        <f t="shared" si="93"/>
        <v>0</v>
      </c>
      <c r="R451" s="105">
        <f t="shared" si="94"/>
        <v>0</v>
      </c>
      <c r="S451" s="103" t="e">
        <f t="shared" si="95"/>
        <v>#DIV/0!</v>
      </c>
    </row>
    <row r="452" spans="1:19">
      <c r="A452" s="42" t="s">
        <v>81</v>
      </c>
      <c r="B452" s="42" t="s">
        <v>81</v>
      </c>
      <c r="C452" s="42" t="s">
        <v>81</v>
      </c>
      <c r="D452" s="44" t="s">
        <v>81</v>
      </c>
      <c r="E452" s="110" t="s">
        <v>81</v>
      </c>
      <c r="F452" s="38" t="s">
        <v>81</v>
      </c>
      <c r="G452" s="23" t="s">
        <v>81</v>
      </c>
      <c r="H452" s="23" t="s">
        <v>81</v>
      </c>
      <c r="I452" s="23" t="s">
        <v>81</v>
      </c>
      <c r="J452" s="24" t="s">
        <v>81</v>
      </c>
      <c r="K452" s="30" t="e">
        <f>VLOOKUP(D452,Morningstar!$A$1:$G$25,2,0)</f>
        <v>#N/A</v>
      </c>
      <c r="L452" s="30" t="e">
        <f t="shared" si="89"/>
        <v>#N/A</v>
      </c>
      <c r="M452" s="31" t="e">
        <f>VLOOKUP(D452,Morningstar!$A$1:$G$25,7,0)</f>
        <v>#N/A</v>
      </c>
      <c r="N452" s="32" t="e">
        <f t="shared" si="90"/>
        <v>#N/A</v>
      </c>
      <c r="O452" s="29" t="e">
        <f t="shared" si="91"/>
        <v>#N/A</v>
      </c>
      <c r="P452" s="103">
        <f t="shared" si="92"/>
        <v>0</v>
      </c>
      <c r="Q452" s="104">
        <f t="shared" si="93"/>
        <v>0</v>
      </c>
      <c r="R452" s="105">
        <f t="shared" si="94"/>
        <v>0</v>
      </c>
      <c r="S452" s="103" t="e">
        <f t="shared" si="95"/>
        <v>#DIV/0!</v>
      </c>
    </row>
    <row r="453" spans="1:19">
      <c r="A453" s="42" t="s">
        <v>81</v>
      </c>
      <c r="B453" s="42" t="s">
        <v>81</v>
      </c>
      <c r="C453" s="42" t="s">
        <v>81</v>
      </c>
      <c r="D453" s="44" t="s">
        <v>81</v>
      </c>
      <c r="E453" s="110" t="s">
        <v>81</v>
      </c>
      <c r="F453" s="38" t="s">
        <v>81</v>
      </c>
      <c r="G453" s="23" t="s">
        <v>81</v>
      </c>
      <c r="H453" s="23" t="s">
        <v>81</v>
      </c>
      <c r="I453" s="23" t="s">
        <v>81</v>
      </c>
      <c r="J453" s="24" t="s">
        <v>81</v>
      </c>
      <c r="K453" s="30" t="e">
        <f>VLOOKUP(D453,Morningstar!$A$1:$G$25,2,0)</f>
        <v>#N/A</v>
      </c>
      <c r="L453" s="30" t="e">
        <f t="shared" si="89"/>
        <v>#N/A</v>
      </c>
      <c r="M453" s="31" t="e">
        <f>VLOOKUP(D453,Morningstar!$A$1:$G$25,7,0)</f>
        <v>#N/A</v>
      </c>
      <c r="N453" s="32" t="e">
        <f t="shared" si="90"/>
        <v>#N/A</v>
      </c>
      <c r="O453" s="29" t="e">
        <f t="shared" si="91"/>
        <v>#N/A</v>
      </c>
      <c r="P453" s="103">
        <f t="shared" si="92"/>
        <v>0</v>
      </c>
      <c r="Q453" s="104">
        <f t="shared" si="93"/>
        <v>0</v>
      </c>
      <c r="R453" s="105">
        <f t="shared" si="94"/>
        <v>0</v>
      </c>
      <c r="S453" s="103" t="e">
        <f t="shared" si="95"/>
        <v>#DIV/0!</v>
      </c>
    </row>
    <row r="454" spans="1:19">
      <c r="A454" s="42" t="s">
        <v>81</v>
      </c>
      <c r="B454" s="42" t="s">
        <v>81</v>
      </c>
      <c r="C454" s="42" t="s">
        <v>81</v>
      </c>
      <c r="D454" s="44" t="s">
        <v>81</v>
      </c>
      <c r="E454" s="110" t="s">
        <v>81</v>
      </c>
      <c r="F454" s="38" t="s">
        <v>81</v>
      </c>
      <c r="G454" s="23" t="s">
        <v>81</v>
      </c>
      <c r="H454" s="23" t="s">
        <v>81</v>
      </c>
      <c r="I454" s="23" t="s">
        <v>81</v>
      </c>
      <c r="J454" s="24" t="s">
        <v>81</v>
      </c>
      <c r="K454" s="30" t="e">
        <f>VLOOKUP(D454,Morningstar!$A$1:$G$25,2,0)</f>
        <v>#N/A</v>
      </c>
      <c r="L454" s="30" t="e">
        <f t="shared" si="89"/>
        <v>#N/A</v>
      </c>
      <c r="M454" s="31" t="e">
        <f>VLOOKUP(D454,Morningstar!$A$1:$G$25,7,0)</f>
        <v>#N/A</v>
      </c>
      <c r="N454" s="32" t="e">
        <f t="shared" si="90"/>
        <v>#N/A</v>
      </c>
      <c r="O454" s="29" t="e">
        <f t="shared" si="91"/>
        <v>#N/A</v>
      </c>
      <c r="P454" s="103">
        <f t="shared" si="92"/>
        <v>0</v>
      </c>
      <c r="Q454" s="104">
        <f t="shared" si="93"/>
        <v>0</v>
      </c>
      <c r="R454" s="105">
        <f t="shared" si="94"/>
        <v>0</v>
      </c>
      <c r="S454" s="103" t="e">
        <f t="shared" si="95"/>
        <v>#DIV/0!</v>
      </c>
    </row>
    <row r="455" spans="1:19">
      <c r="A455" s="42" t="s">
        <v>81</v>
      </c>
      <c r="B455" s="42" t="s">
        <v>81</v>
      </c>
      <c r="C455" s="42" t="s">
        <v>81</v>
      </c>
      <c r="D455" s="44" t="s">
        <v>81</v>
      </c>
      <c r="E455" s="110" t="s">
        <v>81</v>
      </c>
      <c r="F455" s="38" t="s">
        <v>81</v>
      </c>
      <c r="G455" s="23" t="s">
        <v>81</v>
      </c>
      <c r="H455" s="23" t="s">
        <v>81</v>
      </c>
      <c r="I455" s="23" t="s">
        <v>81</v>
      </c>
      <c r="J455" s="24" t="s">
        <v>81</v>
      </c>
      <c r="K455" s="30" t="e">
        <f>VLOOKUP(D455,Morningstar!$A$1:$G$25,2,0)</f>
        <v>#N/A</v>
      </c>
      <c r="L455" s="30" t="e">
        <f t="shared" si="89"/>
        <v>#N/A</v>
      </c>
      <c r="M455" s="31" t="e">
        <f>VLOOKUP(D455,Morningstar!$A$1:$G$25,7,0)</f>
        <v>#N/A</v>
      </c>
      <c r="N455" s="32" t="e">
        <f t="shared" si="90"/>
        <v>#N/A</v>
      </c>
      <c r="O455" s="29" t="e">
        <f t="shared" si="91"/>
        <v>#N/A</v>
      </c>
      <c r="P455" s="103">
        <f t="shared" si="92"/>
        <v>0</v>
      </c>
      <c r="Q455" s="104">
        <f t="shared" si="93"/>
        <v>0</v>
      </c>
      <c r="R455" s="105">
        <f t="shared" si="94"/>
        <v>0</v>
      </c>
      <c r="S455" s="103" t="e">
        <f t="shared" si="95"/>
        <v>#DIV/0!</v>
      </c>
    </row>
    <row r="456" spans="1:19">
      <c r="A456" s="42" t="s">
        <v>81</v>
      </c>
      <c r="B456" s="42" t="s">
        <v>81</v>
      </c>
      <c r="C456" s="42" t="s">
        <v>81</v>
      </c>
      <c r="D456" s="44" t="s">
        <v>81</v>
      </c>
      <c r="E456" s="110" t="s">
        <v>81</v>
      </c>
      <c r="F456" s="38" t="s">
        <v>81</v>
      </c>
      <c r="G456" s="23" t="s">
        <v>81</v>
      </c>
      <c r="H456" s="23" t="s">
        <v>81</v>
      </c>
      <c r="I456" s="23" t="s">
        <v>81</v>
      </c>
      <c r="J456" s="24" t="s">
        <v>81</v>
      </c>
      <c r="K456" s="30" t="e">
        <f>VLOOKUP(D456,Morningstar!$A$1:$G$25,2,0)</f>
        <v>#N/A</v>
      </c>
      <c r="L456" s="30" t="e">
        <f t="shared" si="89"/>
        <v>#N/A</v>
      </c>
      <c r="M456" s="31" t="e">
        <f>VLOOKUP(D456,Morningstar!$A$1:$G$25,7,0)</f>
        <v>#N/A</v>
      </c>
      <c r="N456" s="32" t="e">
        <f t="shared" si="90"/>
        <v>#N/A</v>
      </c>
      <c r="O456" s="29" t="e">
        <f t="shared" si="91"/>
        <v>#N/A</v>
      </c>
      <c r="P456" s="103">
        <f t="shared" si="92"/>
        <v>0</v>
      </c>
      <c r="Q456" s="104">
        <f t="shared" si="93"/>
        <v>0</v>
      </c>
      <c r="R456" s="105">
        <f t="shared" si="94"/>
        <v>0</v>
      </c>
      <c r="S456" s="103" t="e">
        <f t="shared" si="95"/>
        <v>#DIV/0!</v>
      </c>
    </row>
    <row r="457" spans="1:19">
      <c r="A457" s="42" t="s">
        <v>81</v>
      </c>
      <c r="B457" s="42" t="s">
        <v>81</v>
      </c>
      <c r="C457" s="42" t="s">
        <v>81</v>
      </c>
      <c r="D457" s="44" t="s">
        <v>81</v>
      </c>
      <c r="E457" s="110" t="s">
        <v>81</v>
      </c>
      <c r="F457" s="38" t="s">
        <v>81</v>
      </c>
      <c r="G457" s="23" t="s">
        <v>81</v>
      </c>
      <c r="H457" s="23" t="s">
        <v>81</v>
      </c>
      <c r="I457" s="23" t="s">
        <v>81</v>
      </c>
      <c r="J457" s="24" t="s">
        <v>81</v>
      </c>
      <c r="K457" s="30" t="e">
        <f>VLOOKUP(D457,Morningstar!$A$1:$G$25,2,0)</f>
        <v>#N/A</v>
      </c>
      <c r="L457" s="30" t="e">
        <f t="shared" si="89"/>
        <v>#N/A</v>
      </c>
      <c r="M457" s="31" t="e">
        <f>VLOOKUP(D457,Morningstar!$A$1:$G$25,7,0)</f>
        <v>#N/A</v>
      </c>
      <c r="N457" s="32" t="e">
        <f t="shared" si="90"/>
        <v>#N/A</v>
      </c>
      <c r="O457" s="29" t="e">
        <f t="shared" si="91"/>
        <v>#N/A</v>
      </c>
      <c r="P457" s="103">
        <f t="shared" si="92"/>
        <v>0</v>
      </c>
      <c r="Q457" s="104">
        <f t="shared" si="93"/>
        <v>0</v>
      </c>
      <c r="R457" s="105">
        <f t="shared" si="94"/>
        <v>0</v>
      </c>
      <c r="S457" s="103" t="e">
        <f t="shared" si="95"/>
        <v>#DIV/0!</v>
      </c>
    </row>
    <row r="458" spans="1:19">
      <c r="A458" s="42" t="s">
        <v>81</v>
      </c>
      <c r="B458" s="42" t="s">
        <v>81</v>
      </c>
      <c r="C458" s="42" t="s">
        <v>81</v>
      </c>
      <c r="D458" s="44" t="s">
        <v>81</v>
      </c>
      <c r="E458" s="110" t="s">
        <v>81</v>
      </c>
      <c r="F458" s="38" t="s">
        <v>81</v>
      </c>
      <c r="G458" s="23" t="s">
        <v>81</v>
      </c>
      <c r="H458" s="23" t="s">
        <v>81</v>
      </c>
      <c r="I458" s="23" t="s">
        <v>81</v>
      </c>
      <c r="J458" s="24" t="s">
        <v>81</v>
      </c>
      <c r="K458" s="30" t="e">
        <f>VLOOKUP(D458,Morningstar!$A$1:$G$25,2,0)</f>
        <v>#N/A</v>
      </c>
      <c r="L458" s="30" t="e">
        <f t="shared" si="89"/>
        <v>#N/A</v>
      </c>
      <c r="M458" s="31" t="e">
        <f>VLOOKUP(D458,Morningstar!$A$1:$G$25,7,0)</f>
        <v>#N/A</v>
      </c>
      <c r="N458" s="32" t="e">
        <f t="shared" si="90"/>
        <v>#N/A</v>
      </c>
      <c r="O458" s="29" t="e">
        <f t="shared" si="91"/>
        <v>#N/A</v>
      </c>
      <c r="P458" s="103">
        <f t="shared" si="92"/>
        <v>0</v>
      </c>
      <c r="Q458" s="104">
        <f t="shared" si="93"/>
        <v>0</v>
      </c>
      <c r="R458" s="105">
        <f t="shared" si="94"/>
        <v>0</v>
      </c>
      <c r="S458" s="103" t="e">
        <f t="shared" si="95"/>
        <v>#DIV/0!</v>
      </c>
    </row>
    <row r="459" spans="1:19">
      <c r="A459" s="42" t="s">
        <v>81</v>
      </c>
      <c r="B459" s="42" t="s">
        <v>81</v>
      </c>
      <c r="C459" s="42" t="s">
        <v>81</v>
      </c>
      <c r="D459" s="44" t="s">
        <v>81</v>
      </c>
      <c r="E459" s="110" t="s">
        <v>81</v>
      </c>
      <c r="F459" s="38" t="s">
        <v>81</v>
      </c>
      <c r="G459" s="23" t="s">
        <v>81</v>
      </c>
      <c r="H459" s="23" t="s">
        <v>81</v>
      </c>
      <c r="I459" s="23" t="s">
        <v>81</v>
      </c>
      <c r="J459" s="24" t="s">
        <v>81</v>
      </c>
      <c r="K459" s="30" t="e">
        <f>VLOOKUP(D459,Morningstar!$A$1:$G$25,2,0)</f>
        <v>#N/A</v>
      </c>
      <c r="L459" s="30" t="e">
        <f t="shared" si="89"/>
        <v>#N/A</v>
      </c>
      <c r="M459" s="31" t="e">
        <f>VLOOKUP(D459,Morningstar!$A$1:$G$25,7,0)</f>
        <v>#N/A</v>
      </c>
      <c r="N459" s="32" t="e">
        <f t="shared" si="90"/>
        <v>#N/A</v>
      </c>
      <c r="O459" s="29" t="e">
        <f t="shared" si="91"/>
        <v>#N/A</v>
      </c>
      <c r="P459" s="103">
        <f t="shared" si="92"/>
        <v>0</v>
      </c>
      <c r="Q459" s="104">
        <f t="shared" si="93"/>
        <v>0</v>
      </c>
      <c r="R459" s="105">
        <f t="shared" si="94"/>
        <v>0</v>
      </c>
      <c r="S459" s="103" t="e">
        <f t="shared" si="95"/>
        <v>#DIV/0!</v>
      </c>
    </row>
    <row r="460" spans="1:19">
      <c r="A460" s="42" t="s">
        <v>81</v>
      </c>
      <c r="B460" s="42" t="s">
        <v>81</v>
      </c>
      <c r="C460" s="42" t="s">
        <v>81</v>
      </c>
      <c r="D460" s="44" t="s">
        <v>81</v>
      </c>
      <c r="E460" s="110" t="s">
        <v>81</v>
      </c>
      <c r="F460" s="38" t="s">
        <v>81</v>
      </c>
      <c r="G460" s="23" t="s">
        <v>81</v>
      </c>
      <c r="H460" s="23" t="s">
        <v>81</v>
      </c>
      <c r="I460" s="23" t="s">
        <v>81</v>
      </c>
      <c r="J460" s="24" t="s">
        <v>81</v>
      </c>
      <c r="K460" s="30" t="e">
        <f>VLOOKUP(D460,Morningstar!$A$1:$G$25,2,0)</f>
        <v>#N/A</v>
      </c>
      <c r="L460" s="30" t="e">
        <f t="shared" si="89"/>
        <v>#N/A</v>
      </c>
      <c r="M460" s="31" t="e">
        <f>VLOOKUP(D460,Morningstar!$A$1:$G$25,7,0)</f>
        <v>#N/A</v>
      </c>
      <c r="N460" s="32" t="e">
        <f t="shared" si="90"/>
        <v>#N/A</v>
      </c>
      <c r="O460" s="29" t="e">
        <f t="shared" si="91"/>
        <v>#N/A</v>
      </c>
      <c r="P460" s="103">
        <f t="shared" si="92"/>
        <v>0</v>
      </c>
      <c r="Q460" s="104">
        <f t="shared" si="93"/>
        <v>0</v>
      </c>
      <c r="R460" s="105">
        <f t="shared" si="94"/>
        <v>0</v>
      </c>
      <c r="S460" s="103" t="e">
        <f t="shared" si="95"/>
        <v>#DIV/0!</v>
      </c>
    </row>
    <row r="461" spans="1:19">
      <c r="A461" s="42" t="s">
        <v>81</v>
      </c>
      <c r="B461" s="42" t="s">
        <v>81</v>
      </c>
      <c r="C461" s="42" t="s">
        <v>81</v>
      </c>
      <c r="D461" s="44" t="s">
        <v>81</v>
      </c>
      <c r="E461" s="110" t="s">
        <v>81</v>
      </c>
      <c r="F461" s="38" t="s">
        <v>81</v>
      </c>
      <c r="G461" s="23" t="s">
        <v>81</v>
      </c>
      <c r="H461" s="23" t="s">
        <v>81</v>
      </c>
      <c r="I461" s="23" t="s">
        <v>81</v>
      </c>
      <c r="J461" s="24" t="s">
        <v>81</v>
      </c>
      <c r="K461" s="30" t="e">
        <f>VLOOKUP(D461,Morningstar!$A$1:$G$25,2,0)</f>
        <v>#N/A</v>
      </c>
      <c r="L461" s="30" t="e">
        <f t="shared" si="89"/>
        <v>#N/A</v>
      </c>
      <c r="M461" s="31" t="e">
        <f>VLOOKUP(D461,Morningstar!$A$1:$G$25,7,0)</f>
        <v>#N/A</v>
      </c>
      <c r="N461" s="32" t="e">
        <f t="shared" si="90"/>
        <v>#N/A</v>
      </c>
      <c r="O461" s="29" t="e">
        <f t="shared" si="91"/>
        <v>#N/A</v>
      </c>
      <c r="P461" s="103">
        <f t="shared" si="92"/>
        <v>0</v>
      </c>
      <c r="Q461" s="104">
        <f t="shared" si="93"/>
        <v>0</v>
      </c>
      <c r="R461" s="105">
        <f t="shared" si="94"/>
        <v>0</v>
      </c>
      <c r="S461" s="103" t="e">
        <f t="shared" si="95"/>
        <v>#DIV/0!</v>
      </c>
    </row>
    <row r="462" spans="1:19">
      <c r="A462" s="42" t="s">
        <v>81</v>
      </c>
      <c r="B462" s="42" t="s">
        <v>81</v>
      </c>
      <c r="C462" s="42" t="s">
        <v>81</v>
      </c>
      <c r="D462" s="44" t="s">
        <v>81</v>
      </c>
      <c r="E462" s="110" t="s">
        <v>81</v>
      </c>
      <c r="F462" s="38" t="s">
        <v>81</v>
      </c>
      <c r="G462" s="23" t="s">
        <v>81</v>
      </c>
      <c r="H462" s="23" t="s">
        <v>81</v>
      </c>
      <c r="I462" s="23" t="s">
        <v>81</v>
      </c>
      <c r="J462" s="24" t="s">
        <v>81</v>
      </c>
      <c r="K462" s="30" t="e">
        <f>VLOOKUP(D462,Morningstar!$A$1:$G$25,2,0)</f>
        <v>#N/A</v>
      </c>
      <c r="L462" s="30" t="e">
        <f t="shared" si="89"/>
        <v>#N/A</v>
      </c>
      <c r="M462" s="31" t="e">
        <f>VLOOKUP(D462,Morningstar!$A$1:$G$25,7,0)</f>
        <v>#N/A</v>
      </c>
      <c r="N462" s="32" t="e">
        <f t="shared" si="90"/>
        <v>#N/A</v>
      </c>
      <c r="O462" s="29" t="e">
        <f t="shared" si="91"/>
        <v>#N/A</v>
      </c>
      <c r="P462" s="103">
        <f t="shared" si="92"/>
        <v>0</v>
      </c>
      <c r="Q462" s="104">
        <f t="shared" si="93"/>
        <v>0</v>
      </c>
      <c r="R462" s="105">
        <f t="shared" si="94"/>
        <v>0</v>
      </c>
      <c r="S462" s="103" t="e">
        <f t="shared" si="95"/>
        <v>#DIV/0!</v>
      </c>
    </row>
    <row r="463" spans="1:19">
      <c r="A463" s="42" t="s">
        <v>81</v>
      </c>
      <c r="B463" s="42" t="s">
        <v>81</v>
      </c>
      <c r="C463" s="42" t="s">
        <v>81</v>
      </c>
      <c r="D463" s="44" t="s">
        <v>81</v>
      </c>
      <c r="E463" s="110" t="s">
        <v>81</v>
      </c>
      <c r="F463" s="38" t="s">
        <v>81</v>
      </c>
      <c r="G463" s="23" t="s">
        <v>81</v>
      </c>
      <c r="H463" s="23" t="s">
        <v>81</v>
      </c>
      <c r="I463" s="23" t="s">
        <v>81</v>
      </c>
      <c r="J463" s="24" t="s">
        <v>81</v>
      </c>
      <c r="K463" s="30" t="e">
        <f>VLOOKUP(D463,Morningstar!$A$1:$G$25,2,0)</f>
        <v>#N/A</v>
      </c>
      <c r="L463" s="30" t="e">
        <f t="shared" si="89"/>
        <v>#N/A</v>
      </c>
      <c r="M463" s="31" t="e">
        <f>VLOOKUP(D463,Morningstar!$A$1:$G$25,7,0)</f>
        <v>#N/A</v>
      </c>
      <c r="N463" s="32" t="e">
        <f t="shared" si="90"/>
        <v>#N/A</v>
      </c>
      <c r="O463" s="29" t="e">
        <f t="shared" si="91"/>
        <v>#N/A</v>
      </c>
      <c r="P463" s="103">
        <f t="shared" si="92"/>
        <v>0</v>
      </c>
      <c r="Q463" s="104">
        <f t="shared" si="93"/>
        <v>0</v>
      </c>
      <c r="R463" s="105">
        <f t="shared" si="94"/>
        <v>0</v>
      </c>
      <c r="S463" s="103" t="e">
        <f t="shared" si="95"/>
        <v>#DIV/0!</v>
      </c>
    </row>
    <row r="464" spans="1:19">
      <c r="A464" s="42" t="s">
        <v>81</v>
      </c>
      <c r="B464" s="42" t="s">
        <v>81</v>
      </c>
      <c r="C464" s="42" t="s">
        <v>81</v>
      </c>
      <c r="D464" s="44" t="s">
        <v>81</v>
      </c>
      <c r="E464" s="110" t="s">
        <v>81</v>
      </c>
      <c r="F464" s="38" t="s">
        <v>81</v>
      </c>
      <c r="G464" s="23" t="s">
        <v>81</v>
      </c>
      <c r="H464" s="23" t="s">
        <v>81</v>
      </c>
      <c r="I464" s="23" t="s">
        <v>81</v>
      </c>
      <c r="J464" s="24" t="s">
        <v>81</v>
      </c>
      <c r="K464" s="30" t="e">
        <f>VLOOKUP(D464,Morningstar!$A$1:$G$25,2,0)</f>
        <v>#N/A</v>
      </c>
      <c r="L464" s="30" t="e">
        <f t="shared" si="89"/>
        <v>#N/A</v>
      </c>
      <c r="M464" s="31" t="e">
        <f>VLOOKUP(D464,Morningstar!$A$1:$G$25,7,0)</f>
        <v>#N/A</v>
      </c>
      <c r="N464" s="32" t="e">
        <f t="shared" si="90"/>
        <v>#N/A</v>
      </c>
      <c r="O464" s="29" t="e">
        <f t="shared" si="91"/>
        <v>#N/A</v>
      </c>
      <c r="P464" s="103">
        <f t="shared" si="92"/>
        <v>0</v>
      </c>
      <c r="Q464" s="104">
        <f t="shared" si="93"/>
        <v>0</v>
      </c>
      <c r="R464" s="105">
        <f t="shared" si="94"/>
        <v>0</v>
      </c>
      <c r="S464" s="103" t="e">
        <f t="shared" si="95"/>
        <v>#DIV/0!</v>
      </c>
    </row>
    <row r="465" spans="1:19">
      <c r="A465" s="42" t="s">
        <v>81</v>
      </c>
      <c r="B465" s="42" t="s">
        <v>81</v>
      </c>
      <c r="C465" s="42" t="s">
        <v>81</v>
      </c>
      <c r="D465" s="44" t="s">
        <v>81</v>
      </c>
      <c r="E465" s="110" t="s">
        <v>81</v>
      </c>
      <c r="F465" s="38" t="s">
        <v>81</v>
      </c>
      <c r="G465" s="23" t="s">
        <v>81</v>
      </c>
      <c r="H465" s="23" t="s">
        <v>81</v>
      </c>
      <c r="I465" s="23" t="s">
        <v>81</v>
      </c>
      <c r="J465" s="24" t="s">
        <v>81</v>
      </c>
      <c r="K465" s="30" t="e">
        <f>VLOOKUP(D465,Morningstar!$A$1:$G$25,2,0)</f>
        <v>#N/A</v>
      </c>
      <c r="L465" s="30" t="e">
        <f t="shared" si="89"/>
        <v>#N/A</v>
      </c>
      <c r="M465" s="31" t="e">
        <f>VLOOKUP(D465,Morningstar!$A$1:$G$25,7,0)</f>
        <v>#N/A</v>
      </c>
      <c r="N465" s="32" t="e">
        <f t="shared" si="90"/>
        <v>#N/A</v>
      </c>
      <c r="O465" s="29" t="e">
        <f t="shared" si="91"/>
        <v>#N/A</v>
      </c>
      <c r="P465" s="103">
        <f t="shared" si="92"/>
        <v>0</v>
      </c>
      <c r="Q465" s="104">
        <f t="shared" si="93"/>
        <v>0</v>
      </c>
      <c r="R465" s="105">
        <f t="shared" si="94"/>
        <v>0</v>
      </c>
      <c r="S465" s="103" t="e">
        <f t="shared" si="95"/>
        <v>#DIV/0!</v>
      </c>
    </row>
    <row r="466" spans="1:19">
      <c r="A466" s="42" t="s">
        <v>81</v>
      </c>
      <c r="B466" s="42" t="s">
        <v>81</v>
      </c>
      <c r="C466" s="42" t="s">
        <v>81</v>
      </c>
      <c r="D466" s="44" t="s">
        <v>81</v>
      </c>
      <c r="E466" s="110" t="s">
        <v>81</v>
      </c>
      <c r="F466" s="38" t="s">
        <v>81</v>
      </c>
      <c r="G466" s="23" t="s">
        <v>81</v>
      </c>
      <c r="H466" s="23" t="s">
        <v>81</v>
      </c>
      <c r="I466" s="23" t="s">
        <v>81</v>
      </c>
      <c r="J466" s="24" t="s">
        <v>81</v>
      </c>
      <c r="K466" s="30" t="e">
        <f>VLOOKUP(D466,Morningstar!$A$1:$G$25,2,0)</f>
        <v>#N/A</v>
      </c>
      <c r="L466" s="30" t="e">
        <f t="shared" si="89"/>
        <v>#N/A</v>
      </c>
      <c r="M466" s="31" t="e">
        <f>VLOOKUP(D466,Morningstar!$A$1:$G$25,7,0)</f>
        <v>#N/A</v>
      </c>
      <c r="N466" s="32" t="e">
        <f t="shared" si="90"/>
        <v>#N/A</v>
      </c>
      <c r="O466" s="29" t="e">
        <f t="shared" si="91"/>
        <v>#N/A</v>
      </c>
      <c r="P466" s="103">
        <f t="shared" si="92"/>
        <v>0</v>
      </c>
      <c r="Q466" s="104">
        <f t="shared" si="93"/>
        <v>0</v>
      </c>
      <c r="R466" s="105">
        <f t="shared" si="94"/>
        <v>0</v>
      </c>
      <c r="S466" s="103" t="e">
        <f t="shared" si="95"/>
        <v>#DIV/0!</v>
      </c>
    </row>
    <row r="467" spans="1:19">
      <c r="A467" s="42" t="s">
        <v>81</v>
      </c>
      <c r="B467" s="42" t="s">
        <v>81</v>
      </c>
      <c r="C467" s="42" t="s">
        <v>81</v>
      </c>
      <c r="D467" s="44" t="s">
        <v>81</v>
      </c>
      <c r="E467" s="110" t="s">
        <v>81</v>
      </c>
      <c r="F467" s="38" t="s">
        <v>81</v>
      </c>
      <c r="G467" s="23" t="s">
        <v>81</v>
      </c>
      <c r="H467" s="23" t="s">
        <v>81</v>
      </c>
      <c r="I467" s="23" t="s">
        <v>81</v>
      </c>
      <c r="J467" s="24" t="s">
        <v>81</v>
      </c>
      <c r="K467" s="30" t="e">
        <f>VLOOKUP(D467,Morningstar!$A$1:$G$25,2,0)</f>
        <v>#N/A</v>
      </c>
      <c r="L467" s="30" t="e">
        <f t="shared" si="89"/>
        <v>#N/A</v>
      </c>
      <c r="M467" s="31" t="e">
        <f>VLOOKUP(D467,Morningstar!$A$1:$G$25,7,0)</f>
        <v>#N/A</v>
      </c>
      <c r="N467" s="32" t="e">
        <f t="shared" si="90"/>
        <v>#N/A</v>
      </c>
      <c r="O467" s="29" t="e">
        <f t="shared" si="91"/>
        <v>#N/A</v>
      </c>
      <c r="P467" s="103">
        <f t="shared" si="92"/>
        <v>0</v>
      </c>
      <c r="Q467" s="104">
        <f t="shared" si="93"/>
        <v>0</v>
      </c>
      <c r="R467" s="105">
        <f t="shared" si="94"/>
        <v>0</v>
      </c>
      <c r="S467" s="103" t="e">
        <f t="shared" si="95"/>
        <v>#DIV/0!</v>
      </c>
    </row>
    <row r="468" spans="1:19">
      <c r="A468" s="42" t="s">
        <v>81</v>
      </c>
      <c r="B468" s="42" t="s">
        <v>81</v>
      </c>
      <c r="C468" s="42" t="s">
        <v>81</v>
      </c>
      <c r="D468" s="44" t="s">
        <v>81</v>
      </c>
      <c r="E468" s="110" t="s">
        <v>81</v>
      </c>
      <c r="F468" s="38" t="s">
        <v>81</v>
      </c>
      <c r="G468" s="23" t="s">
        <v>81</v>
      </c>
      <c r="H468" s="23" t="s">
        <v>81</v>
      </c>
      <c r="I468" s="23" t="s">
        <v>81</v>
      </c>
      <c r="J468" s="24" t="s">
        <v>81</v>
      </c>
      <c r="K468" s="30" t="e">
        <f>VLOOKUP(D468,Morningstar!$A$1:$G$25,2,0)</f>
        <v>#N/A</v>
      </c>
      <c r="L468" s="30" t="e">
        <f t="shared" si="89"/>
        <v>#N/A</v>
      </c>
      <c r="M468" s="31" t="e">
        <f>VLOOKUP(D468,Morningstar!$A$1:$G$25,7,0)</f>
        <v>#N/A</v>
      </c>
      <c r="N468" s="32" t="e">
        <f t="shared" si="90"/>
        <v>#N/A</v>
      </c>
      <c r="O468" s="29" t="e">
        <f t="shared" si="91"/>
        <v>#N/A</v>
      </c>
      <c r="P468" s="103">
        <f t="shared" si="92"/>
        <v>0</v>
      </c>
      <c r="Q468" s="104">
        <f t="shared" si="93"/>
        <v>0</v>
      </c>
      <c r="R468" s="105">
        <f t="shared" si="94"/>
        <v>0</v>
      </c>
      <c r="S468" s="103" t="e">
        <f t="shared" si="95"/>
        <v>#DIV/0!</v>
      </c>
    </row>
    <row r="469" spans="1:19">
      <c r="A469" s="42" t="s">
        <v>81</v>
      </c>
      <c r="B469" s="42" t="s">
        <v>81</v>
      </c>
      <c r="C469" s="42" t="s">
        <v>81</v>
      </c>
      <c r="D469" s="44" t="s">
        <v>81</v>
      </c>
      <c r="E469" s="110" t="s">
        <v>81</v>
      </c>
      <c r="F469" s="38" t="s">
        <v>81</v>
      </c>
      <c r="G469" s="23" t="s">
        <v>81</v>
      </c>
      <c r="H469" s="23" t="s">
        <v>81</v>
      </c>
      <c r="I469" s="23" t="s">
        <v>81</v>
      </c>
      <c r="J469" s="24" t="s">
        <v>81</v>
      </c>
      <c r="K469" s="30" t="e">
        <f>VLOOKUP(D469,Morningstar!$A$1:$G$25,2,0)</f>
        <v>#N/A</v>
      </c>
      <c r="L469" s="30" t="e">
        <f t="shared" si="89"/>
        <v>#N/A</v>
      </c>
      <c r="M469" s="31" t="e">
        <f>VLOOKUP(D469,Morningstar!$A$1:$G$25,7,0)</f>
        <v>#N/A</v>
      </c>
      <c r="N469" s="32" t="e">
        <f t="shared" si="90"/>
        <v>#N/A</v>
      </c>
      <c r="O469" s="29" t="e">
        <f t="shared" si="91"/>
        <v>#N/A</v>
      </c>
      <c r="P469" s="103">
        <f t="shared" si="92"/>
        <v>0</v>
      </c>
      <c r="Q469" s="104">
        <f t="shared" si="93"/>
        <v>0</v>
      </c>
      <c r="R469" s="105">
        <f t="shared" si="94"/>
        <v>0</v>
      </c>
      <c r="S469" s="103" t="e">
        <f t="shared" si="95"/>
        <v>#DIV/0!</v>
      </c>
    </row>
    <row r="470" spans="1:19">
      <c r="A470" s="42" t="s">
        <v>81</v>
      </c>
      <c r="B470" s="42" t="s">
        <v>81</v>
      </c>
      <c r="C470" s="42" t="s">
        <v>81</v>
      </c>
      <c r="D470" s="44" t="s">
        <v>81</v>
      </c>
      <c r="E470" s="110" t="s">
        <v>81</v>
      </c>
      <c r="F470" s="38" t="s">
        <v>81</v>
      </c>
      <c r="G470" s="23" t="s">
        <v>81</v>
      </c>
      <c r="H470" s="23" t="s">
        <v>81</v>
      </c>
      <c r="I470" s="23" t="s">
        <v>81</v>
      </c>
      <c r="J470" s="24" t="s">
        <v>81</v>
      </c>
      <c r="K470" s="30" t="e">
        <f>VLOOKUP(D470,Morningstar!$A$1:$G$25,2,0)</f>
        <v>#N/A</v>
      </c>
      <c r="L470" s="30" t="e">
        <f t="shared" si="89"/>
        <v>#N/A</v>
      </c>
      <c r="M470" s="31" t="e">
        <f>VLOOKUP(D470,Morningstar!$A$1:$G$25,7,0)</f>
        <v>#N/A</v>
      </c>
      <c r="N470" s="32" t="e">
        <f t="shared" si="90"/>
        <v>#N/A</v>
      </c>
      <c r="O470" s="29" t="e">
        <f t="shared" si="91"/>
        <v>#N/A</v>
      </c>
      <c r="P470" s="103">
        <f t="shared" si="92"/>
        <v>0</v>
      </c>
      <c r="Q470" s="104">
        <f t="shared" si="93"/>
        <v>0</v>
      </c>
      <c r="R470" s="105">
        <f t="shared" si="94"/>
        <v>0</v>
      </c>
      <c r="S470" s="103" t="e">
        <f t="shared" si="95"/>
        <v>#DIV/0!</v>
      </c>
    </row>
    <row r="471" spans="1:19">
      <c r="A471" s="42" t="s">
        <v>81</v>
      </c>
      <c r="B471" s="42" t="s">
        <v>81</v>
      </c>
      <c r="C471" s="42" t="s">
        <v>81</v>
      </c>
      <c r="D471" s="44" t="s">
        <v>81</v>
      </c>
      <c r="E471" s="110" t="s">
        <v>81</v>
      </c>
      <c r="F471" s="38" t="s">
        <v>81</v>
      </c>
      <c r="G471" s="23" t="s">
        <v>81</v>
      </c>
      <c r="H471" s="23" t="s">
        <v>81</v>
      </c>
      <c r="I471" s="23" t="s">
        <v>81</v>
      </c>
      <c r="J471" s="24" t="s">
        <v>81</v>
      </c>
      <c r="K471" s="30" t="e">
        <f>VLOOKUP(D471,Morningstar!$A$1:$G$25,2,0)</f>
        <v>#N/A</v>
      </c>
      <c r="L471" s="30" t="e">
        <f t="shared" si="89"/>
        <v>#N/A</v>
      </c>
      <c r="M471" s="31" t="e">
        <f>VLOOKUP(D471,Morningstar!$A$1:$G$25,7,0)</f>
        <v>#N/A</v>
      </c>
      <c r="N471" s="32" t="e">
        <f t="shared" si="90"/>
        <v>#N/A</v>
      </c>
      <c r="O471" s="29" t="e">
        <f t="shared" si="91"/>
        <v>#N/A</v>
      </c>
      <c r="P471" s="103">
        <f t="shared" si="92"/>
        <v>0</v>
      </c>
      <c r="Q471" s="104">
        <f t="shared" si="93"/>
        <v>0</v>
      </c>
      <c r="R471" s="105">
        <f t="shared" si="94"/>
        <v>0</v>
      </c>
      <c r="S471" s="103" t="e">
        <f t="shared" si="95"/>
        <v>#DIV/0!</v>
      </c>
    </row>
    <row r="472" spans="1:19">
      <c r="A472" s="42" t="s">
        <v>81</v>
      </c>
      <c r="B472" s="42" t="s">
        <v>81</v>
      </c>
      <c r="C472" s="42" t="s">
        <v>81</v>
      </c>
      <c r="D472" s="44" t="s">
        <v>81</v>
      </c>
      <c r="E472" s="110" t="s">
        <v>81</v>
      </c>
      <c r="F472" s="38" t="s">
        <v>81</v>
      </c>
      <c r="G472" s="23" t="s">
        <v>81</v>
      </c>
      <c r="H472" s="23" t="s">
        <v>81</v>
      </c>
      <c r="I472" s="23" t="s">
        <v>81</v>
      </c>
      <c r="J472" s="24" t="s">
        <v>81</v>
      </c>
      <c r="K472" s="30" t="e">
        <f>VLOOKUP(D472,Morningstar!$A$1:$G$25,2,0)</f>
        <v>#N/A</v>
      </c>
      <c r="L472" s="30" t="e">
        <f t="shared" si="89"/>
        <v>#N/A</v>
      </c>
      <c r="M472" s="31" t="e">
        <f>VLOOKUP(D472,Morningstar!$A$1:$G$25,7,0)</f>
        <v>#N/A</v>
      </c>
      <c r="N472" s="32" t="e">
        <f t="shared" si="90"/>
        <v>#N/A</v>
      </c>
      <c r="O472" s="29" t="e">
        <f t="shared" si="91"/>
        <v>#N/A</v>
      </c>
      <c r="P472" s="103">
        <f t="shared" si="92"/>
        <v>0</v>
      </c>
      <c r="Q472" s="104">
        <f t="shared" si="93"/>
        <v>0</v>
      </c>
      <c r="R472" s="105">
        <f t="shared" si="94"/>
        <v>0</v>
      </c>
      <c r="S472" s="103" t="e">
        <f t="shared" si="95"/>
        <v>#DIV/0!</v>
      </c>
    </row>
    <row r="473" spans="1:19">
      <c r="A473" s="42" t="s">
        <v>81</v>
      </c>
      <c r="B473" s="42" t="s">
        <v>81</v>
      </c>
      <c r="C473" s="42" t="s">
        <v>81</v>
      </c>
      <c r="D473" s="44" t="s">
        <v>81</v>
      </c>
      <c r="E473" s="110" t="s">
        <v>81</v>
      </c>
      <c r="F473" s="38" t="s">
        <v>81</v>
      </c>
      <c r="G473" s="23" t="s">
        <v>81</v>
      </c>
      <c r="H473" s="23" t="s">
        <v>81</v>
      </c>
      <c r="I473" s="23" t="s">
        <v>81</v>
      </c>
      <c r="J473" s="24" t="s">
        <v>81</v>
      </c>
      <c r="K473" s="30" t="e">
        <f>VLOOKUP(D473,Morningstar!$A$1:$G$25,2,0)</f>
        <v>#N/A</v>
      </c>
      <c r="L473" s="30" t="e">
        <f t="shared" si="89"/>
        <v>#N/A</v>
      </c>
      <c r="M473" s="31" t="e">
        <f>VLOOKUP(D473,Morningstar!$A$1:$G$25,7,0)</f>
        <v>#N/A</v>
      </c>
      <c r="N473" s="32" t="e">
        <f t="shared" si="90"/>
        <v>#N/A</v>
      </c>
      <c r="O473" s="29" t="e">
        <f t="shared" si="91"/>
        <v>#N/A</v>
      </c>
      <c r="P473" s="103">
        <f t="shared" si="92"/>
        <v>0</v>
      </c>
      <c r="Q473" s="104">
        <f t="shared" si="93"/>
        <v>0</v>
      </c>
      <c r="R473" s="105">
        <f t="shared" si="94"/>
        <v>0</v>
      </c>
      <c r="S473" s="103" t="e">
        <f t="shared" si="95"/>
        <v>#DIV/0!</v>
      </c>
    </row>
    <row r="474" spans="1:19">
      <c r="A474" s="42" t="s">
        <v>81</v>
      </c>
      <c r="B474" s="42" t="s">
        <v>81</v>
      </c>
      <c r="C474" s="42" t="s">
        <v>81</v>
      </c>
      <c r="D474" s="44" t="s">
        <v>81</v>
      </c>
      <c r="E474" s="110" t="s">
        <v>81</v>
      </c>
      <c r="F474" s="38" t="s">
        <v>81</v>
      </c>
      <c r="G474" s="23" t="s">
        <v>81</v>
      </c>
      <c r="H474" s="23" t="s">
        <v>81</v>
      </c>
      <c r="I474" s="23" t="s">
        <v>81</v>
      </c>
      <c r="J474" s="24" t="s">
        <v>81</v>
      </c>
      <c r="K474" s="30" t="e">
        <f>VLOOKUP(D474,Morningstar!$A$1:$G$25,2,0)</f>
        <v>#N/A</v>
      </c>
      <c r="L474" s="30" t="e">
        <f t="shared" si="89"/>
        <v>#N/A</v>
      </c>
      <c r="M474" s="31" t="e">
        <f>VLOOKUP(D474,Morningstar!$A$1:$G$25,7,0)</f>
        <v>#N/A</v>
      </c>
      <c r="N474" s="32" t="e">
        <f t="shared" si="90"/>
        <v>#N/A</v>
      </c>
      <c r="O474" s="29" t="e">
        <f t="shared" si="91"/>
        <v>#N/A</v>
      </c>
      <c r="P474" s="103">
        <f t="shared" si="92"/>
        <v>0</v>
      </c>
      <c r="Q474" s="104">
        <f t="shared" si="93"/>
        <v>0</v>
      </c>
      <c r="R474" s="105">
        <f t="shared" si="94"/>
        <v>0</v>
      </c>
      <c r="S474" s="103" t="e">
        <f t="shared" si="95"/>
        <v>#DIV/0!</v>
      </c>
    </row>
    <row r="475" spans="1:19">
      <c r="A475" s="42" t="s">
        <v>81</v>
      </c>
      <c r="B475" s="42" t="s">
        <v>81</v>
      </c>
      <c r="C475" s="42" t="s">
        <v>81</v>
      </c>
      <c r="D475" s="44" t="s">
        <v>81</v>
      </c>
      <c r="E475" s="110" t="s">
        <v>81</v>
      </c>
      <c r="F475" s="38" t="s">
        <v>81</v>
      </c>
      <c r="G475" s="23" t="s">
        <v>81</v>
      </c>
      <c r="H475" s="23" t="s">
        <v>81</v>
      </c>
      <c r="I475" s="23" t="s">
        <v>81</v>
      </c>
      <c r="J475" s="24" t="s">
        <v>81</v>
      </c>
      <c r="K475" s="30" t="e">
        <f>VLOOKUP(D475,Morningstar!$A$1:$G$25,2,0)</f>
        <v>#N/A</v>
      </c>
      <c r="L475" s="30" t="e">
        <f t="shared" si="89"/>
        <v>#N/A</v>
      </c>
      <c r="M475" s="31" t="e">
        <f>VLOOKUP(D475,Morningstar!$A$1:$G$25,7,0)</f>
        <v>#N/A</v>
      </c>
      <c r="N475" s="32" t="e">
        <f t="shared" si="90"/>
        <v>#N/A</v>
      </c>
      <c r="O475" s="29" t="e">
        <f t="shared" si="91"/>
        <v>#N/A</v>
      </c>
      <c r="P475" s="103">
        <f t="shared" si="92"/>
        <v>0</v>
      </c>
      <c r="Q475" s="104">
        <f t="shared" si="93"/>
        <v>0</v>
      </c>
      <c r="R475" s="105">
        <f t="shared" si="94"/>
        <v>0</v>
      </c>
      <c r="S475" s="103" t="e">
        <f t="shared" si="95"/>
        <v>#DIV/0!</v>
      </c>
    </row>
    <row r="476" spans="1:19">
      <c r="A476" s="42" t="s">
        <v>81</v>
      </c>
      <c r="B476" s="42" t="s">
        <v>81</v>
      </c>
      <c r="C476" s="42" t="s">
        <v>81</v>
      </c>
      <c r="D476" s="44" t="s">
        <v>81</v>
      </c>
      <c r="E476" s="110" t="s">
        <v>81</v>
      </c>
      <c r="F476" s="38" t="s">
        <v>81</v>
      </c>
      <c r="G476" s="23" t="s">
        <v>81</v>
      </c>
      <c r="H476" s="23" t="s">
        <v>81</v>
      </c>
      <c r="I476" s="23" t="s">
        <v>81</v>
      </c>
      <c r="J476" s="24" t="s">
        <v>81</v>
      </c>
      <c r="K476" s="30" t="e">
        <f>VLOOKUP(D476,Morningstar!$A$1:$G$25,2,0)</f>
        <v>#N/A</v>
      </c>
      <c r="L476" s="30" t="e">
        <f t="shared" si="89"/>
        <v>#N/A</v>
      </c>
      <c r="M476" s="31" t="e">
        <f>VLOOKUP(D476,Morningstar!$A$1:$G$25,7,0)</f>
        <v>#N/A</v>
      </c>
      <c r="N476" s="32" t="e">
        <f t="shared" si="90"/>
        <v>#N/A</v>
      </c>
      <c r="O476" s="29" t="e">
        <f t="shared" si="91"/>
        <v>#N/A</v>
      </c>
      <c r="P476" s="103">
        <f t="shared" si="92"/>
        <v>0</v>
      </c>
      <c r="Q476" s="104">
        <f t="shared" si="93"/>
        <v>0</v>
      </c>
      <c r="R476" s="105">
        <f t="shared" si="94"/>
        <v>0</v>
      </c>
      <c r="S476" s="103" t="e">
        <f t="shared" si="95"/>
        <v>#DIV/0!</v>
      </c>
    </row>
    <row r="477" spans="1:19">
      <c r="A477" s="42" t="s">
        <v>81</v>
      </c>
      <c r="B477" s="42" t="s">
        <v>81</v>
      </c>
      <c r="C477" s="42" t="s">
        <v>81</v>
      </c>
      <c r="D477" s="44" t="s">
        <v>81</v>
      </c>
      <c r="E477" s="110" t="s">
        <v>81</v>
      </c>
      <c r="F477" s="38" t="s">
        <v>81</v>
      </c>
      <c r="G477" s="23" t="s">
        <v>81</v>
      </c>
      <c r="H477" s="23" t="s">
        <v>81</v>
      </c>
      <c r="I477" s="23" t="s">
        <v>81</v>
      </c>
      <c r="J477" s="24" t="s">
        <v>81</v>
      </c>
      <c r="K477" s="30" t="e">
        <f>VLOOKUP(D477,Morningstar!$A$1:$G$25,2,0)</f>
        <v>#N/A</v>
      </c>
      <c r="L477" s="30" t="e">
        <f t="shared" si="89"/>
        <v>#N/A</v>
      </c>
      <c r="M477" s="31" t="e">
        <f>VLOOKUP(D477,Morningstar!$A$1:$G$25,7,0)</f>
        <v>#N/A</v>
      </c>
      <c r="N477" s="32" t="e">
        <f t="shared" si="90"/>
        <v>#N/A</v>
      </c>
      <c r="O477" s="29" t="e">
        <f t="shared" si="91"/>
        <v>#N/A</v>
      </c>
      <c r="P477" s="103">
        <f t="shared" si="92"/>
        <v>0</v>
      </c>
      <c r="Q477" s="104">
        <f t="shared" si="93"/>
        <v>0</v>
      </c>
      <c r="R477" s="105">
        <f t="shared" si="94"/>
        <v>0</v>
      </c>
      <c r="S477" s="103" t="e">
        <f t="shared" si="95"/>
        <v>#DIV/0!</v>
      </c>
    </row>
    <row r="478" spans="1:19">
      <c r="A478" s="42" t="s">
        <v>81</v>
      </c>
      <c r="B478" s="42" t="s">
        <v>81</v>
      </c>
      <c r="C478" s="42" t="s">
        <v>81</v>
      </c>
      <c r="D478" s="44" t="s">
        <v>81</v>
      </c>
      <c r="E478" s="110" t="s">
        <v>81</v>
      </c>
      <c r="F478" s="38" t="s">
        <v>81</v>
      </c>
      <c r="G478" s="23" t="s">
        <v>81</v>
      </c>
      <c r="H478" s="23" t="s">
        <v>81</v>
      </c>
      <c r="I478" s="23" t="s">
        <v>81</v>
      </c>
      <c r="J478" s="24" t="s">
        <v>81</v>
      </c>
      <c r="K478" s="30" t="e">
        <f>VLOOKUP(D478,Morningstar!$A$1:$G$25,2,0)</f>
        <v>#N/A</v>
      </c>
      <c r="L478" s="30" t="e">
        <f t="shared" si="89"/>
        <v>#N/A</v>
      </c>
      <c r="M478" s="31" t="e">
        <f>VLOOKUP(D478,Morningstar!$A$1:$G$25,7,0)</f>
        <v>#N/A</v>
      </c>
      <c r="N478" s="32" t="e">
        <f t="shared" si="90"/>
        <v>#N/A</v>
      </c>
      <c r="O478" s="29" t="e">
        <f t="shared" si="91"/>
        <v>#N/A</v>
      </c>
      <c r="P478" s="103">
        <f t="shared" si="92"/>
        <v>0</v>
      </c>
      <c r="Q478" s="104">
        <f t="shared" si="93"/>
        <v>0</v>
      </c>
      <c r="R478" s="105">
        <f t="shared" si="94"/>
        <v>0</v>
      </c>
      <c r="S478" s="103" t="e">
        <f t="shared" si="95"/>
        <v>#DIV/0!</v>
      </c>
    </row>
    <row r="479" spans="1:19">
      <c r="A479" s="42" t="s">
        <v>81</v>
      </c>
      <c r="B479" s="42" t="s">
        <v>81</v>
      </c>
      <c r="C479" s="42" t="s">
        <v>81</v>
      </c>
      <c r="D479" s="44" t="s">
        <v>81</v>
      </c>
      <c r="E479" s="110" t="s">
        <v>81</v>
      </c>
      <c r="F479" s="38" t="s">
        <v>81</v>
      </c>
      <c r="G479" s="23" t="s">
        <v>81</v>
      </c>
      <c r="H479" s="23" t="s">
        <v>81</v>
      </c>
      <c r="I479" s="23" t="s">
        <v>81</v>
      </c>
      <c r="J479" s="24" t="s">
        <v>81</v>
      </c>
      <c r="K479" s="30" t="e">
        <f>VLOOKUP(D479,Morningstar!$A$1:$G$25,2,0)</f>
        <v>#N/A</v>
      </c>
      <c r="L479" s="30" t="e">
        <f t="shared" ref="L479:L542" si="96">+K479*H479</f>
        <v>#N/A</v>
      </c>
      <c r="M479" s="31" t="e">
        <f>VLOOKUP(D479,Morningstar!$A$1:$G$25,7,0)</f>
        <v>#N/A</v>
      </c>
      <c r="N479" s="32" t="e">
        <f t="shared" ref="N479:N542" si="97">+L479-J479</f>
        <v>#N/A</v>
      </c>
      <c r="O479" s="29" t="e">
        <f t="shared" ref="O479:O542" si="98">+N479/J479</f>
        <v>#N/A</v>
      </c>
      <c r="P479" s="103">
        <f t="shared" ref="P479:P542" si="99">IFERROR(INTRATE(G479,M479,J479,L479),0)</f>
        <v>0</v>
      </c>
      <c r="Q479" s="104">
        <f t="shared" ref="Q479:Q542" si="100">IFERROR(J479*(M479-G479),0)</f>
        <v>0</v>
      </c>
      <c r="R479" s="105">
        <f t="shared" ref="R479:R542" si="101">IFERROR(P479*Q479,0)</f>
        <v>0</v>
      </c>
      <c r="S479" s="103" t="e">
        <f t="shared" ref="S479:S542" si="102">+R479/Q479</f>
        <v>#DIV/0!</v>
      </c>
    </row>
    <row r="480" spans="1:19">
      <c r="A480" s="42" t="s">
        <v>81</v>
      </c>
      <c r="B480" s="42" t="s">
        <v>81</v>
      </c>
      <c r="C480" s="42" t="s">
        <v>81</v>
      </c>
      <c r="D480" s="44" t="s">
        <v>81</v>
      </c>
      <c r="E480" s="110" t="s">
        <v>81</v>
      </c>
      <c r="F480" s="38" t="s">
        <v>81</v>
      </c>
      <c r="G480" s="23" t="s">
        <v>81</v>
      </c>
      <c r="H480" s="23" t="s">
        <v>81</v>
      </c>
      <c r="I480" s="23" t="s">
        <v>81</v>
      </c>
      <c r="J480" s="24" t="s">
        <v>81</v>
      </c>
      <c r="K480" s="30" t="e">
        <f>VLOOKUP(D480,Morningstar!$A$1:$G$25,2,0)</f>
        <v>#N/A</v>
      </c>
      <c r="L480" s="30" t="e">
        <f t="shared" si="96"/>
        <v>#N/A</v>
      </c>
      <c r="M480" s="31" t="e">
        <f>VLOOKUP(D480,Morningstar!$A$1:$G$25,7,0)</f>
        <v>#N/A</v>
      </c>
      <c r="N480" s="32" t="e">
        <f t="shared" si="97"/>
        <v>#N/A</v>
      </c>
      <c r="O480" s="29" t="e">
        <f t="shared" si="98"/>
        <v>#N/A</v>
      </c>
      <c r="P480" s="103">
        <f t="shared" si="99"/>
        <v>0</v>
      </c>
      <c r="Q480" s="104">
        <f t="shared" si="100"/>
        <v>0</v>
      </c>
      <c r="R480" s="105">
        <f t="shared" si="101"/>
        <v>0</v>
      </c>
      <c r="S480" s="103" t="e">
        <f t="shared" si="102"/>
        <v>#DIV/0!</v>
      </c>
    </row>
    <row r="481" spans="1:19">
      <c r="A481" s="42" t="s">
        <v>81</v>
      </c>
      <c r="B481" s="42" t="s">
        <v>81</v>
      </c>
      <c r="C481" s="42" t="s">
        <v>81</v>
      </c>
      <c r="D481" s="44" t="s">
        <v>81</v>
      </c>
      <c r="E481" s="110" t="s">
        <v>81</v>
      </c>
      <c r="F481" s="38" t="s">
        <v>81</v>
      </c>
      <c r="G481" s="23" t="s">
        <v>81</v>
      </c>
      <c r="H481" s="23" t="s">
        <v>81</v>
      </c>
      <c r="I481" s="23" t="s">
        <v>81</v>
      </c>
      <c r="J481" s="24" t="s">
        <v>81</v>
      </c>
      <c r="K481" s="30" t="e">
        <f>VLOOKUP(D481,Morningstar!$A$1:$G$25,2,0)</f>
        <v>#N/A</v>
      </c>
      <c r="L481" s="30" t="e">
        <f t="shared" si="96"/>
        <v>#N/A</v>
      </c>
      <c r="M481" s="31" t="e">
        <f>VLOOKUP(D481,Morningstar!$A$1:$G$25,7,0)</f>
        <v>#N/A</v>
      </c>
      <c r="N481" s="32" t="e">
        <f t="shared" si="97"/>
        <v>#N/A</v>
      </c>
      <c r="O481" s="29" t="e">
        <f t="shared" si="98"/>
        <v>#N/A</v>
      </c>
      <c r="P481" s="103">
        <f t="shared" si="99"/>
        <v>0</v>
      </c>
      <c r="Q481" s="104">
        <f t="shared" si="100"/>
        <v>0</v>
      </c>
      <c r="R481" s="105">
        <f t="shared" si="101"/>
        <v>0</v>
      </c>
      <c r="S481" s="103" t="e">
        <f t="shared" si="102"/>
        <v>#DIV/0!</v>
      </c>
    </row>
    <row r="482" spans="1:19">
      <c r="A482" s="42" t="s">
        <v>81</v>
      </c>
      <c r="B482" s="42" t="s">
        <v>81</v>
      </c>
      <c r="C482" s="42" t="s">
        <v>81</v>
      </c>
      <c r="D482" s="44" t="s">
        <v>81</v>
      </c>
      <c r="E482" s="110" t="s">
        <v>81</v>
      </c>
      <c r="F482" s="38" t="s">
        <v>81</v>
      </c>
      <c r="G482" s="23" t="s">
        <v>81</v>
      </c>
      <c r="H482" s="23" t="s">
        <v>81</v>
      </c>
      <c r="I482" s="23" t="s">
        <v>81</v>
      </c>
      <c r="J482" s="24" t="s">
        <v>81</v>
      </c>
      <c r="K482" s="30" t="e">
        <f>VLOOKUP(D482,Morningstar!$A$1:$G$25,2,0)</f>
        <v>#N/A</v>
      </c>
      <c r="L482" s="30" t="e">
        <f t="shared" si="96"/>
        <v>#N/A</v>
      </c>
      <c r="M482" s="31" t="e">
        <f>VLOOKUP(D482,Morningstar!$A$1:$G$25,7,0)</f>
        <v>#N/A</v>
      </c>
      <c r="N482" s="32" t="e">
        <f t="shared" si="97"/>
        <v>#N/A</v>
      </c>
      <c r="O482" s="29" t="e">
        <f t="shared" si="98"/>
        <v>#N/A</v>
      </c>
      <c r="P482" s="103">
        <f t="shared" si="99"/>
        <v>0</v>
      </c>
      <c r="Q482" s="104">
        <f t="shared" si="100"/>
        <v>0</v>
      </c>
      <c r="R482" s="105">
        <f t="shared" si="101"/>
        <v>0</v>
      </c>
      <c r="S482" s="103" t="e">
        <f t="shared" si="102"/>
        <v>#DIV/0!</v>
      </c>
    </row>
    <row r="483" spans="1:19">
      <c r="A483" s="42" t="s">
        <v>81</v>
      </c>
      <c r="B483" s="42" t="s">
        <v>81</v>
      </c>
      <c r="C483" s="42" t="s">
        <v>81</v>
      </c>
      <c r="D483" s="44" t="s">
        <v>81</v>
      </c>
      <c r="E483" s="110" t="s">
        <v>81</v>
      </c>
      <c r="F483" s="38" t="s">
        <v>81</v>
      </c>
      <c r="G483" s="23" t="s">
        <v>81</v>
      </c>
      <c r="H483" s="23" t="s">
        <v>81</v>
      </c>
      <c r="I483" s="23" t="s">
        <v>81</v>
      </c>
      <c r="J483" s="24" t="s">
        <v>81</v>
      </c>
      <c r="K483" s="30" t="e">
        <f>VLOOKUP(D483,Morningstar!$A$1:$G$25,2,0)</f>
        <v>#N/A</v>
      </c>
      <c r="L483" s="30" t="e">
        <f t="shared" si="96"/>
        <v>#N/A</v>
      </c>
      <c r="M483" s="31" t="e">
        <f>VLOOKUP(D483,Morningstar!$A$1:$G$25,7,0)</f>
        <v>#N/A</v>
      </c>
      <c r="N483" s="32" t="e">
        <f t="shared" si="97"/>
        <v>#N/A</v>
      </c>
      <c r="O483" s="29" t="e">
        <f t="shared" si="98"/>
        <v>#N/A</v>
      </c>
      <c r="P483" s="103">
        <f t="shared" si="99"/>
        <v>0</v>
      </c>
      <c r="Q483" s="104">
        <f t="shared" si="100"/>
        <v>0</v>
      </c>
      <c r="R483" s="105">
        <f t="shared" si="101"/>
        <v>0</v>
      </c>
      <c r="S483" s="103" t="e">
        <f t="shared" si="102"/>
        <v>#DIV/0!</v>
      </c>
    </row>
    <row r="484" spans="1:19">
      <c r="A484" s="42" t="s">
        <v>81</v>
      </c>
      <c r="B484" s="42" t="s">
        <v>81</v>
      </c>
      <c r="C484" s="42" t="s">
        <v>81</v>
      </c>
      <c r="D484" s="44" t="s">
        <v>81</v>
      </c>
      <c r="E484" s="110" t="s">
        <v>81</v>
      </c>
      <c r="F484" s="38" t="s">
        <v>81</v>
      </c>
      <c r="G484" s="23" t="s">
        <v>81</v>
      </c>
      <c r="H484" s="23" t="s">
        <v>81</v>
      </c>
      <c r="I484" s="23" t="s">
        <v>81</v>
      </c>
      <c r="J484" s="24" t="s">
        <v>81</v>
      </c>
      <c r="K484" s="30" t="e">
        <f>VLOOKUP(D484,Morningstar!$A$1:$G$25,2,0)</f>
        <v>#N/A</v>
      </c>
      <c r="L484" s="30" t="e">
        <f t="shared" si="96"/>
        <v>#N/A</v>
      </c>
      <c r="M484" s="31" t="e">
        <f>VLOOKUP(D484,Morningstar!$A$1:$G$25,7,0)</f>
        <v>#N/A</v>
      </c>
      <c r="N484" s="32" t="e">
        <f t="shared" si="97"/>
        <v>#N/A</v>
      </c>
      <c r="O484" s="29" t="e">
        <f t="shared" si="98"/>
        <v>#N/A</v>
      </c>
      <c r="P484" s="103">
        <f t="shared" si="99"/>
        <v>0</v>
      </c>
      <c r="Q484" s="104">
        <f t="shared" si="100"/>
        <v>0</v>
      </c>
      <c r="R484" s="105">
        <f t="shared" si="101"/>
        <v>0</v>
      </c>
      <c r="S484" s="103" t="e">
        <f t="shared" si="102"/>
        <v>#DIV/0!</v>
      </c>
    </row>
    <row r="485" spans="1:19">
      <c r="A485" s="42" t="s">
        <v>81</v>
      </c>
      <c r="B485" s="42" t="s">
        <v>81</v>
      </c>
      <c r="C485" s="42" t="s">
        <v>81</v>
      </c>
      <c r="D485" s="44" t="s">
        <v>81</v>
      </c>
      <c r="E485" s="110" t="s">
        <v>81</v>
      </c>
      <c r="F485" s="38" t="s">
        <v>81</v>
      </c>
      <c r="G485" s="23" t="s">
        <v>81</v>
      </c>
      <c r="H485" s="23" t="s">
        <v>81</v>
      </c>
      <c r="I485" s="23" t="s">
        <v>81</v>
      </c>
      <c r="J485" s="24" t="s">
        <v>81</v>
      </c>
      <c r="K485" s="30" t="e">
        <f>VLOOKUP(D485,Morningstar!$A$1:$G$25,2,0)</f>
        <v>#N/A</v>
      </c>
      <c r="L485" s="30" t="e">
        <f t="shared" si="96"/>
        <v>#N/A</v>
      </c>
      <c r="M485" s="31" t="e">
        <f>VLOOKUP(D485,Morningstar!$A$1:$G$25,7,0)</f>
        <v>#N/A</v>
      </c>
      <c r="N485" s="32" t="e">
        <f t="shared" si="97"/>
        <v>#N/A</v>
      </c>
      <c r="O485" s="29" t="e">
        <f t="shared" si="98"/>
        <v>#N/A</v>
      </c>
      <c r="P485" s="103">
        <f t="shared" si="99"/>
        <v>0</v>
      </c>
      <c r="Q485" s="104">
        <f t="shared" si="100"/>
        <v>0</v>
      </c>
      <c r="R485" s="105">
        <f t="shared" si="101"/>
        <v>0</v>
      </c>
      <c r="S485" s="103" t="e">
        <f t="shared" si="102"/>
        <v>#DIV/0!</v>
      </c>
    </row>
    <row r="486" spans="1:19">
      <c r="A486" s="42" t="s">
        <v>81</v>
      </c>
      <c r="B486" s="42" t="s">
        <v>81</v>
      </c>
      <c r="C486" s="42" t="s">
        <v>81</v>
      </c>
      <c r="D486" s="44" t="s">
        <v>81</v>
      </c>
      <c r="E486" s="110" t="s">
        <v>81</v>
      </c>
      <c r="F486" s="38" t="s">
        <v>81</v>
      </c>
      <c r="G486" s="23" t="s">
        <v>81</v>
      </c>
      <c r="H486" s="23" t="s">
        <v>81</v>
      </c>
      <c r="I486" s="23" t="s">
        <v>81</v>
      </c>
      <c r="J486" s="24" t="s">
        <v>81</v>
      </c>
      <c r="K486" s="30" t="e">
        <f>VLOOKUP(D486,Morningstar!$A$1:$G$25,2,0)</f>
        <v>#N/A</v>
      </c>
      <c r="L486" s="30" t="e">
        <f t="shared" si="96"/>
        <v>#N/A</v>
      </c>
      <c r="M486" s="31" t="e">
        <f>VLOOKUP(D486,Morningstar!$A$1:$G$25,7,0)</f>
        <v>#N/A</v>
      </c>
      <c r="N486" s="32" t="e">
        <f t="shared" si="97"/>
        <v>#N/A</v>
      </c>
      <c r="O486" s="29" t="e">
        <f t="shared" si="98"/>
        <v>#N/A</v>
      </c>
      <c r="P486" s="103">
        <f t="shared" si="99"/>
        <v>0</v>
      </c>
      <c r="Q486" s="104">
        <f t="shared" si="100"/>
        <v>0</v>
      </c>
      <c r="R486" s="105">
        <f t="shared" si="101"/>
        <v>0</v>
      </c>
      <c r="S486" s="103" t="e">
        <f t="shared" si="102"/>
        <v>#DIV/0!</v>
      </c>
    </row>
    <row r="487" spans="1:19">
      <c r="A487" s="42" t="s">
        <v>81</v>
      </c>
      <c r="B487" s="42" t="s">
        <v>81</v>
      </c>
      <c r="C487" s="42" t="s">
        <v>81</v>
      </c>
      <c r="D487" s="44" t="s">
        <v>81</v>
      </c>
      <c r="E487" s="110" t="s">
        <v>81</v>
      </c>
      <c r="F487" s="38" t="s">
        <v>81</v>
      </c>
      <c r="G487" s="23" t="s">
        <v>81</v>
      </c>
      <c r="H487" s="23" t="s">
        <v>81</v>
      </c>
      <c r="I487" s="23" t="s">
        <v>81</v>
      </c>
      <c r="J487" s="24" t="s">
        <v>81</v>
      </c>
      <c r="K487" s="30" t="e">
        <f>VLOOKUP(D487,Morningstar!$A$1:$G$25,2,0)</f>
        <v>#N/A</v>
      </c>
      <c r="L487" s="30" t="e">
        <f t="shared" si="96"/>
        <v>#N/A</v>
      </c>
      <c r="M487" s="31" t="e">
        <f>VLOOKUP(D487,Morningstar!$A$1:$G$25,7,0)</f>
        <v>#N/A</v>
      </c>
      <c r="N487" s="32" t="e">
        <f t="shared" si="97"/>
        <v>#N/A</v>
      </c>
      <c r="O487" s="29" t="e">
        <f t="shared" si="98"/>
        <v>#N/A</v>
      </c>
      <c r="P487" s="103">
        <f t="shared" si="99"/>
        <v>0</v>
      </c>
      <c r="Q487" s="104">
        <f t="shared" si="100"/>
        <v>0</v>
      </c>
      <c r="R487" s="105">
        <f t="shared" si="101"/>
        <v>0</v>
      </c>
      <c r="S487" s="103" t="e">
        <f t="shared" si="102"/>
        <v>#DIV/0!</v>
      </c>
    </row>
    <row r="488" spans="1:19">
      <c r="A488" s="42" t="s">
        <v>81</v>
      </c>
      <c r="B488" s="42" t="s">
        <v>81</v>
      </c>
      <c r="C488" s="42" t="s">
        <v>81</v>
      </c>
      <c r="D488" s="44" t="s">
        <v>81</v>
      </c>
      <c r="E488" s="110" t="s">
        <v>81</v>
      </c>
      <c r="F488" s="38" t="s">
        <v>81</v>
      </c>
      <c r="G488" s="23" t="s">
        <v>81</v>
      </c>
      <c r="H488" s="23" t="s">
        <v>81</v>
      </c>
      <c r="I488" s="23" t="s">
        <v>81</v>
      </c>
      <c r="J488" s="24" t="s">
        <v>81</v>
      </c>
      <c r="K488" s="30" t="e">
        <f>VLOOKUP(D488,Morningstar!$A$1:$G$25,2,0)</f>
        <v>#N/A</v>
      </c>
      <c r="L488" s="30" t="e">
        <f t="shared" si="96"/>
        <v>#N/A</v>
      </c>
      <c r="M488" s="31" t="e">
        <f>VLOOKUP(D488,Morningstar!$A$1:$G$25,7,0)</f>
        <v>#N/A</v>
      </c>
      <c r="N488" s="32" t="e">
        <f t="shared" si="97"/>
        <v>#N/A</v>
      </c>
      <c r="O488" s="29" t="e">
        <f t="shared" si="98"/>
        <v>#N/A</v>
      </c>
      <c r="P488" s="103">
        <f t="shared" si="99"/>
        <v>0</v>
      </c>
      <c r="Q488" s="104">
        <f t="shared" si="100"/>
        <v>0</v>
      </c>
      <c r="R488" s="105">
        <f t="shared" si="101"/>
        <v>0</v>
      </c>
      <c r="S488" s="103" t="e">
        <f t="shared" si="102"/>
        <v>#DIV/0!</v>
      </c>
    </row>
    <row r="489" spans="1:19">
      <c r="A489" s="42" t="s">
        <v>81</v>
      </c>
      <c r="B489" s="42" t="s">
        <v>81</v>
      </c>
      <c r="C489" s="42" t="s">
        <v>81</v>
      </c>
      <c r="D489" s="44" t="s">
        <v>81</v>
      </c>
      <c r="E489" s="110" t="s">
        <v>81</v>
      </c>
      <c r="F489" s="38" t="s">
        <v>81</v>
      </c>
      <c r="G489" s="23" t="s">
        <v>81</v>
      </c>
      <c r="H489" s="23" t="s">
        <v>81</v>
      </c>
      <c r="I489" s="23" t="s">
        <v>81</v>
      </c>
      <c r="J489" s="24" t="s">
        <v>81</v>
      </c>
      <c r="K489" s="30" t="e">
        <f>VLOOKUP(D489,Morningstar!$A$1:$G$25,2,0)</f>
        <v>#N/A</v>
      </c>
      <c r="L489" s="30" t="e">
        <f t="shared" si="96"/>
        <v>#N/A</v>
      </c>
      <c r="M489" s="31" t="e">
        <f>VLOOKUP(D489,Morningstar!$A$1:$G$25,7,0)</f>
        <v>#N/A</v>
      </c>
      <c r="N489" s="32" t="e">
        <f t="shared" si="97"/>
        <v>#N/A</v>
      </c>
      <c r="O489" s="29" t="e">
        <f t="shared" si="98"/>
        <v>#N/A</v>
      </c>
      <c r="P489" s="103">
        <f t="shared" si="99"/>
        <v>0</v>
      </c>
      <c r="Q489" s="104">
        <f t="shared" si="100"/>
        <v>0</v>
      </c>
      <c r="R489" s="105">
        <f t="shared" si="101"/>
        <v>0</v>
      </c>
      <c r="S489" s="103" t="e">
        <f t="shared" si="102"/>
        <v>#DIV/0!</v>
      </c>
    </row>
    <row r="490" spans="1:19">
      <c r="A490" s="42" t="s">
        <v>81</v>
      </c>
      <c r="B490" s="42" t="s">
        <v>81</v>
      </c>
      <c r="C490" s="42" t="s">
        <v>81</v>
      </c>
      <c r="D490" s="44" t="s">
        <v>81</v>
      </c>
      <c r="E490" s="110" t="s">
        <v>81</v>
      </c>
      <c r="F490" s="38" t="s">
        <v>81</v>
      </c>
      <c r="G490" s="23" t="s">
        <v>81</v>
      </c>
      <c r="H490" s="23" t="s">
        <v>81</v>
      </c>
      <c r="I490" s="23" t="s">
        <v>81</v>
      </c>
      <c r="J490" s="24" t="s">
        <v>81</v>
      </c>
      <c r="K490" s="30" t="e">
        <f>VLOOKUP(D490,Morningstar!$A$1:$G$25,2,0)</f>
        <v>#N/A</v>
      </c>
      <c r="L490" s="30" t="e">
        <f t="shared" si="96"/>
        <v>#N/A</v>
      </c>
      <c r="M490" s="31" t="e">
        <f>VLOOKUP(D490,Morningstar!$A$1:$G$25,7,0)</f>
        <v>#N/A</v>
      </c>
      <c r="N490" s="32" t="e">
        <f t="shared" si="97"/>
        <v>#N/A</v>
      </c>
      <c r="O490" s="29" t="e">
        <f t="shared" si="98"/>
        <v>#N/A</v>
      </c>
      <c r="P490" s="103">
        <f t="shared" si="99"/>
        <v>0</v>
      </c>
      <c r="Q490" s="104">
        <f t="shared" si="100"/>
        <v>0</v>
      </c>
      <c r="R490" s="105">
        <f t="shared" si="101"/>
        <v>0</v>
      </c>
      <c r="S490" s="103" t="e">
        <f t="shared" si="102"/>
        <v>#DIV/0!</v>
      </c>
    </row>
    <row r="491" spans="1:19">
      <c r="A491" s="42" t="s">
        <v>81</v>
      </c>
      <c r="B491" s="42" t="s">
        <v>81</v>
      </c>
      <c r="C491" s="42" t="s">
        <v>81</v>
      </c>
      <c r="D491" s="44" t="s">
        <v>81</v>
      </c>
      <c r="E491" s="110" t="s">
        <v>81</v>
      </c>
      <c r="F491" s="38" t="s">
        <v>81</v>
      </c>
      <c r="G491" s="23" t="s">
        <v>81</v>
      </c>
      <c r="H491" s="23" t="s">
        <v>81</v>
      </c>
      <c r="I491" s="23" t="s">
        <v>81</v>
      </c>
      <c r="J491" s="24" t="s">
        <v>81</v>
      </c>
      <c r="K491" s="30" t="e">
        <f>VLOOKUP(D491,Morningstar!$A$1:$G$25,2,0)</f>
        <v>#N/A</v>
      </c>
      <c r="L491" s="30" t="e">
        <f t="shared" si="96"/>
        <v>#N/A</v>
      </c>
      <c r="M491" s="31" t="e">
        <f>VLOOKUP(D491,Morningstar!$A$1:$G$25,7,0)</f>
        <v>#N/A</v>
      </c>
      <c r="N491" s="32" t="e">
        <f t="shared" si="97"/>
        <v>#N/A</v>
      </c>
      <c r="O491" s="29" t="e">
        <f t="shared" si="98"/>
        <v>#N/A</v>
      </c>
      <c r="P491" s="103">
        <f t="shared" si="99"/>
        <v>0</v>
      </c>
      <c r="Q491" s="104">
        <f t="shared" si="100"/>
        <v>0</v>
      </c>
      <c r="R491" s="105">
        <f t="shared" si="101"/>
        <v>0</v>
      </c>
      <c r="S491" s="103" t="e">
        <f t="shared" si="102"/>
        <v>#DIV/0!</v>
      </c>
    </row>
    <row r="492" spans="1:19">
      <c r="A492" s="42" t="s">
        <v>81</v>
      </c>
      <c r="B492" s="42" t="s">
        <v>81</v>
      </c>
      <c r="C492" s="42" t="s">
        <v>81</v>
      </c>
      <c r="D492" s="44" t="s">
        <v>81</v>
      </c>
      <c r="E492" s="110" t="s">
        <v>81</v>
      </c>
      <c r="F492" s="38" t="s">
        <v>81</v>
      </c>
      <c r="G492" s="23" t="s">
        <v>81</v>
      </c>
      <c r="H492" s="23" t="s">
        <v>81</v>
      </c>
      <c r="I492" s="23" t="s">
        <v>81</v>
      </c>
      <c r="J492" s="24" t="s">
        <v>81</v>
      </c>
      <c r="K492" s="30" t="e">
        <f>VLOOKUP(D492,Morningstar!$A$1:$G$25,2,0)</f>
        <v>#N/A</v>
      </c>
      <c r="L492" s="30" t="e">
        <f t="shared" si="96"/>
        <v>#N/A</v>
      </c>
      <c r="M492" s="31" t="e">
        <f>VLOOKUP(D492,Morningstar!$A$1:$G$25,7,0)</f>
        <v>#N/A</v>
      </c>
      <c r="N492" s="32" t="e">
        <f t="shared" si="97"/>
        <v>#N/A</v>
      </c>
      <c r="O492" s="29" t="e">
        <f t="shared" si="98"/>
        <v>#N/A</v>
      </c>
      <c r="P492" s="103">
        <f t="shared" si="99"/>
        <v>0</v>
      </c>
      <c r="Q492" s="104">
        <f t="shared" si="100"/>
        <v>0</v>
      </c>
      <c r="R492" s="105">
        <f t="shared" si="101"/>
        <v>0</v>
      </c>
      <c r="S492" s="103" t="e">
        <f t="shared" si="102"/>
        <v>#DIV/0!</v>
      </c>
    </row>
    <row r="493" spans="1:19">
      <c r="A493" s="42" t="s">
        <v>81</v>
      </c>
      <c r="B493" s="42" t="s">
        <v>81</v>
      </c>
      <c r="C493" s="42" t="s">
        <v>81</v>
      </c>
      <c r="D493" s="44" t="s">
        <v>81</v>
      </c>
      <c r="E493" s="110" t="s">
        <v>81</v>
      </c>
      <c r="F493" s="38" t="s">
        <v>81</v>
      </c>
      <c r="G493" s="23" t="s">
        <v>81</v>
      </c>
      <c r="H493" s="23" t="s">
        <v>81</v>
      </c>
      <c r="I493" s="23" t="s">
        <v>81</v>
      </c>
      <c r="J493" s="24" t="s">
        <v>81</v>
      </c>
      <c r="K493" s="30" t="e">
        <f>VLOOKUP(D493,Morningstar!$A$1:$G$25,2,0)</f>
        <v>#N/A</v>
      </c>
      <c r="L493" s="30" t="e">
        <f t="shared" si="96"/>
        <v>#N/A</v>
      </c>
      <c r="M493" s="31" t="e">
        <f>VLOOKUP(D493,Morningstar!$A$1:$G$25,7,0)</f>
        <v>#N/A</v>
      </c>
      <c r="N493" s="32" t="e">
        <f t="shared" si="97"/>
        <v>#N/A</v>
      </c>
      <c r="O493" s="29" t="e">
        <f t="shared" si="98"/>
        <v>#N/A</v>
      </c>
      <c r="P493" s="103">
        <f t="shared" si="99"/>
        <v>0</v>
      </c>
      <c r="Q493" s="104">
        <f t="shared" si="100"/>
        <v>0</v>
      </c>
      <c r="R493" s="105">
        <f t="shared" si="101"/>
        <v>0</v>
      </c>
      <c r="S493" s="103" t="e">
        <f t="shared" si="102"/>
        <v>#DIV/0!</v>
      </c>
    </row>
    <row r="494" spans="1:19">
      <c r="A494" s="42" t="s">
        <v>81</v>
      </c>
      <c r="B494" s="42" t="s">
        <v>81</v>
      </c>
      <c r="C494" s="42" t="s">
        <v>81</v>
      </c>
      <c r="D494" s="44" t="s">
        <v>81</v>
      </c>
      <c r="E494" s="110" t="s">
        <v>81</v>
      </c>
      <c r="F494" s="38" t="s">
        <v>81</v>
      </c>
      <c r="G494" s="23" t="s">
        <v>81</v>
      </c>
      <c r="H494" s="23" t="s">
        <v>81</v>
      </c>
      <c r="I494" s="23" t="s">
        <v>81</v>
      </c>
      <c r="J494" s="24" t="s">
        <v>81</v>
      </c>
      <c r="K494" s="30" t="e">
        <f>VLOOKUP(D494,Morningstar!$A$1:$G$25,2,0)</f>
        <v>#N/A</v>
      </c>
      <c r="L494" s="30" t="e">
        <f t="shared" si="96"/>
        <v>#N/A</v>
      </c>
      <c r="M494" s="31" t="e">
        <f>VLOOKUP(D494,Morningstar!$A$1:$G$25,7,0)</f>
        <v>#N/A</v>
      </c>
      <c r="N494" s="32" t="e">
        <f t="shared" si="97"/>
        <v>#N/A</v>
      </c>
      <c r="O494" s="29" t="e">
        <f t="shared" si="98"/>
        <v>#N/A</v>
      </c>
      <c r="P494" s="103">
        <f t="shared" si="99"/>
        <v>0</v>
      </c>
      <c r="Q494" s="104">
        <f t="shared" si="100"/>
        <v>0</v>
      </c>
      <c r="R494" s="105">
        <f t="shared" si="101"/>
        <v>0</v>
      </c>
      <c r="S494" s="103" t="e">
        <f t="shared" si="102"/>
        <v>#DIV/0!</v>
      </c>
    </row>
    <row r="495" spans="1:19">
      <c r="A495" s="42" t="s">
        <v>81</v>
      </c>
      <c r="B495" s="42" t="s">
        <v>81</v>
      </c>
      <c r="C495" s="42" t="s">
        <v>81</v>
      </c>
      <c r="D495" s="44" t="s">
        <v>81</v>
      </c>
      <c r="E495" s="110" t="s">
        <v>81</v>
      </c>
      <c r="F495" s="38" t="s">
        <v>81</v>
      </c>
      <c r="G495" s="23" t="s">
        <v>81</v>
      </c>
      <c r="H495" s="23" t="s">
        <v>81</v>
      </c>
      <c r="I495" s="23" t="s">
        <v>81</v>
      </c>
      <c r="J495" s="24" t="s">
        <v>81</v>
      </c>
      <c r="K495" s="30" t="e">
        <f>VLOOKUP(D495,Morningstar!$A$1:$G$25,2,0)</f>
        <v>#N/A</v>
      </c>
      <c r="L495" s="30" t="e">
        <f t="shared" si="96"/>
        <v>#N/A</v>
      </c>
      <c r="M495" s="31" t="e">
        <f>VLOOKUP(D495,Morningstar!$A$1:$G$25,7,0)</f>
        <v>#N/A</v>
      </c>
      <c r="N495" s="32" t="e">
        <f t="shared" si="97"/>
        <v>#N/A</v>
      </c>
      <c r="O495" s="29" t="e">
        <f t="shared" si="98"/>
        <v>#N/A</v>
      </c>
      <c r="P495" s="103">
        <f t="shared" si="99"/>
        <v>0</v>
      </c>
      <c r="Q495" s="104">
        <f t="shared" si="100"/>
        <v>0</v>
      </c>
      <c r="R495" s="105">
        <f t="shared" si="101"/>
        <v>0</v>
      </c>
      <c r="S495" s="103" t="e">
        <f t="shared" si="102"/>
        <v>#DIV/0!</v>
      </c>
    </row>
    <row r="496" spans="1:19">
      <c r="A496" s="42" t="s">
        <v>81</v>
      </c>
      <c r="B496" s="42" t="s">
        <v>81</v>
      </c>
      <c r="C496" s="42" t="s">
        <v>81</v>
      </c>
      <c r="D496" s="44" t="s">
        <v>81</v>
      </c>
      <c r="E496" s="110" t="s">
        <v>81</v>
      </c>
      <c r="F496" s="38" t="s">
        <v>81</v>
      </c>
      <c r="G496" s="23" t="s">
        <v>81</v>
      </c>
      <c r="H496" s="23" t="s">
        <v>81</v>
      </c>
      <c r="I496" s="23" t="s">
        <v>81</v>
      </c>
      <c r="J496" s="24" t="s">
        <v>81</v>
      </c>
      <c r="K496" s="30" t="e">
        <f>VLOOKUP(D496,Morningstar!$A$1:$G$25,2,0)</f>
        <v>#N/A</v>
      </c>
      <c r="L496" s="30" t="e">
        <f t="shared" si="96"/>
        <v>#N/A</v>
      </c>
      <c r="M496" s="31" t="e">
        <f>VLOOKUP(D496,Morningstar!$A$1:$G$25,7,0)</f>
        <v>#N/A</v>
      </c>
      <c r="N496" s="32" t="e">
        <f t="shared" si="97"/>
        <v>#N/A</v>
      </c>
      <c r="O496" s="29" t="e">
        <f t="shared" si="98"/>
        <v>#N/A</v>
      </c>
      <c r="P496" s="103">
        <f t="shared" si="99"/>
        <v>0</v>
      </c>
      <c r="Q496" s="104">
        <f t="shared" si="100"/>
        <v>0</v>
      </c>
      <c r="R496" s="105">
        <f t="shared" si="101"/>
        <v>0</v>
      </c>
      <c r="S496" s="103" t="e">
        <f t="shared" si="102"/>
        <v>#DIV/0!</v>
      </c>
    </row>
    <row r="497" spans="1:19">
      <c r="A497" s="42" t="s">
        <v>81</v>
      </c>
      <c r="B497" s="42" t="s">
        <v>81</v>
      </c>
      <c r="C497" s="42" t="s">
        <v>81</v>
      </c>
      <c r="D497" s="44" t="s">
        <v>81</v>
      </c>
      <c r="E497" s="110" t="s">
        <v>81</v>
      </c>
      <c r="F497" s="38" t="s">
        <v>81</v>
      </c>
      <c r="G497" s="23" t="s">
        <v>81</v>
      </c>
      <c r="H497" s="23" t="s">
        <v>81</v>
      </c>
      <c r="I497" s="23" t="s">
        <v>81</v>
      </c>
      <c r="J497" s="24" t="s">
        <v>81</v>
      </c>
      <c r="K497" s="30" t="e">
        <f>VLOOKUP(D497,Morningstar!$A$1:$G$25,2,0)</f>
        <v>#N/A</v>
      </c>
      <c r="L497" s="30" t="e">
        <f t="shared" si="96"/>
        <v>#N/A</v>
      </c>
      <c r="M497" s="31" t="e">
        <f>VLOOKUP(D497,Morningstar!$A$1:$G$25,7,0)</f>
        <v>#N/A</v>
      </c>
      <c r="N497" s="32" t="e">
        <f t="shared" si="97"/>
        <v>#N/A</v>
      </c>
      <c r="O497" s="29" t="e">
        <f t="shared" si="98"/>
        <v>#N/A</v>
      </c>
      <c r="P497" s="103">
        <f t="shared" si="99"/>
        <v>0</v>
      </c>
      <c r="Q497" s="104">
        <f t="shared" si="100"/>
        <v>0</v>
      </c>
      <c r="R497" s="105">
        <f t="shared" si="101"/>
        <v>0</v>
      </c>
      <c r="S497" s="103" t="e">
        <f t="shared" si="102"/>
        <v>#DIV/0!</v>
      </c>
    </row>
    <row r="498" spans="1:19">
      <c r="A498" s="42" t="s">
        <v>81</v>
      </c>
      <c r="B498" s="42" t="s">
        <v>81</v>
      </c>
      <c r="C498" s="42" t="s">
        <v>81</v>
      </c>
      <c r="D498" s="44" t="s">
        <v>81</v>
      </c>
      <c r="E498" s="110" t="s">
        <v>81</v>
      </c>
      <c r="F498" s="38" t="s">
        <v>81</v>
      </c>
      <c r="G498" s="23" t="s">
        <v>81</v>
      </c>
      <c r="H498" s="23" t="s">
        <v>81</v>
      </c>
      <c r="I498" s="23" t="s">
        <v>81</v>
      </c>
      <c r="J498" s="24" t="s">
        <v>81</v>
      </c>
      <c r="K498" s="30" t="e">
        <f>VLOOKUP(D498,Morningstar!$A$1:$G$25,2,0)</f>
        <v>#N/A</v>
      </c>
      <c r="L498" s="30" t="e">
        <f t="shared" si="96"/>
        <v>#N/A</v>
      </c>
      <c r="M498" s="31" t="e">
        <f>VLOOKUP(D498,Morningstar!$A$1:$G$25,7,0)</f>
        <v>#N/A</v>
      </c>
      <c r="N498" s="32" t="e">
        <f t="shared" si="97"/>
        <v>#N/A</v>
      </c>
      <c r="O498" s="29" t="e">
        <f t="shared" si="98"/>
        <v>#N/A</v>
      </c>
      <c r="P498" s="103">
        <f t="shared" si="99"/>
        <v>0</v>
      </c>
      <c r="Q498" s="104">
        <f t="shared" si="100"/>
        <v>0</v>
      </c>
      <c r="R498" s="105">
        <f t="shared" si="101"/>
        <v>0</v>
      </c>
      <c r="S498" s="103" t="e">
        <f t="shared" si="102"/>
        <v>#DIV/0!</v>
      </c>
    </row>
    <row r="499" spans="1:19">
      <c r="A499" s="42" t="s">
        <v>81</v>
      </c>
      <c r="B499" s="42" t="s">
        <v>81</v>
      </c>
      <c r="C499" s="42" t="s">
        <v>81</v>
      </c>
      <c r="D499" s="44" t="s">
        <v>81</v>
      </c>
      <c r="E499" s="110" t="s">
        <v>81</v>
      </c>
      <c r="F499" s="38" t="s">
        <v>81</v>
      </c>
      <c r="G499" s="23" t="s">
        <v>81</v>
      </c>
      <c r="H499" s="23" t="s">
        <v>81</v>
      </c>
      <c r="I499" s="23" t="s">
        <v>81</v>
      </c>
      <c r="J499" s="24" t="s">
        <v>81</v>
      </c>
      <c r="K499" s="30" t="e">
        <f>VLOOKUP(D499,Morningstar!$A$1:$G$25,2,0)</f>
        <v>#N/A</v>
      </c>
      <c r="L499" s="30" t="e">
        <f t="shared" si="96"/>
        <v>#N/A</v>
      </c>
      <c r="M499" s="31" t="e">
        <f>VLOOKUP(D499,Morningstar!$A$1:$G$25,7,0)</f>
        <v>#N/A</v>
      </c>
      <c r="N499" s="32" t="e">
        <f t="shared" si="97"/>
        <v>#N/A</v>
      </c>
      <c r="O499" s="29" t="e">
        <f t="shared" si="98"/>
        <v>#N/A</v>
      </c>
      <c r="P499" s="103">
        <f t="shared" si="99"/>
        <v>0</v>
      </c>
      <c r="Q499" s="104">
        <f t="shared" si="100"/>
        <v>0</v>
      </c>
      <c r="R499" s="105">
        <f t="shared" si="101"/>
        <v>0</v>
      </c>
      <c r="S499" s="103" t="e">
        <f t="shared" si="102"/>
        <v>#DIV/0!</v>
      </c>
    </row>
    <row r="500" spans="1:19">
      <c r="A500" s="42" t="s">
        <v>81</v>
      </c>
      <c r="B500" s="42" t="s">
        <v>81</v>
      </c>
      <c r="C500" s="42" t="s">
        <v>81</v>
      </c>
      <c r="D500" s="44" t="s">
        <v>81</v>
      </c>
      <c r="E500" s="110" t="s">
        <v>81</v>
      </c>
      <c r="F500" s="38" t="s">
        <v>81</v>
      </c>
      <c r="G500" s="23" t="s">
        <v>81</v>
      </c>
      <c r="H500" s="23" t="s">
        <v>81</v>
      </c>
      <c r="I500" s="23" t="s">
        <v>81</v>
      </c>
      <c r="J500" s="24" t="s">
        <v>81</v>
      </c>
      <c r="K500" s="30" t="e">
        <f>VLOOKUP(D500,Morningstar!$A$1:$G$25,2,0)</f>
        <v>#N/A</v>
      </c>
      <c r="L500" s="30" t="e">
        <f t="shared" si="96"/>
        <v>#N/A</v>
      </c>
      <c r="M500" s="31" t="e">
        <f>VLOOKUP(D500,Morningstar!$A$1:$G$25,7,0)</f>
        <v>#N/A</v>
      </c>
      <c r="N500" s="32" t="e">
        <f t="shared" si="97"/>
        <v>#N/A</v>
      </c>
      <c r="O500" s="29" t="e">
        <f t="shared" si="98"/>
        <v>#N/A</v>
      </c>
      <c r="P500" s="103">
        <f t="shared" si="99"/>
        <v>0</v>
      </c>
      <c r="Q500" s="104">
        <f t="shared" si="100"/>
        <v>0</v>
      </c>
      <c r="R500" s="105">
        <f t="shared" si="101"/>
        <v>0</v>
      </c>
      <c r="S500" s="103" t="e">
        <f t="shared" si="102"/>
        <v>#DIV/0!</v>
      </c>
    </row>
    <row r="501" spans="1:19">
      <c r="A501" s="42" t="s">
        <v>81</v>
      </c>
      <c r="B501" s="42" t="s">
        <v>81</v>
      </c>
      <c r="C501" s="42" t="s">
        <v>81</v>
      </c>
      <c r="D501" s="44" t="s">
        <v>81</v>
      </c>
      <c r="E501" s="110" t="s">
        <v>81</v>
      </c>
      <c r="F501" s="38" t="s">
        <v>81</v>
      </c>
      <c r="G501" s="23" t="s">
        <v>81</v>
      </c>
      <c r="H501" s="23" t="s">
        <v>81</v>
      </c>
      <c r="I501" s="23" t="s">
        <v>81</v>
      </c>
      <c r="J501" s="24" t="s">
        <v>81</v>
      </c>
      <c r="K501" s="30" t="e">
        <f>VLOOKUP(D501,Morningstar!$A$1:$G$25,2,0)</f>
        <v>#N/A</v>
      </c>
      <c r="L501" s="30" t="e">
        <f t="shared" si="96"/>
        <v>#N/A</v>
      </c>
      <c r="M501" s="31" t="e">
        <f>VLOOKUP(D501,Morningstar!$A$1:$G$25,7,0)</f>
        <v>#N/A</v>
      </c>
      <c r="N501" s="32" t="e">
        <f t="shared" si="97"/>
        <v>#N/A</v>
      </c>
      <c r="O501" s="29" t="e">
        <f t="shared" si="98"/>
        <v>#N/A</v>
      </c>
      <c r="P501" s="103">
        <f t="shared" si="99"/>
        <v>0</v>
      </c>
      <c r="Q501" s="104">
        <f t="shared" si="100"/>
        <v>0</v>
      </c>
      <c r="R501" s="105">
        <f t="shared" si="101"/>
        <v>0</v>
      </c>
      <c r="S501" s="103" t="e">
        <f t="shared" si="102"/>
        <v>#DIV/0!</v>
      </c>
    </row>
    <row r="502" spans="1:19">
      <c r="A502" s="42" t="s">
        <v>81</v>
      </c>
      <c r="B502" s="42" t="s">
        <v>81</v>
      </c>
      <c r="C502" s="42" t="s">
        <v>81</v>
      </c>
      <c r="D502" s="44" t="s">
        <v>81</v>
      </c>
      <c r="E502" s="110" t="s">
        <v>81</v>
      </c>
      <c r="F502" s="38" t="s">
        <v>81</v>
      </c>
      <c r="G502" s="23" t="s">
        <v>81</v>
      </c>
      <c r="H502" s="23" t="s">
        <v>81</v>
      </c>
      <c r="I502" s="23" t="s">
        <v>81</v>
      </c>
      <c r="J502" s="24" t="s">
        <v>81</v>
      </c>
      <c r="K502" s="30" t="e">
        <f>VLOOKUP(D502,Morningstar!$A$1:$G$25,2,0)</f>
        <v>#N/A</v>
      </c>
      <c r="L502" s="30" t="e">
        <f t="shared" si="96"/>
        <v>#N/A</v>
      </c>
      <c r="M502" s="31" t="e">
        <f>VLOOKUP(D502,Morningstar!$A$1:$G$25,7,0)</f>
        <v>#N/A</v>
      </c>
      <c r="N502" s="32" t="e">
        <f t="shared" si="97"/>
        <v>#N/A</v>
      </c>
      <c r="O502" s="29" t="e">
        <f t="shared" si="98"/>
        <v>#N/A</v>
      </c>
      <c r="P502" s="103">
        <f t="shared" si="99"/>
        <v>0</v>
      </c>
      <c r="Q502" s="104">
        <f t="shared" si="100"/>
        <v>0</v>
      </c>
      <c r="R502" s="105">
        <f t="shared" si="101"/>
        <v>0</v>
      </c>
      <c r="S502" s="103" t="e">
        <f t="shared" si="102"/>
        <v>#DIV/0!</v>
      </c>
    </row>
    <row r="503" spans="1:19">
      <c r="A503" s="42" t="s">
        <v>81</v>
      </c>
      <c r="B503" s="42" t="s">
        <v>81</v>
      </c>
      <c r="C503" s="42" t="s">
        <v>81</v>
      </c>
      <c r="D503" s="44" t="s">
        <v>81</v>
      </c>
      <c r="E503" s="110" t="s">
        <v>81</v>
      </c>
      <c r="F503" s="38" t="s">
        <v>81</v>
      </c>
      <c r="G503" s="23" t="s">
        <v>81</v>
      </c>
      <c r="H503" s="23" t="s">
        <v>81</v>
      </c>
      <c r="I503" s="23" t="s">
        <v>81</v>
      </c>
      <c r="J503" s="24" t="s">
        <v>81</v>
      </c>
      <c r="K503" s="30" t="e">
        <f>VLOOKUP(D503,Morningstar!$A$1:$G$25,2,0)</f>
        <v>#N/A</v>
      </c>
      <c r="L503" s="30" t="e">
        <f t="shared" si="96"/>
        <v>#N/A</v>
      </c>
      <c r="M503" s="31" t="e">
        <f>VLOOKUP(D503,Morningstar!$A$1:$G$25,7,0)</f>
        <v>#N/A</v>
      </c>
      <c r="N503" s="32" t="e">
        <f t="shared" si="97"/>
        <v>#N/A</v>
      </c>
      <c r="O503" s="29" t="e">
        <f t="shared" si="98"/>
        <v>#N/A</v>
      </c>
      <c r="P503" s="103">
        <f t="shared" si="99"/>
        <v>0</v>
      </c>
      <c r="Q503" s="104">
        <f t="shared" si="100"/>
        <v>0</v>
      </c>
      <c r="R503" s="105">
        <f t="shared" si="101"/>
        <v>0</v>
      </c>
      <c r="S503" s="103" t="e">
        <f t="shared" si="102"/>
        <v>#DIV/0!</v>
      </c>
    </row>
    <row r="504" spans="1:19">
      <c r="A504" s="42" t="s">
        <v>81</v>
      </c>
      <c r="B504" s="42" t="s">
        <v>81</v>
      </c>
      <c r="C504" s="42" t="s">
        <v>81</v>
      </c>
      <c r="D504" s="44" t="s">
        <v>81</v>
      </c>
      <c r="E504" s="110" t="s">
        <v>81</v>
      </c>
      <c r="F504" s="38" t="s">
        <v>81</v>
      </c>
      <c r="G504" s="23" t="s">
        <v>81</v>
      </c>
      <c r="H504" s="23" t="s">
        <v>81</v>
      </c>
      <c r="I504" s="23" t="s">
        <v>81</v>
      </c>
      <c r="J504" s="24" t="s">
        <v>81</v>
      </c>
      <c r="K504" s="30" t="e">
        <f>VLOOKUP(D504,Morningstar!$A$1:$G$25,2,0)</f>
        <v>#N/A</v>
      </c>
      <c r="L504" s="30" t="e">
        <f t="shared" si="96"/>
        <v>#N/A</v>
      </c>
      <c r="M504" s="31" t="e">
        <f>VLOOKUP(D504,Morningstar!$A$1:$G$25,7,0)</f>
        <v>#N/A</v>
      </c>
      <c r="N504" s="32" t="e">
        <f t="shared" si="97"/>
        <v>#N/A</v>
      </c>
      <c r="O504" s="29" t="e">
        <f t="shared" si="98"/>
        <v>#N/A</v>
      </c>
      <c r="P504" s="103">
        <f t="shared" si="99"/>
        <v>0</v>
      </c>
      <c r="Q504" s="104">
        <f t="shared" si="100"/>
        <v>0</v>
      </c>
      <c r="R504" s="105">
        <f t="shared" si="101"/>
        <v>0</v>
      </c>
      <c r="S504" s="103" t="e">
        <f t="shared" si="102"/>
        <v>#DIV/0!</v>
      </c>
    </row>
    <row r="505" spans="1:19">
      <c r="A505" s="42" t="s">
        <v>81</v>
      </c>
      <c r="B505" s="42" t="s">
        <v>81</v>
      </c>
      <c r="C505" s="42" t="s">
        <v>81</v>
      </c>
      <c r="D505" s="44" t="s">
        <v>81</v>
      </c>
      <c r="E505" s="110" t="s">
        <v>81</v>
      </c>
      <c r="F505" s="38" t="s">
        <v>81</v>
      </c>
      <c r="G505" s="23" t="s">
        <v>81</v>
      </c>
      <c r="H505" s="23" t="s">
        <v>81</v>
      </c>
      <c r="I505" s="23" t="s">
        <v>81</v>
      </c>
      <c r="J505" s="24" t="s">
        <v>81</v>
      </c>
      <c r="K505" s="30" t="e">
        <f>VLOOKUP(D505,Morningstar!$A$1:$G$25,2,0)</f>
        <v>#N/A</v>
      </c>
      <c r="L505" s="30" t="e">
        <f t="shared" si="96"/>
        <v>#N/A</v>
      </c>
      <c r="M505" s="31" t="e">
        <f>VLOOKUP(D505,Morningstar!$A$1:$G$25,7,0)</f>
        <v>#N/A</v>
      </c>
      <c r="N505" s="32" t="e">
        <f t="shared" si="97"/>
        <v>#N/A</v>
      </c>
      <c r="O505" s="29" t="e">
        <f t="shared" si="98"/>
        <v>#N/A</v>
      </c>
      <c r="P505" s="103">
        <f t="shared" si="99"/>
        <v>0</v>
      </c>
      <c r="Q505" s="104">
        <f t="shared" si="100"/>
        <v>0</v>
      </c>
      <c r="R505" s="105">
        <f t="shared" si="101"/>
        <v>0</v>
      </c>
      <c r="S505" s="103" t="e">
        <f t="shared" si="102"/>
        <v>#DIV/0!</v>
      </c>
    </row>
    <row r="506" spans="1:19">
      <c r="A506" s="42" t="s">
        <v>81</v>
      </c>
      <c r="B506" s="42" t="s">
        <v>81</v>
      </c>
      <c r="C506" s="42" t="s">
        <v>81</v>
      </c>
      <c r="D506" s="44" t="s">
        <v>81</v>
      </c>
      <c r="E506" s="110" t="s">
        <v>81</v>
      </c>
      <c r="F506" s="38" t="s">
        <v>81</v>
      </c>
      <c r="G506" s="23" t="s">
        <v>81</v>
      </c>
      <c r="H506" s="23" t="s">
        <v>81</v>
      </c>
      <c r="I506" s="23" t="s">
        <v>81</v>
      </c>
      <c r="J506" s="24" t="s">
        <v>81</v>
      </c>
      <c r="K506" s="30" t="e">
        <f>VLOOKUP(D506,Morningstar!$A$1:$G$25,2,0)</f>
        <v>#N/A</v>
      </c>
      <c r="L506" s="30" t="e">
        <f t="shared" si="96"/>
        <v>#N/A</v>
      </c>
      <c r="M506" s="31" t="e">
        <f>VLOOKUP(D506,Morningstar!$A$1:$G$25,7,0)</f>
        <v>#N/A</v>
      </c>
      <c r="N506" s="32" t="e">
        <f t="shared" si="97"/>
        <v>#N/A</v>
      </c>
      <c r="O506" s="29" t="e">
        <f t="shared" si="98"/>
        <v>#N/A</v>
      </c>
      <c r="P506" s="103">
        <f t="shared" si="99"/>
        <v>0</v>
      </c>
      <c r="Q506" s="104">
        <f t="shared" si="100"/>
        <v>0</v>
      </c>
      <c r="R506" s="105">
        <f t="shared" si="101"/>
        <v>0</v>
      </c>
      <c r="S506" s="103" t="e">
        <f t="shared" si="102"/>
        <v>#DIV/0!</v>
      </c>
    </row>
    <row r="507" spans="1:19">
      <c r="A507" s="42" t="s">
        <v>81</v>
      </c>
      <c r="B507" s="42" t="s">
        <v>81</v>
      </c>
      <c r="C507" s="42" t="s">
        <v>81</v>
      </c>
      <c r="D507" s="44" t="s">
        <v>81</v>
      </c>
      <c r="E507" s="110" t="s">
        <v>81</v>
      </c>
      <c r="F507" s="38" t="s">
        <v>81</v>
      </c>
      <c r="G507" s="23" t="s">
        <v>81</v>
      </c>
      <c r="H507" s="23" t="s">
        <v>81</v>
      </c>
      <c r="I507" s="23" t="s">
        <v>81</v>
      </c>
      <c r="J507" s="24" t="s">
        <v>81</v>
      </c>
      <c r="K507" s="30" t="e">
        <f>VLOOKUP(D507,Morningstar!$A$1:$G$25,2,0)</f>
        <v>#N/A</v>
      </c>
      <c r="L507" s="30" t="e">
        <f t="shared" si="96"/>
        <v>#N/A</v>
      </c>
      <c r="M507" s="31" t="e">
        <f>VLOOKUP(D507,Morningstar!$A$1:$G$25,7,0)</f>
        <v>#N/A</v>
      </c>
      <c r="N507" s="32" t="e">
        <f t="shared" si="97"/>
        <v>#N/A</v>
      </c>
      <c r="O507" s="29" t="e">
        <f t="shared" si="98"/>
        <v>#N/A</v>
      </c>
      <c r="P507" s="103">
        <f t="shared" si="99"/>
        <v>0</v>
      </c>
      <c r="Q507" s="104">
        <f t="shared" si="100"/>
        <v>0</v>
      </c>
      <c r="R507" s="105">
        <f t="shared" si="101"/>
        <v>0</v>
      </c>
      <c r="S507" s="103" t="e">
        <f t="shared" si="102"/>
        <v>#DIV/0!</v>
      </c>
    </row>
    <row r="508" spans="1:19">
      <c r="A508" s="42" t="s">
        <v>81</v>
      </c>
      <c r="B508" s="42" t="s">
        <v>81</v>
      </c>
      <c r="C508" s="42" t="s">
        <v>81</v>
      </c>
      <c r="D508" s="44" t="s">
        <v>81</v>
      </c>
      <c r="E508" s="110" t="s">
        <v>81</v>
      </c>
      <c r="F508" s="38" t="s">
        <v>81</v>
      </c>
      <c r="G508" s="23" t="s">
        <v>81</v>
      </c>
      <c r="H508" s="23" t="s">
        <v>81</v>
      </c>
      <c r="I508" s="23" t="s">
        <v>81</v>
      </c>
      <c r="J508" s="24" t="s">
        <v>81</v>
      </c>
      <c r="K508" s="30" t="e">
        <f>VLOOKUP(D508,Morningstar!$A$1:$G$25,2,0)</f>
        <v>#N/A</v>
      </c>
      <c r="L508" s="30" t="e">
        <f t="shared" si="96"/>
        <v>#N/A</v>
      </c>
      <c r="M508" s="31" t="e">
        <f>VLOOKUP(D508,Morningstar!$A$1:$G$25,7,0)</f>
        <v>#N/A</v>
      </c>
      <c r="N508" s="32" t="e">
        <f t="shared" si="97"/>
        <v>#N/A</v>
      </c>
      <c r="O508" s="29" t="e">
        <f t="shared" si="98"/>
        <v>#N/A</v>
      </c>
      <c r="P508" s="103">
        <f t="shared" si="99"/>
        <v>0</v>
      </c>
      <c r="Q508" s="104">
        <f t="shared" si="100"/>
        <v>0</v>
      </c>
      <c r="R508" s="105">
        <f t="shared" si="101"/>
        <v>0</v>
      </c>
      <c r="S508" s="103" t="e">
        <f t="shared" si="102"/>
        <v>#DIV/0!</v>
      </c>
    </row>
    <row r="509" spans="1:19">
      <c r="A509" s="42" t="s">
        <v>81</v>
      </c>
      <c r="B509" s="42" t="s">
        <v>81</v>
      </c>
      <c r="C509" s="42" t="s">
        <v>81</v>
      </c>
      <c r="D509" s="44" t="s">
        <v>81</v>
      </c>
      <c r="E509" s="110" t="s">
        <v>81</v>
      </c>
      <c r="F509" s="38" t="s">
        <v>81</v>
      </c>
      <c r="G509" s="23" t="s">
        <v>81</v>
      </c>
      <c r="H509" s="23" t="s">
        <v>81</v>
      </c>
      <c r="I509" s="23" t="s">
        <v>81</v>
      </c>
      <c r="J509" s="24" t="s">
        <v>81</v>
      </c>
      <c r="K509" s="30" t="e">
        <f>VLOOKUP(D509,Morningstar!$A$1:$G$25,2,0)</f>
        <v>#N/A</v>
      </c>
      <c r="L509" s="30" t="e">
        <f t="shared" si="96"/>
        <v>#N/A</v>
      </c>
      <c r="M509" s="31" t="e">
        <f>VLOOKUP(D509,Morningstar!$A$1:$G$25,7,0)</f>
        <v>#N/A</v>
      </c>
      <c r="N509" s="32" t="e">
        <f t="shared" si="97"/>
        <v>#N/A</v>
      </c>
      <c r="O509" s="29" t="e">
        <f t="shared" si="98"/>
        <v>#N/A</v>
      </c>
      <c r="P509" s="103">
        <f t="shared" si="99"/>
        <v>0</v>
      </c>
      <c r="Q509" s="104">
        <f t="shared" si="100"/>
        <v>0</v>
      </c>
      <c r="R509" s="105">
        <f t="shared" si="101"/>
        <v>0</v>
      </c>
      <c r="S509" s="103" t="e">
        <f t="shared" si="102"/>
        <v>#DIV/0!</v>
      </c>
    </row>
    <row r="510" spans="1:19">
      <c r="A510" s="42" t="s">
        <v>81</v>
      </c>
      <c r="B510" s="42" t="s">
        <v>81</v>
      </c>
      <c r="C510" s="42" t="s">
        <v>81</v>
      </c>
      <c r="D510" s="44" t="s">
        <v>81</v>
      </c>
      <c r="E510" s="110" t="s">
        <v>81</v>
      </c>
      <c r="F510" s="38" t="s">
        <v>81</v>
      </c>
      <c r="G510" s="23" t="s">
        <v>81</v>
      </c>
      <c r="H510" s="23" t="s">
        <v>81</v>
      </c>
      <c r="I510" s="23" t="s">
        <v>81</v>
      </c>
      <c r="J510" s="24" t="s">
        <v>81</v>
      </c>
      <c r="K510" s="30" t="e">
        <f>VLOOKUP(D510,Morningstar!$A$1:$G$25,2,0)</f>
        <v>#N/A</v>
      </c>
      <c r="L510" s="30" t="e">
        <f t="shared" si="96"/>
        <v>#N/A</v>
      </c>
      <c r="M510" s="31" t="e">
        <f>VLOOKUP(D510,Morningstar!$A$1:$G$25,7,0)</f>
        <v>#N/A</v>
      </c>
      <c r="N510" s="32" t="e">
        <f t="shared" si="97"/>
        <v>#N/A</v>
      </c>
      <c r="O510" s="29" t="e">
        <f t="shared" si="98"/>
        <v>#N/A</v>
      </c>
      <c r="P510" s="103">
        <f t="shared" si="99"/>
        <v>0</v>
      </c>
      <c r="Q510" s="104">
        <f t="shared" si="100"/>
        <v>0</v>
      </c>
      <c r="R510" s="105">
        <f t="shared" si="101"/>
        <v>0</v>
      </c>
      <c r="S510" s="103" t="e">
        <f t="shared" si="102"/>
        <v>#DIV/0!</v>
      </c>
    </row>
    <row r="511" spans="1:19">
      <c r="A511" s="42" t="s">
        <v>81</v>
      </c>
      <c r="B511" s="42" t="s">
        <v>81</v>
      </c>
      <c r="C511" s="42" t="s">
        <v>81</v>
      </c>
      <c r="D511" s="44" t="s">
        <v>81</v>
      </c>
      <c r="E511" s="110" t="s">
        <v>81</v>
      </c>
      <c r="F511" s="38" t="s">
        <v>81</v>
      </c>
      <c r="G511" s="23" t="s">
        <v>81</v>
      </c>
      <c r="H511" s="23" t="s">
        <v>81</v>
      </c>
      <c r="I511" s="23" t="s">
        <v>81</v>
      </c>
      <c r="J511" s="24" t="s">
        <v>81</v>
      </c>
      <c r="K511" s="30" t="e">
        <f>VLOOKUP(D511,Morningstar!$A$1:$G$25,2,0)</f>
        <v>#N/A</v>
      </c>
      <c r="L511" s="30" t="e">
        <f t="shared" si="96"/>
        <v>#N/A</v>
      </c>
      <c r="M511" s="31" t="e">
        <f>VLOOKUP(D511,Morningstar!$A$1:$G$25,7,0)</f>
        <v>#N/A</v>
      </c>
      <c r="N511" s="32" t="e">
        <f t="shared" si="97"/>
        <v>#N/A</v>
      </c>
      <c r="O511" s="29" t="e">
        <f t="shared" si="98"/>
        <v>#N/A</v>
      </c>
      <c r="P511" s="103">
        <f t="shared" si="99"/>
        <v>0</v>
      </c>
      <c r="Q511" s="104">
        <f t="shared" si="100"/>
        <v>0</v>
      </c>
      <c r="R511" s="105">
        <f t="shared" si="101"/>
        <v>0</v>
      </c>
      <c r="S511" s="103" t="e">
        <f t="shared" si="102"/>
        <v>#DIV/0!</v>
      </c>
    </row>
    <row r="512" spans="1:19">
      <c r="A512" s="42" t="s">
        <v>81</v>
      </c>
      <c r="B512" s="42" t="s">
        <v>81</v>
      </c>
      <c r="C512" s="42" t="s">
        <v>81</v>
      </c>
      <c r="D512" s="44" t="s">
        <v>81</v>
      </c>
      <c r="E512" s="110" t="s">
        <v>81</v>
      </c>
      <c r="F512" s="38" t="s">
        <v>81</v>
      </c>
      <c r="G512" s="23" t="s">
        <v>81</v>
      </c>
      <c r="H512" s="23" t="s">
        <v>81</v>
      </c>
      <c r="I512" s="23" t="s">
        <v>81</v>
      </c>
      <c r="J512" s="24" t="s">
        <v>81</v>
      </c>
      <c r="K512" s="30" t="e">
        <f>VLOOKUP(D512,Morningstar!$A$1:$G$25,2,0)</f>
        <v>#N/A</v>
      </c>
      <c r="L512" s="30" t="e">
        <f t="shared" si="96"/>
        <v>#N/A</v>
      </c>
      <c r="M512" s="31" t="e">
        <f>VLOOKUP(D512,Morningstar!$A$1:$G$25,7,0)</f>
        <v>#N/A</v>
      </c>
      <c r="N512" s="32" t="e">
        <f t="shared" si="97"/>
        <v>#N/A</v>
      </c>
      <c r="O512" s="29" t="e">
        <f t="shared" si="98"/>
        <v>#N/A</v>
      </c>
      <c r="P512" s="103">
        <f t="shared" si="99"/>
        <v>0</v>
      </c>
      <c r="Q512" s="104">
        <f t="shared" si="100"/>
        <v>0</v>
      </c>
      <c r="R512" s="105">
        <f t="shared" si="101"/>
        <v>0</v>
      </c>
      <c r="S512" s="103" t="e">
        <f t="shared" si="102"/>
        <v>#DIV/0!</v>
      </c>
    </row>
    <row r="513" spans="1:19">
      <c r="A513" s="42" t="s">
        <v>81</v>
      </c>
      <c r="B513" s="42" t="s">
        <v>81</v>
      </c>
      <c r="C513" s="42" t="s">
        <v>81</v>
      </c>
      <c r="D513" s="44" t="s">
        <v>81</v>
      </c>
      <c r="E513" s="110" t="s">
        <v>81</v>
      </c>
      <c r="F513" s="38" t="s">
        <v>81</v>
      </c>
      <c r="G513" s="23" t="s">
        <v>81</v>
      </c>
      <c r="H513" s="23" t="s">
        <v>81</v>
      </c>
      <c r="I513" s="23" t="s">
        <v>81</v>
      </c>
      <c r="J513" s="24" t="s">
        <v>81</v>
      </c>
      <c r="K513" s="30" t="e">
        <f>VLOOKUP(D513,Morningstar!$A$1:$G$25,2,0)</f>
        <v>#N/A</v>
      </c>
      <c r="L513" s="30" t="e">
        <f t="shared" si="96"/>
        <v>#N/A</v>
      </c>
      <c r="M513" s="31" t="e">
        <f>VLOOKUP(D513,Morningstar!$A$1:$G$25,7,0)</f>
        <v>#N/A</v>
      </c>
      <c r="N513" s="32" t="e">
        <f t="shared" si="97"/>
        <v>#N/A</v>
      </c>
      <c r="O513" s="29" t="e">
        <f t="shared" si="98"/>
        <v>#N/A</v>
      </c>
      <c r="P513" s="103">
        <f t="shared" si="99"/>
        <v>0</v>
      </c>
      <c r="Q513" s="104">
        <f t="shared" si="100"/>
        <v>0</v>
      </c>
      <c r="R513" s="105">
        <f t="shared" si="101"/>
        <v>0</v>
      </c>
      <c r="S513" s="103" t="e">
        <f t="shared" si="102"/>
        <v>#DIV/0!</v>
      </c>
    </row>
    <row r="514" spans="1:19">
      <c r="A514" s="42" t="s">
        <v>81</v>
      </c>
      <c r="B514" s="42" t="s">
        <v>81</v>
      </c>
      <c r="C514" s="42" t="s">
        <v>81</v>
      </c>
      <c r="D514" s="44" t="s">
        <v>81</v>
      </c>
      <c r="E514" s="110" t="s">
        <v>81</v>
      </c>
      <c r="F514" s="38" t="s">
        <v>81</v>
      </c>
      <c r="G514" s="23" t="s">
        <v>81</v>
      </c>
      <c r="H514" s="23" t="s">
        <v>81</v>
      </c>
      <c r="I514" s="23" t="s">
        <v>81</v>
      </c>
      <c r="J514" s="24" t="s">
        <v>81</v>
      </c>
      <c r="K514" s="30" t="e">
        <f>VLOOKUP(D514,Morningstar!$A$1:$G$25,2,0)</f>
        <v>#N/A</v>
      </c>
      <c r="L514" s="30" t="e">
        <f t="shared" si="96"/>
        <v>#N/A</v>
      </c>
      <c r="M514" s="31" t="e">
        <f>VLOOKUP(D514,Morningstar!$A$1:$G$25,7,0)</f>
        <v>#N/A</v>
      </c>
      <c r="N514" s="32" t="e">
        <f t="shared" si="97"/>
        <v>#N/A</v>
      </c>
      <c r="O514" s="29" t="e">
        <f t="shared" si="98"/>
        <v>#N/A</v>
      </c>
      <c r="P514" s="103">
        <f t="shared" si="99"/>
        <v>0</v>
      </c>
      <c r="Q514" s="104">
        <f t="shared" si="100"/>
        <v>0</v>
      </c>
      <c r="R514" s="105">
        <f t="shared" si="101"/>
        <v>0</v>
      </c>
      <c r="S514" s="103" t="e">
        <f t="shared" si="102"/>
        <v>#DIV/0!</v>
      </c>
    </row>
    <row r="515" spans="1:19">
      <c r="A515" s="42" t="s">
        <v>81</v>
      </c>
      <c r="B515" s="42" t="s">
        <v>81</v>
      </c>
      <c r="C515" s="42" t="s">
        <v>81</v>
      </c>
      <c r="D515" s="44" t="s">
        <v>81</v>
      </c>
      <c r="E515" s="110" t="s">
        <v>81</v>
      </c>
      <c r="F515" s="38" t="s">
        <v>81</v>
      </c>
      <c r="G515" s="23" t="s">
        <v>81</v>
      </c>
      <c r="H515" s="23" t="s">
        <v>81</v>
      </c>
      <c r="I515" s="23" t="s">
        <v>81</v>
      </c>
      <c r="J515" s="24" t="s">
        <v>81</v>
      </c>
      <c r="K515" s="30" t="e">
        <f>VLOOKUP(D515,Morningstar!$A$1:$G$25,2,0)</f>
        <v>#N/A</v>
      </c>
      <c r="L515" s="30" t="e">
        <f t="shared" si="96"/>
        <v>#N/A</v>
      </c>
      <c r="M515" s="31" t="e">
        <f>VLOOKUP(D515,Morningstar!$A$1:$G$25,7,0)</f>
        <v>#N/A</v>
      </c>
      <c r="N515" s="32" t="e">
        <f t="shared" si="97"/>
        <v>#N/A</v>
      </c>
      <c r="O515" s="29" t="e">
        <f t="shared" si="98"/>
        <v>#N/A</v>
      </c>
      <c r="P515" s="103">
        <f t="shared" si="99"/>
        <v>0</v>
      </c>
      <c r="Q515" s="104">
        <f t="shared" si="100"/>
        <v>0</v>
      </c>
      <c r="R515" s="105">
        <f t="shared" si="101"/>
        <v>0</v>
      </c>
      <c r="S515" s="103" t="e">
        <f t="shared" si="102"/>
        <v>#DIV/0!</v>
      </c>
    </row>
    <row r="516" spans="1:19">
      <c r="A516" s="42" t="s">
        <v>81</v>
      </c>
      <c r="B516" s="42" t="s">
        <v>81</v>
      </c>
      <c r="C516" s="42" t="s">
        <v>81</v>
      </c>
      <c r="D516" s="44" t="s">
        <v>81</v>
      </c>
      <c r="E516" s="110" t="s">
        <v>81</v>
      </c>
      <c r="F516" s="38" t="s">
        <v>81</v>
      </c>
      <c r="G516" s="23" t="s">
        <v>81</v>
      </c>
      <c r="H516" s="23" t="s">
        <v>81</v>
      </c>
      <c r="I516" s="23" t="s">
        <v>81</v>
      </c>
      <c r="J516" s="24" t="s">
        <v>81</v>
      </c>
      <c r="K516" s="30" t="e">
        <f>VLOOKUP(D516,Morningstar!$A$1:$G$25,2,0)</f>
        <v>#N/A</v>
      </c>
      <c r="L516" s="30" t="e">
        <f t="shared" si="96"/>
        <v>#N/A</v>
      </c>
      <c r="M516" s="31" t="e">
        <f>VLOOKUP(D516,Morningstar!$A$1:$G$25,7,0)</f>
        <v>#N/A</v>
      </c>
      <c r="N516" s="32" t="e">
        <f t="shared" si="97"/>
        <v>#N/A</v>
      </c>
      <c r="O516" s="29" t="e">
        <f t="shared" si="98"/>
        <v>#N/A</v>
      </c>
      <c r="P516" s="103">
        <f t="shared" si="99"/>
        <v>0</v>
      </c>
      <c r="Q516" s="104">
        <f t="shared" si="100"/>
        <v>0</v>
      </c>
      <c r="R516" s="105">
        <f t="shared" si="101"/>
        <v>0</v>
      </c>
      <c r="S516" s="103" t="e">
        <f t="shared" si="102"/>
        <v>#DIV/0!</v>
      </c>
    </row>
    <row r="517" spans="1:19">
      <c r="A517" s="42" t="s">
        <v>81</v>
      </c>
      <c r="B517" s="42" t="s">
        <v>81</v>
      </c>
      <c r="C517" s="42" t="s">
        <v>81</v>
      </c>
      <c r="D517" s="44" t="s">
        <v>81</v>
      </c>
      <c r="E517" s="110" t="s">
        <v>81</v>
      </c>
      <c r="F517" s="38" t="s">
        <v>81</v>
      </c>
      <c r="G517" s="23" t="s">
        <v>81</v>
      </c>
      <c r="H517" s="23" t="s">
        <v>81</v>
      </c>
      <c r="I517" s="23" t="s">
        <v>81</v>
      </c>
      <c r="J517" s="24" t="s">
        <v>81</v>
      </c>
      <c r="K517" s="30" t="e">
        <f>VLOOKUP(D517,Morningstar!$A$1:$G$25,2,0)</f>
        <v>#N/A</v>
      </c>
      <c r="L517" s="30" t="e">
        <f t="shared" si="96"/>
        <v>#N/A</v>
      </c>
      <c r="M517" s="31" t="e">
        <f>VLOOKUP(D517,Morningstar!$A$1:$G$25,7,0)</f>
        <v>#N/A</v>
      </c>
      <c r="N517" s="32" t="e">
        <f t="shared" si="97"/>
        <v>#N/A</v>
      </c>
      <c r="O517" s="29" t="e">
        <f t="shared" si="98"/>
        <v>#N/A</v>
      </c>
      <c r="P517" s="103">
        <f t="shared" si="99"/>
        <v>0</v>
      </c>
      <c r="Q517" s="104">
        <f t="shared" si="100"/>
        <v>0</v>
      </c>
      <c r="R517" s="105">
        <f t="shared" si="101"/>
        <v>0</v>
      </c>
      <c r="S517" s="103" t="e">
        <f t="shared" si="102"/>
        <v>#DIV/0!</v>
      </c>
    </row>
    <row r="518" spans="1:19">
      <c r="A518" s="42" t="s">
        <v>81</v>
      </c>
      <c r="B518" s="42" t="s">
        <v>81</v>
      </c>
      <c r="C518" s="42" t="s">
        <v>81</v>
      </c>
      <c r="D518" s="44" t="s">
        <v>81</v>
      </c>
      <c r="E518" s="110" t="s">
        <v>81</v>
      </c>
      <c r="F518" s="38" t="s">
        <v>81</v>
      </c>
      <c r="G518" s="23" t="s">
        <v>81</v>
      </c>
      <c r="H518" s="23" t="s">
        <v>81</v>
      </c>
      <c r="I518" s="23" t="s">
        <v>81</v>
      </c>
      <c r="J518" s="24" t="s">
        <v>81</v>
      </c>
      <c r="K518" s="30" t="e">
        <f>VLOOKUP(D518,Morningstar!$A$1:$G$25,2,0)</f>
        <v>#N/A</v>
      </c>
      <c r="L518" s="30" t="e">
        <f t="shared" si="96"/>
        <v>#N/A</v>
      </c>
      <c r="M518" s="31" t="e">
        <f>VLOOKUP(D518,Morningstar!$A$1:$G$25,7,0)</f>
        <v>#N/A</v>
      </c>
      <c r="N518" s="32" t="e">
        <f t="shared" si="97"/>
        <v>#N/A</v>
      </c>
      <c r="O518" s="29" t="e">
        <f t="shared" si="98"/>
        <v>#N/A</v>
      </c>
      <c r="P518" s="103">
        <f t="shared" si="99"/>
        <v>0</v>
      </c>
      <c r="Q518" s="104">
        <f t="shared" si="100"/>
        <v>0</v>
      </c>
      <c r="R518" s="105">
        <f t="shared" si="101"/>
        <v>0</v>
      </c>
      <c r="S518" s="103" t="e">
        <f t="shared" si="102"/>
        <v>#DIV/0!</v>
      </c>
    </row>
    <row r="519" spans="1:19">
      <c r="A519" s="42" t="s">
        <v>81</v>
      </c>
      <c r="B519" s="42" t="s">
        <v>81</v>
      </c>
      <c r="C519" s="42" t="s">
        <v>81</v>
      </c>
      <c r="D519" s="44" t="s">
        <v>81</v>
      </c>
      <c r="E519" s="110" t="s">
        <v>81</v>
      </c>
      <c r="F519" s="38" t="s">
        <v>81</v>
      </c>
      <c r="G519" s="23" t="s">
        <v>81</v>
      </c>
      <c r="H519" s="23" t="s">
        <v>81</v>
      </c>
      <c r="I519" s="23" t="s">
        <v>81</v>
      </c>
      <c r="J519" s="24" t="s">
        <v>81</v>
      </c>
      <c r="K519" s="30" t="e">
        <f>VLOOKUP(D519,Morningstar!$A$1:$G$25,2,0)</f>
        <v>#N/A</v>
      </c>
      <c r="L519" s="30" t="e">
        <f t="shared" si="96"/>
        <v>#N/A</v>
      </c>
      <c r="M519" s="31" t="e">
        <f>VLOOKUP(D519,Morningstar!$A$1:$G$25,7,0)</f>
        <v>#N/A</v>
      </c>
      <c r="N519" s="32" t="e">
        <f t="shared" si="97"/>
        <v>#N/A</v>
      </c>
      <c r="O519" s="29" t="e">
        <f t="shared" si="98"/>
        <v>#N/A</v>
      </c>
      <c r="P519" s="103">
        <f t="shared" si="99"/>
        <v>0</v>
      </c>
      <c r="Q519" s="104">
        <f t="shared" si="100"/>
        <v>0</v>
      </c>
      <c r="R519" s="105">
        <f t="shared" si="101"/>
        <v>0</v>
      </c>
      <c r="S519" s="103" t="e">
        <f t="shared" si="102"/>
        <v>#DIV/0!</v>
      </c>
    </row>
    <row r="520" spans="1:19">
      <c r="A520" s="42" t="s">
        <v>81</v>
      </c>
      <c r="B520" s="42" t="s">
        <v>81</v>
      </c>
      <c r="C520" s="42" t="s">
        <v>81</v>
      </c>
      <c r="D520" s="44" t="s">
        <v>81</v>
      </c>
      <c r="E520" s="110" t="s">
        <v>81</v>
      </c>
      <c r="F520" s="38" t="s">
        <v>81</v>
      </c>
      <c r="G520" s="23" t="s">
        <v>81</v>
      </c>
      <c r="H520" s="23" t="s">
        <v>81</v>
      </c>
      <c r="I520" s="23" t="s">
        <v>81</v>
      </c>
      <c r="J520" s="24" t="s">
        <v>81</v>
      </c>
      <c r="K520" s="30" t="e">
        <f>VLOOKUP(D520,Morningstar!$A$1:$G$25,2,0)</f>
        <v>#N/A</v>
      </c>
      <c r="L520" s="30" t="e">
        <f t="shared" si="96"/>
        <v>#N/A</v>
      </c>
      <c r="M520" s="31" t="e">
        <f>VLOOKUP(D520,Morningstar!$A$1:$G$25,7,0)</f>
        <v>#N/A</v>
      </c>
      <c r="N520" s="32" t="e">
        <f t="shared" si="97"/>
        <v>#N/A</v>
      </c>
      <c r="O520" s="29" t="e">
        <f t="shared" si="98"/>
        <v>#N/A</v>
      </c>
      <c r="P520" s="103">
        <f t="shared" si="99"/>
        <v>0</v>
      </c>
      <c r="Q520" s="104">
        <f t="shared" si="100"/>
        <v>0</v>
      </c>
      <c r="R520" s="105">
        <f t="shared" si="101"/>
        <v>0</v>
      </c>
      <c r="S520" s="103" t="e">
        <f t="shared" si="102"/>
        <v>#DIV/0!</v>
      </c>
    </row>
    <row r="521" spans="1:19">
      <c r="A521" s="42" t="s">
        <v>81</v>
      </c>
      <c r="B521" s="42" t="s">
        <v>81</v>
      </c>
      <c r="C521" s="42" t="s">
        <v>81</v>
      </c>
      <c r="D521" s="44" t="s">
        <v>81</v>
      </c>
      <c r="E521" s="110" t="s">
        <v>81</v>
      </c>
      <c r="F521" s="38" t="s">
        <v>81</v>
      </c>
      <c r="G521" s="23" t="s">
        <v>81</v>
      </c>
      <c r="H521" s="23" t="s">
        <v>81</v>
      </c>
      <c r="I521" s="23" t="s">
        <v>81</v>
      </c>
      <c r="J521" s="24" t="s">
        <v>81</v>
      </c>
      <c r="K521" s="30" t="e">
        <f>VLOOKUP(D521,Morningstar!$A$1:$G$25,2,0)</f>
        <v>#N/A</v>
      </c>
      <c r="L521" s="30" t="e">
        <f t="shared" si="96"/>
        <v>#N/A</v>
      </c>
      <c r="M521" s="31" t="e">
        <f>VLOOKUP(D521,Morningstar!$A$1:$G$25,7,0)</f>
        <v>#N/A</v>
      </c>
      <c r="N521" s="32" t="e">
        <f t="shared" si="97"/>
        <v>#N/A</v>
      </c>
      <c r="O521" s="29" t="e">
        <f t="shared" si="98"/>
        <v>#N/A</v>
      </c>
      <c r="P521" s="103">
        <f t="shared" si="99"/>
        <v>0</v>
      </c>
      <c r="Q521" s="104">
        <f t="shared" si="100"/>
        <v>0</v>
      </c>
      <c r="R521" s="105">
        <f t="shared" si="101"/>
        <v>0</v>
      </c>
      <c r="S521" s="103" t="e">
        <f t="shared" si="102"/>
        <v>#DIV/0!</v>
      </c>
    </row>
    <row r="522" spans="1:19">
      <c r="A522" s="42" t="s">
        <v>81</v>
      </c>
      <c r="B522" s="42" t="s">
        <v>81</v>
      </c>
      <c r="C522" s="42" t="s">
        <v>81</v>
      </c>
      <c r="D522" s="44" t="s">
        <v>81</v>
      </c>
      <c r="E522" s="110" t="s">
        <v>81</v>
      </c>
      <c r="F522" s="38" t="s">
        <v>81</v>
      </c>
      <c r="G522" s="23" t="s">
        <v>81</v>
      </c>
      <c r="H522" s="23" t="s">
        <v>81</v>
      </c>
      <c r="I522" s="23" t="s">
        <v>81</v>
      </c>
      <c r="J522" s="24" t="s">
        <v>81</v>
      </c>
      <c r="K522" s="30" t="e">
        <f>VLOOKUP(D522,Morningstar!$A$1:$G$25,2,0)</f>
        <v>#N/A</v>
      </c>
      <c r="L522" s="30" t="e">
        <f t="shared" si="96"/>
        <v>#N/A</v>
      </c>
      <c r="M522" s="31" t="e">
        <f>VLOOKUP(D522,Morningstar!$A$1:$G$25,7,0)</f>
        <v>#N/A</v>
      </c>
      <c r="N522" s="32" t="e">
        <f t="shared" si="97"/>
        <v>#N/A</v>
      </c>
      <c r="O522" s="29" t="e">
        <f t="shared" si="98"/>
        <v>#N/A</v>
      </c>
      <c r="P522" s="103">
        <f t="shared" si="99"/>
        <v>0</v>
      </c>
      <c r="Q522" s="104">
        <f t="shared" si="100"/>
        <v>0</v>
      </c>
      <c r="R522" s="105">
        <f t="shared" si="101"/>
        <v>0</v>
      </c>
      <c r="S522" s="103" t="e">
        <f t="shared" si="102"/>
        <v>#DIV/0!</v>
      </c>
    </row>
    <row r="523" spans="1:19">
      <c r="A523" s="42" t="s">
        <v>81</v>
      </c>
      <c r="B523" s="42" t="s">
        <v>81</v>
      </c>
      <c r="C523" s="42" t="s">
        <v>81</v>
      </c>
      <c r="D523" s="44" t="s">
        <v>81</v>
      </c>
      <c r="E523" s="110" t="s">
        <v>81</v>
      </c>
      <c r="F523" s="38" t="s">
        <v>81</v>
      </c>
      <c r="G523" s="23" t="s">
        <v>81</v>
      </c>
      <c r="H523" s="23" t="s">
        <v>81</v>
      </c>
      <c r="I523" s="23" t="s">
        <v>81</v>
      </c>
      <c r="J523" s="24" t="s">
        <v>81</v>
      </c>
      <c r="K523" s="30" t="e">
        <f>VLOOKUP(D523,Morningstar!$A$1:$G$25,2,0)</f>
        <v>#N/A</v>
      </c>
      <c r="L523" s="30" t="e">
        <f t="shared" si="96"/>
        <v>#N/A</v>
      </c>
      <c r="M523" s="31" t="e">
        <f>VLOOKUP(D523,Morningstar!$A$1:$G$25,7,0)</f>
        <v>#N/A</v>
      </c>
      <c r="N523" s="32" t="e">
        <f t="shared" si="97"/>
        <v>#N/A</v>
      </c>
      <c r="O523" s="29" t="e">
        <f t="shared" si="98"/>
        <v>#N/A</v>
      </c>
      <c r="P523" s="103">
        <f t="shared" si="99"/>
        <v>0</v>
      </c>
      <c r="Q523" s="104">
        <f t="shared" si="100"/>
        <v>0</v>
      </c>
      <c r="R523" s="105">
        <f t="shared" si="101"/>
        <v>0</v>
      </c>
      <c r="S523" s="103" t="e">
        <f t="shared" si="102"/>
        <v>#DIV/0!</v>
      </c>
    </row>
    <row r="524" spans="1:19">
      <c r="A524" s="42" t="s">
        <v>81</v>
      </c>
      <c r="B524" s="42" t="s">
        <v>81</v>
      </c>
      <c r="C524" s="42" t="s">
        <v>81</v>
      </c>
      <c r="D524" s="44" t="s">
        <v>81</v>
      </c>
      <c r="E524" s="110" t="s">
        <v>81</v>
      </c>
      <c r="F524" s="38" t="s">
        <v>81</v>
      </c>
      <c r="G524" s="23" t="s">
        <v>81</v>
      </c>
      <c r="H524" s="23" t="s">
        <v>81</v>
      </c>
      <c r="I524" s="23" t="s">
        <v>81</v>
      </c>
      <c r="J524" s="24" t="s">
        <v>81</v>
      </c>
      <c r="K524" s="30" t="e">
        <f>VLOOKUP(D524,Morningstar!$A$1:$G$25,2,0)</f>
        <v>#N/A</v>
      </c>
      <c r="L524" s="30" t="e">
        <f t="shared" si="96"/>
        <v>#N/A</v>
      </c>
      <c r="M524" s="31" t="e">
        <f>VLOOKUP(D524,Morningstar!$A$1:$G$25,7,0)</f>
        <v>#N/A</v>
      </c>
      <c r="N524" s="32" t="e">
        <f t="shared" si="97"/>
        <v>#N/A</v>
      </c>
      <c r="O524" s="29" t="e">
        <f t="shared" si="98"/>
        <v>#N/A</v>
      </c>
      <c r="P524" s="103">
        <f t="shared" si="99"/>
        <v>0</v>
      </c>
      <c r="Q524" s="104">
        <f t="shared" si="100"/>
        <v>0</v>
      </c>
      <c r="R524" s="105">
        <f t="shared" si="101"/>
        <v>0</v>
      </c>
      <c r="S524" s="103" t="e">
        <f t="shared" si="102"/>
        <v>#DIV/0!</v>
      </c>
    </row>
    <row r="525" spans="1:19">
      <c r="A525" s="42" t="s">
        <v>81</v>
      </c>
      <c r="B525" s="42" t="s">
        <v>81</v>
      </c>
      <c r="C525" s="42" t="s">
        <v>81</v>
      </c>
      <c r="D525" s="44" t="s">
        <v>81</v>
      </c>
      <c r="E525" s="110" t="s">
        <v>81</v>
      </c>
      <c r="F525" s="38" t="s">
        <v>81</v>
      </c>
      <c r="G525" s="23" t="s">
        <v>81</v>
      </c>
      <c r="H525" s="23" t="s">
        <v>81</v>
      </c>
      <c r="I525" s="23" t="s">
        <v>81</v>
      </c>
      <c r="J525" s="24" t="s">
        <v>81</v>
      </c>
      <c r="K525" s="30" t="e">
        <f>VLOOKUP(D525,Morningstar!$A$1:$G$25,2,0)</f>
        <v>#N/A</v>
      </c>
      <c r="L525" s="30" t="e">
        <f t="shared" si="96"/>
        <v>#N/A</v>
      </c>
      <c r="M525" s="31" t="e">
        <f>VLOOKUP(D525,Morningstar!$A$1:$G$25,7,0)</f>
        <v>#N/A</v>
      </c>
      <c r="N525" s="32" t="e">
        <f t="shared" si="97"/>
        <v>#N/A</v>
      </c>
      <c r="O525" s="29" t="e">
        <f t="shared" si="98"/>
        <v>#N/A</v>
      </c>
      <c r="P525" s="103">
        <f t="shared" si="99"/>
        <v>0</v>
      </c>
      <c r="Q525" s="104">
        <f t="shared" si="100"/>
        <v>0</v>
      </c>
      <c r="R525" s="105">
        <f t="shared" si="101"/>
        <v>0</v>
      </c>
      <c r="S525" s="103" t="e">
        <f t="shared" si="102"/>
        <v>#DIV/0!</v>
      </c>
    </row>
    <row r="526" spans="1:19">
      <c r="A526" s="42" t="s">
        <v>81</v>
      </c>
      <c r="B526" s="42" t="s">
        <v>81</v>
      </c>
      <c r="C526" s="42" t="s">
        <v>81</v>
      </c>
      <c r="D526" s="44" t="s">
        <v>81</v>
      </c>
      <c r="E526" s="110" t="s">
        <v>81</v>
      </c>
      <c r="F526" s="38" t="s">
        <v>81</v>
      </c>
      <c r="G526" s="23" t="s">
        <v>81</v>
      </c>
      <c r="H526" s="23" t="s">
        <v>81</v>
      </c>
      <c r="I526" s="23" t="s">
        <v>81</v>
      </c>
      <c r="J526" s="24" t="s">
        <v>81</v>
      </c>
      <c r="K526" s="30" t="e">
        <f>VLOOKUP(D526,Morningstar!$A$1:$G$25,2,0)</f>
        <v>#N/A</v>
      </c>
      <c r="L526" s="30" t="e">
        <f t="shared" si="96"/>
        <v>#N/A</v>
      </c>
      <c r="M526" s="31" t="e">
        <f>VLOOKUP(D526,Morningstar!$A$1:$G$25,7,0)</f>
        <v>#N/A</v>
      </c>
      <c r="N526" s="32" t="e">
        <f t="shared" si="97"/>
        <v>#N/A</v>
      </c>
      <c r="O526" s="29" t="e">
        <f t="shared" si="98"/>
        <v>#N/A</v>
      </c>
      <c r="P526" s="103">
        <f t="shared" si="99"/>
        <v>0</v>
      </c>
      <c r="Q526" s="104">
        <f t="shared" si="100"/>
        <v>0</v>
      </c>
      <c r="R526" s="105">
        <f t="shared" si="101"/>
        <v>0</v>
      </c>
      <c r="S526" s="103" t="e">
        <f t="shared" si="102"/>
        <v>#DIV/0!</v>
      </c>
    </row>
    <row r="527" spans="1:19">
      <c r="A527" s="42" t="s">
        <v>81</v>
      </c>
      <c r="B527" s="42" t="s">
        <v>81</v>
      </c>
      <c r="C527" s="42" t="s">
        <v>81</v>
      </c>
      <c r="D527" s="44" t="s">
        <v>81</v>
      </c>
      <c r="E527" s="110" t="s">
        <v>81</v>
      </c>
      <c r="F527" s="38" t="s">
        <v>81</v>
      </c>
      <c r="G527" s="23" t="s">
        <v>81</v>
      </c>
      <c r="H527" s="23" t="s">
        <v>81</v>
      </c>
      <c r="I527" s="23" t="s">
        <v>81</v>
      </c>
      <c r="J527" s="24" t="s">
        <v>81</v>
      </c>
      <c r="K527" s="30" t="e">
        <f>VLOOKUP(D527,Morningstar!$A$1:$G$25,2,0)</f>
        <v>#N/A</v>
      </c>
      <c r="L527" s="30" t="e">
        <f t="shared" si="96"/>
        <v>#N/A</v>
      </c>
      <c r="M527" s="31" t="e">
        <f>VLOOKUP(D527,Morningstar!$A$1:$G$25,7,0)</f>
        <v>#N/A</v>
      </c>
      <c r="N527" s="32" t="e">
        <f t="shared" si="97"/>
        <v>#N/A</v>
      </c>
      <c r="O527" s="29" t="e">
        <f t="shared" si="98"/>
        <v>#N/A</v>
      </c>
      <c r="P527" s="103">
        <f t="shared" si="99"/>
        <v>0</v>
      </c>
      <c r="Q527" s="104">
        <f t="shared" si="100"/>
        <v>0</v>
      </c>
      <c r="R527" s="105">
        <f t="shared" si="101"/>
        <v>0</v>
      </c>
      <c r="S527" s="103" t="e">
        <f t="shared" si="102"/>
        <v>#DIV/0!</v>
      </c>
    </row>
    <row r="528" spans="1:19">
      <c r="A528" s="42" t="s">
        <v>81</v>
      </c>
      <c r="B528" s="42" t="s">
        <v>81</v>
      </c>
      <c r="C528" s="42" t="s">
        <v>81</v>
      </c>
      <c r="D528" s="44" t="s">
        <v>81</v>
      </c>
      <c r="E528" s="110" t="s">
        <v>81</v>
      </c>
      <c r="F528" s="38" t="s">
        <v>81</v>
      </c>
      <c r="G528" s="23" t="s">
        <v>81</v>
      </c>
      <c r="H528" s="23" t="s">
        <v>81</v>
      </c>
      <c r="I528" s="23" t="s">
        <v>81</v>
      </c>
      <c r="J528" s="24" t="s">
        <v>81</v>
      </c>
      <c r="K528" s="30" t="e">
        <f>VLOOKUP(D528,Morningstar!$A$1:$G$25,2,0)</f>
        <v>#N/A</v>
      </c>
      <c r="L528" s="30" t="e">
        <f t="shared" si="96"/>
        <v>#N/A</v>
      </c>
      <c r="M528" s="31" t="e">
        <f>VLOOKUP(D528,Morningstar!$A$1:$G$25,7,0)</f>
        <v>#N/A</v>
      </c>
      <c r="N528" s="32" t="e">
        <f t="shared" si="97"/>
        <v>#N/A</v>
      </c>
      <c r="O528" s="29" t="e">
        <f t="shared" si="98"/>
        <v>#N/A</v>
      </c>
      <c r="P528" s="103">
        <f t="shared" si="99"/>
        <v>0</v>
      </c>
      <c r="Q528" s="104">
        <f t="shared" si="100"/>
        <v>0</v>
      </c>
      <c r="R528" s="105">
        <f t="shared" si="101"/>
        <v>0</v>
      </c>
      <c r="S528" s="103" t="e">
        <f t="shared" si="102"/>
        <v>#DIV/0!</v>
      </c>
    </row>
    <row r="529" spans="1:19">
      <c r="A529" s="42" t="s">
        <v>81</v>
      </c>
      <c r="B529" s="42" t="s">
        <v>81</v>
      </c>
      <c r="C529" s="42" t="s">
        <v>81</v>
      </c>
      <c r="D529" s="44" t="s">
        <v>81</v>
      </c>
      <c r="E529" s="110" t="s">
        <v>81</v>
      </c>
      <c r="F529" s="38" t="s">
        <v>81</v>
      </c>
      <c r="G529" s="23" t="s">
        <v>81</v>
      </c>
      <c r="H529" s="23" t="s">
        <v>81</v>
      </c>
      <c r="I529" s="23" t="s">
        <v>81</v>
      </c>
      <c r="J529" s="24" t="s">
        <v>81</v>
      </c>
      <c r="K529" s="30" t="e">
        <f>VLOOKUP(D529,Morningstar!$A$1:$G$25,2,0)</f>
        <v>#N/A</v>
      </c>
      <c r="L529" s="30" t="e">
        <f t="shared" si="96"/>
        <v>#N/A</v>
      </c>
      <c r="M529" s="31" t="e">
        <f>VLOOKUP(D529,Morningstar!$A$1:$G$25,7,0)</f>
        <v>#N/A</v>
      </c>
      <c r="N529" s="32" t="e">
        <f t="shared" si="97"/>
        <v>#N/A</v>
      </c>
      <c r="O529" s="29" t="e">
        <f t="shared" si="98"/>
        <v>#N/A</v>
      </c>
      <c r="P529" s="103">
        <f t="shared" si="99"/>
        <v>0</v>
      </c>
      <c r="Q529" s="104">
        <f t="shared" si="100"/>
        <v>0</v>
      </c>
      <c r="R529" s="105">
        <f t="shared" si="101"/>
        <v>0</v>
      </c>
      <c r="S529" s="103" t="e">
        <f t="shared" si="102"/>
        <v>#DIV/0!</v>
      </c>
    </row>
    <row r="530" spans="1:19">
      <c r="A530" s="42" t="s">
        <v>81</v>
      </c>
      <c r="B530" s="42" t="s">
        <v>81</v>
      </c>
      <c r="C530" s="42" t="s">
        <v>81</v>
      </c>
      <c r="D530" s="44" t="s">
        <v>81</v>
      </c>
      <c r="E530" s="110" t="s">
        <v>81</v>
      </c>
      <c r="F530" s="38" t="s">
        <v>81</v>
      </c>
      <c r="G530" s="23" t="s">
        <v>81</v>
      </c>
      <c r="H530" s="23" t="s">
        <v>81</v>
      </c>
      <c r="I530" s="23" t="s">
        <v>81</v>
      </c>
      <c r="J530" s="24" t="s">
        <v>81</v>
      </c>
      <c r="K530" s="30" t="e">
        <f>VLOOKUP(D530,Morningstar!$A$1:$G$25,2,0)</f>
        <v>#N/A</v>
      </c>
      <c r="L530" s="30" t="e">
        <f t="shared" si="96"/>
        <v>#N/A</v>
      </c>
      <c r="M530" s="31" t="e">
        <f>VLOOKUP(D530,Morningstar!$A$1:$G$25,7,0)</f>
        <v>#N/A</v>
      </c>
      <c r="N530" s="32" t="e">
        <f t="shared" si="97"/>
        <v>#N/A</v>
      </c>
      <c r="O530" s="29" t="e">
        <f t="shared" si="98"/>
        <v>#N/A</v>
      </c>
      <c r="P530" s="103">
        <f t="shared" si="99"/>
        <v>0</v>
      </c>
      <c r="Q530" s="104">
        <f t="shared" si="100"/>
        <v>0</v>
      </c>
      <c r="R530" s="105">
        <f t="shared" si="101"/>
        <v>0</v>
      </c>
      <c r="S530" s="103" t="e">
        <f t="shared" si="102"/>
        <v>#DIV/0!</v>
      </c>
    </row>
    <row r="531" spans="1:19">
      <c r="A531" s="42" t="s">
        <v>81</v>
      </c>
      <c r="B531" s="42" t="s">
        <v>81</v>
      </c>
      <c r="C531" s="42" t="s">
        <v>81</v>
      </c>
      <c r="D531" s="44" t="s">
        <v>81</v>
      </c>
      <c r="E531" s="110" t="s">
        <v>81</v>
      </c>
      <c r="F531" s="38" t="s">
        <v>81</v>
      </c>
      <c r="G531" s="23" t="s">
        <v>81</v>
      </c>
      <c r="H531" s="23" t="s">
        <v>81</v>
      </c>
      <c r="I531" s="23" t="s">
        <v>81</v>
      </c>
      <c r="J531" s="24" t="s">
        <v>81</v>
      </c>
      <c r="K531" s="30" t="e">
        <f>VLOOKUP(D531,Morningstar!$A$1:$G$25,2,0)</f>
        <v>#N/A</v>
      </c>
      <c r="L531" s="30" t="e">
        <f t="shared" si="96"/>
        <v>#N/A</v>
      </c>
      <c r="M531" s="31" t="e">
        <f>VLOOKUP(D531,Morningstar!$A$1:$G$25,7,0)</f>
        <v>#N/A</v>
      </c>
      <c r="N531" s="32" t="e">
        <f t="shared" si="97"/>
        <v>#N/A</v>
      </c>
      <c r="O531" s="29" t="e">
        <f t="shared" si="98"/>
        <v>#N/A</v>
      </c>
      <c r="P531" s="103">
        <f t="shared" si="99"/>
        <v>0</v>
      </c>
      <c r="Q531" s="104">
        <f t="shared" si="100"/>
        <v>0</v>
      </c>
      <c r="R531" s="105">
        <f t="shared" si="101"/>
        <v>0</v>
      </c>
      <c r="S531" s="103" t="e">
        <f t="shared" si="102"/>
        <v>#DIV/0!</v>
      </c>
    </row>
    <row r="532" spans="1:19">
      <c r="A532" s="42" t="s">
        <v>81</v>
      </c>
      <c r="B532" s="42" t="s">
        <v>81</v>
      </c>
      <c r="C532" s="42" t="s">
        <v>81</v>
      </c>
      <c r="D532" s="44" t="s">
        <v>81</v>
      </c>
      <c r="E532" s="110" t="s">
        <v>81</v>
      </c>
      <c r="F532" s="38" t="s">
        <v>81</v>
      </c>
      <c r="G532" s="23" t="s">
        <v>81</v>
      </c>
      <c r="H532" s="23" t="s">
        <v>81</v>
      </c>
      <c r="I532" s="23" t="s">
        <v>81</v>
      </c>
      <c r="J532" s="24" t="s">
        <v>81</v>
      </c>
      <c r="K532" s="30" t="e">
        <f>VLOOKUP(D532,Morningstar!$A$1:$G$25,2,0)</f>
        <v>#N/A</v>
      </c>
      <c r="L532" s="30" t="e">
        <f t="shared" si="96"/>
        <v>#N/A</v>
      </c>
      <c r="M532" s="31" t="e">
        <f>VLOOKUP(D532,Morningstar!$A$1:$G$25,7,0)</f>
        <v>#N/A</v>
      </c>
      <c r="N532" s="32" t="e">
        <f t="shared" si="97"/>
        <v>#N/A</v>
      </c>
      <c r="O532" s="29" t="e">
        <f t="shared" si="98"/>
        <v>#N/A</v>
      </c>
      <c r="P532" s="103">
        <f t="shared" si="99"/>
        <v>0</v>
      </c>
      <c r="Q532" s="104">
        <f t="shared" si="100"/>
        <v>0</v>
      </c>
      <c r="R532" s="105">
        <f t="shared" si="101"/>
        <v>0</v>
      </c>
      <c r="S532" s="103" t="e">
        <f t="shared" si="102"/>
        <v>#DIV/0!</v>
      </c>
    </row>
    <row r="533" spans="1:19">
      <c r="A533" s="42" t="s">
        <v>81</v>
      </c>
      <c r="B533" s="42" t="s">
        <v>81</v>
      </c>
      <c r="C533" s="42" t="s">
        <v>81</v>
      </c>
      <c r="D533" s="44" t="s">
        <v>81</v>
      </c>
      <c r="E533" s="110" t="s">
        <v>81</v>
      </c>
      <c r="F533" s="38" t="s">
        <v>81</v>
      </c>
      <c r="G533" s="23" t="s">
        <v>81</v>
      </c>
      <c r="H533" s="23" t="s">
        <v>81</v>
      </c>
      <c r="I533" s="23" t="s">
        <v>81</v>
      </c>
      <c r="J533" s="24" t="s">
        <v>81</v>
      </c>
      <c r="K533" s="30" t="e">
        <f>VLOOKUP(D533,Morningstar!$A$1:$G$25,2,0)</f>
        <v>#N/A</v>
      </c>
      <c r="L533" s="30" t="e">
        <f t="shared" si="96"/>
        <v>#N/A</v>
      </c>
      <c r="M533" s="31" t="e">
        <f>VLOOKUP(D533,Morningstar!$A$1:$G$25,7,0)</f>
        <v>#N/A</v>
      </c>
      <c r="N533" s="32" t="e">
        <f t="shared" si="97"/>
        <v>#N/A</v>
      </c>
      <c r="O533" s="29" t="e">
        <f t="shared" si="98"/>
        <v>#N/A</v>
      </c>
      <c r="P533" s="103">
        <f t="shared" si="99"/>
        <v>0</v>
      </c>
      <c r="Q533" s="104">
        <f t="shared" si="100"/>
        <v>0</v>
      </c>
      <c r="R533" s="105">
        <f t="shared" si="101"/>
        <v>0</v>
      </c>
      <c r="S533" s="103" t="e">
        <f t="shared" si="102"/>
        <v>#DIV/0!</v>
      </c>
    </row>
    <row r="534" spans="1:19">
      <c r="A534" s="42" t="s">
        <v>81</v>
      </c>
      <c r="B534" s="42" t="s">
        <v>81</v>
      </c>
      <c r="C534" s="42" t="s">
        <v>81</v>
      </c>
      <c r="D534" s="44" t="s">
        <v>81</v>
      </c>
      <c r="E534" s="110" t="s">
        <v>81</v>
      </c>
      <c r="F534" s="38" t="s">
        <v>81</v>
      </c>
      <c r="G534" s="23" t="s">
        <v>81</v>
      </c>
      <c r="H534" s="23" t="s">
        <v>81</v>
      </c>
      <c r="I534" s="23" t="s">
        <v>81</v>
      </c>
      <c r="J534" s="24" t="s">
        <v>81</v>
      </c>
      <c r="K534" s="30" t="e">
        <f>VLOOKUP(D534,Morningstar!$A$1:$G$25,2,0)</f>
        <v>#N/A</v>
      </c>
      <c r="L534" s="30" t="e">
        <f t="shared" si="96"/>
        <v>#N/A</v>
      </c>
      <c r="M534" s="31" t="e">
        <f>VLOOKUP(D534,Morningstar!$A$1:$G$25,7,0)</f>
        <v>#N/A</v>
      </c>
      <c r="N534" s="32" t="e">
        <f t="shared" si="97"/>
        <v>#N/A</v>
      </c>
      <c r="O534" s="29" t="e">
        <f t="shared" si="98"/>
        <v>#N/A</v>
      </c>
      <c r="P534" s="103">
        <f t="shared" si="99"/>
        <v>0</v>
      </c>
      <c r="Q534" s="104">
        <f t="shared" si="100"/>
        <v>0</v>
      </c>
      <c r="R534" s="105">
        <f t="shared" si="101"/>
        <v>0</v>
      </c>
      <c r="S534" s="103" t="e">
        <f t="shared" si="102"/>
        <v>#DIV/0!</v>
      </c>
    </row>
    <row r="535" spans="1:19">
      <c r="A535" s="42" t="s">
        <v>81</v>
      </c>
      <c r="B535" s="42" t="s">
        <v>81</v>
      </c>
      <c r="C535" s="42" t="s">
        <v>81</v>
      </c>
      <c r="D535" s="44" t="s">
        <v>81</v>
      </c>
      <c r="E535" s="110" t="s">
        <v>81</v>
      </c>
      <c r="F535" s="38" t="s">
        <v>81</v>
      </c>
      <c r="G535" s="23" t="s">
        <v>81</v>
      </c>
      <c r="H535" s="23" t="s">
        <v>81</v>
      </c>
      <c r="I535" s="23" t="s">
        <v>81</v>
      </c>
      <c r="J535" s="24" t="s">
        <v>81</v>
      </c>
      <c r="K535" s="30" t="e">
        <f>VLOOKUP(D535,Morningstar!$A$1:$G$25,2,0)</f>
        <v>#N/A</v>
      </c>
      <c r="L535" s="30" t="e">
        <f t="shared" si="96"/>
        <v>#N/A</v>
      </c>
      <c r="M535" s="31" t="e">
        <f>VLOOKUP(D535,Morningstar!$A$1:$G$25,7,0)</f>
        <v>#N/A</v>
      </c>
      <c r="N535" s="32" t="e">
        <f t="shared" si="97"/>
        <v>#N/A</v>
      </c>
      <c r="O535" s="29" t="e">
        <f t="shared" si="98"/>
        <v>#N/A</v>
      </c>
      <c r="P535" s="103">
        <f t="shared" si="99"/>
        <v>0</v>
      </c>
      <c r="Q535" s="104">
        <f t="shared" si="100"/>
        <v>0</v>
      </c>
      <c r="R535" s="105">
        <f t="shared" si="101"/>
        <v>0</v>
      </c>
      <c r="S535" s="103" t="e">
        <f t="shared" si="102"/>
        <v>#DIV/0!</v>
      </c>
    </row>
    <row r="536" spans="1:19">
      <c r="A536" s="42" t="s">
        <v>81</v>
      </c>
      <c r="B536" s="42" t="s">
        <v>81</v>
      </c>
      <c r="C536" s="42" t="s">
        <v>81</v>
      </c>
      <c r="D536" s="44" t="s">
        <v>81</v>
      </c>
      <c r="E536" s="110" t="s">
        <v>81</v>
      </c>
      <c r="F536" s="38" t="s">
        <v>81</v>
      </c>
      <c r="G536" s="23" t="s">
        <v>81</v>
      </c>
      <c r="H536" s="23" t="s">
        <v>81</v>
      </c>
      <c r="I536" s="23" t="s">
        <v>81</v>
      </c>
      <c r="J536" s="24" t="s">
        <v>81</v>
      </c>
      <c r="K536" s="30" t="e">
        <f>VLOOKUP(D536,Morningstar!$A$1:$G$25,2,0)</f>
        <v>#N/A</v>
      </c>
      <c r="L536" s="30" t="e">
        <f t="shared" si="96"/>
        <v>#N/A</v>
      </c>
      <c r="M536" s="31" t="e">
        <f>VLOOKUP(D536,Morningstar!$A$1:$G$25,7,0)</f>
        <v>#N/A</v>
      </c>
      <c r="N536" s="32" t="e">
        <f t="shared" si="97"/>
        <v>#N/A</v>
      </c>
      <c r="O536" s="29" t="e">
        <f t="shared" si="98"/>
        <v>#N/A</v>
      </c>
      <c r="P536" s="103">
        <f t="shared" si="99"/>
        <v>0</v>
      </c>
      <c r="Q536" s="104">
        <f t="shared" si="100"/>
        <v>0</v>
      </c>
      <c r="R536" s="105">
        <f t="shared" si="101"/>
        <v>0</v>
      </c>
      <c r="S536" s="103" t="e">
        <f t="shared" si="102"/>
        <v>#DIV/0!</v>
      </c>
    </row>
    <row r="537" spans="1:19">
      <c r="A537" s="42" t="s">
        <v>81</v>
      </c>
      <c r="B537" s="42" t="s">
        <v>81</v>
      </c>
      <c r="C537" s="42" t="s">
        <v>81</v>
      </c>
      <c r="D537" s="44" t="s">
        <v>81</v>
      </c>
      <c r="E537" s="110" t="s">
        <v>81</v>
      </c>
      <c r="F537" s="38" t="s">
        <v>81</v>
      </c>
      <c r="G537" s="23" t="s">
        <v>81</v>
      </c>
      <c r="H537" s="23" t="s">
        <v>81</v>
      </c>
      <c r="I537" s="23" t="s">
        <v>81</v>
      </c>
      <c r="J537" s="24" t="s">
        <v>81</v>
      </c>
      <c r="K537" s="30" t="e">
        <f>VLOOKUP(D537,Morningstar!$A$1:$G$25,2,0)</f>
        <v>#N/A</v>
      </c>
      <c r="L537" s="30" t="e">
        <f t="shared" si="96"/>
        <v>#N/A</v>
      </c>
      <c r="M537" s="31" t="e">
        <f>VLOOKUP(D537,Morningstar!$A$1:$G$25,7,0)</f>
        <v>#N/A</v>
      </c>
      <c r="N537" s="32" t="e">
        <f t="shared" si="97"/>
        <v>#N/A</v>
      </c>
      <c r="O537" s="29" t="e">
        <f t="shared" si="98"/>
        <v>#N/A</v>
      </c>
      <c r="P537" s="103">
        <f t="shared" si="99"/>
        <v>0</v>
      </c>
      <c r="Q537" s="104">
        <f t="shared" si="100"/>
        <v>0</v>
      </c>
      <c r="R537" s="105">
        <f t="shared" si="101"/>
        <v>0</v>
      </c>
      <c r="S537" s="103" t="e">
        <f t="shared" si="102"/>
        <v>#DIV/0!</v>
      </c>
    </row>
    <row r="538" spans="1:19">
      <c r="A538" s="42" t="s">
        <v>81</v>
      </c>
      <c r="B538" s="42" t="s">
        <v>81</v>
      </c>
      <c r="C538" s="42" t="s">
        <v>81</v>
      </c>
      <c r="D538" s="44" t="s">
        <v>81</v>
      </c>
      <c r="E538" s="110" t="s">
        <v>81</v>
      </c>
      <c r="F538" s="38" t="s">
        <v>81</v>
      </c>
      <c r="G538" s="23" t="s">
        <v>81</v>
      </c>
      <c r="H538" s="23" t="s">
        <v>81</v>
      </c>
      <c r="I538" s="23" t="s">
        <v>81</v>
      </c>
      <c r="J538" s="24" t="s">
        <v>81</v>
      </c>
      <c r="K538" s="30" t="e">
        <f>VLOOKUP(D538,Morningstar!$A$1:$G$25,2,0)</f>
        <v>#N/A</v>
      </c>
      <c r="L538" s="30" t="e">
        <f t="shared" si="96"/>
        <v>#N/A</v>
      </c>
      <c r="M538" s="31" t="e">
        <f>VLOOKUP(D538,Morningstar!$A$1:$G$25,7,0)</f>
        <v>#N/A</v>
      </c>
      <c r="N538" s="32" t="e">
        <f t="shared" si="97"/>
        <v>#N/A</v>
      </c>
      <c r="O538" s="29" t="e">
        <f t="shared" si="98"/>
        <v>#N/A</v>
      </c>
      <c r="P538" s="103">
        <f t="shared" si="99"/>
        <v>0</v>
      </c>
      <c r="Q538" s="104">
        <f t="shared" si="100"/>
        <v>0</v>
      </c>
      <c r="R538" s="105">
        <f t="shared" si="101"/>
        <v>0</v>
      </c>
      <c r="S538" s="103" t="e">
        <f t="shared" si="102"/>
        <v>#DIV/0!</v>
      </c>
    </row>
    <row r="539" spans="1:19">
      <c r="A539" s="42" t="s">
        <v>81</v>
      </c>
      <c r="B539" s="42" t="s">
        <v>81</v>
      </c>
      <c r="C539" s="42" t="s">
        <v>81</v>
      </c>
      <c r="D539" s="44" t="s">
        <v>81</v>
      </c>
      <c r="E539" s="110" t="s">
        <v>81</v>
      </c>
      <c r="F539" s="38" t="s">
        <v>81</v>
      </c>
      <c r="G539" s="23" t="s">
        <v>81</v>
      </c>
      <c r="H539" s="23" t="s">
        <v>81</v>
      </c>
      <c r="I539" s="23" t="s">
        <v>81</v>
      </c>
      <c r="J539" s="24" t="s">
        <v>81</v>
      </c>
      <c r="K539" s="30" t="e">
        <f>VLOOKUP(D539,Morningstar!$A$1:$G$25,2,0)</f>
        <v>#N/A</v>
      </c>
      <c r="L539" s="30" t="e">
        <f t="shared" si="96"/>
        <v>#N/A</v>
      </c>
      <c r="M539" s="31" t="e">
        <f>VLOOKUP(D539,Morningstar!$A$1:$G$25,7,0)</f>
        <v>#N/A</v>
      </c>
      <c r="N539" s="32" t="e">
        <f t="shared" si="97"/>
        <v>#N/A</v>
      </c>
      <c r="O539" s="29" t="e">
        <f t="shared" si="98"/>
        <v>#N/A</v>
      </c>
      <c r="P539" s="103">
        <f t="shared" si="99"/>
        <v>0</v>
      </c>
      <c r="Q539" s="104">
        <f t="shared" si="100"/>
        <v>0</v>
      </c>
      <c r="R539" s="105">
        <f t="shared" si="101"/>
        <v>0</v>
      </c>
      <c r="S539" s="103" t="e">
        <f t="shared" si="102"/>
        <v>#DIV/0!</v>
      </c>
    </row>
    <row r="540" spans="1:19">
      <c r="A540" s="42" t="s">
        <v>81</v>
      </c>
      <c r="B540" s="42" t="s">
        <v>81</v>
      </c>
      <c r="C540" s="42" t="s">
        <v>81</v>
      </c>
      <c r="D540" s="44" t="s">
        <v>81</v>
      </c>
      <c r="E540" s="110" t="s">
        <v>81</v>
      </c>
      <c r="F540" s="38" t="s">
        <v>81</v>
      </c>
      <c r="G540" s="23" t="s">
        <v>81</v>
      </c>
      <c r="H540" s="23" t="s">
        <v>81</v>
      </c>
      <c r="I540" s="23" t="s">
        <v>81</v>
      </c>
      <c r="J540" s="24" t="s">
        <v>81</v>
      </c>
      <c r="K540" s="30" t="e">
        <f>VLOOKUP(D540,Morningstar!$A$1:$G$25,2,0)</f>
        <v>#N/A</v>
      </c>
      <c r="L540" s="30" t="e">
        <f t="shared" si="96"/>
        <v>#N/A</v>
      </c>
      <c r="M540" s="31" t="e">
        <f>VLOOKUP(D540,Morningstar!$A$1:$G$25,7,0)</f>
        <v>#N/A</v>
      </c>
      <c r="N540" s="32" t="e">
        <f t="shared" si="97"/>
        <v>#N/A</v>
      </c>
      <c r="O540" s="29" t="e">
        <f t="shared" si="98"/>
        <v>#N/A</v>
      </c>
      <c r="P540" s="103">
        <f t="shared" si="99"/>
        <v>0</v>
      </c>
      <c r="Q540" s="104">
        <f t="shared" si="100"/>
        <v>0</v>
      </c>
      <c r="R540" s="105">
        <f t="shared" si="101"/>
        <v>0</v>
      </c>
      <c r="S540" s="103" t="e">
        <f t="shared" si="102"/>
        <v>#DIV/0!</v>
      </c>
    </row>
    <row r="541" spans="1:19">
      <c r="A541" s="42" t="s">
        <v>81</v>
      </c>
      <c r="B541" s="42" t="s">
        <v>81</v>
      </c>
      <c r="C541" s="42" t="s">
        <v>81</v>
      </c>
      <c r="D541" s="44" t="s">
        <v>81</v>
      </c>
      <c r="E541" s="110" t="s">
        <v>81</v>
      </c>
      <c r="F541" s="38" t="s">
        <v>81</v>
      </c>
      <c r="G541" s="23" t="s">
        <v>81</v>
      </c>
      <c r="H541" s="23" t="s">
        <v>81</v>
      </c>
      <c r="I541" s="23" t="s">
        <v>81</v>
      </c>
      <c r="J541" s="24" t="s">
        <v>81</v>
      </c>
      <c r="K541" s="30" t="e">
        <f>VLOOKUP(D541,Morningstar!$A$1:$G$25,2,0)</f>
        <v>#N/A</v>
      </c>
      <c r="L541" s="30" t="e">
        <f t="shared" si="96"/>
        <v>#N/A</v>
      </c>
      <c r="M541" s="31" t="e">
        <f>VLOOKUP(D541,Morningstar!$A$1:$G$25,7,0)</f>
        <v>#N/A</v>
      </c>
      <c r="N541" s="32" t="e">
        <f t="shared" si="97"/>
        <v>#N/A</v>
      </c>
      <c r="O541" s="29" t="e">
        <f t="shared" si="98"/>
        <v>#N/A</v>
      </c>
      <c r="P541" s="103">
        <f t="shared" si="99"/>
        <v>0</v>
      </c>
      <c r="Q541" s="104">
        <f t="shared" si="100"/>
        <v>0</v>
      </c>
      <c r="R541" s="105">
        <f t="shared" si="101"/>
        <v>0</v>
      </c>
      <c r="S541" s="103" t="e">
        <f t="shared" si="102"/>
        <v>#DIV/0!</v>
      </c>
    </row>
    <row r="542" spans="1:19">
      <c r="A542" s="42" t="s">
        <v>81</v>
      </c>
      <c r="B542" s="42" t="s">
        <v>81</v>
      </c>
      <c r="C542" s="42" t="s">
        <v>81</v>
      </c>
      <c r="D542" s="44" t="s">
        <v>81</v>
      </c>
      <c r="E542" s="110" t="s">
        <v>81</v>
      </c>
      <c r="F542" s="38" t="s">
        <v>81</v>
      </c>
      <c r="G542" s="23" t="s">
        <v>81</v>
      </c>
      <c r="H542" s="23" t="s">
        <v>81</v>
      </c>
      <c r="I542" s="23" t="s">
        <v>81</v>
      </c>
      <c r="J542" s="24" t="s">
        <v>81</v>
      </c>
      <c r="K542" s="30" t="e">
        <f>VLOOKUP(D542,Morningstar!$A$1:$G$25,2,0)</f>
        <v>#N/A</v>
      </c>
      <c r="L542" s="30" t="e">
        <f t="shared" si="96"/>
        <v>#N/A</v>
      </c>
      <c r="M542" s="31" t="e">
        <f>VLOOKUP(D542,Morningstar!$A$1:$G$25,7,0)</f>
        <v>#N/A</v>
      </c>
      <c r="N542" s="32" t="e">
        <f t="shared" si="97"/>
        <v>#N/A</v>
      </c>
      <c r="O542" s="29" t="e">
        <f t="shared" si="98"/>
        <v>#N/A</v>
      </c>
      <c r="P542" s="103">
        <f t="shared" si="99"/>
        <v>0</v>
      </c>
      <c r="Q542" s="104">
        <f t="shared" si="100"/>
        <v>0</v>
      </c>
      <c r="R542" s="105">
        <f t="shared" si="101"/>
        <v>0</v>
      </c>
      <c r="S542" s="103" t="e">
        <f t="shared" si="102"/>
        <v>#DIV/0!</v>
      </c>
    </row>
    <row r="543" spans="1:19">
      <c r="A543" s="42" t="s">
        <v>81</v>
      </c>
      <c r="B543" s="42" t="s">
        <v>81</v>
      </c>
      <c r="C543" s="42" t="s">
        <v>81</v>
      </c>
      <c r="D543" s="44" t="s">
        <v>81</v>
      </c>
      <c r="E543" s="110" t="s">
        <v>81</v>
      </c>
      <c r="F543" s="38" t="s">
        <v>81</v>
      </c>
      <c r="G543" s="23" t="s">
        <v>81</v>
      </c>
      <c r="H543" s="23" t="s">
        <v>81</v>
      </c>
      <c r="I543" s="23" t="s">
        <v>81</v>
      </c>
      <c r="J543" s="24" t="s">
        <v>81</v>
      </c>
      <c r="K543" s="30" t="e">
        <f>VLOOKUP(D543,Morningstar!$A$1:$G$25,2,0)</f>
        <v>#N/A</v>
      </c>
      <c r="L543" s="30" t="e">
        <f t="shared" ref="L543:L606" si="103">+K543*H543</f>
        <v>#N/A</v>
      </c>
      <c r="M543" s="31" t="e">
        <f>VLOOKUP(D543,Morningstar!$A$1:$G$25,7,0)</f>
        <v>#N/A</v>
      </c>
      <c r="N543" s="32" t="e">
        <f t="shared" ref="N543:N606" si="104">+L543-J543</f>
        <v>#N/A</v>
      </c>
      <c r="O543" s="29" t="e">
        <f t="shared" ref="O543:O606" si="105">+N543/J543</f>
        <v>#N/A</v>
      </c>
      <c r="P543" s="103">
        <f t="shared" ref="P543:P606" si="106">IFERROR(INTRATE(G543,M543,J543,L543),0)</f>
        <v>0</v>
      </c>
      <c r="Q543" s="104">
        <f t="shared" ref="Q543:Q606" si="107">IFERROR(J543*(M543-G543),0)</f>
        <v>0</v>
      </c>
      <c r="R543" s="105">
        <f t="shared" ref="R543:R606" si="108">IFERROR(P543*Q543,0)</f>
        <v>0</v>
      </c>
      <c r="S543" s="103" t="e">
        <f t="shared" ref="S543:S606" si="109">+R543/Q543</f>
        <v>#DIV/0!</v>
      </c>
    </row>
    <row r="544" spans="1:19">
      <c r="A544" s="42" t="s">
        <v>81</v>
      </c>
      <c r="B544" s="42" t="s">
        <v>81</v>
      </c>
      <c r="C544" s="42" t="s">
        <v>81</v>
      </c>
      <c r="D544" s="44" t="s">
        <v>81</v>
      </c>
      <c r="E544" s="110" t="s">
        <v>81</v>
      </c>
      <c r="F544" s="38" t="s">
        <v>81</v>
      </c>
      <c r="G544" s="23" t="s">
        <v>81</v>
      </c>
      <c r="H544" s="23" t="s">
        <v>81</v>
      </c>
      <c r="I544" s="23" t="s">
        <v>81</v>
      </c>
      <c r="J544" s="24" t="s">
        <v>81</v>
      </c>
      <c r="K544" s="30" t="e">
        <f>VLOOKUP(D544,Morningstar!$A$1:$G$25,2,0)</f>
        <v>#N/A</v>
      </c>
      <c r="L544" s="30" t="e">
        <f t="shared" si="103"/>
        <v>#N/A</v>
      </c>
      <c r="M544" s="31" t="e">
        <f>VLOOKUP(D544,Morningstar!$A$1:$G$25,7,0)</f>
        <v>#N/A</v>
      </c>
      <c r="N544" s="32" t="e">
        <f t="shared" si="104"/>
        <v>#N/A</v>
      </c>
      <c r="O544" s="29" t="e">
        <f t="shared" si="105"/>
        <v>#N/A</v>
      </c>
      <c r="P544" s="103">
        <f t="shared" si="106"/>
        <v>0</v>
      </c>
      <c r="Q544" s="104">
        <f t="shared" si="107"/>
        <v>0</v>
      </c>
      <c r="R544" s="105">
        <f t="shared" si="108"/>
        <v>0</v>
      </c>
      <c r="S544" s="103" t="e">
        <f t="shared" si="109"/>
        <v>#DIV/0!</v>
      </c>
    </row>
    <row r="545" spans="1:19">
      <c r="A545" s="42" t="s">
        <v>81</v>
      </c>
      <c r="B545" s="42" t="s">
        <v>81</v>
      </c>
      <c r="C545" s="42" t="s">
        <v>81</v>
      </c>
      <c r="D545" s="44" t="s">
        <v>81</v>
      </c>
      <c r="E545" s="110" t="s">
        <v>81</v>
      </c>
      <c r="F545" s="38" t="s">
        <v>81</v>
      </c>
      <c r="G545" s="23" t="s">
        <v>81</v>
      </c>
      <c r="H545" s="23" t="s">
        <v>81</v>
      </c>
      <c r="I545" s="23" t="s">
        <v>81</v>
      </c>
      <c r="J545" s="24" t="s">
        <v>81</v>
      </c>
      <c r="K545" s="30" t="e">
        <f>VLOOKUP(D545,Morningstar!$A$1:$G$25,2,0)</f>
        <v>#N/A</v>
      </c>
      <c r="L545" s="30" t="e">
        <f t="shared" si="103"/>
        <v>#N/A</v>
      </c>
      <c r="M545" s="31" t="e">
        <f>VLOOKUP(D545,Morningstar!$A$1:$G$25,7,0)</f>
        <v>#N/A</v>
      </c>
      <c r="N545" s="32" t="e">
        <f t="shared" si="104"/>
        <v>#N/A</v>
      </c>
      <c r="O545" s="29" t="e">
        <f t="shared" si="105"/>
        <v>#N/A</v>
      </c>
      <c r="P545" s="103">
        <f t="shared" si="106"/>
        <v>0</v>
      </c>
      <c r="Q545" s="104">
        <f t="shared" si="107"/>
        <v>0</v>
      </c>
      <c r="R545" s="105">
        <f t="shared" si="108"/>
        <v>0</v>
      </c>
      <c r="S545" s="103" t="e">
        <f t="shared" si="109"/>
        <v>#DIV/0!</v>
      </c>
    </row>
    <row r="546" spans="1:19">
      <c r="A546" s="42" t="s">
        <v>81</v>
      </c>
      <c r="B546" s="42" t="s">
        <v>81</v>
      </c>
      <c r="C546" s="42" t="s">
        <v>81</v>
      </c>
      <c r="D546" s="44" t="s">
        <v>81</v>
      </c>
      <c r="E546" s="110" t="s">
        <v>81</v>
      </c>
      <c r="F546" s="38" t="s">
        <v>81</v>
      </c>
      <c r="G546" s="23" t="s">
        <v>81</v>
      </c>
      <c r="H546" s="23" t="s">
        <v>81</v>
      </c>
      <c r="I546" s="23" t="s">
        <v>81</v>
      </c>
      <c r="J546" s="24" t="s">
        <v>81</v>
      </c>
      <c r="K546" s="30" t="e">
        <f>VLOOKUP(D546,Morningstar!$A$1:$G$25,2,0)</f>
        <v>#N/A</v>
      </c>
      <c r="L546" s="30" t="e">
        <f t="shared" si="103"/>
        <v>#N/A</v>
      </c>
      <c r="M546" s="31" t="e">
        <f>VLOOKUP(D546,Morningstar!$A$1:$G$25,7,0)</f>
        <v>#N/A</v>
      </c>
      <c r="N546" s="32" t="e">
        <f t="shared" si="104"/>
        <v>#N/A</v>
      </c>
      <c r="O546" s="29" t="e">
        <f t="shared" si="105"/>
        <v>#N/A</v>
      </c>
      <c r="P546" s="103">
        <f t="shared" si="106"/>
        <v>0</v>
      </c>
      <c r="Q546" s="104">
        <f t="shared" si="107"/>
        <v>0</v>
      </c>
      <c r="R546" s="105">
        <f t="shared" si="108"/>
        <v>0</v>
      </c>
      <c r="S546" s="103" t="e">
        <f t="shared" si="109"/>
        <v>#DIV/0!</v>
      </c>
    </row>
    <row r="547" spans="1:19">
      <c r="A547" s="42" t="s">
        <v>81</v>
      </c>
      <c r="B547" s="42" t="s">
        <v>81</v>
      </c>
      <c r="C547" s="42" t="s">
        <v>81</v>
      </c>
      <c r="D547" s="44" t="s">
        <v>81</v>
      </c>
      <c r="E547" s="110" t="s">
        <v>81</v>
      </c>
      <c r="F547" s="38" t="s">
        <v>81</v>
      </c>
      <c r="G547" s="23" t="s">
        <v>81</v>
      </c>
      <c r="H547" s="23" t="s">
        <v>81</v>
      </c>
      <c r="I547" s="23" t="s">
        <v>81</v>
      </c>
      <c r="J547" s="24" t="s">
        <v>81</v>
      </c>
      <c r="K547" s="30" t="e">
        <f>VLOOKUP(D547,Morningstar!$A$1:$G$25,2,0)</f>
        <v>#N/A</v>
      </c>
      <c r="L547" s="30" t="e">
        <f t="shared" si="103"/>
        <v>#N/A</v>
      </c>
      <c r="M547" s="31" t="e">
        <f>VLOOKUP(D547,Morningstar!$A$1:$G$25,7,0)</f>
        <v>#N/A</v>
      </c>
      <c r="N547" s="32" t="e">
        <f t="shared" si="104"/>
        <v>#N/A</v>
      </c>
      <c r="O547" s="29" t="e">
        <f t="shared" si="105"/>
        <v>#N/A</v>
      </c>
      <c r="P547" s="103">
        <f t="shared" si="106"/>
        <v>0</v>
      </c>
      <c r="Q547" s="104">
        <f t="shared" si="107"/>
        <v>0</v>
      </c>
      <c r="R547" s="105">
        <f t="shared" si="108"/>
        <v>0</v>
      </c>
      <c r="S547" s="103" t="e">
        <f t="shared" si="109"/>
        <v>#DIV/0!</v>
      </c>
    </row>
    <row r="548" spans="1:19">
      <c r="A548" s="42" t="s">
        <v>81</v>
      </c>
      <c r="B548" s="42" t="s">
        <v>81</v>
      </c>
      <c r="C548" s="42" t="s">
        <v>81</v>
      </c>
      <c r="D548" s="44" t="s">
        <v>81</v>
      </c>
      <c r="E548" s="110" t="s">
        <v>81</v>
      </c>
      <c r="F548" s="38" t="s">
        <v>81</v>
      </c>
      <c r="G548" s="23" t="s">
        <v>81</v>
      </c>
      <c r="H548" s="23" t="s">
        <v>81</v>
      </c>
      <c r="I548" s="23" t="s">
        <v>81</v>
      </c>
      <c r="J548" s="24" t="s">
        <v>81</v>
      </c>
      <c r="K548" s="30" t="e">
        <f>VLOOKUP(D548,Morningstar!$A$1:$G$25,2,0)</f>
        <v>#N/A</v>
      </c>
      <c r="L548" s="30" t="e">
        <f t="shared" si="103"/>
        <v>#N/A</v>
      </c>
      <c r="M548" s="31" t="e">
        <f>VLOOKUP(D548,Morningstar!$A$1:$G$25,7,0)</f>
        <v>#N/A</v>
      </c>
      <c r="N548" s="32" t="e">
        <f t="shared" si="104"/>
        <v>#N/A</v>
      </c>
      <c r="O548" s="29" t="e">
        <f t="shared" si="105"/>
        <v>#N/A</v>
      </c>
      <c r="P548" s="103">
        <f t="shared" si="106"/>
        <v>0</v>
      </c>
      <c r="Q548" s="104">
        <f t="shared" si="107"/>
        <v>0</v>
      </c>
      <c r="R548" s="105">
        <f t="shared" si="108"/>
        <v>0</v>
      </c>
      <c r="S548" s="103" t="e">
        <f t="shared" si="109"/>
        <v>#DIV/0!</v>
      </c>
    </row>
    <row r="549" spans="1:19">
      <c r="A549" s="42" t="s">
        <v>81</v>
      </c>
      <c r="B549" s="42" t="s">
        <v>81</v>
      </c>
      <c r="C549" s="42" t="s">
        <v>81</v>
      </c>
      <c r="D549" s="44" t="s">
        <v>81</v>
      </c>
      <c r="E549" s="110" t="s">
        <v>81</v>
      </c>
      <c r="F549" s="38" t="s">
        <v>81</v>
      </c>
      <c r="G549" s="23" t="s">
        <v>81</v>
      </c>
      <c r="H549" s="23" t="s">
        <v>81</v>
      </c>
      <c r="I549" s="23" t="s">
        <v>81</v>
      </c>
      <c r="J549" s="24" t="s">
        <v>81</v>
      </c>
      <c r="K549" s="30" t="e">
        <f>VLOOKUP(D549,Morningstar!$A$1:$G$25,2,0)</f>
        <v>#N/A</v>
      </c>
      <c r="L549" s="30" t="e">
        <f t="shared" si="103"/>
        <v>#N/A</v>
      </c>
      <c r="M549" s="31" t="e">
        <f>VLOOKUP(D549,Morningstar!$A$1:$G$25,7,0)</f>
        <v>#N/A</v>
      </c>
      <c r="N549" s="32" t="e">
        <f t="shared" si="104"/>
        <v>#N/A</v>
      </c>
      <c r="O549" s="29" t="e">
        <f t="shared" si="105"/>
        <v>#N/A</v>
      </c>
      <c r="P549" s="103">
        <f t="shared" si="106"/>
        <v>0</v>
      </c>
      <c r="Q549" s="104">
        <f t="shared" si="107"/>
        <v>0</v>
      </c>
      <c r="R549" s="105">
        <f t="shared" si="108"/>
        <v>0</v>
      </c>
      <c r="S549" s="103" t="e">
        <f t="shared" si="109"/>
        <v>#DIV/0!</v>
      </c>
    </row>
    <row r="550" spans="1:19">
      <c r="A550" s="42" t="s">
        <v>81</v>
      </c>
      <c r="B550" s="42" t="s">
        <v>81</v>
      </c>
      <c r="C550" s="42" t="s">
        <v>81</v>
      </c>
      <c r="D550" s="44" t="s">
        <v>81</v>
      </c>
      <c r="E550" s="110" t="s">
        <v>81</v>
      </c>
      <c r="F550" s="38" t="s">
        <v>81</v>
      </c>
      <c r="G550" s="23" t="s">
        <v>81</v>
      </c>
      <c r="H550" s="23" t="s">
        <v>81</v>
      </c>
      <c r="I550" s="23" t="s">
        <v>81</v>
      </c>
      <c r="J550" s="24" t="s">
        <v>81</v>
      </c>
      <c r="K550" s="30" t="e">
        <f>VLOOKUP(D550,Morningstar!$A$1:$G$25,2,0)</f>
        <v>#N/A</v>
      </c>
      <c r="L550" s="30" t="e">
        <f t="shared" si="103"/>
        <v>#N/A</v>
      </c>
      <c r="M550" s="31" t="e">
        <f>VLOOKUP(D550,Morningstar!$A$1:$G$25,7,0)</f>
        <v>#N/A</v>
      </c>
      <c r="N550" s="32" t="e">
        <f t="shared" si="104"/>
        <v>#N/A</v>
      </c>
      <c r="O550" s="29" t="e">
        <f t="shared" si="105"/>
        <v>#N/A</v>
      </c>
      <c r="P550" s="103">
        <f t="shared" si="106"/>
        <v>0</v>
      </c>
      <c r="Q550" s="104">
        <f t="shared" si="107"/>
        <v>0</v>
      </c>
      <c r="R550" s="105">
        <f t="shared" si="108"/>
        <v>0</v>
      </c>
      <c r="S550" s="103" t="e">
        <f t="shared" si="109"/>
        <v>#DIV/0!</v>
      </c>
    </row>
    <row r="551" spans="1:19">
      <c r="A551" s="42" t="s">
        <v>81</v>
      </c>
      <c r="B551" s="42" t="s">
        <v>81</v>
      </c>
      <c r="C551" s="42" t="s">
        <v>81</v>
      </c>
      <c r="D551" s="44" t="s">
        <v>81</v>
      </c>
      <c r="E551" s="110" t="s">
        <v>81</v>
      </c>
      <c r="F551" s="38" t="s">
        <v>81</v>
      </c>
      <c r="G551" s="23" t="s">
        <v>81</v>
      </c>
      <c r="H551" s="23" t="s">
        <v>81</v>
      </c>
      <c r="I551" s="23" t="s">
        <v>81</v>
      </c>
      <c r="J551" s="24" t="s">
        <v>81</v>
      </c>
      <c r="K551" s="30" t="e">
        <f>VLOOKUP(D551,Morningstar!$A$1:$G$25,2,0)</f>
        <v>#N/A</v>
      </c>
      <c r="L551" s="30" t="e">
        <f t="shared" si="103"/>
        <v>#N/A</v>
      </c>
      <c r="M551" s="31" t="e">
        <f>VLOOKUP(D551,Morningstar!$A$1:$G$25,7,0)</f>
        <v>#N/A</v>
      </c>
      <c r="N551" s="32" t="e">
        <f t="shared" si="104"/>
        <v>#N/A</v>
      </c>
      <c r="O551" s="29" t="e">
        <f t="shared" si="105"/>
        <v>#N/A</v>
      </c>
      <c r="P551" s="103">
        <f t="shared" si="106"/>
        <v>0</v>
      </c>
      <c r="Q551" s="104">
        <f t="shared" si="107"/>
        <v>0</v>
      </c>
      <c r="R551" s="105">
        <f t="shared" si="108"/>
        <v>0</v>
      </c>
      <c r="S551" s="103" t="e">
        <f t="shared" si="109"/>
        <v>#DIV/0!</v>
      </c>
    </row>
    <row r="552" spans="1:19">
      <c r="A552" s="42" t="s">
        <v>81</v>
      </c>
      <c r="B552" s="42" t="s">
        <v>81</v>
      </c>
      <c r="C552" s="42" t="s">
        <v>81</v>
      </c>
      <c r="D552" s="44" t="s">
        <v>81</v>
      </c>
      <c r="E552" s="110" t="s">
        <v>81</v>
      </c>
      <c r="F552" s="38" t="s">
        <v>81</v>
      </c>
      <c r="G552" s="23" t="s">
        <v>81</v>
      </c>
      <c r="H552" s="23" t="s">
        <v>81</v>
      </c>
      <c r="I552" s="23" t="s">
        <v>81</v>
      </c>
      <c r="J552" s="24" t="s">
        <v>81</v>
      </c>
      <c r="K552" s="30" t="e">
        <f>VLOOKUP(D552,Morningstar!$A$1:$G$25,2,0)</f>
        <v>#N/A</v>
      </c>
      <c r="L552" s="30" t="e">
        <f t="shared" si="103"/>
        <v>#N/A</v>
      </c>
      <c r="M552" s="31" t="e">
        <f>VLOOKUP(D552,Morningstar!$A$1:$G$25,7,0)</f>
        <v>#N/A</v>
      </c>
      <c r="N552" s="32" t="e">
        <f t="shared" si="104"/>
        <v>#N/A</v>
      </c>
      <c r="O552" s="29" t="e">
        <f t="shared" si="105"/>
        <v>#N/A</v>
      </c>
      <c r="P552" s="103">
        <f t="shared" si="106"/>
        <v>0</v>
      </c>
      <c r="Q552" s="104">
        <f t="shared" si="107"/>
        <v>0</v>
      </c>
      <c r="R552" s="105">
        <f t="shared" si="108"/>
        <v>0</v>
      </c>
      <c r="S552" s="103" t="e">
        <f t="shared" si="109"/>
        <v>#DIV/0!</v>
      </c>
    </row>
    <row r="553" spans="1:19">
      <c r="A553" s="42" t="s">
        <v>81</v>
      </c>
      <c r="B553" s="42" t="s">
        <v>81</v>
      </c>
      <c r="C553" s="42" t="s">
        <v>81</v>
      </c>
      <c r="D553" s="44" t="s">
        <v>81</v>
      </c>
      <c r="E553" s="110" t="s">
        <v>81</v>
      </c>
      <c r="F553" s="38" t="s">
        <v>81</v>
      </c>
      <c r="G553" s="23" t="s">
        <v>81</v>
      </c>
      <c r="H553" s="23" t="s">
        <v>81</v>
      </c>
      <c r="I553" s="23" t="s">
        <v>81</v>
      </c>
      <c r="J553" s="24" t="s">
        <v>81</v>
      </c>
      <c r="K553" s="30" t="e">
        <f>VLOOKUP(D553,Morningstar!$A$1:$G$25,2,0)</f>
        <v>#N/A</v>
      </c>
      <c r="L553" s="30" t="e">
        <f t="shared" si="103"/>
        <v>#N/A</v>
      </c>
      <c r="M553" s="31" t="e">
        <f>VLOOKUP(D553,Morningstar!$A$1:$G$25,7,0)</f>
        <v>#N/A</v>
      </c>
      <c r="N553" s="32" t="e">
        <f t="shared" si="104"/>
        <v>#N/A</v>
      </c>
      <c r="O553" s="29" t="e">
        <f t="shared" si="105"/>
        <v>#N/A</v>
      </c>
      <c r="P553" s="103">
        <f t="shared" si="106"/>
        <v>0</v>
      </c>
      <c r="Q553" s="104">
        <f t="shared" si="107"/>
        <v>0</v>
      </c>
      <c r="R553" s="105">
        <f t="shared" si="108"/>
        <v>0</v>
      </c>
      <c r="S553" s="103" t="e">
        <f t="shared" si="109"/>
        <v>#DIV/0!</v>
      </c>
    </row>
    <row r="554" spans="1:19">
      <c r="A554" s="42" t="s">
        <v>81</v>
      </c>
      <c r="B554" s="42" t="s">
        <v>81</v>
      </c>
      <c r="C554" s="42" t="s">
        <v>81</v>
      </c>
      <c r="D554" s="44" t="s">
        <v>81</v>
      </c>
      <c r="E554" s="110" t="s">
        <v>81</v>
      </c>
      <c r="F554" s="38" t="s">
        <v>81</v>
      </c>
      <c r="G554" s="23" t="s">
        <v>81</v>
      </c>
      <c r="H554" s="23" t="s">
        <v>81</v>
      </c>
      <c r="I554" s="23" t="s">
        <v>81</v>
      </c>
      <c r="J554" s="24" t="s">
        <v>81</v>
      </c>
      <c r="K554" s="30" t="e">
        <f>VLOOKUP(D554,Morningstar!$A$1:$G$25,2,0)</f>
        <v>#N/A</v>
      </c>
      <c r="L554" s="30" t="e">
        <f t="shared" si="103"/>
        <v>#N/A</v>
      </c>
      <c r="M554" s="31" t="e">
        <f>VLOOKUP(D554,Morningstar!$A$1:$G$25,7,0)</f>
        <v>#N/A</v>
      </c>
      <c r="N554" s="32" t="e">
        <f t="shared" si="104"/>
        <v>#N/A</v>
      </c>
      <c r="O554" s="29" t="e">
        <f t="shared" si="105"/>
        <v>#N/A</v>
      </c>
      <c r="P554" s="103">
        <f t="shared" si="106"/>
        <v>0</v>
      </c>
      <c r="Q554" s="104">
        <f t="shared" si="107"/>
        <v>0</v>
      </c>
      <c r="R554" s="105">
        <f t="shared" si="108"/>
        <v>0</v>
      </c>
      <c r="S554" s="103" t="e">
        <f t="shared" si="109"/>
        <v>#DIV/0!</v>
      </c>
    </row>
    <row r="555" spans="1:19">
      <c r="A555" s="42" t="s">
        <v>81</v>
      </c>
      <c r="B555" s="42" t="s">
        <v>81</v>
      </c>
      <c r="C555" s="42" t="s">
        <v>81</v>
      </c>
      <c r="D555" s="44" t="s">
        <v>81</v>
      </c>
      <c r="E555" s="110" t="s">
        <v>81</v>
      </c>
      <c r="F555" s="38" t="s">
        <v>81</v>
      </c>
      <c r="G555" s="23" t="s">
        <v>81</v>
      </c>
      <c r="H555" s="23" t="s">
        <v>81</v>
      </c>
      <c r="I555" s="23" t="s">
        <v>81</v>
      </c>
      <c r="J555" s="24" t="s">
        <v>81</v>
      </c>
      <c r="K555" s="30" t="e">
        <f>VLOOKUP(D555,Morningstar!$A$1:$G$25,2,0)</f>
        <v>#N/A</v>
      </c>
      <c r="L555" s="30" t="e">
        <f t="shared" si="103"/>
        <v>#N/A</v>
      </c>
      <c r="M555" s="31" t="e">
        <f>VLOOKUP(D555,Morningstar!$A$1:$G$25,7,0)</f>
        <v>#N/A</v>
      </c>
      <c r="N555" s="32" t="e">
        <f t="shared" si="104"/>
        <v>#N/A</v>
      </c>
      <c r="O555" s="29" t="e">
        <f t="shared" si="105"/>
        <v>#N/A</v>
      </c>
      <c r="P555" s="103">
        <f t="shared" si="106"/>
        <v>0</v>
      </c>
      <c r="Q555" s="104">
        <f t="shared" si="107"/>
        <v>0</v>
      </c>
      <c r="R555" s="105">
        <f t="shared" si="108"/>
        <v>0</v>
      </c>
      <c r="S555" s="103" t="e">
        <f t="shared" si="109"/>
        <v>#DIV/0!</v>
      </c>
    </row>
    <row r="556" spans="1:19">
      <c r="A556" s="42" t="s">
        <v>81</v>
      </c>
      <c r="B556" s="42" t="s">
        <v>81</v>
      </c>
      <c r="C556" s="42" t="s">
        <v>81</v>
      </c>
      <c r="D556" s="44" t="s">
        <v>81</v>
      </c>
      <c r="E556" s="110" t="s">
        <v>81</v>
      </c>
      <c r="F556" s="38" t="s">
        <v>81</v>
      </c>
      <c r="G556" s="23" t="s">
        <v>81</v>
      </c>
      <c r="H556" s="23" t="s">
        <v>81</v>
      </c>
      <c r="I556" s="23" t="s">
        <v>81</v>
      </c>
      <c r="J556" s="24" t="s">
        <v>81</v>
      </c>
      <c r="K556" s="30" t="e">
        <f>VLOOKUP(D556,Morningstar!$A$1:$G$25,2,0)</f>
        <v>#N/A</v>
      </c>
      <c r="L556" s="30" t="e">
        <f t="shared" si="103"/>
        <v>#N/A</v>
      </c>
      <c r="M556" s="31" t="e">
        <f>VLOOKUP(D556,Morningstar!$A$1:$G$25,7,0)</f>
        <v>#N/A</v>
      </c>
      <c r="N556" s="32" t="e">
        <f t="shared" si="104"/>
        <v>#N/A</v>
      </c>
      <c r="O556" s="29" t="e">
        <f t="shared" si="105"/>
        <v>#N/A</v>
      </c>
      <c r="P556" s="103">
        <f t="shared" si="106"/>
        <v>0</v>
      </c>
      <c r="Q556" s="104">
        <f t="shared" si="107"/>
        <v>0</v>
      </c>
      <c r="R556" s="105">
        <f t="shared" si="108"/>
        <v>0</v>
      </c>
      <c r="S556" s="103" t="e">
        <f t="shared" si="109"/>
        <v>#DIV/0!</v>
      </c>
    </row>
    <row r="557" spans="1:19">
      <c r="A557" s="42" t="s">
        <v>81</v>
      </c>
      <c r="B557" s="42" t="s">
        <v>81</v>
      </c>
      <c r="C557" s="42" t="s">
        <v>81</v>
      </c>
      <c r="D557" s="44" t="s">
        <v>81</v>
      </c>
      <c r="E557" s="110" t="s">
        <v>81</v>
      </c>
      <c r="F557" s="38" t="s">
        <v>81</v>
      </c>
      <c r="G557" s="23" t="s">
        <v>81</v>
      </c>
      <c r="H557" s="23" t="s">
        <v>81</v>
      </c>
      <c r="I557" s="23" t="s">
        <v>81</v>
      </c>
      <c r="J557" s="24" t="s">
        <v>81</v>
      </c>
      <c r="K557" s="30" t="e">
        <f>VLOOKUP(D557,Morningstar!$A$1:$G$25,2,0)</f>
        <v>#N/A</v>
      </c>
      <c r="L557" s="30" t="e">
        <f t="shared" si="103"/>
        <v>#N/A</v>
      </c>
      <c r="M557" s="31" t="e">
        <f>VLOOKUP(D557,Morningstar!$A$1:$G$25,7,0)</f>
        <v>#N/A</v>
      </c>
      <c r="N557" s="32" t="e">
        <f t="shared" si="104"/>
        <v>#N/A</v>
      </c>
      <c r="O557" s="29" t="e">
        <f t="shared" si="105"/>
        <v>#N/A</v>
      </c>
      <c r="P557" s="103">
        <f t="shared" si="106"/>
        <v>0</v>
      </c>
      <c r="Q557" s="104">
        <f t="shared" si="107"/>
        <v>0</v>
      </c>
      <c r="R557" s="105">
        <f t="shared" si="108"/>
        <v>0</v>
      </c>
      <c r="S557" s="103" t="e">
        <f t="shared" si="109"/>
        <v>#DIV/0!</v>
      </c>
    </row>
    <row r="558" spans="1:19">
      <c r="A558" s="42" t="s">
        <v>81</v>
      </c>
      <c r="B558" s="42" t="s">
        <v>81</v>
      </c>
      <c r="C558" s="42" t="s">
        <v>81</v>
      </c>
      <c r="D558" s="44" t="s">
        <v>81</v>
      </c>
      <c r="E558" s="110" t="s">
        <v>81</v>
      </c>
      <c r="F558" s="38" t="s">
        <v>81</v>
      </c>
      <c r="G558" s="23" t="s">
        <v>81</v>
      </c>
      <c r="H558" s="23" t="s">
        <v>81</v>
      </c>
      <c r="I558" s="23" t="s">
        <v>81</v>
      </c>
      <c r="J558" s="24" t="s">
        <v>81</v>
      </c>
      <c r="K558" s="30" t="e">
        <f>VLOOKUP(D558,Morningstar!$A$1:$G$25,2,0)</f>
        <v>#N/A</v>
      </c>
      <c r="L558" s="30" t="e">
        <f t="shared" si="103"/>
        <v>#N/A</v>
      </c>
      <c r="M558" s="31" t="e">
        <f>VLOOKUP(D558,Morningstar!$A$1:$G$25,7,0)</f>
        <v>#N/A</v>
      </c>
      <c r="N558" s="32" t="e">
        <f t="shared" si="104"/>
        <v>#N/A</v>
      </c>
      <c r="O558" s="29" t="e">
        <f t="shared" si="105"/>
        <v>#N/A</v>
      </c>
      <c r="P558" s="103">
        <f t="shared" si="106"/>
        <v>0</v>
      </c>
      <c r="Q558" s="104">
        <f t="shared" si="107"/>
        <v>0</v>
      </c>
      <c r="R558" s="105">
        <f t="shared" si="108"/>
        <v>0</v>
      </c>
      <c r="S558" s="103" t="e">
        <f t="shared" si="109"/>
        <v>#DIV/0!</v>
      </c>
    </row>
    <row r="559" spans="1:19">
      <c r="A559" s="42" t="s">
        <v>81</v>
      </c>
      <c r="B559" s="42" t="s">
        <v>81</v>
      </c>
      <c r="C559" s="42" t="s">
        <v>81</v>
      </c>
      <c r="D559" s="44" t="s">
        <v>81</v>
      </c>
      <c r="E559" s="110" t="s">
        <v>81</v>
      </c>
      <c r="F559" s="38" t="s">
        <v>81</v>
      </c>
      <c r="G559" s="23" t="s">
        <v>81</v>
      </c>
      <c r="H559" s="23" t="s">
        <v>81</v>
      </c>
      <c r="I559" s="23" t="s">
        <v>81</v>
      </c>
      <c r="J559" s="24" t="s">
        <v>81</v>
      </c>
      <c r="K559" s="30" t="e">
        <f>VLOOKUP(D559,Morningstar!$A$1:$G$25,2,0)</f>
        <v>#N/A</v>
      </c>
      <c r="L559" s="30" t="e">
        <f t="shared" si="103"/>
        <v>#N/A</v>
      </c>
      <c r="M559" s="31" t="e">
        <f>VLOOKUP(D559,Morningstar!$A$1:$G$25,7,0)</f>
        <v>#N/A</v>
      </c>
      <c r="N559" s="32" t="e">
        <f t="shared" si="104"/>
        <v>#N/A</v>
      </c>
      <c r="O559" s="29" t="e">
        <f t="shared" si="105"/>
        <v>#N/A</v>
      </c>
      <c r="P559" s="103">
        <f t="shared" si="106"/>
        <v>0</v>
      </c>
      <c r="Q559" s="104">
        <f t="shared" si="107"/>
        <v>0</v>
      </c>
      <c r="R559" s="105">
        <f t="shared" si="108"/>
        <v>0</v>
      </c>
      <c r="S559" s="103" t="e">
        <f t="shared" si="109"/>
        <v>#DIV/0!</v>
      </c>
    </row>
    <row r="560" spans="1:19">
      <c r="A560" s="42" t="s">
        <v>81</v>
      </c>
      <c r="B560" s="42" t="s">
        <v>81</v>
      </c>
      <c r="C560" s="42" t="s">
        <v>81</v>
      </c>
      <c r="D560" s="44" t="s">
        <v>81</v>
      </c>
      <c r="E560" s="110" t="s">
        <v>81</v>
      </c>
      <c r="F560" s="38" t="s">
        <v>81</v>
      </c>
      <c r="G560" s="23" t="s">
        <v>81</v>
      </c>
      <c r="H560" s="23" t="s">
        <v>81</v>
      </c>
      <c r="I560" s="23" t="s">
        <v>81</v>
      </c>
      <c r="J560" s="24" t="s">
        <v>81</v>
      </c>
      <c r="K560" s="30" t="e">
        <f>VLOOKUP(D560,Morningstar!$A$1:$G$25,2,0)</f>
        <v>#N/A</v>
      </c>
      <c r="L560" s="30" t="e">
        <f t="shared" si="103"/>
        <v>#N/A</v>
      </c>
      <c r="M560" s="31" t="e">
        <f>VLOOKUP(D560,Morningstar!$A$1:$G$25,7,0)</f>
        <v>#N/A</v>
      </c>
      <c r="N560" s="32" t="e">
        <f t="shared" si="104"/>
        <v>#N/A</v>
      </c>
      <c r="O560" s="29" t="e">
        <f t="shared" si="105"/>
        <v>#N/A</v>
      </c>
      <c r="P560" s="103">
        <f t="shared" si="106"/>
        <v>0</v>
      </c>
      <c r="Q560" s="104">
        <f t="shared" si="107"/>
        <v>0</v>
      </c>
      <c r="R560" s="105">
        <f t="shared" si="108"/>
        <v>0</v>
      </c>
      <c r="S560" s="103" t="e">
        <f t="shared" si="109"/>
        <v>#DIV/0!</v>
      </c>
    </row>
    <row r="561" spans="1:19">
      <c r="A561" s="42" t="s">
        <v>81</v>
      </c>
      <c r="B561" s="42" t="s">
        <v>81</v>
      </c>
      <c r="C561" s="42" t="s">
        <v>81</v>
      </c>
      <c r="D561" s="44" t="s">
        <v>81</v>
      </c>
      <c r="E561" s="110" t="s">
        <v>81</v>
      </c>
      <c r="F561" s="38" t="s">
        <v>81</v>
      </c>
      <c r="G561" s="23" t="s">
        <v>81</v>
      </c>
      <c r="H561" s="23" t="s">
        <v>81</v>
      </c>
      <c r="I561" s="23" t="s">
        <v>81</v>
      </c>
      <c r="J561" s="24" t="s">
        <v>81</v>
      </c>
      <c r="K561" s="30" t="e">
        <f>VLOOKUP(D561,Morningstar!$A$1:$G$25,2,0)</f>
        <v>#N/A</v>
      </c>
      <c r="L561" s="30" t="e">
        <f t="shared" si="103"/>
        <v>#N/A</v>
      </c>
      <c r="M561" s="31" t="e">
        <f>VLOOKUP(D561,Morningstar!$A$1:$G$25,7,0)</f>
        <v>#N/A</v>
      </c>
      <c r="N561" s="32" t="e">
        <f t="shared" si="104"/>
        <v>#N/A</v>
      </c>
      <c r="O561" s="29" t="e">
        <f t="shared" si="105"/>
        <v>#N/A</v>
      </c>
      <c r="P561" s="103">
        <f t="shared" si="106"/>
        <v>0</v>
      </c>
      <c r="Q561" s="104">
        <f t="shared" si="107"/>
        <v>0</v>
      </c>
      <c r="R561" s="105">
        <f t="shared" si="108"/>
        <v>0</v>
      </c>
      <c r="S561" s="103" t="e">
        <f t="shared" si="109"/>
        <v>#DIV/0!</v>
      </c>
    </row>
    <row r="562" spans="1:19">
      <c r="A562" s="42" t="s">
        <v>81</v>
      </c>
      <c r="B562" s="42" t="s">
        <v>81</v>
      </c>
      <c r="C562" s="42" t="s">
        <v>81</v>
      </c>
      <c r="D562" s="44" t="s">
        <v>81</v>
      </c>
      <c r="E562" s="110" t="s">
        <v>81</v>
      </c>
      <c r="F562" s="38" t="s">
        <v>81</v>
      </c>
      <c r="G562" s="23" t="s">
        <v>81</v>
      </c>
      <c r="H562" s="23" t="s">
        <v>81</v>
      </c>
      <c r="I562" s="23" t="s">
        <v>81</v>
      </c>
      <c r="J562" s="24" t="s">
        <v>81</v>
      </c>
      <c r="K562" s="30" t="e">
        <f>VLOOKUP(D562,Morningstar!$A$1:$G$25,2,0)</f>
        <v>#N/A</v>
      </c>
      <c r="L562" s="30" t="e">
        <f t="shared" si="103"/>
        <v>#N/A</v>
      </c>
      <c r="M562" s="31" t="e">
        <f>VLOOKUP(D562,Morningstar!$A$1:$G$25,7,0)</f>
        <v>#N/A</v>
      </c>
      <c r="N562" s="32" t="e">
        <f t="shared" si="104"/>
        <v>#N/A</v>
      </c>
      <c r="O562" s="29" t="e">
        <f t="shared" si="105"/>
        <v>#N/A</v>
      </c>
      <c r="P562" s="103">
        <f t="shared" si="106"/>
        <v>0</v>
      </c>
      <c r="Q562" s="104">
        <f t="shared" si="107"/>
        <v>0</v>
      </c>
      <c r="R562" s="105">
        <f t="shared" si="108"/>
        <v>0</v>
      </c>
      <c r="S562" s="103" t="e">
        <f t="shared" si="109"/>
        <v>#DIV/0!</v>
      </c>
    </row>
    <row r="563" spans="1:19">
      <c r="A563" s="42" t="s">
        <v>81</v>
      </c>
      <c r="B563" s="42" t="s">
        <v>81</v>
      </c>
      <c r="C563" s="42" t="s">
        <v>81</v>
      </c>
      <c r="D563" s="44" t="s">
        <v>81</v>
      </c>
      <c r="E563" s="110" t="s">
        <v>81</v>
      </c>
      <c r="F563" s="38" t="s">
        <v>81</v>
      </c>
      <c r="G563" s="23" t="s">
        <v>81</v>
      </c>
      <c r="H563" s="23" t="s">
        <v>81</v>
      </c>
      <c r="I563" s="23" t="s">
        <v>81</v>
      </c>
      <c r="J563" s="24" t="s">
        <v>81</v>
      </c>
      <c r="K563" s="30" t="e">
        <f>VLOOKUP(D563,Morningstar!$A$1:$G$25,2,0)</f>
        <v>#N/A</v>
      </c>
      <c r="L563" s="30" t="e">
        <f t="shared" si="103"/>
        <v>#N/A</v>
      </c>
      <c r="M563" s="31" t="e">
        <f>VLOOKUP(D563,Morningstar!$A$1:$G$25,7,0)</f>
        <v>#N/A</v>
      </c>
      <c r="N563" s="32" t="e">
        <f t="shared" si="104"/>
        <v>#N/A</v>
      </c>
      <c r="O563" s="29" t="e">
        <f t="shared" si="105"/>
        <v>#N/A</v>
      </c>
      <c r="P563" s="103">
        <f t="shared" si="106"/>
        <v>0</v>
      </c>
      <c r="Q563" s="104">
        <f t="shared" si="107"/>
        <v>0</v>
      </c>
      <c r="R563" s="105">
        <f t="shared" si="108"/>
        <v>0</v>
      </c>
      <c r="S563" s="103" t="e">
        <f t="shared" si="109"/>
        <v>#DIV/0!</v>
      </c>
    </row>
    <row r="564" spans="1:19">
      <c r="A564" s="42" t="s">
        <v>81</v>
      </c>
      <c r="B564" s="42" t="s">
        <v>81</v>
      </c>
      <c r="C564" s="42" t="s">
        <v>81</v>
      </c>
      <c r="D564" s="44" t="s">
        <v>81</v>
      </c>
      <c r="E564" s="110" t="s">
        <v>81</v>
      </c>
      <c r="F564" s="38" t="s">
        <v>81</v>
      </c>
      <c r="G564" s="23" t="s">
        <v>81</v>
      </c>
      <c r="H564" s="23" t="s">
        <v>81</v>
      </c>
      <c r="I564" s="23" t="s">
        <v>81</v>
      </c>
      <c r="J564" s="24" t="s">
        <v>81</v>
      </c>
      <c r="K564" s="30" t="e">
        <f>VLOOKUP(D564,Morningstar!$A$1:$G$25,2,0)</f>
        <v>#N/A</v>
      </c>
      <c r="L564" s="30" t="e">
        <f t="shared" si="103"/>
        <v>#N/A</v>
      </c>
      <c r="M564" s="31" t="e">
        <f>VLOOKUP(D564,Morningstar!$A$1:$G$25,7,0)</f>
        <v>#N/A</v>
      </c>
      <c r="N564" s="32" t="e">
        <f t="shared" si="104"/>
        <v>#N/A</v>
      </c>
      <c r="O564" s="29" t="e">
        <f t="shared" si="105"/>
        <v>#N/A</v>
      </c>
      <c r="P564" s="103">
        <f t="shared" si="106"/>
        <v>0</v>
      </c>
      <c r="Q564" s="104">
        <f t="shared" si="107"/>
        <v>0</v>
      </c>
      <c r="R564" s="105">
        <f t="shared" si="108"/>
        <v>0</v>
      </c>
      <c r="S564" s="103" t="e">
        <f t="shared" si="109"/>
        <v>#DIV/0!</v>
      </c>
    </row>
    <row r="565" spans="1:19">
      <c r="A565" s="42" t="s">
        <v>81</v>
      </c>
      <c r="B565" s="42" t="s">
        <v>81</v>
      </c>
      <c r="C565" s="42" t="s">
        <v>81</v>
      </c>
      <c r="D565" s="44" t="s">
        <v>81</v>
      </c>
      <c r="E565" s="110" t="s">
        <v>81</v>
      </c>
      <c r="F565" s="38" t="s">
        <v>81</v>
      </c>
      <c r="G565" s="23" t="s">
        <v>81</v>
      </c>
      <c r="H565" s="23" t="s">
        <v>81</v>
      </c>
      <c r="I565" s="23" t="s">
        <v>81</v>
      </c>
      <c r="J565" s="24" t="s">
        <v>81</v>
      </c>
      <c r="K565" s="30" t="e">
        <f>VLOOKUP(D565,Morningstar!$A$1:$G$25,2,0)</f>
        <v>#N/A</v>
      </c>
      <c r="L565" s="30" t="e">
        <f t="shared" si="103"/>
        <v>#N/A</v>
      </c>
      <c r="M565" s="31" t="e">
        <f>VLOOKUP(D565,Morningstar!$A$1:$G$25,7,0)</f>
        <v>#N/A</v>
      </c>
      <c r="N565" s="32" t="e">
        <f t="shared" si="104"/>
        <v>#N/A</v>
      </c>
      <c r="O565" s="29" t="e">
        <f t="shared" si="105"/>
        <v>#N/A</v>
      </c>
      <c r="P565" s="103">
        <f t="shared" si="106"/>
        <v>0</v>
      </c>
      <c r="Q565" s="104">
        <f t="shared" si="107"/>
        <v>0</v>
      </c>
      <c r="R565" s="105">
        <f t="shared" si="108"/>
        <v>0</v>
      </c>
      <c r="S565" s="103" t="e">
        <f t="shared" si="109"/>
        <v>#DIV/0!</v>
      </c>
    </row>
    <row r="566" spans="1:19">
      <c r="A566" s="42" t="s">
        <v>81</v>
      </c>
      <c r="B566" s="42" t="s">
        <v>81</v>
      </c>
      <c r="C566" s="42" t="s">
        <v>81</v>
      </c>
      <c r="D566" s="44" t="s">
        <v>81</v>
      </c>
      <c r="E566" s="110" t="s">
        <v>81</v>
      </c>
      <c r="F566" s="38" t="s">
        <v>81</v>
      </c>
      <c r="G566" s="23" t="s">
        <v>81</v>
      </c>
      <c r="H566" s="23" t="s">
        <v>81</v>
      </c>
      <c r="I566" s="23" t="s">
        <v>81</v>
      </c>
      <c r="J566" s="24" t="s">
        <v>81</v>
      </c>
      <c r="K566" s="30" t="e">
        <f>VLOOKUP(D566,Morningstar!$A$1:$G$25,2,0)</f>
        <v>#N/A</v>
      </c>
      <c r="L566" s="30" t="e">
        <f t="shared" si="103"/>
        <v>#N/A</v>
      </c>
      <c r="M566" s="31" t="e">
        <f>VLOOKUP(D566,Morningstar!$A$1:$G$25,7,0)</f>
        <v>#N/A</v>
      </c>
      <c r="N566" s="32" t="e">
        <f t="shared" si="104"/>
        <v>#N/A</v>
      </c>
      <c r="O566" s="29" t="e">
        <f t="shared" si="105"/>
        <v>#N/A</v>
      </c>
      <c r="P566" s="103">
        <f t="shared" si="106"/>
        <v>0</v>
      </c>
      <c r="Q566" s="104">
        <f t="shared" si="107"/>
        <v>0</v>
      </c>
      <c r="R566" s="105">
        <f t="shared" si="108"/>
        <v>0</v>
      </c>
      <c r="S566" s="103" t="e">
        <f t="shared" si="109"/>
        <v>#DIV/0!</v>
      </c>
    </row>
    <row r="567" spans="1:19">
      <c r="A567" s="42" t="s">
        <v>81</v>
      </c>
      <c r="B567" s="42" t="s">
        <v>81</v>
      </c>
      <c r="C567" s="42" t="s">
        <v>81</v>
      </c>
      <c r="D567" s="44" t="s">
        <v>81</v>
      </c>
      <c r="E567" s="110" t="s">
        <v>81</v>
      </c>
      <c r="F567" s="38" t="s">
        <v>81</v>
      </c>
      <c r="G567" s="23" t="s">
        <v>81</v>
      </c>
      <c r="H567" s="23" t="s">
        <v>81</v>
      </c>
      <c r="I567" s="23" t="s">
        <v>81</v>
      </c>
      <c r="J567" s="24" t="s">
        <v>81</v>
      </c>
      <c r="K567" s="30" t="e">
        <f>VLOOKUP(D567,Morningstar!$A$1:$G$25,2,0)</f>
        <v>#N/A</v>
      </c>
      <c r="L567" s="30" t="e">
        <f t="shared" si="103"/>
        <v>#N/A</v>
      </c>
      <c r="M567" s="31" t="e">
        <f>VLOOKUP(D567,Morningstar!$A$1:$G$25,7,0)</f>
        <v>#N/A</v>
      </c>
      <c r="N567" s="32" t="e">
        <f t="shared" si="104"/>
        <v>#N/A</v>
      </c>
      <c r="O567" s="29" t="e">
        <f t="shared" si="105"/>
        <v>#N/A</v>
      </c>
      <c r="P567" s="103">
        <f t="shared" si="106"/>
        <v>0</v>
      </c>
      <c r="Q567" s="104">
        <f t="shared" si="107"/>
        <v>0</v>
      </c>
      <c r="R567" s="105">
        <f t="shared" si="108"/>
        <v>0</v>
      </c>
      <c r="S567" s="103" t="e">
        <f t="shared" si="109"/>
        <v>#DIV/0!</v>
      </c>
    </row>
    <row r="568" spans="1:19">
      <c r="A568" s="42" t="s">
        <v>81</v>
      </c>
      <c r="B568" s="42" t="s">
        <v>81</v>
      </c>
      <c r="C568" s="42" t="s">
        <v>81</v>
      </c>
      <c r="D568" s="44" t="s">
        <v>81</v>
      </c>
      <c r="E568" s="110" t="s">
        <v>81</v>
      </c>
      <c r="F568" s="38" t="s">
        <v>81</v>
      </c>
      <c r="G568" s="23" t="s">
        <v>81</v>
      </c>
      <c r="H568" s="23" t="s">
        <v>81</v>
      </c>
      <c r="I568" s="23" t="s">
        <v>81</v>
      </c>
      <c r="J568" s="24" t="s">
        <v>81</v>
      </c>
      <c r="K568" s="30" t="e">
        <f>VLOOKUP(D568,Morningstar!$A$1:$G$25,2,0)</f>
        <v>#N/A</v>
      </c>
      <c r="L568" s="30" t="e">
        <f t="shared" si="103"/>
        <v>#N/A</v>
      </c>
      <c r="M568" s="31" t="e">
        <f>VLOOKUP(D568,Morningstar!$A$1:$G$25,7,0)</f>
        <v>#N/A</v>
      </c>
      <c r="N568" s="32" t="e">
        <f t="shared" si="104"/>
        <v>#N/A</v>
      </c>
      <c r="O568" s="29" t="e">
        <f t="shared" si="105"/>
        <v>#N/A</v>
      </c>
      <c r="P568" s="103">
        <f t="shared" si="106"/>
        <v>0</v>
      </c>
      <c r="Q568" s="104">
        <f t="shared" si="107"/>
        <v>0</v>
      </c>
      <c r="R568" s="105">
        <f t="shared" si="108"/>
        <v>0</v>
      </c>
      <c r="S568" s="103" t="e">
        <f t="shared" si="109"/>
        <v>#DIV/0!</v>
      </c>
    </row>
    <row r="569" spans="1:19">
      <c r="A569" s="42" t="s">
        <v>81</v>
      </c>
      <c r="B569" s="42" t="s">
        <v>81</v>
      </c>
      <c r="C569" s="42" t="s">
        <v>81</v>
      </c>
      <c r="D569" s="44" t="s">
        <v>81</v>
      </c>
      <c r="E569" s="110" t="s">
        <v>81</v>
      </c>
      <c r="F569" s="38" t="s">
        <v>81</v>
      </c>
      <c r="G569" s="23" t="s">
        <v>81</v>
      </c>
      <c r="H569" s="23" t="s">
        <v>81</v>
      </c>
      <c r="I569" s="23" t="s">
        <v>81</v>
      </c>
      <c r="J569" s="24" t="s">
        <v>81</v>
      </c>
      <c r="K569" s="30" t="e">
        <f>VLOOKUP(D569,Morningstar!$A$1:$G$25,2,0)</f>
        <v>#N/A</v>
      </c>
      <c r="L569" s="30" t="e">
        <f t="shared" si="103"/>
        <v>#N/A</v>
      </c>
      <c r="M569" s="31" t="e">
        <f>VLOOKUP(D569,Morningstar!$A$1:$G$25,7,0)</f>
        <v>#N/A</v>
      </c>
      <c r="N569" s="32" t="e">
        <f t="shared" si="104"/>
        <v>#N/A</v>
      </c>
      <c r="O569" s="29" t="e">
        <f t="shared" si="105"/>
        <v>#N/A</v>
      </c>
      <c r="P569" s="103">
        <f t="shared" si="106"/>
        <v>0</v>
      </c>
      <c r="Q569" s="104">
        <f t="shared" si="107"/>
        <v>0</v>
      </c>
      <c r="R569" s="105">
        <f t="shared" si="108"/>
        <v>0</v>
      </c>
      <c r="S569" s="103" t="e">
        <f t="shared" si="109"/>
        <v>#DIV/0!</v>
      </c>
    </row>
    <row r="570" spans="1:19">
      <c r="A570" s="42" t="s">
        <v>81</v>
      </c>
      <c r="B570" s="42" t="s">
        <v>81</v>
      </c>
      <c r="C570" s="42" t="s">
        <v>81</v>
      </c>
      <c r="D570" s="44" t="s">
        <v>81</v>
      </c>
      <c r="E570" s="110" t="s">
        <v>81</v>
      </c>
      <c r="F570" s="38" t="s">
        <v>81</v>
      </c>
      <c r="G570" s="23" t="s">
        <v>81</v>
      </c>
      <c r="H570" s="23" t="s">
        <v>81</v>
      </c>
      <c r="I570" s="23" t="s">
        <v>81</v>
      </c>
      <c r="J570" s="24" t="s">
        <v>81</v>
      </c>
      <c r="K570" s="30" t="e">
        <f>VLOOKUP(D570,Morningstar!$A$1:$G$25,2,0)</f>
        <v>#N/A</v>
      </c>
      <c r="L570" s="30" t="e">
        <f t="shared" si="103"/>
        <v>#N/A</v>
      </c>
      <c r="M570" s="31" t="e">
        <f>VLOOKUP(D570,Morningstar!$A$1:$G$25,7,0)</f>
        <v>#N/A</v>
      </c>
      <c r="N570" s="32" t="e">
        <f t="shared" si="104"/>
        <v>#N/A</v>
      </c>
      <c r="O570" s="29" t="e">
        <f t="shared" si="105"/>
        <v>#N/A</v>
      </c>
      <c r="P570" s="103">
        <f t="shared" si="106"/>
        <v>0</v>
      </c>
      <c r="Q570" s="104">
        <f t="shared" si="107"/>
        <v>0</v>
      </c>
      <c r="R570" s="105">
        <f t="shared" si="108"/>
        <v>0</v>
      </c>
      <c r="S570" s="103" t="e">
        <f t="shared" si="109"/>
        <v>#DIV/0!</v>
      </c>
    </row>
    <row r="571" spans="1:19">
      <c r="A571" s="42" t="s">
        <v>81</v>
      </c>
      <c r="B571" s="42" t="s">
        <v>81</v>
      </c>
      <c r="C571" s="42" t="s">
        <v>81</v>
      </c>
      <c r="D571" s="44" t="s">
        <v>81</v>
      </c>
      <c r="E571" s="110" t="s">
        <v>81</v>
      </c>
      <c r="F571" s="38" t="s">
        <v>81</v>
      </c>
      <c r="G571" s="23" t="s">
        <v>81</v>
      </c>
      <c r="H571" s="23" t="s">
        <v>81</v>
      </c>
      <c r="I571" s="23" t="s">
        <v>81</v>
      </c>
      <c r="J571" s="24" t="s">
        <v>81</v>
      </c>
      <c r="K571" s="30" t="e">
        <f>VLOOKUP(D571,Morningstar!$A$1:$G$25,2,0)</f>
        <v>#N/A</v>
      </c>
      <c r="L571" s="30" t="e">
        <f t="shared" si="103"/>
        <v>#N/A</v>
      </c>
      <c r="M571" s="31" t="e">
        <f>VLOOKUP(D571,Morningstar!$A$1:$G$25,7,0)</f>
        <v>#N/A</v>
      </c>
      <c r="N571" s="32" t="e">
        <f t="shared" si="104"/>
        <v>#N/A</v>
      </c>
      <c r="O571" s="29" t="e">
        <f t="shared" si="105"/>
        <v>#N/A</v>
      </c>
      <c r="P571" s="103">
        <f t="shared" si="106"/>
        <v>0</v>
      </c>
      <c r="Q571" s="104">
        <f t="shared" si="107"/>
        <v>0</v>
      </c>
      <c r="R571" s="105">
        <f t="shared" si="108"/>
        <v>0</v>
      </c>
      <c r="S571" s="103" t="e">
        <f t="shared" si="109"/>
        <v>#DIV/0!</v>
      </c>
    </row>
    <row r="572" spans="1:19">
      <c r="A572" s="42" t="s">
        <v>81</v>
      </c>
      <c r="B572" s="42" t="s">
        <v>81</v>
      </c>
      <c r="C572" s="42" t="s">
        <v>81</v>
      </c>
      <c r="D572" s="44" t="s">
        <v>81</v>
      </c>
      <c r="E572" s="110" t="s">
        <v>81</v>
      </c>
      <c r="F572" s="38" t="s">
        <v>81</v>
      </c>
      <c r="G572" s="23" t="s">
        <v>81</v>
      </c>
      <c r="H572" s="23" t="s">
        <v>81</v>
      </c>
      <c r="I572" s="23" t="s">
        <v>81</v>
      </c>
      <c r="J572" s="24" t="s">
        <v>81</v>
      </c>
      <c r="K572" s="30" t="e">
        <f>VLOOKUP(D572,Morningstar!$A$1:$G$25,2,0)</f>
        <v>#N/A</v>
      </c>
      <c r="L572" s="30" t="e">
        <f t="shared" si="103"/>
        <v>#N/A</v>
      </c>
      <c r="M572" s="31" t="e">
        <f>VLOOKUP(D572,Morningstar!$A$1:$G$25,7,0)</f>
        <v>#N/A</v>
      </c>
      <c r="N572" s="32" t="e">
        <f t="shared" si="104"/>
        <v>#N/A</v>
      </c>
      <c r="O572" s="29" t="e">
        <f t="shared" si="105"/>
        <v>#N/A</v>
      </c>
      <c r="P572" s="103">
        <f t="shared" si="106"/>
        <v>0</v>
      </c>
      <c r="Q572" s="104">
        <f t="shared" si="107"/>
        <v>0</v>
      </c>
      <c r="R572" s="105">
        <f t="shared" si="108"/>
        <v>0</v>
      </c>
      <c r="S572" s="103" t="e">
        <f t="shared" si="109"/>
        <v>#DIV/0!</v>
      </c>
    </row>
    <row r="573" spans="1:19">
      <c r="A573" s="42" t="s">
        <v>81</v>
      </c>
      <c r="B573" s="42" t="s">
        <v>81</v>
      </c>
      <c r="C573" s="42" t="s">
        <v>81</v>
      </c>
      <c r="D573" s="44" t="s">
        <v>81</v>
      </c>
      <c r="E573" s="110" t="s">
        <v>81</v>
      </c>
      <c r="F573" s="38" t="s">
        <v>81</v>
      </c>
      <c r="G573" s="23" t="s">
        <v>81</v>
      </c>
      <c r="H573" s="23" t="s">
        <v>81</v>
      </c>
      <c r="I573" s="23" t="s">
        <v>81</v>
      </c>
      <c r="J573" s="24" t="s">
        <v>81</v>
      </c>
      <c r="K573" s="30" t="e">
        <f>VLOOKUP(D573,Morningstar!$A$1:$G$25,2,0)</f>
        <v>#N/A</v>
      </c>
      <c r="L573" s="30" t="e">
        <f t="shared" si="103"/>
        <v>#N/A</v>
      </c>
      <c r="M573" s="31" t="e">
        <f>VLOOKUP(D573,Morningstar!$A$1:$G$25,7,0)</f>
        <v>#N/A</v>
      </c>
      <c r="N573" s="32" t="e">
        <f t="shared" si="104"/>
        <v>#N/A</v>
      </c>
      <c r="O573" s="29" t="e">
        <f t="shared" si="105"/>
        <v>#N/A</v>
      </c>
      <c r="P573" s="103">
        <f t="shared" si="106"/>
        <v>0</v>
      </c>
      <c r="Q573" s="104">
        <f t="shared" si="107"/>
        <v>0</v>
      </c>
      <c r="R573" s="105">
        <f t="shared" si="108"/>
        <v>0</v>
      </c>
      <c r="S573" s="103" t="e">
        <f t="shared" si="109"/>
        <v>#DIV/0!</v>
      </c>
    </row>
    <row r="574" spans="1:19">
      <c r="A574" s="42" t="s">
        <v>81</v>
      </c>
      <c r="B574" s="42" t="s">
        <v>81</v>
      </c>
      <c r="C574" s="42" t="s">
        <v>81</v>
      </c>
      <c r="D574" s="44" t="s">
        <v>81</v>
      </c>
      <c r="E574" s="110" t="s">
        <v>81</v>
      </c>
      <c r="F574" s="38" t="s">
        <v>81</v>
      </c>
      <c r="G574" s="23" t="s">
        <v>81</v>
      </c>
      <c r="H574" s="23" t="s">
        <v>81</v>
      </c>
      <c r="I574" s="23" t="s">
        <v>81</v>
      </c>
      <c r="J574" s="24" t="s">
        <v>81</v>
      </c>
      <c r="K574" s="30" t="e">
        <f>VLOOKUP(D574,Morningstar!$A$1:$G$25,2,0)</f>
        <v>#N/A</v>
      </c>
      <c r="L574" s="30" t="e">
        <f t="shared" si="103"/>
        <v>#N/A</v>
      </c>
      <c r="M574" s="31" t="e">
        <f>VLOOKUP(D574,Morningstar!$A$1:$G$25,7,0)</f>
        <v>#N/A</v>
      </c>
      <c r="N574" s="32" t="e">
        <f t="shared" si="104"/>
        <v>#N/A</v>
      </c>
      <c r="O574" s="29" t="e">
        <f t="shared" si="105"/>
        <v>#N/A</v>
      </c>
      <c r="P574" s="103">
        <f t="shared" si="106"/>
        <v>0</v>
      </c>
      <c r="Q574" s="104">
        <f t="shared" si="107"/>
        <v>0</v>
      </c>
      <c r="R574" s="105">
        <f t="shared" si="108"/>
        <v>0</v>
      </c>
      <c r="S574" s="103" t="e">
        <f t="shared" si="109"/>
        <v>#DIV/0!</v>
      </c>
    </row>
    <row r="575" spans="1:19">
      <c r="A575" s="42" t="s">
        <v>81</v>
      </c>
      <c r="B575" s="42" t="s">
        <v>81</v>
      </c>
      <c r="C575" s="42" t="s">
        <v>81</v>
      </c>
      <c r="D575" s="44" t="s">
        <v>81</v>
      </c>
      <c r="E575" s="110" t="s">
        <v>81</v>
      </c>
      <c r="F575" s="38" t="s">
        <v>81</v>
      </c>
      <c r="G575" s="23" t="s">
        <v>81</v>
      </c>
      <c r="H575" s="23" t="s">
        <v>81</v>
      </c>
      <c r="I575" s="23" t="s">
        <v>81</v>
      </c>
      <c r="J575" s="24" t="s">
        <v>81</v>
      </c>
      <c r="K575" s="30" t="e">
        <f>VLOOKUP(D575,Morningstar!$A$1:$G$25,2,0)</f>
        <v>#N/A</v>
      </c>
      <c r="L575" s="30" t="e">
        <f t="shared" si="103"/>
        <v>#N/A</v>
      </c>
      <c r="M575" s="31" t="e">
        <f>VLOOKUP(D575,Morningstar!$A$1:$G$25,7,0)</f>
        <v>#N/A</v>
      </c>
      <c r="N575" s="32" t="e">
        <f t="shared" si="104"/>
        <v>#N/A</v>
      </c>
      <c r="O575" s="29" t="e">
        <f t="shared" si="105"/>
        <v>#N/A</v>
      </c>
      <c r="P575" s="103">
        <f t="shared" si="106"/>
        <v>0</v>
      </c>
      <c r="Q575" s="104">
        <f t="shared" si="107"/>
        <v>0</v>
      </c>
      <c r="R575" s="105">
        <f t="shared" si="108"/>
        <v>0</v>
      </c>
      <c r="S575" s="103" t="e">
        <f t="shared" si="109"/>
        <v>#DIV/0!</v>
      </c>
    </row>
    <row r="576" spans="1:19">
      <c r="A576" s="42" t="s">
        <v>81</v>
      </c>
      <c r="B576" s="42" t="s">
        <v>81</v>
      </c>
      <c r="C576" s="42" t="s">
        <v>81</v>
      </c>
      <c r="D576" s="44" t="s">
        <v>81</v>
      </c>
      <c r="E576" s="110" t="s">
        <v>81</v>
      </c>
      <c r="F576" s="38" t="s">
        <v>81</v>
      </c>
      <c r="G576" s="23" t="s">
        <v>81</v>
      </c>
      <c r="H576" s="23" t="s">
        <v>81</v>
      </c>
      <c r="I576" s="23" t="s">
        <v>81</v>
      </c>
      <c r="J576" s="24" t="s">
        <v>81</v>
      </c>
      <c r="K576" s="30" t="e">
        <f>VLOOKUP(D576,Morningstar!$A$1:$G$25,2,0)</f>
        <v>#N/A</v>
      </c>
      <c r="L576" s="30" t="e">
        <f t="shared" si="103"/>
        <v>#N/A</v>
      </c>
      <c r="M576" s="31" t="e">
        <f>VLOOKUP(D576,Morningstar!$A$1:$G$25,7,0)</f>
        <v>#N/A</v>
      </c>
      <c r="N576" s="32" t="e">
        <f t="shared" si="104"/>
        <v>#N/A</v>
      </c>
      <c r="O576" s="29" t="e">
        <f t="shared" si="105"/>
        <v>#N/A</v>
      </c>
      <c r="P576" s="103">
        <f t="shared" si="106"/>
        <v>0</v>
      </c>
      <c r="Q576" s="104">
        <f t="shared" si="107"/>
        <v>0</v>
      </c>
      <c r="R576" s="105">
        <f t="shared" si="108"/>
        <v>0</v>
      </c>
      <c r="S576" s="103" t="e">
        <f t="shared" si="109"/>
        <v>#DIV/0!</v>
      </c>
    </row>
    <row r="577" spans="1:19">
      <c r="A577" s="42" t="s">
        <v>81</v>
      </c>
      <c r="B577" s="42" t="s">
        <v>81</v>
      </c>
      <c r="C577" s="42" t="s">
        <v>81</v>
      </c>
      <c r="D577" s="44" t="s">
        <v>81</v>
      </c>
      <c r="E577" s="110" t="s">
        <v>81</v>
      </c>
      <c r="F577" s="38" t="s">
        <v>81</v>
      </c>
      <c r="G577" s="23" t="s">
        <v>81</v>
      </c>
      <c r="H577" s="23" t="s">
        <v>81</v>
      </c>
      <c r="I577" s="23" t="s">
        <v>81</v>
      </c>
      <c r="J577" s="24" t="s">
        <v>81</v>
      </c>
      <c r="K577" s="30" t="e">
        <f>VLOOKUP(D577,Morningstar!$A$1:$G$25,2,0)</f>
        <v>#N/A</v>
      </c>
      <c r="L577" s="30" t="e">
        <f t="shared" si="103"/>
        <v>#N/A</v>
      </c>
      <c r="M577" s="31" t="e">
        <f>VLOOKUP(D577,Morningstar!$A$1:$G$25,7,0)</f>
        <v>#N/A</v>
      </c>
      <c r="N577" s="32" t="e">
        <f t="shared" si="104"/>
        <v>#N/A</v>
      </c>
      <c r="O577" s="29" t="e">
        <f t="shared" si="105"/>
        <v>#N/A</v>
      </c>
      <c r="P577" s="103">
        <f t="shared" si="106"/>
        <v>0</v>
      </c>
      <c r="Q577" s="104">
        <f t="shared" si="107"/>
        <v>0</v>
      </c>
      <c r="R577" s="105">
        <f t="shared" si="108"/>
        <v>0</v>
      </c>
      <c r="S577" s="103" t="e">
        <f t="shared" si="109"/>
        <v>#DIV/0!</v>
      </c>
    </row>
    <row r="578" spans="1:19">
      <c r="A578" s="42" t="s">
        <v>81</v>
      </c>
      <c r="B578" s="42" t="s">
        <v>81</v>
      </c>
      <c r="C578" s="42" t="s">
        <v>81</v>
      </c>
      <c r="D578" s="44" t="s">
        <v>81</v>
      </c>
      <c r="E578" s="110" t="s">
        <v>81</v>
      </c>
      <c r="F578" s="38" t="s">
        <v>81</v>
      </c>
      <c r="G578" s="23" t="s">
        <v>81</v>
      </c>
      <c r="H578" s="23" t="s">
        <v>81</v>
      </c>
      <c r="I578" s="23" t="s">
        <v>81</v>
      </c>
      <c r="J578" s="24" t="s">
        <v>81</v>
      </c>
      <c r="K578" s="30" t="e">
        <f>VLOOKUP(D578,Morningstar!$A$1:$G$25,2,0)</f>
        <v>#N/A</v>
      </c>
      <c r="L578" s="30" t="e">
        <f t="shared" si="103"/>
        <v>#N/A</v>
      </c>
      <c r="M578" s="31" t="e">
        <f>VLOOKUP(D578,Morningstar!$A$1:$G$25,7,0)</f>
        <v>#N/A</v>
      </c>
      <c r="N578" s="32" t="e">
        <f t="shared" si="104"/>
        <v>#N/A</v>
      </c>
      <c r="O578" s="29" t="e">
        <f t="shared" si="105"/>
        <v>#N/A</v>
      </c>
      <c r="P578" s="103">
        <f t="shared" si="106"/>
        <v>0</v>
      </c>
      <c r="Q578" s="104">
        <f t="shared" si="107"/>
        <v>0</v>
      </c>
      <c r="R578" s="105">
        <f t="shared" si="108"/>
        <v>0</v>
      </c>
      <c r="S578" s="103" t="e">
        <f t="shared" si="109"/>
        <v>#DIV/0!</v>
      </c>
    </row>
    <row r="579" spans="1:19">
      <c r="A579" s="42" t="s">
        <v>81</v>
      </c>
      <c r="B579" s="42" t="s">
        <v>81</v>
      </c>
      <c r="C579" s="42" t="s">
        <v>81</v>
      </c>
      <c r="D579" s="44" t="s">
        <v>81</v>
      </c>
      <c r="E579" s="110" t="s">
        <v>81</v>
      </c>
      <c r="F579" s="38" t="s">
        <v>81</v>
      </c>
      <c r="G579" s="23" t="s">
        <v>81</v>
      </c>
      <c r="H579" s="23" t="s">
        <v>81</v>
      </c>
      <c r="I579" s="23" t="s">
        <v>81</v>
      </c>
      <c r="J579" s="24" t="s">
        <v>81</v>
      </c>
      <c r="K579" s="30" t="e">
        <f>VLOOKUP(D579,Morningstar!$A$1:$G$25,2,0)</f>
        <v>#N/A</v>
      </c>
      <c r="L579" s="30" t="e">
        <f t="shared" si="103"/>
        <v>#N/A</v>
      </c>
      <c r="M579" s="31" t="e">
        <f>VLOOKUP(D579,Morningstar!$A$1:$G$25,7,0)</f>
        <v>#N/A</v>
      </c>
      <c r="N579" s="32" t="e">
        <f t="shared" si="104"/>
        <v>#N/A</v>
      </c>
      <c r="O579" s="29" t="e">
        <f t="shared" si="105"/>
        <v>#N/A</v>
      </c>
      <c r="P579" s="103">
        <f t="shared" si="106"/>
        <v>0</v>
      </c>
      <c r="Q579" s="104">
        <f t="shared" si="107"/>
        <v>0</v>
      </c>
      <c r="R579" s="105">
        <f t="shared" si="108"/>
        <v>0</v>
      </c>
      <c r="S579" s="103" t="e">
        <f t="shared" si="109"/>
        <v>#DIV/0!</v>
      </c>
    </row>
    <row r="580" spans="1:19">
      <c r="A580" s="42" t="s">
        <v>81</v>
      </c>
      <c r="B580" s="42" t="s">
        <v>81</v>
      </c>
      <c r="C580" s="42" t="s">
        <v>81</v>
      </c>
      <c r="D580" s="44" t="s">
        <v>81</v>
      </c>
      <c r="E580" s="110" t="s">
        <v>81</v>
      </c>
      <c r="F580" s="38" t="s">
        <v>81</v>
      </c>
      <c r="G580" s="23" t="s">
        <v>81</v>
      </c>
      <c r="H580" s="23" t="s">
        <v>81</v>
      </c>
      <c r="I580" s="23" t="s">
        <v>81</v>
      </c>
      <c r="J580" s="24" t="s">
        <v>81</v>
      </c>
      <c r="K580" s="30" t="e">
        <f>VLOOKUP(D580,Morningstar!$A$1:$G$25,2,0)</f>
        <v>#N/A</v>
      </c>
      <c r="L580" s="30" t="e">
        <f t="shared" si="103"/>
        <v>#N/A</v>
      </c>
      <c r="M580" s="31" t="e">
        <f>VLOOKUP(D580,Morningstar!$A$1:$G$25,7,0)</f>
        <v>#N/A</v>
      </c>
      <c r="N580" s="32" t="e">
        <f t="shared" si="104"/>
        <v>#N/A</v>
      </c>
      <c r="O580" s="29" t="e">
        <f t="shared" si="105"/>
        <v>#N/A</v>
      </c>
      <c r="P580" s="103">
        <f t="shared" si="106"/>
        <v>0</v>
      </c>
      <c r="Q580" s="104">
        <f t="shared" si="107"/>
        <v>0</v>
      </c>
      <c r="R580" s="105">
        <f t="shared" si="108"/>
        <v>0</v>
      </c>
      <c r="S580" s="103" t="e">
        <f t="shared" si="109"/>
        <v>#DIV/0!</v>
      </c>
    </row>
    <row r="581" spans="1:19">
      <c r="A581" s="42" t="s">
        <v>81</v>
      </c>
      <c r="B581" s="42" t="s">
        <v>81</v>
      </c>
      <c r="C581" s="42" t="s">
        <v>81</v>
      </c>
      <c r="D581" s="44" t="s">
        <v>81</v>
      </c>
      <c r="E581" s="110" t="s">
        <v>81</v>
      </c>
      <c r="F581" s="38" t="s">
        <v>81</v>
      </c>
      <c r="G581" s="23" t="s">
        <v>81</v>
      </c>
      <c r="H581" s="23" t="s">
        <v>81</v>
      </c>
      <c r="I581" s="23" t="s">
        <v>81</v>
      </c>
      <c r="J581" s="24" t="s">
        <v>81</v>
      </c>
      <c r="K581" s="30" t="e">
        <f>VLOOKUP(D581,Morningstar!$A$1:$G$25,2,0)</f>
        <v>#N/A</v>
      </c>
      <c r="L581" s="30" t="e">
        <f t="shared" si="103"/>
        <v>#N/A</v>
      </c>
      <c r="M581" s="31" t="e">
        <f>VLOOKUP(D581,Morningstar!$A$1:$G$25,7,0)</f>
        <v>#N/A</v>
      </c>
      <c r="N581" s="32" t="e">
        <f t="shared" si="104"/>
        <v>#N/A</v>
      </c>
      <c r="O581" s="29" t="e">
        <f t="shared" si="105"/>
        <v>#N/A</v>
      </c>
      <c r="P581" s="103">
        <f t="shared" si="106"/>
        <v>0</v>
      </c>
      <c r="Q581" s="104">
        <f t="shared" si="107"/>
        <v>0</v>
      </c>
      <c r="R581" s="105">
        <f t="shared" si="108"/>
        <v>0</v>
      </c>
      <c r="S581" s="103" t="e">
        <f t="shared" si="109"/>
        <v>#DIV/0!</v>
      </c>
    </row>
    <row r="582" spans="1:19">
      <c r="A582" s="42" t="s">
        <v>81</v>
      </c>
      <c r="B582" s="42" t="s">
        <v>81</v>
      </c>
      <c r="C582" s="42" t="s">
        <v>81</v>
      </c>
      <c r="D582" s="44" t="s">
        <v>81</v>
      </c>
      <c r="E582" s="110" t="s">
        <v>81</v>
      </c>
      <c r="F582" s="38" t="s">
        <v>81</v>
      </c>
      <c r="G582" s="23" t="s">
        <v>81</v>
      </c>
      <c r="H582" s="23" t="s">
        <v>81</v>
      </c>
      <c r="I582" s="23" t="s">
        <v>81</v>
      </c>
      <c r="J582" s="24" t="s">
        <v>81</v>
      </c>
      <c r="K582" s="30" t="e">
        <f>VLOOKUP(D582,Morningstar!$A$1:$G$25,2,0)</f>
        <v>#N/A</v>
      </c>
      <c r="L582" s="30" t="e">
        <f t="shared" si="103"/>
        <v>#N/A</v>
      </c>
      <c r="M582" s="31" t="e">
        <f>VLOOKUP(D582,Morningstar!$A$1:$G$25,7,0)</f>
        <v>#N/A</v>
      </c>
      <c r="N582" s="32" t="e">
        <f t="shared" si="104"/>
        <v>#N/A</v>
      </c>
      <c r="O582" s="29" t="e">
        <f t="shared" si="105"/>
        <v>#N/A</v>
      </c>
      <c r="P582" s="103">
        <f t="shared" si="106"/>
        <v>0</v>
      </c>
      <c r="Q582" s="104">
        <f t="shared" si="107"/>
        <v>0</v>
      </c>
      <c r="R582" s="105">
        <f t="shared" si="108"/>
        <v>0</v>
      </c>
      <c r="S582" s="103" t="e">
        <f t="shared" si="109"/>
        <v>#DIV/0!</v>
      </c>
    </row>
    <row r="583" spans="1:19">
      <c r="A583" s="42" t="s">
        <v>81</v>
      </c>
      <c r="B583" s="42" t="s">
        <v>81</v>
      </c>
      <c r="C583" s="42" t="s">
        <v>81</v>
      </c>
      <c r="D583" s="44" t="s">
        <v>81</v>
      </c>
      <c r="E583" s="110" t="s">
        <v>81</v>
      </c>
      <c r="F583" s="38" t="s">
        <v>81</v>
      </c>
      <c r="G583" s="23" t="s">
        <v>81</v>
      </c>
      <c r="H583" s="23" t="s">
        <v>81</v>
      </c>
      <c r="I583" s="23" t="s">
        <v>81</v>
      </c>
      <c r="J583" s="24" t="s">
        <v>81</v>
      </c>
      <c r="K583" s="30" t="e">
        <f>VLOOKUP(D583,Morningstar!$A$1:$G$25,2,0)</f>
        <v>#N/A</v>
      </c>
      <c r="L583" s="30" t="e">
        <f t="shared" si="103"/>
        <v>#N/A</v>
      </c>
      <c r="M583" s="31" t="e">
        <f>VLOOKUP(D583,Morningstar!$A$1:$G$25,7,0)</f>
        <v>#N/A</v>
      </c>
      <c r="N583" s="32" t="e">
        <f t="shared" si="104"/>
        <v>#N/A</v>
      </c>
      <c r="O583" s="29" t="e">
        <f t="shared" si="105"/>
        <v>#N/A</v>
      </c>
      <c r="P583" s="103">
        <f t="shared" si="106"/>
        <v>0</v>
      </c>
      <c r="Q583" s="104">
        <f t="shared" si="107"/>
        <v>0</v>
      </c>
      <c r="R583" s="105">
        <f t="shared" si="108"/>
        <v>0</v>
      </c>
      <c r="S583" s="103" t="e">
        <f t="shared" si="109"/>
        <v>#DIV/0!</v>
      </c>
    </row>
    <row r="584" spans="1:19">
      <c r="A584" s="42" t="s">
        <v>81</v>
      </c>
      <c r="B584" s="42" t="s">
        <v>81</v>
      </c>
      <c r="C584" s="42" t="s">
        <v>81</v>
      </c>
      <c r="D584" s="44" t="s">
        <v>81</v>
      </c>
      <c r="E584" s="110" t="s">
        <v>81</v>
      </c>
      <c r="F584" s="38" t="s">
        <v>81</v>
      </c>
      <c r="G584" s="23" t="s">
        <v>81</v>
      </c>
      <c r="H584" s="23" t="s">
        <v>81</v>
      </c>
      <c r="I584" s="23" t="s">
        <v>81</v>
      </c>
      <c r="J584" s="24" t="s">
        <v>81</v>
      </c>
      <c r="K584" s="30" t="e">
        <f>VLOOKUP(D584,Morningstar!$A$1:$G$25,2,0)</f>
        <v>#N/A</v>
      </c>
      <c r="L584" s="30" t="e">
        <f t="shared" si="103"/>
        <v>#N/A</v>
      </c>
      <c r="M584" s="31" t="e">
        <f>VLOOKUP(D584,Morningstar!$A$1:$G$25,7,0)</f>
        <v>#N/A</v>
      </c>
      <c r="N584" s="32" t="e">
        <f t="shared" si="104"/>
        <v>#N/A</v>
      </c>
      <c r="O584" s="29" t="e">
        <f t="shared" si="105"/>
        <v>#N/A</v>
      </c>
      <c r="P584" s="103">
        <f t="shared" si="106"/>
        <v>0</v>
      </c>
      <c r="Q584" s="104">
        <f t="shared" si="107"/>
        <v>0</v>
      </c>
      <c r="R584" s="105">
        <f t="shared" si="108"/>
        <v>0</v>
      </c>
      <c r="S584" s="103" t="e">
        <f t="shared" si="109"/>
        <v>#DIV/0!</v>
      </c>
    </row>
    <row r="585" spans="1:19">
      <c r="A585" s="42" t="s">
        <v>81</v>
      </c>
      <c r="B585" s="42" t="s">
        <v>81</v>
      </c>
      <c r="C585" s="42" t="s">
        <v>81</v>
      </c>
      <c r="D585" s="44" t="s">
        <v>81</v>
      </c>
      <c r="E585" s="110" t="s">
        <v>81</v>
      </c>
      <c r="F585" s="38" t="s">
        <v>81</v>
      </c>
      <c r="G585" s="23" t="s">
        <v>81</v>
      </c>
      <c r="H585" s="23" t="s">
        <v>81</v>
      </c>
      <c r="I585" s="23" t="s">
        <v>81</v>
      </c>
      <c r="J585" s="24" t="s">
        <v>81</v>
      </c>
      <c r="K585" s="30" t="e">
        <f>VLOOKUP(D585,Morningstar!$A$1:$G$25,2,0)</f>
        <v>#N/A</v>
      </c>
      <c r="L585" s="30" t="e">
        <f t="shared" si="103"/>
        <v>#N/A</v>
      </c>
      <c r="M585" s="31" t="e">
        <f>VLOOKUP(D585,Morningstar!$A$1:$G$25,7,0)</f>
        <v>#N/A</v>
      </c>
      <c r="N585" s="32" t="e">
        <f t="shared" si="104"/>
        <v>#N/A</v>
      </c>
      <c r="O585" s="29" t="e">
        <f t="shared" si="105"/>
        <v>#N/A</v>
      </c>
      <c r="P585" s="103">
        <f t="shared" si="106"/>
        <v>0</v>
      </c>
      <c r="Q585" s="104">
        <f t="shared" si="107"/>
        <v>0</v>
      </c>
      <c r="R585" s="105">
        <f t="shared" si="108"/>
        <v>0</v>
      </c>
      <c r="S585" s="103" t="e">
        <f t="shared" si="109"/>
        <v>#DIV/0!</v>
      </c>
    </row>
    <row r="586" spans="1:19">
      <c r="A586" s="42" t="s">
        <v>81</v>
      </c>
      <c r="B586" s="42" t="s">
        <v>81</v>
      </c>
      <c r="C586" s="42" t="s">
        <v>81</v>
      </c>
      <c r="D586" s="44" t="s">
        <v>81</v>
      </c>
      <c r="E586" s="110" t="s">
        <v>81</v>
      </c>
      <c r="F586" s="38" t="s">
        <v>81</v>
      </c>
      <c r="G586" s="23" t="s">
        <v>81</v>
      </c>
      <c r="H586" s="23" t="s">
        <v>81</v>
      </c>
      <c r="I586" s="23" t="s">
        <v>81</v>
      </c>
      <c r="J586" s="24" t="s">
        <v>81</v>
      </c>
      <c r="K586" s="30" t="e">
        <f>VLOOKUP(D586,Morningstar!$A$1:$G$25,2,0)</f>
        <v>#N/A</v>
      </c>
      <c r="L586" s="30" t="e">
        <f t="shared" si="103"/>
        <v>#N/A</v>
      </c>
      <c r="M586" s="31" t="e">
        <f>VLOOKUP(D586,Morningstar!$A$1:$G$25,7,0)</f>
        <v>#N/A</v>
      </c>
      <c r="N586" s="32" t="e">
        <f t="shared" si="104"/>
        <v>#N/A</v>
      </c>
      <c r="O586" s="29" t="e">
        <f t="shared" si="105"/>
        <v>#N/A</v>
      </c>
      <c r="P586" s="103">
        <f t="shared" si="106"/>
        <v>0</v>
      </c>
      <c r="Q586" s="104">
        <f t="shared" si="107"/>
        <v>0</v>
      </c>
      <c r="R586" s="105">
        <f t="shared" si="108"/>
        <v>0</v>
      </c>
      <c r="S586" s="103" t="e">
        <f t="shared" si="109"/>
        <v>#DIV/0!</v>
      </c>
    </row>
    <row r="587" spans="1:19">
      <c r="A587" s="42" t="s">
        <v>81</v>
      </c>
      <c r="B587" s="42" t="s">
        <v>81</v>
      </c>
      <c r="C587" s="42" t="s">
        <v>81</v>
      </c>
      <c r="D587" s="44" t="s">
        <v>81</v>
      </c>
      <c r="E587" s="110" t="s">
        <v>81</v>
      </c>
      <c r="F587" s="38" t="s">
        <v>81</v>
      </c>
      <c r="G587" s="23" t="s">
        <v>81</v>
      </c>
      <c r="H587" s="23" t="s">
        <v>81</v>
      </c>
      <c r="I587" s="23" t="s">
        <v>81</v>
      </c>
      <c r="J587" s="24" t="s">
        <v>81</v>
      </c>
      <c r="K587" s="30" t="e">
        <f>VLOOKUP(D587,Morningstar!$A$1:$G$25,2,0)</f>
        <v>#N/A</v>
      </c>
      <c r="L587" s="30" t="e">
        <f t="shared" si="103"/>
        <v>#N/A</v>
      </c>
      <c r="M587" s="31" t="e">
        <f>VLOOKUP(D587,Morningstar!$A$1:$G$25,7,0)</f>
        <v>#N/A</v>
      </c>
      <c r="N587" s="32" t="e">
        <f t="shared" si="104"/>
        <v>#N/A</v>
      </c>
      <c r="O587" s="29" t="e">
        <f t="shared" si="105"/>
        <v>#N/A</v>
      </c>
      <c r="P587" s="103">
        <f t="shared" si="106"/>
        <v>0</v>
      </c>
      <c r="Q587" s="104">
        <f t="shared" si="107"/>
        <v>0</v>
      </c>
      <c r="R587" s="105">
        <f t="shared" si="108"/>
        <v>0</v>
      </c>
      <c r="S587" s="103" t="e">
        <f t="shared" si="109"/>
        <v>#DIV/0!</v>
      </c>
    </row>
    <row r="588" spans="1:19">
      <c r="A588" s="42" t="s">
        <v>81</v>
      </c>
      <c r="B588" s="42" t="s">
        <v>81</v>
      </c>
      <c r="C588" s="42" t="s">
        <v>81</v>
      </c>
      <c r="D588" s="44" t="s">
        <v>81</v>
      </c>
      <c r="E588" s="110" t="s">
        <v>81</v>
      </c>
      <c r="F588" s="38" t="s">
        <v>81</v>
      </c>
      <c r="G588" s="23" t="s">
        <v>81</v>
      </c>
      <c r="H588" s="23" t="s">
        <v>81</v>
      </c>
      <c r="I588" s="23" t="s">
        <v>81</v>
      </c>
      <c r="J588" s="24" t="s">
        <v>81</v>
      </c>
      <c r="K588" s="30" t="e">
        <f>VLOOKUP(D588,Morningstar!$A$1:$G$25,2,0)</f>
        <v>#N/A</v>
      </c>
      <c r="L588" s="30" t="e">
        <f t="shared" si="103"/>
        <v>#N/A</v>
      </c>
      <c r="M588" s="31" t="e">
        <f>VLOOKUP(D588,Morningstar!$A$1:$G$25,7,0)</f>
        <v>#N/A</v>
      </c>
      <c r="N588" s="32" t="e">
        <f t="shared" si="104"/>
        <v>#N/A</v>
      </c>
      <c r="O588" s="29" t="e">
        <f t="shared" si="105"/>
        <v>#N/A</v>
      </c>
      <c r="P588" s="103">
        <f t="shared" si="106"/>
        <v>0</v>
      </c>
      <c r="Q588" s="104">
        <f t="shared" si="107"/>
        <v>0</v>
      </c>
      <c r="R588" s="105">
        <f t="shared" si="108"/>
        <v>0</v>
      </c>
      <c r="S588" s="103" t="e">
        <f t="shared" si="109"/>
        <v>#DIV/0!</v>
      </c>
    </row>
    <row r="589" spans="1:19">
      <c r="A589" s="42" t="s">
        <v>81</v>
      </c>
      <c r="B589" s="42" t="s">
        <v>81</v>
      </c>
      <c r="C589" s="42" t="s">
        <v>81</v>
      </c>
      <c r="D589" s="44" t="s">
        <v>81</v>
      </c>
      <c r="E589" s="110" t="s">
        <v>81</v>
      </c>
      <c r="F589" s="38" t="s">
        <v>81</v>
      </c>
      <c r="G589" s="23" t="s">
        <v>81</v>
      </c>
      <c r="H589" s="23" t="s">
        <v>81</v>
      </c>
      <c r="I589" s="23" t="s">
        <v>81</v>
      </c>
      <c r="J589" s="24" t="s">
        <v>81</v>
      </c>
      <c r="K589" s="30" t="e">
        <f>VLOOKUP(D589,Morningstar!$A$1:$G$25,2,0)</f>
        <v>#N/A</v>
      </c>
      <c r="L589" s="30" t="e">
        <f t="shared" si="103"/>
        <v>#N/A</v>
      </c>
      <c r="M589" s="31" t="e">
        <f>VLOOKUP(D589,Morningstar!$A$1:$G$25,7,0)</f>
        <v>#N/A</v>
      </c>
      <c r="N589" s="32" t="e">
        <f t="shared" si="104"/>
        <v>#N/A</v>
      </c>
      <c r="O589" s="29" t="e">
        <f t="shared" si="105"/>
        <v>#N/A</v>
      </c>
      <c r="P589" s="103">
        <f t="shared" si="106"/>
        <v>0</v>
      </c>
      <c r="Q589" s="104">
        <f t="shared" si="107"/>
        <v>0</v>
      </c>
      <c r="R589" s="105">
        <f t="shared" si="108"/>
        <v>0</v>
      </c>
      <c r="S589" s="103" t="e">
        <f t="shared" si="109"/>
        <v>#DIV/0!</v>
      </c>
    </row>
    <row r="590" spans="1:19">
      <c r="A590" s="42" t="s">
        <v>81</v>
      </c>
      <c r="B590" s="42" t="s">
        <v>81</v>
      </c>
      <c r="C590" s="42" t="s">
        <v>81</v>
      </c>
      <c r="D590" s="44" t="s">
        <v>81</v>
      </c>
      <c r="E590" s="110" t="s">
        <v>81</v>
      </c>
      <c r="F590" s="38" t="s">
        <v>81</v>
      </c>
      <c r="G590" s="23" t="s">
        <v>81</v>
      </c>
      <c r="H590" s="23" t="s">
        <v>81</v>
      </c>
      <c r="I590" s="23" t="s">
        <v>81</v>
      </c>
      <c r="J590" s="24" t="s">
        <v>81</v>
      </c>
      <c r="K590" s="30" t="e">
        <f>VLOOKUP(D590,Morningstar!$A$1:$G$25,2,0)</f>
        <v>#N/A</v>
      </c>
      <c r="L590" s="30" t="e">
        <f t="shared" si="103"/>
        <v>#N/A</v>
      </c>
      <c r="M590" s="31" t="e">
        <f>VLOOKUP(D590,Morningstar!$A$1:$G$25,7,0)</f>
        <v>#N/A</v>
      </c>
      <c r="N590" s="32" t="e">
        <f t="shared" si="104"/>
        <v>#N/A</v>
      </c>
      <c r="O590" s="29" t="e">
        <f t="shared" si="105"/>
        <v>#N/A</v>
      </c>
      <c r="P590" s="103">
        <f t="shared" si="106"/>
        <v>0</v>
      </c>
      <c r="Q590" s="104">
        <f t="shared" si="107"/>
        <v>0</v>
      </c>
      <c r="R590" s="105">
        <f t="shared" si="108"/>
        <v>0</v>
      </c>
      <c r="S590" s="103" t="e">
        <f t="shared" si="109"/>
        <v>#DIV/0!</v>
      </c>
    </row>
    <row r="591" spans="1:19">
      <c r="A591" s="42" t="s">
        <v>81</v>
      </c>
      <c r="B591" s="42" t="s">
        <v>81</v>
      </c>
      <c r="C591" s="42" t="s">
        <v>81</v>
      </c>
      <c r="D591" s="44" t="s">
        <v>81</v>
      </c>
      <c r="E591" s="110" t="s">
        <v>81</v>
      </c>
      <c r="F591" s="38" t="s">
        <v>81</v>
      </c>
      <c r="G591" s="23" t="s">
        <v>81</v>
      </c>
      <c r="H591" s="23" t="s">
        <v>81</v>
      </c>
      <c r="I591" s="23" t="s">
        <v>81</v>
      </c>
      <c r="J591" s="24" t="s">
        <v>81</v>
      </c>
      <c r="K591" s="30" t="e">
        <f>VLOOKUP(D591,Morningstar!$A$1:$G$25,2,0)</f>
        <v>#N/A</v>
      </c>
      <c r="L591" s="30" t="e">
        <f t="shared" si="103"/>
        <v>#N/A</v>
      </c>
      <c r="M591" s="31" t="e">
        <f>VLOOKUP(D591,Morningstar!$A$1:$G$25,7,0)</f>
        <v>#N/A</v>
      </c>
      <c r="N591" s="32" t="e">
        <f t="shared" si="104"/>
        <v>#N/A</v>
      </c>
      <c r="O591" s="29" t="e">
        <f t="shared" si="105"/>
        <v>#N/A</v>
      </c>
      <c r="P591" s="103">
        <f t="shared" si="106"/>
        <v>0</v>
      </c>
      <c r="Q591" s="104">
        <f t="shared" si="107"/>
        <v>0</v>
      </c>
      <c r="R591" s="105">
        <f t="shared" si="108"/>
        <v>0</v>
      </c>
      <c r="S591" s="103" t="e">
        <f t="shared" si="109"/>
        <v>#DIV/0!</v>
      </c>
    </row>
    <row r="592" spans="1:19">
      <c r="A592" s="42" t="s">
        <v>81</v>
      </c>
      <c r="B592" s="42" t="s">
        <v>81</v>
      </c>
      <c r="C592" s="42" t="s">
        <v>81</v>
      </c>
      <c r="D592" s="44" t="s">
        <v>81</v>
      </c>
      <c r="E592" s="110" t="s">
        <v>81</v>
      </c>
      <c r="F592" s="38" t="s">
        <v>81</v>
      </c>
      <c r="G592" s="23" t="s">
        <v>81</v>
      </c>
      <c r="H592" s="23" t="s">
        <v>81</v>
      </c>
      <c r="I592" s="23" t="s">
        <v>81</v>
      </c>
      <c r="J592" s="24" t="s">
        <v>81</v>
      </c>
      <c r="K592" s="30" t="e">
        <f>VLOOKUP(D592,Morningstar!$A$1:$G$25,2,0)</f>
        <v>#N/A</v>
      </c>
      <c r="L592" s="30" t="e">
        <f t="shared" si="103"/>
        <v>#N/A</v>
      </c>
      <c r="M592" s="31" t="e">
        <f>VLOOKUP(D592,Morningstar!$A$1:$G$25,7,0)</f>
        <v>#N/A</v>
      </c>
      <c r="N592" s="32" t="e">
        <f t="shared" si="104"/>
        <v>#N/A</v>
      </c>
      <c r="O592" s="29" t="e">
        <f t="shared" si="105"/>
        <v>#N/A</v>
      </c>
      <c r="P592" s="103">
        <f t="shared" si="106"/>
        <v>0</v>
      </c>
      <c r="Q592" s="104">
        <f t="shared" si="107"/>
        <v>0</v>
      </c>
      <c r="R592" s="105">
        <f t="shared" si="108"/>
        <v>0</v>
      </c>
      <c r="S592" s="103" t="e">
        <f t="shared" si="109"/>
        <v>#DIV/0!</v>
      </c>
    </row>
    <row r="593" spans="1:19">
      <c r="A593" s="42" t="s">
        <v>81</v>
      </c>
      <c r="B593" s="42" t="s">
        <v>81</v>
      </c>
      <c r="C593" s="42" t="s">
        <v>81</v>
      </c>
      <c r="D593" s="44" t="s">
        <v>81</v>
      </c>
      <c r="E593" s="110" t="s">
        <v>81</v>
      </c>
      <c r="F593" s="38" t="s">
        <v>81</v>
      </c>
      <c r="G593" s="23" t="s">
        <v>81</v>
      </c>
      <c r="H593" s="23" t="s">
        <v>81</v>
      </c>
      <c r="I593" s="23" t="s">
        <v>81</v>
      </c>
      <c r="J593" s="24" t="s">
        <v>81</v>
      </c>
      <c r="K593" s="30" t="e">
        <f>VLOOKUP(D593,Morningstar!$A$1:$G$25,2,0)</f>
        <v>#N/A</v>
      </c>
      <c r="L593" s="30" t="e">
        <f t="shared" si="103"/>
        <v>#N/A</v>
      </c>
      <c r="M593" s="31" t="e">
        <f>VLOOKUP(D593,Morningstar!$A$1:$G$25,7,0)</f>
        <v>#N/A</v>
      </c>
      <c r="N593" s="32" t="e">
        <f t="shared" si="104"/>
        <v>#N/A</v>
      </c>
      <c r="O593" s="29" t="e">
        <f t="shared" si="105"/>
        <v>#N/A</v>
      </c>
      <c r="P593" s="103">
        <f t="shared" si="106"/>
        <v>0</v>
      </c>
      <c r="Q593" s="104">
        <f t="shared" si="107"/>
        <v>0</v>
      </c>
      <c r="R593" s="105">
        <f t="shared" si="108"/>
        <v>0</v>
      </c>
      <c r="S593" s="103" t="e">
        <f t="shared" si="109"/>
        <v>#DIV/0!</v>
      </c>
    </row>
    <row r="594" spans="1:19">
      <c r="A594" s="42" t="s">
        <v>81</v>
      </c>
      <c r="B594" s="42" t="s">
        <v>81</v>
      </c>
      <c r="C594" s="42" t="s">
        <v>81</v>
      </c>
      <c r="D594" s="44" t="s">
        <v>81</v>
      </c>
      <c r="E594" s="110" t="s">
        <v>81</v>
      </c>
      <c r="F594" s="38" t="s">
        <v>81</v>
      </c>
      <c r="G594" s="23" t="s">
        <v>81</v>
      </c>
      <c r="H594" s="23" t="s">
        <v>81</v>
      </c>
      <c r="I594" s="23" t="s">
        <v>81</v>
      </c>
      <c r="J594" s="24" t="s">
        <v>81</v>
      </c>
      <c r="K594" s="30" t="e">
        <f>VLOOKUP(D594,Morningstar!$A$1:$G$25,2,0)</f>
        <v>#N/A</v>
      </c>
      <c r="L594" s="30" t="e">
        <f t="shared" si="103"/>
        <v>#N/A</v>
      </c>
      <c r="M594" s="31" t="e">
        <f>VLOOKUP(D594,Morningstar!$A$1:$G$25,7,0)</f>
        <v>#N/A</v>
      </c>
      <c r="N594" s="32" t="e">
        <f t="shared" si="104"/>
        <v>#N/A</v>
      </c>
      <c r="O594" s="29" t="e">
        <f t="shared" si="105"/>
        <v>#N/A</v>
      </c>
      <c r="P594" s="103">
        <f t="shared" si="106"/>
        <v>0</v>
      </c>
      <c r="Q594" s="104">
        <f t="shared" si="107"/>
        <v>0</v>
      </c>
      <c r="R594" s="105">
        <f t="shared" si="108"/>
        <v>0</v>
      </c>
      <c r="S594" s="103" t="e">
        <f t="shared" si="109"/>
        <v>#DIV/0!</v>
      </c>
    </row>
    <row r="595" spans="1:19">
      <c r="A595" s="42" t="s">
        <v>81</v>
      </c>
      <c r="B595" s="42" t="s">
        <v>81</v>
      </c>
      <c r="C595" s="42" t="s">
        <v>81</v>
      </c>
      <c r="D595" s="44" t="s">
        <v>81</v>
      </c>
      <c r="E595" s="110" t="s">
        <v>81</v>
      </c>
      <c r="F595" s="38" t="s">
        <v>81</v>
      </c>
      <c r="G595" s="23" t="s">
        <v>81</v>
      </c>
      <c r="H595" s="23" t="s">
        <v>81</v>
      </c>
      <c r="I595" s="23" t="s">
        <v>81</v>
      </c>
      <c r="J595" s="24" t="s">
        <v>81</v>
      </c>
      <c r="K595" s="30" t="e">
        <f>VLOOKUP(D595,Morningstar!$A$1:$G$25,2,0)</f>
        <v>#N/A</v>
      </c>
      <c r="L595" s="30" t="e">
        <f t="shared" si="103"/>
        <v>#N/A</v>
      </c>
      <c r="M595" s="31" t="e">
        <f>VLOOKUP(D595,Morningstar!$A$1:$G$25,7,0)</f>
        <v>#N/A</v>
      </c>
      <c r="N595" s="32" t="e">
        <f t="shared" si="104"/>
        <v>#N/A</v>
      </c>
      <c r="O595" s="29" t="e">
        <f t="shared" si="105"/>
        <v>#N/A</v>
      </c>
      <c r="P595" s="103">
        <f t="shared" si="106"/>
        <v>0</v>
      </c>
      <c r="Q595" s="104">
        <f t="shared" si="107"/>
        <v>0</v>
      </c>
      <c r="R595" s="105">
        <f t="shared" si="108"/>
        <v>0</v>
      </c>
      <c r="S595" s="103" t="e">
        <f t="shared" si="109"/>
        <v>#DIV/0!</v>
      </c>
    </row>
    <row r="596" spans="1:19">
      <c r="A596" s="42" t="s">
        <v>81</v>
      </c>
      <c r="B596" s="42" t="s">
        <v>81</v>
      </c>
      <c r="C596" s="42" t="s">
        <v>81</v>
      </c>
      <c r="D596" s="44" t="s">
        <v>81</v>
      </c>
      <c r="E596" s="110" t="s">
        <v>81</v>
      </c>
      <c r="F596" s="38" t="s">
        <v>81</v>
      </c>
      <c r="G596" s="23" t="s">
        <v>81</v>
      </c>
      <c r="H596" s="23" t="s">
        <v>81</v>
      </c>
      <c r="I596" s="23" t="s">
        <v>81</v>
      </c>
      <c r="J596" s="24" t="s">
        <v>81</v>
      </c>
      <c r="K596" s="30" t="e">
        <f>VLOOKUP(D596,Morningstar!$A$1:$G$25,2,0)</f>
        <v>#N/A</v>
      </c>
      <c r="L596" s="30" t="e">
        <f t="shared" si="103"/>
        <v>#N/A</v>
      </c>
      <c r="M596" s="31" t="e">
        <f>VLOOKUP(D596,Morningstar!$A$1:$G$25,7,0)</f>
        <v>#N/A</v>
      </c>
      <c r="N596" s="32" t="e">
        <f t="shared" si="104"/>
        <v>#N/A</v>
      </c>
      <c r="O596" s="29" t="e">
        <f t="shared" si="105"/>
        <v>#N/A</v>
      </c>
      <c r="P596" s="103">
        <f t="shared" si="106"/>
        <v>0</v>
      </c>
      <c r="Q596" s="104">
        <f t="shared" si="107"/>
        <v>0</v>
      </c>
      <c r="R596" s="105">
        <f t="shared" si="108"/>
        <v>0</v>
      </c>
      <c r="S596" s="103" t="e">
        <f t="shared" si="109"/>
        <v>#DIV/0!</v>
      </c>
    </row>
    <row r="597" spans="1:19">
      <c r="A597" s="42" t="s">
        <v>81</v>
      </c>
      <c r="B597" s="42" t="s">
        <v>81</v>
      </c>
      <c r="C597" s="42" t="s">
        <v>81</v>
      </c>
      <c r="D597" s="44" t="s">
        <v>81</v>
      </c>
      <c r="E597" s="110" t="s">
        <v>81</v>
      </c>
      <c r="F597" s="38" t="s">
        <v>81</v>
      </c>
      <c r="G597" s="23" t="s">
        <v>81</v>
      </c>
      <c r="H597" s="23" t="s">
        <v>81</v>
      </c>
      <c r="I597" s="23" t="s">
        <v>81</v>
      </c>
      <c r="J597" s="24" t="s">
        <v>81</v>
      </c>
      <c r="K597" s="30" t="e">
        <f>VLOOKUP(D597,Morningstar!$A$1:$G$25,2,0)</f>
        <v>#N/A</v>
      </c>
      <c r="L597" s="30" t="e">
        <f t="shared" si="103"/>
        <v>#N/A</v>
      </c>
      <c r="M597" s="31" t="e">
        <f>VLOOKUP(D597,Morningstar!$A$1:$G$25,7,0)</f>
        <v>#N/A</v>
      </c>
      <c r="N597" s="32" t="e">
        <f t="shared" si="104"/>
        <v>#N/A</v>
      </c>
      <c r="O597" s="29" t="e">
        <f t="shared" si="105"/>
        <v>#N/A</v>
      </c>
      <c r="P597" s="103">
        <f t="shared" si="106"/>
        <v>0</v>
      </c>
      <c r="Q597" s="104">
        <f t="shared" si="107"/>
        <v>0</v>
      </c>
      <c r="R597" s="105">
        <f t="shared" si="108"/>
        <v>0</v>
      </c>
      <c r="S597" s="103" t="e">
        <f t="shared" si="109"/>
        <v>#DIV/0!</v>
      </c>
    </row>
    <row r="598" spans="1:19">
      <c r="A598" s="42" t="s">
        <v>81</v>
      </c>
      <c r="B598" s="42" t="s">
        <v>81</v>
      </c>
      <c r="C598" s="42" t="s">
        <v>81</v>
      </c>
      <c r="D598" s="44" t="s">
        <v>81</v>
      </c>
      <c r="E598" s="110" t="s">
        <v>81</v>
      </c>
      <c r="F598" s="38" t="s">
        <v>81</v>
      </c>
      <c r="G598" s="23" t="s">
        <v>81</v>
      </c>
      <c r="H598" s="23" t="s">
        <v>81</v>
      </c>
      <c r="I598" s="23" t="s">
        <v>81</v>
      </c>
      <c r="J598" s="24" t="s">
        <v>81</v>
      </c>
      <c r="K598" s="30" t="e">
        <f>VLOOKUP(D598,Morningstar!$A$1:$G$25,2,0)</f>
        <v>#N/A</v>
      </c>
      <c r="L598" s="30" t="e">
        <f t="shared" si="103"/>
        <v>#N/A</v>
      </c>
      <c r="M598" s="31" t="e">
        <f>VLOOKUP(D598,Morningstar!$A$1:$G$25,7,0)</f>
        <v>#N/A</v>
      </c>
      <c r="N598" s="32" t="e">
        <f t="shared" si="104"/>
        <v>#N/A</v>
      </c>
      <c r="O598" s="29" t="e">
        <f t="shared" si="105"/>
        <v>#N/A</v>
      </c>
      <c r="P598" s="103">
        <f t="shared" si="106"/>
        <v>0</v>
      </c>
      <c r="Q598" s="104">
        <f t="shared" si="107"/>
        <v>0</v>
      </c>
      <c r="R598" s="105">
        <f t="shared" si="108"/>
        <v>0</v>
      </c>
      <c r="S598" s="103" t="e">
        <f t="shared" si="109"/>
        <v>#DIV/0!</v>
      </c>
    </row>
    <row r="599" spans="1:19">
      <c r="A599" s="42" t="s">
        <v>81</v>
      </c>
      <c r="B599" s="42" t="s">
        <v>81</v>
      </c>
      <c r="C599" s="42" t="s">
        <v>81</v>
      </c>
      <c r="D599" s="44" t="s">
        <v>81</v>
      </c>
      <c r="E599" s="110" t="s">
        <v>81</v>
      </c>
      <c r="F599" s="38" t="s">
        <v>81</v>
      </c>
      <c r="G599" s="23" t="s">
        <v>81</v>
      </c>
      <c r="H599" s="23" t="s">
        <v>81</v>
      </c>
      <c r="I599" s="23" t="s">
        <v>81</v>
      </c>
      <c r="J599" s="24" t="s">
        <v>81</v>
      </c>
      <c r="K599" s="30" t="e">
        <f>VLOOKUP(D599,Morningstar!$A$1:$G$25,2,0)</f>
        <v>#N/A</v>
      </c>
      <c r="L599" s="30" t="e">
        <f t="shared" si="103"/>
        <v>#N/A</v>
      </c>
      <c r="M599" s="31" t="e">
        <f>VLOOKUP(D599,Morningstar!$A$1:$G$25,7,0)</f>
        <v>#N/A</v>
      </c>
      <c r="N599" s="32" t="e">
        <f t="shared" si="104"/>
        <v>#N/A</v>
      </c>
      <c r="O599" s="29" t="e">
        <f t="shared" si="105"/>
        <v>#N/A</v>
      </c>
      <c r="P599" s="103">
        <f t="shared" si="106"/>
        <v>0</v>
      </c>
      <c r="Q599" s="104">
        <f t="shared" si="107"/>
        <v>0</v>
      </c>
      <c r="R599" s="105">
        <f t="shared" si="108"/>
        <v>0</v>
      </c>
      <c r="S599" s="103" t="e">
        <f t="shared" si="109"/>
        <v>#DIV/0!</v>
      </c>
    </row>
    <row r="600" spans="1:19">
      <c r="A600" s="42" t="s">
        <v>81</v>
      </c>
      <c r="B600" s="42" t="s">
        <v>81</v>
      </c>
      <c r="C600" s="42" t="s">
        <v>81</v>
      </c>
      <c r="D600" s="44" t="s">
        <v>81</v>
      </c>
      <c r="E600" s="110" t="s">
        <v>81</v>
      </c>
      <c r="F600" s="38" t="s">
        <v>81</v>
      </c>
      <c r="G600" s="23" t="s">
        <v>81</v>
      </c>
      <c r="H600" s="23" t="s">
        <v>81</v>
      </c>
      <c r="I600" s="23" t="s">
        <v>81</v>
      </c>
      <c r="J600" s="24" t="s">
        <v>81</v>
      </c>
      <c r="K600" s="30" t="e">
        <f>VLOOKUP(D600,Morningstar!$A$1:$G$25,2,0)</f>
        <v>#N/A</v>
      </c>
      <c r="L600" s="30" t="e">
        <f t="shared" si="103"/>
        <v>#N/A</v>
      </c>
      <c r="M600" s="31" t="e">
        <f>VLOOKUP(D600,Morningstar!$A$1:$G$25,7,0)</f>
        <v>#N/A</v>
      </c>
      <c r="N600" s="32" t="e">
        <f t="shared" si="104"/>
        <v>#N/A</v>
      </c>
      <c r="O600" s="29" t="e">
        <f t="shared" si="105"/>
        <v>#N/A</v>
      </c>
      <c r="P600" s="103">
        <f t="shared" si="106"/>
        <v>0</v>
      </c>
      <c r="Q600" s="104">
        <f t="shared" si="107"/>
        <v>0</v>
      </c>
      <c r="R600" s="105">
        <f t="shared" si="108"/>
        <v>0</v>
      </c>
      <c r="S600" s="103" t="e">
        <f t="shared" si="109"/>
        <v>#DIV/0!</v>
      </c>
    </row>
    <row r="601" spans="1:19">
      <c r="A601" s="42" t="s">
        <v>81</v>
      </c>
      <c r="B601" s="42" t="s">
        <v>81</v>
      </c>
      <c r="C601" s="42" t="s">
        <v>81</v>
      </c>
      <c r="D601" s="44" t="s">
        <v>81</v>
      </c>
      <c r="E601" s="110" t="s">
        <v>81</v>
      </c>
      <c r="F601" s="38" t="s">
        <v>81</v>
      </c>
      <c r="G601" s="23" t="s">
        <v>81</v>
      </c>
      <c r="H601" s="23" t="s">
        <v>81</v>
      </c>
      <c r="I601" s="23" t="s">
        <v>81</v>
      </c>
      <c r="J601" s="24" t="s">
        <v>81</v>
      </c>
      <c r="K601" s="30" t="e">
        <f>VLOOKUP(D601,Morningstar!$A$1:$G$25,2,0)</f>
        <v>#N/A</v>
      </c>
      <c r="L601" s="30" t="e">
        <f t="shared" si="103"/>
        <v>#N/A</v>
      </c>
      <c r="M601" s="31" t="e">
        <f>VLOOKUP(D601,Morningstar!$A$1:$G$25,7,0)</f>
        <v>#N/A</v>
      </c>
      <c r="N601" s="32" t="e">
        <f t="shared" si="104"/>
        <v>#N/A</v>
      </c>
      <c r="O601" s="29" t="e">
        <f t="shared" si="105"/>
        <v>#N/A</v>
      </c>
      <c r="P601" s="103">
        <f t="shared" si="106"/>
        <v>0</v>
      </c>
      <c r="Q601" s="104">
        <f t="shared" si="107"/>
        <v>0</v>
      </c>
      <c r="R601" s="105">
        <f t="shared" si="108"/>
        <v>0</v>
      </c>
      <c r="S601" s="103" t="e">
        <f t="shared" si="109"/>
        <v>#DIV/0!</v>
      </c>
    </row>
    <row r="602" spans="1:19">
      <c r="A602" s="42" t="s">
        <v>81</v>
      </c>
      <c r="B602" s="42" t="s">
        <v>81</v>
      </c>
      <c r="C602" s="42" t="s">
        <v>81</v>
      </c>
      <c r="D602" s="44" t="s">
        <v>81</v>
      </c>
      <c r="E602" s="110" t="s">
        <v>81</v>
      </c>
      <c r="F602" s="38" t="s">
        <v>81</v>
      </c>
      <c r="G602" s="23" t="s">
        <v>81</v>
      </c>
      <c r="H602" s="23" t="s">
        <v>81</v>
      </c>
      <c r="I602" s="23" t="s">
        <v>81</v>
      </c>
      <c r="J602" s="24" t="s">
        <v>81</v>
      </c>
      <c r="K602" s="30" t="e">
        <f>VLOOKUP(D602,Morningstar!$A$1:$G$25,2,0)</f>
        <v>#N/A</v>
      </c>
      <c r="L602" s="30" t="e">
        <f t="shared" si="103"/>
        <v>#N/A</v>
      </c>
      <c r="M602" s="31" t="e">
        <f>VLOOKUP(D602,Morningstar!$A$1:$G$25,7,0)</f>
        <v>#N/A</v>
      </c>
      <c r="N602" s="32" t="e">
        <f t="shared" si="104"/>
        <v>#N/A</v>
      </c>
      <c r="O602" s="29" t="e">
        <f t="shared" si="105"/>
        <v>#N/A</v>
      </c>
      <c r="P602" s="103">
        <f t="shared" si="106"/>
        <v>0</v>
      </c>
      <c r="Q602" s="104">
        <f t="shared" si="107"/>
        <v>0</v>
      </c>
      <c r="R602" s="105">
        <f t="shared" si="108"/>
        <v>0</v>
      </c>
      <c r="S602" s="103" t="e">
        <f t="shared" si="109"/>
        <v>#DIV/0!</v>
      </c>
    </row>
    <row r="603" spans="1:19">
      <c r="A603" s="42" t="s">
        <v>81</v>
      </c>
      <c r="B603" s="42" t="s">
        <v>81</v>
      </c>
      <c r="C603" s="42" t="s">
        <v>81</v>
      </c>
      <c r="D603" s="44" t="s">
        <v>81</v>
      </c>
      <c r="E603" s="110" t="s">
        <v>81</v>
      </c>
      <c r="F603" s="38" t="s">
        <v>81</v>
      </c>
      <c r="G603" s="23" t="s">
        <v>81</v>
      </c>
      <c r="H603" s="23" t="s">
        <v>81</v>
      </c>
      <c r="I603" s="23" t="s">
        <v>81</v>
      </c>
      <c r="J603" s="24" t="s">
        <v>81</v>
      </c>
      <c r="K603" s="30" t="e">
        <f>VLOOKUP(D603,Morningstar!$A$1:$G$25,2,0)</f>
        <v>#N/A</v>
      </c>
      <c r="L603" s="30" t="e">
        <f t="shared" si="103"/>
        <v>#N/A</v>
      </c>
      <c r="M603" s="31" t="e">
        <f>VLOOKUP(D603,Morningstar!$A$1:$G$25,7,0)</f>
        <v>#N/A</v>
      </c>
      <c r="N603" s="32" t="e">
        <f t="shared" si="104"/>
        <v>#N/A</v>
      </c>
      <c r="O603" s="29" t="e">
        <f t="shared" si="105"/>
        <v>#N/A</v>
      </c>
      <c r="P603" s="103">
        <f t="shared" si="106"/>
        <v>0</v>
      </c>
      <c r="Q603" s="104">
        <f t="shared" si="107"/>
        <v>0</v>
      </c>
      <c r="R603" s="105">
        <f t="shared" si="108"/>
        <v>0</v>
      </c>
      <c r="S603" s="103" t="e">
        <f t="shared" si="109"/>
        <v>#DIV/0!</v>
      </c>
    </row>
    <row r="604" spans="1:19">
      <c r="A604" s="42" t="s">
        <v>81</v>
      </c>
      <c r="B604" s="42" t="s">
        <v>81</v>
      </c>
      <c r="C604" s="42" t="s">
        <v>81</v>
      </c>
      <c r="D604" s="44" t="s">
        <v>81</v>
      </c>
      <c r="E604" s="110" t="s">
        <v>81</v>
      </c>
      <c r="F604" s="38" t="s">
        <v>81</v>
      </c>
      <c r="G604" s="23" t="s">
        <v>81</v>
      </c>
      <c r="H604" s="23" t="s">
        <v>81</v>
      </c>
      <c r="I604" s="23" t="s">
        <v>81</v>
      </c>
      <c r="J604" s="24" t="s">
        <v>81</v>
      </c>
      <c r="K604" s="30" t="e">
        <f>VLOOKUP(D604,Morningstar!$A$1:$G$25,2,0)</f>
        <v>#N/A</v>
      </c>
      <c r="L604" s="30" t="e">
        <f t="shared" si="103"/>
        <v>#N/A</v>
      </c>
      <c r="M604" s="31" t="e">
        <f>VLOOKUP(D604,Morningstar!$A$1:$G$25,7,0)</f>
        <v>#N/A</v>
      </c>
      <c r="N604" s="32" t="e">
        <f t="shared" si="104"/>
        <v>#N/A</v>
      </c>
      <c r="O604" s="29" t="e">
        <f t="shared" si="105"/>
        <v>#N/A</v>
      </c>
      <c r="P604" s="103">
        <f t="shared" si="106"/>
        <v>0</v>
      </c>
      <c r="Q604" s="104">
        <f t="shared" si="107"/>
        <v>0</v>
      </c>
      <c r="R604" s="105">
        <f t="shared" si="108"/>
        <v>0</v>
      </c>
      <c r="S604" s="103" t="e">
        <f t="shared" si="109"/>
        <v>#DIV/0!</v>
      </c>
    </row>
    <row r="605" spans="1:19">
      <c r="A605" s="42" t="s">
        <v>81</v>
      </c>
      <c r="B605" s="42" t="s">
        <v>81</v>
      </c>
      <c r="C605" s="42" t="s">
        <v>81</v>
      </c>
      <c r="D605" s="44" t="s">
        <v>81</v>
      </c>
      <c r="E605" s="110" t="s">
        <v>81</v>
      </c>
      <c r="F605" s="38" t="s">
        <v>81</v>
      </c>
      <c r="G605" s="23" t="s">
        <v>81</v>
      </c>
      <c r="H605" s="23" t="s">
        <v>81</v>
      </c>
      <c r="I605" s="23" t="s">
        <v>81</v>
      </c>
      <c r="J605" s="24" t="s">
        <v>81</v>
      </c>
      <c r="K605" s="30" t="e">
        <f>VLOOKUP(D605,Morningstar!$A$1:$G$25,2,0)</f>
        <v>#N/A</v>
      </c>
      <c r="L605" s="30" t="e">
        <f t="shared" si="103"/>
        <v>#N/A</v>
      </c>
      <c r="M605" s="31" t="e">
        <f>VLOOKUP(D605,Morningstar!$A$1:$G$25,7,0)</f>
        <v>#N/A</v>
      </c>
      <c r="N605" s="32" t="e">
        <f t="shared" si="104"/>
        <v>#N/A</v>
      </c>
      <c r="O605" s="29" t="e">
        <f t="shared" si="105"/>
        <v>#N/A</v>
      </c>
      <c r="P605" s="103">
        <f t="shared" si="106"/>
        <v>0</v>
      </c>
      <c r="Q605" s="104">
        <f t="shared" si="107"/>
        <v>0</v>
      </c>
      <c r="R605" s="105">
        <f t="shared" si="108"/>
        <v>0</v>
      </c>
      <c r="S605" s="103" t="e">
        <f t="shared" si="109"/>
        <v>#DIV/0!</v>
      </c>
    </row>
    <row r="606" spans="1:19">
      <c r="A606" s="42" t="s">
        <v>81</v>
      </c>
      <c r="B606" s="42" t="s">
        <v>81</v>
      </c>
      <c r="C606" s="42" t="s">
        <v>81</v>
      </c>
      <c r="D606" s="44" t="s">
        <v>81</v>
      </c>
      <c r="E606" s="110" t="s">
        <v>81</v>
      </c>
      <c r="F606" s="38" t="s">
        <v>81</v>
      </c>
      <c r="G606" s="23" t="s">
        <v>81</v>
      </c>
      <c r="H606" s="23" t="s">
        <v>81</v>
      </c>
      <c r="I606" s="23" t="s">
        <v>81</v>
      </c>
      <c r="J606" s="24" t="s">
        <v>81</v>
      </c>
      <c r="K606" s="30" t="e">
        <f>VLOOKUP(D606,Morningstar!$A$1:$G$25,2,0)</f>
        <v>#N/A</v>
      </c>
      <c r="L606" s="30" t="e">
        <f t="shared" si="103"/>
        <v>#N/A</v>
      </c>
      <c r="M606" s="31" t="e">
        <f>VLOOKUP(D606,Morningstar!$A$1:$G$25,7,0)</f>
        <v>#N/A</v>
      </c>
      <c r="N606" s="32" t="e">
        <f t="shared" si="104"/>
        <v>#N/A</v>
      </c>
      <c r="O606" s="29" t="e">
        <f t="shared" si="105"/>
        <v>#N/A</v>
      </c>
      <c r="P606" s="103">
        <f t="shared" si="106"/>
        <v>0</v>
      </c>
      <c r="Q606" s="104">
        <f t="shared" si="107"/>
        <v>0</v>
      </c>
      <c r="R606" s="105">
        <f t="shared" si="108"/>
        <v>0</v>
      </c>
      <c r="S606" s="103" t="e">
        <f t="shared" si="109"/>
        <v>#DIV/0!</v>
      </c>
    </row>
    <row r="607" spans="1:19">
      <c r="A607" s="42" t="s">
        <v>81</v>
      </c>
      <c r="B607" s="42" t="s">
        <v>81</v>
      </c>
      <c r="C607" s="42" t="s">
        <v>81</v>
      </c>
      <c r="D607" s="44" t="s">
        <v>81</v>
      </c>
      <c r="E607" s="110" t="s">
        <v>81</v>
      </c>
      <c r="F607" s="38" t="s">
        <v>81</v>
      </c>
      <c r="G607" s="23" t="s">
        <v>81</v>
      </c>
      <c r="H607" s="23" t="s">
        <v>81</v>
      </c>
      <c r="I607" s="23" t="s">
        <v>81</v>
      </c>
      <c r="J607" s="24" t="s">
        <v>81</v>
      </c>
      <c r="K607" s="30" t="e">
        <f>VLOOKUP(D607,Morningstar!$A$1:$G$25,2,0)</f>
        <v>#N/A</v>
      </c>
      <c r="L607" s="30" t="e">
        <f t="shared" ref="L607:L666" si="110">+K607*H607</f>
        <v>#N/A</v>
      </c>
      <c r="M607" s="31" t="e">
        <f>VLOOKUP(D607,Morningstar!$A$1:$G$25,7,0)</f>
        <v>#N/A</v>
      </c>
      <c r="N607" s="32" t="e">
        <f t="shared" ref="N607:N666" si="111">+L607-J607</f>
        <v>#N/A</v>
      </c>
      <c r="O607" s="29" t="e">
        <f t="shared" ref="O607:O666" si="112">+N607/J607</f>
        <v>#N/A</v>
      </c>
      <c r="P607" s="103">
        <f t="shared" ref="P607:P666" si="113">IFERROR(INTRATE(G607,M607,J607,L607),0)</f>
        <v>0</v>
      </c>
      <c r="Q607" s="104">
        <f t="shared" ref="Q607:Q666" si="114">IFERROR(J607*(M607-G607),0)</f>
        <v>0</v>
      </c>
      <c r="R607" s="105">
        <f t="shared" ref="R607:R666" si="115">IFERROR(P607*Q607,0)</f>
        <v>0</v>
      </c>
      <c r="S607" s="103" t="e">
        <f t="shared" ref="S607:S666" si="116">+R607/Q607</f>
        <v>#DIV/0!</v>
      </c>
    </row>
    <row r="608" spans="1:19">
      <c r="A608" s="42" t="s">
        <v>81</v>
      </c>
      <c r="B608" s="42" t="s">
        <v>81</v>
      </c>
      <c r="C608" s="42" t="s">
        <v>81</v>
      </c>
      <c r="D608" s="44" t="s">
        <v>81</v>
      </c>
      <c r="E608" s="110" t="s">
        <v>81</v>
      </c>
      <c r="F608" s="38" t="s">
        <v>81</v>
      </c>
      <c r="G608" s="23" t="s">
        <v>81</v>
      </c>
      <c r="H608" s="23" t="s">
        <v>81</v>
      </c>
      <c r="I608" s="23" t="s">
        <v>81</v>
      </c>
      <c r="J608" s="24" t="s">
        <v>81</v>
      </c>
      <c r="K608" s="30" t="e">
        <f>VLOOKUP(D608,Morningstar!$A$1:$G$25,2,0)</f>
        <v>#N/A</v>
      </c>
      <c r="L608" s="30" t="e">
        <f t="shared" si="110"/>
        <v>#N/A</v>
      </c>
      <c r="M608" s="31" t="e">
        <f>VLOOKUP(D608,Morningstar!$A$1:$G$25,7,0)</f>
        <v>#N/A</v>
      </c>
      <c r="N608" s="32" t="e">
        <f t="shared" si="111"/>
        <v>#N/A</v>
      </c>
      <c r="O608" s="29" t="e">
        <f t="shared" si="112"/>
        <v>#N/A</v>
      </c>
      <c r="P608" s="103">
        <f t="shared" si="113"/>
        <v>0</v>
      </c>
      <c r="Q608" s="104">
        <f t="shared" si="114"/>
        <v>0</v>
      </c>
      <c r="R608" s="105">
        <f t="shared" si="115"/>
        <v>0</v>
      </c>
      <c r="S608" s="103" t="e">
        <f t="shared" si="116"/>
        <v>#DIV/0!</v>
      </c>
    </row>
    <row r="609" spans="1:19">
      <c r="A609" s="42" t="s">
        <v>81</v>
      </c>
      <c r="B609" s="42" t="s">
        <v>81</v>
      </c>
      <c r="C609" s="42" t="s">
        <v>81</v>
      </c>
      <c r="D609" s="44" t="s">
        <v>81</v>
      </c>
      <c r="E609" s="110" t="s">
        <v>81</v>
      </c>
      <c r="F609" s="38" t="s">
        <v>81</v>
      </c>
      <c r="G609" s="23" t="s">
        <v>81</v>
      </c>
      <c r="H609" s="23" t="s">
        <v>81</v>
      </c>
      <c r="I609" s="23" t="s">
        <v>81</v>
      </c>
      <c r="J609" s="24" t="s">
        <v>81</v>
      </c>
      <c r="K609" s="30" t="e">
        <f>VLOOKUP(D609,Morningstar!$A$1:$G$25,2,0)</f>
        <v>#N/A</v>
      </c>
      <c r="L609" s="30" t="e">
        <f t="shared" si="110"/>
        <v>#N/A</v>
      </c>
      <c r="M609" s="31" t="e">
        <f>VLOOKUP(D609,Morningstar!$A$1:$G$25,7,0)</f>
        <v>#N/A</v>
      </c>
      <c r="N609" s="32" t="e">
        <f t="shared" si="111"/>
        <v>#N/A</v>
      </c>
      <c r="O609" s="29" t="e">
        <f t="shared" si="112"/>
        <v>#N/A</v>
      </c>
      <c r="P609" s="103">
        <f t="shared" si="113"/>
        <v>0</v>
      </c>
      <c r="Q609" s="104">
        <f t="shared" si="114"/>
        <v>0</v>
      </c>
      <c r="R609" s="105">
        <f t="shared" si="115"/>
        <v>0</v>
      </c>
      <c r="S609" s="103" t="e">
        <f t="shared" si="116"/>
        <v>#DIV/0!</v>
      </c>
    </row>
    <row r="610" spans="1:19">
      <c r="A610" s="42" t="s">
        <v>81</v>
      </c>
      <c r="B610" s="42" t="s">
        <v>81</v>
      </c>
      <c r="C610" s="42" t="s">
        <v>81</v>
      </c>
      <c r="D610" s="44" t="s">
        <v>81</v>
      </c>
      <c r="E610" s="110" t="s">
        <v>81</v>
      </c>
      <c r="F610" s="38" t="s">
        <v>81</v>
      </c>
      <c r="G610" s="23" t="s">
        <v>81</v>
      </c>
      <c r="H610" s="23" t="s">
        <v>81</v>
      </c>
      <c r="I610" s="23" t="s">
        <v>81</v>
      </c>
      <c r="J610" s="24" t="s">
        <v>81</v>
      </c>
      <c r="K610" s="30" t="e">
        <f>VLOOKUP(D610,Morningstar!$A$1:$G$25,2,0)</f>
        <v>#N/A</v>
      </c>
      <c r="L610" s="30" t="e">
        <f t="shared" si="110"/>
        <v>#N/A</v>
      </c>
      <c r="M610" s="31" t="e">
        <f>VLOOKUP(D610,Morningstar!$A$1:$G$25,7,0)</f>
        <v>#N/A</v>
      </c>
      <c r="N610" s="32" t="e">
        <f t="shared" si="111"/>
        <v>#N/A</v>
      </c>
      <c r="O610" s="29" t="e">
        <f t="shared" si="112"/>
        <v>#N/A</v>
      </c>
      <c r="P610" s="103">
        <f t="shared" si="113"/>
        <v>0</v>
      </c>
      <c r="Q610" s="104">
        <f t="shared" si="114"/>
        <v>0</v>
      </c>
      <c r="R610" s="105">
        <f t="shared" si="115"/>
        <v>0</v>
      </c>
      <c r="S610" s="103" t="e">
        <f t="shared" si="116"/>
        <v>#DIV/0!</v>
      </c>
    </row>
    <row r="611" spans="1:19">
      <c r="A611" s="42" t="s">
        <v>81</v>
      </c>
      <c r="B611" s="42" t="s">
        <v>81</v>
      </c>
      <c r="C611" s="42" t="s">
        <v>81</v>
      </c>
      <c r="D611" s="44" t="s">
        <v>81</v>
      </c>
      <c r="E611" s="110" t="s">
        <v>81</v>
      </c>
      <c r="F611" s="38" t="s">
        <v>81</v>
      </c>
      <c r="G611" s="23" t="s">
        <v>81</v>
      </c>
      <c r="H611" s="23" t="s">
        <v>81</v>
      </c>
      <c r="I611" s="23" t="s">
        <v>81</v>
      </c>
      <c r="J611" s="24" t="s">
        <v>81</v>
      </c>
      <c r="K611" s="30" t="e">
        <f>VLOOKUP(D611,Morningstar!$A$1:$G$25,2,0)</f>
        <v>#N/A</v>
      </c>
      <c r="L611" s="30" t="e">
        <f t="shared" si="110"/>
        <v>#N/A</v>
      </c>
      <c r="M611" s="31" t="e">
        <f>VLOOKUP(D611,Morningstar!$A$1:$G$25,7,0)</f>
        <v>#N/A</v>
      </c>
      <c r="N611" s="32" t="e">
        <f t="shared" si="111"/>
        <v>#N/A</v>
      </c>
      <c r="O611" s="29" t="e">
        <f t="shared" si="112"/>
        <v>#N/A</v>
      </c>
      <c r="P611" s="103">
        <f t="shared" si="113"/>
        <v>0</v>
      </c>
      <c r="Q611" s="104">
        <f t="shared" si="114"/>
        <v>0</v>
      </c>
      <c r="R611" s="105">
        <f t="shared" si="115"/>
        <v>0</v>
      </c>
      <c r="S611" s="103" t="e">
        <f t="shared" si="116"/>
        <v>#DIV/0!</v>
      </c>
    </row>
    <row r="612" spans="1:19">
      <c r="A612" s="42" t="s">
        <v>81</v>
      </c>
      <c r="B612" s="42" t="s">
        <v>81</v>
      </c>
      <c r="C612" s="42" t="s">
        <v>81</v>
      </c>
      <c r="D612" s="44" t="s">
        <v>81</v>
      </c>
      <c r="E612" s="110" t="s">
        <v>81</v>
      </c>
      <c r="F612" s="38" t="s">
        <v>81</v>
      </c>
      <c r="G612" s="23" t="s">
        <v>81</v>
      </c>
      <c r="H612" s="23" t="s">
        <v>81</v>
      </c>
      <c r="I612" s="23" t="s">
        <v>81</v>
      </c>
      <c r="J612" s="24" t="s">
        <v>81</v>
      </c>
      <c r="K612" s="30" t="e">
        <f>VLOOKUP(D612,Morningstar!$A$1:$G$25,2,0)</f>
        <v>#N/A</v>
      </c>
      <c r="L612" s="30" t="e">
        <f t="shared" si="110"/>
        <v>#N/A</v>
      </c>
      <c r="M612" s="31" t="e">
        <f>VLOOKUP(D612,Morningstar!$A$1:$G$25,7,0)</f>
        <v>#N/A</v>
      </c>
      <c r="N612" s="32" t="e">
        <f t="shared" si="111"/>
        <v>#N/A</v>
      </c>
      <c r="O612" s="29" t="e">
        <f t="shared" si="112"/>
        <v>#N/A</v>
      </c>
      <c r="P612" s="103">
        <f t="shared" si="113"/>
        <v>0</v>
      </c>
      <c r="Q612" s="104">
        <f t="shared" si="114"/>
        <v>0</v>
      </c>
      <c r="R612" s="105">
        <f t="shared" si="115"/>
        <v>0</v>
      </c>
      <c r="S612" s="103" t="e">
        <f t="shared" si="116"/>
        <v>#DIV/0!</v>
      </c>
    </row>
    <row r="613" spans="1:19">
      <c r="A613" s="42" t="s">
        <v>81</v>
      </c>
      <c r="B613" s="42" t="s">
        <v>81</v>
      </c>
      <c r="C613" s="42" t="s">
        <v>81</v>
      </c>
      <c r="D613" s="44" t="s">
        <v>81</v>
      </c>
      <c r="E613" s="110" t="s">
        <v>81</v>
      </c>
      <c r="F613" s="38" t="s">
        <v>81</v>
      </c>
      <c r="G613" s="23" t="s">
        <v>81</v>
      </c>
      <c r="H613" s="23" t="s">
        <v>81</v>
      </c>
      <c r="I613" s="23" t="s">
        <v>81</v>
      </c>
      <c r="J613" s="24" t="s">
        <v>81</v>
      </c>
      <c r="K613" s="30" t="e">
        <f>VLOOKUP(D613,Morningstar!$A$1:$G$25,2,0)</f>
        <v>#N/A</v>
      </c>
      <c r="L613" s="30" t="e">
        <f t="shared" si="110"/>
        <v>#N/A</v>
      </c>
      <c r="M613" s="31" t="e">
        <f>VLOOKUP(D613,Morningstar!$A$1:$G$25,7,0)</f>
        <v>#N/A</v>
      </c>
      <c r="N613" s="32" t="e">
        <f t="shared" si="111"/>
        <v>#N/A</v>
      </c>
      <c r="O613" s="29" t="e">
        <f t="shared" si="112"/>
        <v>#N/A</v>
      </c>
      <c r="P613" s="103">
        <f t="shared" si="113"/>
        <v>0</v>
      </c>
      <c r="Q613" s="104">
        <f t="shared" si="114"/>
        <v>0</v>
      </c>
      <c r="R613" s="105">
        <f t="shared" si="115"/>
        <v>0</v>
      </c>
      <c r="S613" s="103" t="e">
        <f t="shared" si="116"/>
        <v>#DIV/0!</v>
      </c>
    </row>
    <row r="614" spans="1:19">
      <c r="A614" s="42" t="s">
        <v>81</v>
      </c>
      <c r="B614" s="42" t="s">
        <v>81</v>
      </c>
      <c r="C614" s="42" t="s">
        <v>81</v>
      </c>
      <c r="D614" s="44" t="s">
        <v>81</v>
      </c>
      <c r="E614" s="110" t="s">
        <v>81</v>
      </c>
      <c r="F614" s="38" t="s">
        <v>81</v>
      </c>
      <c r="G614" s="23" t="s">
        <v>81</v>
      </c>
      <c r="H614" s="23" t="s">
        <v>81</v>
      </c>
      <c r="I614" s="23" t="s">
        <v>81</v>
      </c>
      <c r="J614" s="24" t="s">
        <v>81</v>
      </c>
      <c r="K614" s="30" t="e">
        <f>VLOOKUP(D614,Morningstar!$A$1:$G$25,2,0)</f>
        <v>#N/A</v>
      </c>
      <c r="L614" s="30" t="e">
        <f t="shared" si="110"/>
        <v>#N/A</v>
      </c>
      <c r="M614" s="31" t="e">
        <f>VLOOKUP(D614,Morningstar!$A$1:$G$25,7,0)</f>
        <v>#N/A</v>
      </c>
      <c r="N614" s="32" t="e">
        <f t="shared" si="111"/>
        <v>#N/A</v>
      </c>
      <c r="O614" s="29" t="e">
        <f t="shared" si="112"/>
        <v>#N/A</v>
      </c>
      <c r="P614" s="103">
        <f t="shared" si="113"/>
        <v>0</v>
      </c>
      <c r="Q614" s="104">
        <f t="shared" si="114"/>
        <v>0</v>
      </c>
      <c r="R614" s="105">
        <f t="shared" si="115"/>
        <v>0</v>
      </c>
      <c r="S614" s="103" t="e">
        <f t="shared" si="116"/>
        <v>#DIV/0!</v>
      </c>
    </row>
    <row r="615" spans="1:19">
      <c r="A615" s="42" t="s">
        <v>81</v>
      </c>
      <c r="B615" s="42" t="s">
        <v>81</v>
      </c>
      <c r="C615" s="42" t="s">
        <v>81</v>
      </c>
      <c r="D615" s="44" t="s">
        <v>81</v>
      </c>
      <c r="E615" s="110" t="s">
        <v>81</v>
      </c>
      <c r="F615" s="38" t="s">
        <v>81</v>
      </c>
      <c r="G615" s="23" t="s">
        <v>81</v>
      </c>
      <c r="H615" s="23" t="s">
        <v>81</v>
      </c>
      <c r="I615" s="23" t="s">
        <v>81</v>
      </c>
      <c r="J615" s="24" t="s">
        <v>81</v>
      </c>
      <c r="K615" s="30" t="e">
        <f>VLOOKUP(D615,Morningstar!$A$1:$G$25,2,0)</f>
        <v>#N/A</v>
      </c>
      <c r="L615" s="30" t="e">
        <f t="shared" si="110"/>
        <v>#N/A</v>
      </c>
      <c r="M615" s="31" t="e">
        <f>VLOOKUP(D615,Morningstar!$A$1:$G$25,7,0)</f>
        <v>#N/A</v>
      </c>
      <c r="N615" s="32" t="e">
        <f t="shared" si="111"/>
        <v>#N/A</v>
      </c>
      <c r="O615" s="29" t="e">
        <f t="shared" si="112"/>
        <v>#N/A</v>
      </c>
      <c r="P615" s="103">
        <f t="shared" si="113"/>
        <v>0</v>
      </c>
      <c r="Q615" s="104">
        <f t="shared" si="114"/>
        <v>0</v>
      </c>
      <c r="R615" s="105">
        <f t="shared" si="115"/>
        <v>0</v>
      </c>
      <c r="S615" s="103" t="e">
        <f t="shared" si="116"/>
        <v>#DIV/0!</v>
      </c>
    </row>
    <row r="616" spans="1:19">
      <c r="A616" s="42" t="s">
        <v>81</v>
      </c>
      <c r="B616" s="42" t="s">
        <v>81</v>
      </c>
      <c r="C616" s="42" t="s">
        <v>81</v>
      </c>
      <c r="D616" s="44" t="s">
        <v>81</v>
      </c>
      <c r="E616" s="110" t="s">
        <v>81</v>
      </c>
      <c r="F616" s="38" t="s">
        <v>81</v>
      </c>
      <c r="G616" s="23" t="s">
        <v>81</v>
      </c>
      <c r="H616" s="23" t="s">
        <v>81</v>
      </c>
      <c r="I616" s="23" t="s">
        <v>81</v>
      </c>
      <c r="J616" s="24" t="s">
        <v>81</v>
      </c>
      <c r="K616" s="30" t="e">
        <f>VLOOKUP(D616,Morningstar!$A$1:$G$25,2,0)</f>
        <v>#N/A</v>
      </c>
      <c r="L616" s="30" t="e">
        <f t="shared" si="110"/>
        <v>#N/A</v>
      </c>
      <c r="M616" s="31" t="e">
        <f>VLOOKUP(D616,Morningstar!$A$1:$G$25,7,0)</f>
        <v>#N/A</v>
      </c>
      <c r="N616" s="32" t="e">
        <f t="shared" si="111"/>
        <v>#N/A</v>
      </c>
      <c r="O616" s="29" t="e">
        <f t="shared" si="112"/>
        <v>#N/A</v>
      </c>
      <c r="P616" s="103">
        <f t="shared" si="113"/>
        <v>0</v>
      </c>
      <c r="Q616" s="104">
        <f t="shared" si="114"/>
        <v>0</v>
      </c>
      <c r="R616" s="105">
        <f t="shared" si="115"/>
        <v>0</v>
      </c>
      <c r="S616" s="103" t="e">
        <f t="shared" si="116"/>
        <v>#DIV/0!</v>
      </c>
    </row>
    <row r="617" spans="1:19">
      <c r="A617" s="42" t="s">
        <v>81</v>
      </c>
      <c r="B617" s="42" t="s">
        <v>81</v>
      </c>
      <c r="C617" s="42" t="s">
        <v>81</v>
      </c>
      <c r="D617" s="44" t="s">
        <v>81</v>
      </c>
      <c r="E617" s="110" t="s">
        <v>81</v>
      </c>
      <c r="F617" s="38" t="s">
        <v>81</v>
      </c>
      <c r="G617" s="23" t="s">
        <v>81</v>
      </c>
      <c r="H617" s="23" t="s">
        <v>81</v>
      </c>
      <c r="I617" s="23" t="s">
        <v>81</v>
      </c>
      <c r="J617" s="24" t="s">
        <v>81</v>
      </c>
      <c r="K617" s="30" t="e">
        <f>VLOOKUP(D617,Morningstar!$A$1:$G$25,2,0)</f>
        <v>#N/A</v>
      </c>
      <c r="L617" s="30" t="e">
        <f t="shared" si="110"/>
        <v>#N/A</v>
      </c>
      <c r="M617" s="31" t="e">
        <f>VLOOKUP(D617,Morningstar!$A$1:$G$25,7,0)</f>
        <v>#N/A</v>
      </c>
      <c r="N617" s="32" t="e">
        <f t="shared" si="111"/>
        <v>#N/A</v>
      </c>
      <c r="O617" s="29" t="e">
        <f t="shared" si="112"/>
        <v>#N/A</v>
      </c>
      <c r="P617" s="103">
        <f t="shared" si="113"/>
        <v>0</v>
      </c>
      <c r="Q617" s="104">
        <f t="shared" si="114"/>
        <v>0</v>
      </c>
      <c r="R617" s="105">
        <f t="shared" si="115"/>
        <v>0</v>
      </c>
      <c r="S617" s="103" t="e">
        <f t="shared" si="116"/>
        <v>#DIV/0!</v>
      </c>
    </row>
    <row r="618" spans="1:19">
      <c r="A618" s="42" t="s">
        <v>81</v>
      </c>
      <c r="B618" s="42" t="s">
        <v>81</v>
      </c>
      <c r="C618" s="42" t="s">
        <v>81</v>
      </c>
      <c r="D618" s="44" t="s">
        <v>81</v>
      </c>
      <c r="E618" s="110" t="s">
        <v>81</v>
      </c>
      <c r="F618" s="38" t="s">
        <v>81</v>
      </c>
      <c r="G618" s="23" t="s">
        <v>81</v>
      </c>
      <c r="H618" s="23" t="s">
        <v>81</v>
      </c>
      <c r="I618" s="23" t="s">
        <v>81</v>
      </c>
      <c r="J618" s="24" t="s">
        <v>81</v>
      </c>
      <c r="K618" s="30" t="e">
        <f>VLOOKUP(D618,Morningstar!$A$1:$G$25,2,0)</f>
        <v>#N/A</v>
      </c>
      <c r="L618" s="30" t="e">
        <f t="shared" si="110"/>
        <v>#N/A</v>
      </c>
      <c r="M618" s="31" t="e">
        <f>VLOOKUP(D618,Morningstar!$A$1:$G$25,7,0)</f>
        <v>#N/A</v>
      </c>
      <c r="N618" s="32" t="e">
        <f t="shared" si="111"/>
        <v>#N/A</v>
      </c>
      <c r="O618" s="29" t="e">
        <f t="shared" si="112"/>
        <v>#N/A</v>
      </c>
      <c r="P618" s="103">
        <f t="shared" si="113"/>
        <v>0</v>
      </c>
      <c r="Q618" s="104">
        <f t="shared" si="114"/>
        <v>0</v>
      </c>
      <c r="R618" s="105">
        <f t="shared" si="115"/>
        <v>0</v>
      </c>
      <c r="S618" s="103" t="e">
        <f t="shared" si="116"/>
        <v>#DIV/0!</v>
      </c>
    </row>
    <row r="619" spans="1:19">
      <c r="A619" s="42" t="s">
        <v>81</v>
      </c>
      <c r="B619" s="42" t="s">
        <v>81</v>
      </c>
      <c r="C619" s="42" t="s">
        <v>81</v>
      </c>
      <c r="D619" s="44" t="s">
        <v>81</v>
      </c>
      <c r="E619" s="110" t="s">
        <v>81</v>
      </c>
      <c r="F619" s="38" t="s">
        <v>81</v>
      </c>
      <c r="G619" s="23" t="s">
        <v>81</v>
      </c>
      <c r="H619" s="23" t="s">
        <v>81</v>
      </c>
      <c r="I619" s="23" t="s">
        <v>81</v>
      </c>
      <c r="J619" s="24" t="s">
        <v>81</v>
      </c>
      <c r="K619" s="30" t="e">
        <f>VLOOKUP(D619,Morningstar!$A$1:$G$25,2,0)</f>
        <v>#N/A</v>
      </c>
      <c r="L619" s="30" t="e">
        <f t="shared" si="110"/>
        <v>#N/A</v>
      </c>
      <c r="M619" s="31" t="e">
        <f>VLOOKUP(D619,Morningstar!$A$1:$G$25,7,0)</f>
        <v>#N/A</v>
      </c>
      <c r="N619" s="32" t="e">
        <f t="shared" si="111"/>
        <v>#N/A</v>
      </c>
      <c r="O619" s="29" t="e">
        <f t="shared" si="112"/>
        <v>#N/A</v>
      </c>
      <c r="P619" s="103">
        <f t="shared" si="113"/>
        <v>0</v>
      </c>
      <c r="Q619" s="104">
        <f t="shared" si="114"/>
        <v>0</v>
      </c>
      <c r="R619" s="105">
        <f t="shared" si="115"/>
        <v>0</v>
      </c>
      <c r="S619" s="103" t="e">
        <f t="shared" si="116"/>
        <v>#DIV/0!</v>
      </c>
    </row>
    <row r="620" spans="1:19">
      <c r="A620" s="42" t="s">
        <v>81</v>
      </c>
      <c r="B620" s="42" t="s">
        <v>81</v>
      </c>
      <c r="C620" s="42" t="s">
        <v>81</v>
      </c>
      <c r="D620" s="44" t="s">
        <v>81</v>
      </c>
      <c r="E620" s="110" t="s">
        <v>81</v>
      </c>
      <c r="F620" s="38" t="s">
        <v>81</v>
      </c>
      <c r="G620" s="23" t="s">
        <v>81</v>
      </c>
      <c r="H620" s="23" t="s">
        <v>81</v>
      </c>
      <c r="I620" s="23" t="s">
        <v>81</v>
      </c>
      <c r="J620" s="24" t="s">
        <v>81</v>
      </c>
      <c r="K620" s="30" t="e">
        <f>VLOOKUP(D620,Morningstar!$A$1:$G$25,2,0)</f>
        <v>#N/A</v>
      </c>
      <c r="L620" s="30" t="e">
        <f t="shared" si="110"/>
        <v>#N/A</v>
      </c>
      <c r="M620" s="31" t="e">
        <f>VLOOKUP(D620,Morningstar!$A$1:$G$25,7,0)</f>
        <v>#N/A</v>
      </c>
      <c r="N620" s="32" t="e">
        <f t="shared" si="111"/>
        <v>#N/A</v>
      </c>
      <c r="O620" s="29" t="e">
        <f t="shared" si="112"/>
        <v>#N/A</v>
      </c>
      <c r="P620" s="103">
        <f t="shared" si="113"/>
        <v>0</v>
      </c>
      <c r="Q620" s="104">
        <f t="shared" si="114"/>
        <v>0</v>
      </c>
      <c r="R620" s="105">
        <f t="shared" si="115"/>
        <v>0</v>
      </c>
      <c r="S620" s="103" t="e">
        <f t="shared" si="116"/>
        <v>#DIV/0!</v>
      </c>
    </row>
    <row r="621" spans="1:19">
      <c r="A621" s="42" t="s">
        <v>81</v>
      </c>
      <c r="B621" s="42" t="s">
        <v>81</v>
      </c>
      <c r="C621" s="42" t="s">
        <v>81</v>
      </c>
      <c r="D621" s="44" t="s">
        <v>81</v>
      </c>
      <c r="E621" s="110" t="s">
        <v>81</v>
      </c>
      <c r="F621" s="38" t="s">
        <v>81</v>
      </c>
      <c r="G621" s="23" t="s">
        <v>81</v>
      </c>
      <c r="H621" s="23" t="s">
        <v>81</v>
      </c>
      <c r="I621" s="23" t="s">
        <v>81</v>
      </c>
      <c r="J621" s="24" t="s">
        <v>81</v>
      </c>
      <c r="K621" s="30" t="e">
        <f>VLOOKUP(D621,Morningstar!$A$1:$G$25,2,0)</f>
        <v>#N/A</v>
      </c>
      <c r="L621" s="30" t="e">
        <f t="shared" si="110"/>
        <v>#N/A</v>
      </c>
      <c r="M621" s="31" t="e">
        <f>VLOOKUP(D621,Morningstar!$A$1:$G$25,7,0)</f>
        <v>#N/A</v>
      </c>
      <c r="N621" s="32" t="e">
        <f t="shared" si="111"/>
        <v>#N/A</v>
      </c>
      <c r="O621" s="29" t="e">
        <f t="shared" si="112"/>
        <v>#N/A</v>
      </c>
      <c r="P621" s="103">
        <f t="shared" si="113"/>
        <v>0</v>
      </c>
      <c r="Q621" s="104">
        <f t="shared" si="114"/>
        <v>0</v>
      </c>
      <c r="R621" s="105">
        <f t="shared" si="115"/>
        <v>0</v>
      </c>
      <c r="S621" s="103" t="e">
        <f t="shared" si="116"/>
        <v>#DIV/0!</v>
      </c>
    </row>
    <row r="622" spans="1:19">
      <c r="A622" s="42" t="s">
        <v>81</v>
      </c>
      <c r="B622" s="42" t="s">
        <v>81</v>
      </c>
      <c r="C622" s="42" t="s">
        <v>81</v>
      </c>
      <c r="D622" s="44" t="s">
        <v>81</v>
      </c>
      <c r="E622" s="110" t="s">
        <v>81</v>
      </c>
      <c r="F622" s="38" t="s">
        <v>81</v>
      </c>
      <c r="G622" s="23" t="s">
        <v>81</v>
      </c>
      <c r="H622" s="23" t="s">
        <v>81</v>
      </c>
      <c r="I622" s="23" t="s">
        <v>81</v>
      </c>
      <c r="J622" s="24" t="s">
        <v>81</v>
      </c>
      <c r="K622" s="30" t="e">
        <f>VLOOKUP(D622,Morningstar!$A$1:$G$25,2,0)</f>
        <v>#N/A</v>
      </c>
      <c r="L622" s="30" t="e">
        <f t="shared" si="110"/>
        <v>#N/A</v>
      </c>
      <c r="M622" s="31" t="e">
        <f>VLOOKUP(D622,Morningstar!$A$1:$G$25,7,0)</f>
        <v>#N/A</v>
      </c>
      <c r="N622" s="32" t="e">
        <f t="shared" si="111"/>
        <v>#N/A</v>
      </c>
      <c r="O622" s="29" t="e">
        <f t="shared" si="112"/>
        <v>#N/A</v>
      </c>
      <c r="P622" s="103">
        <f t="shared" si="113"/>
        <v>0</v>
      </c>
      <c r="Q622" s="104">
        <f t="shared" si="114"/>
        <v>0</v>
      </c>
      <c r="R622" s="105">
        <f t="shared" si="115"/>
        <v>0</v>
      </c>
      <c r="S622" s="103" t="e">
        <f t="shared" si="116"/>
        <v>#DIV/0!</v>
      </c>
    </row>
    <row r="623" spans="1:19">
      <c r="A623" s="42" t="s">
        <v>81</v>
      </c>
      <c r="B623" s="42" t="s">
        <v>81</v>
      </c>
      <c r="C623" s="42" t="s">
        <v>81</v>
      </c>
      <c r="D623" s="44" t="s">
        <v>81</v>
      </c>
      <c r="E623" s="110" t="s">
        <v>81</v>
      </c>
      <c r="F623" s="38" t="s">
        <v>81</v>
      </c>
      <c r="G623" s="23" t="s">
        <v>81</v>
      </c>
      <c r="H623" s="23" t="s">
        <v>81</v>
      </c>
      <c r="I623" s="23" t="s">
        <v>81</v>
      </c>
      <c r="J623" s="24" t="s">
        <v>81</v>
      </c>
      <c r="K623" s="30" t="e">
        <f>VLOOKUP(D623,Morningstar!$A$1:$G$25,2,0)</f>
        <v>#N/A</v>
      </c>
      <c r="L623" s="30" t="e">
        <f t="shared" si="110"/>
        <v>#N/A</v>
      </c>
      <c r="M623" s="31" t="e">
        <f>VLOOKUP(D623,Morningstar!$A$1:$G$25,7,0)</f>
        <v>#N/A</v>
      </c>
      <c r="N623" s="32" t="e">
        <f t="shared" si="111"/>
        <v>#N/A</v>
      </c>
      <c r="O623" s="29" t="e">
        <f t="shared" si="112"/>
        <v>#N/A</v>
      </c>
      <c r="P623" s="103">
        <f t="shared" si="113"/>
        <v>0</v>
      </c>
      <c r="Q623" s="104">
        <f t="shared" si="114"/>
        <v>0</v>
      </c>
      <c r="R623" s="105">
        <f t="shared" si="115"/>
        <v>0</v>
      </c>
      <c r="S623" s="103" t="e">
        <f t="shared" si="116"/>
        <v>#DIV/0!</v>
      </c>
    </row>
    <row r="624" spans="1:19">
      <c r="A624" s="42" t="s">
        <v>81</v>
      </c>
      <c r="B624" s="42" t="s">
        <v>81</v>
      </c>
      <c r="C624" s="42" t="s">
        <v>81</v>
      </c>
      <c r="D624" s="44" t="s">
        <v>81</v>
      </c>
      <c r="E624" s="110" t="s">
        <v>81</v>
      </c>
      <c r="F624" s="38" t="s">
        <v>81</v>
      </c>
      <c r="G624" s="23" t="s">
        <v>81</v>
      </c>
      <c r="H624" s="23" t="s">
        <v>81</v>
      </c>
      <c r="I624" s="23" t="s">
        <v>81</v>
      </c>
      <c r="J624" s="24" t="s">
        <v>81</v>
      </c>
      <c r="K624" s="30" t="e">
        <f>VLOOKUP(D624,Morningstar!$A$1:$G$25,2,0)</f>
        <v>#N/A</v>
      </c>
      <c r="L624" s="30" t="e">
        <f t="shared" si="110"/>
        <v>#N/A</v>
      </c>
      <c r="M624" s="31" t="e">
        <f>VLOOKUP(D624,Morningstar!$A$1:$G$25,7,0)</f>
        <v>#N/A</v>
      </c>
      <c r="N624" s="32" t="e">
        <f t="shared" si="111"/>
        <v>#N/A</v>
      </c>
      <c r="O624" s="29" t="e">
        <f t="shared" si="112"/>
        <v>#N/A</v>
      </c>
      <c r="P624" s="103">
        <f t="shared" si="113"/>
        <v>0</v>
      </c>
      <c r="Q624" s="104">
        <f t="shared" si="114"/>
        <v>0</v>
      </c>
      <c r="R624" s="105">
        <f t="shared" si="115"/>
        <v>0</v>
      </c>
      <c r="S624" s="103" t="e">
        <f t="shared" si="116"/>
        <v>#DIV/0!</v>
      </c>
    </row>
    <row r="625" spans="1:19">
      <c r="A625" s="42" t="s">
        <v>81</v>
      </c>
      <c r="B625" s="42" t="s">
        <v>81</v>
      </c>
      <c r="C625" s="42" t="s">
        <v>81</v>
      </c>
      <c r="D625" s="44" t="s">
        <v>81</v>
      </c>
      <c r="E625" s="110" t="s">
        <v>81</v>
      </c>
      <c r="F625" s="38" t="s">
        <v>81</v>
      </c>
      <c r="G625" s="23" t="s">
        <v>81</v>
      </c>
      <c r="H625" s="23" t="s">
        <v>81</v>
      </c>
      <c r="I625" s="23" t="s">
        <v>81</v>
      </c>
      <c r="J625" s="24" t="s">
        <v>81</v>
      </c>
      <c r="K625" s="30" t="e">
        <f>VLOOKUP(D625,Morningstar!$A$1:$G$25,2,0)</f>
        <v>#N/A</v>
      </c>
      <c r="L625" s="30" t="e">
        <f t="shared" si="110"/>
        <v>#N/A</v>
      </c>
      <c r="M625" s="31" t="e">
        <f>VLOOKUP(D625,Morningstar!$A$1:$G$25,7,0)</f>
        <v>#N/A</v>
      </c>
      <c r="N625" s="32" t="e">
        <f t="shared" si="111"/>
        <v>#N/A</v>
      </c>
      <c r="O625" s="29" t="e">
        <f t="shared" si="112"/>
        <v>#N/A</v>
      </c>
      <c r="P625" s="103">
        <f t="shared" si="113"/>
        <v>0</v>
      </c>
      <c r="Q625" s="104">
        <f t="shared" si="114"/>
        <v>0</v>
      </c>
      <c r="R625" s="105">
        <f t="shared" si="115"/>
        <v>0</v>
      </c>
      <c r="S625" s="103" t="e">
        <f t="shared" si="116"/>
        <v>#DIV/0!</v>
      </c>
    </row>
    <row r="626" spans="1:19">
      <c r="A626" s="42" t="s">
        <v>81</v>
      </c>
      <c r="B626" s="42" t="s">
        <v>81</v>
      </c>
      <c r="C626" s="42" t="s">
        <v>81</v>
      </c>
      <c r="D626" s="44" t="s">
        <v>81</v>
      </c>
      <c r="E626" s="110" t="s">
        <v>81</v>
      </c>
      <c r="F626" s="38" t="s">
        <v>81</v>
      </c>
      <c r="G626" s="23" t="s">
        <v>81</v>
      </c>
      <c r="H626" s="23" t="s">
        <v>81</v>
      </c>
      <c r="I626" s="23" t="s">
        <v>81</v>
      </c>
      <c r="J626" s="24" t="s">
        <v>81</v>
      </c>
      <c r="K626" s="30" t="e">
        <f>VLOOKUP(D626,Morningstar!$A$1:$G$25,2,0)</f>
        <v>#N/A</v>
      </c>
      <c r="L626" s="30" t="e">
        <f t="shared" si="110"/>
        <v>#N/A</v>
      </c>
      <c r="M626" s="31" t="e">
        <f>VLOOKUP(D626,Morningstar!$A$1:$G$25,7,0)</f>
        <v>#N/A</v>
      </c>
      <c r="N626" s="32" t="e">
        <f t="shared" si="111"/>
        <v>#N/A</v>
      </c>
      <c r="O626" s="29" t="e">
        <f t="shared" si="112"/>
        <v>#N/A</v>
      </c>
      <c r="P626" s="103">
        <f t="shared" si="113"/>
        <v>0</v>
      </c>
      <c r="Q626" s="104">
        <f t="shared" si="114"/>
        <v>0</v>
      </c>
      <c r="R626" s="105">
        <f t="shared" si="115"/>
        <v>0</v>
      </c>
      <c r="S626" s="103" t="e">
        <f t="shared" si="116"/>
        <v>#DIV/0!</v>
      </c>
    </row>
    <row r="627" spans="1:19">
      <c r="A627" s="42" t="s">
        <v>81</v>
      </c>
      <c r="B627" s="42" t="s">
        <v>81</v>
      </c>
      <c r="C627" s="42" t="s">
        <v>81</v>
      </c>
      <c r="D627" s="44" t="s">
        <v>81</v>
      </c>
      <c r="E627" s="110" t="s">
        <v>81</v>
      </c>
      <c r="F627" s="38" t="s">
        <v>81</v>
      </c>
      <c r="G627" s="23" t="s">
        <v>81</v>
      </c>
      <c r="H627" s="23" t="s">
        <v>81</v>
      </c>
      <c r="I627" s="23" t="s">
        <v>81</v>
      </c>
      <c r="J627" s="24" t="s">
        <v>81</v>
      </c>
      <c r="K627" s="30" t="e">
        <f>VLOOKUP(D627,Morningstar!$A$1:$G$25,2,0)</f>
        <v>#N/A</v>
      </c>
      <c r="L627" s="30" t="e">
        <f t="shared" si="110"/>
        <v>#N/A</v>
      </c>
      <c r="M627" s="31" t="e">
        <f>VLOOKUP(D627,Morningstar!$A$1:$G$25,7,0)</f>
        <v>#N/A</v>
      </c>
      <c r="N627" s="32" t="e">
        <f t="shared" si="111"/>
        <v>#N/A</v>
      </c>
      <c r="O627" s="29" t="e">
        <f t="shared" si="112"/>
        <v>#N/A</v>
      </c>
      <c r="P627" s="103">
        <f t="shared" si="113"/>
        <v>0</v>
      </c>
      <c r="Q627" s="104">
        <f t="shared" si="114"/>
        <v>0</v>
      </c>
      <c r="R627" s="105">
        <f t="shared" si="115"/>
        <v>0</v>
      </c>
      <c r="S627" s="103" t="e">
        <f t="shared" si="116"/>
        <v>#DIV/0!</v>
      </c>
    </row>
    <row r="628" spans="1:19">
      <c r="A628" s="42" t="s">
        <v>81</v>
      </c>
      <c r="B628" s="42" t="s">
        <v>81</v>
      </c>
      <c r="C628" s="42" t="s">
        <v>81</v>
      </c>
      <c r="D628" s="44" t="s">
        <v>81</v>
      </c>
      <c r="E628" s="110" t="s">
        <v>81</v>
      </c>
      <c r="F628" s="38" t="s">
        <v>81</v>
      </c>
      <c r="G628" s="23" t="s">
        <v>81</v>
      </c>
      <c r="H628" s="23" t="s">
        <v>81</v>
      </c>
      <c r="I628" s="23" t="s">
        <v>81</v>
      </c>
      <c r="J628" s="24" t="s">
        <v>81</v>
      </c>
      <c r="K628" s="30" t="e">
        <f>VLOOKUP(D628,Morningstar!$A$1:$G$25,2,0)</f>
        <v>#N/A</v>
      </c>
      <c r="L628" s="30" t="e">
        <f t="shared" si="110"/>
        <v>#N/A</v>
      </c>
      <c r="M628" s="31" t="e">
        <f>VLOOKUP(D628,Morningstar!$A$1:$G$25,7,0)</f>
        <v>#N/A</v>
      </c>
      <c r="N628" s="32" t="e">
        <f t="shared" si="111"/>
        <v>#N/A</v>
      </c>
      <c r="O628" s="29" t="e">
        <f t="shared" si="112"/>
        <v>#N/A</v>
      </c>
      <c r="P628" s="103">
        <f t="shared" si="113"/>
        <v>0</v>
      </c>
      <c r="Q628" s="104">
        <f t="shared" si="114"/>
        <v>0</v>
      </c>
      <c r="R628" s="105">
        <f t="shared" si="115"/>
        <v>0</v>
      </c>
      <c r="S628" s="103" t="e">
        <f t="shared" si="116"/>
        <v>#DIV/0!</v>
      </c>
    </row>
    <row r="629" spans="1:19">
      <c r="A629" s="42" t="s">
        <v>81</v>
      </c>
      <c r="B629" s="42" t="s">
        <v>81</v>
      </c>
      <c r="C629" s="42" t="s">
        <v>81</v>
      </c>
      <c r="D629" s="44" t="s">
        <v>81</v>
      </c>
      <c r="E629" s="110" t="s">
        <v>81</v>
      </c>
      <c r="F629" s="38" t="s">
        <v>81</v>
      </c>
      <c r="G629" s="23" t="s">
        <v>81</v>
      </c>
      <c r="H629" s="23" t="s">
        <v>81</v>
      </c>
      <c r="I629" s="23" t="s">
        <v>81</v>
      </c>
      <c r="J629" s="24" t="s">
        <v>81</v>
      </c>
      <c r="K629" s="30" t="e">
        <f>VLOOKUP(D629,Morningstar!$A$1:$G$25,2,0)</f>
        <v>#N/A</v>
      </c>
      <c r="L629" s="30" t="e">
        <f t="shared" si="110"/>
        <v>#N/A</v>
      </c>
      <c r="M629" s="31" t="e">
        <f>VLOOKUP(D629,Morningstar!$A$1:$G$25,7,0)</f>
        <v>#N/A</v>
      </c>
      <c r="N629" s="32" t="e">
        <f t="shared" si="111"/>
        <v>#N/A</v>
      </c>
      <c r="O629" s="29" t="e">
        <f t="shared" si="112"/>
        <v>#N/A</v>
      </c>
      <c r="P629" s="103">
        <f t="shared" si="113"/>
        <v>0</v>
      </c>
      <c r="Q629" s="104">
        <f t="shared" si="114"/>
        <v>0</v>
      </c>
      <c r="R629" s="105">
        <f t="shared" si="115"/>
        <v>0</v>
      </c>
      <c r="S629" s="103" t="e">
        <f t="shared" si="116"/>
        <v>#DIV/0!</v>
      </c>
    </row>
    <row r="630" spans="1:19">
      <c r="A630" s="42" t="s">
        <v>81</v>
      </c>
      <c r="B630" s="42" t="s">
        <v>81</v>
      </c>
      <c r="C630" s="42" t="s">
        <v>81</v>
      </c>
      <c r="D630" s="44" t="s">
        <v>81</v>
      </c>
      <c r="E630" s="110" t="s">
        <v>81</v>
      </c>
      <c r="F630" s="38" t="s">
        <v>81</v>
      </c>
      <c r="G630" s="23" t="s">
        <v>81</v>
      </c>
      <c r="H630" s="23" t="s">
        <v>81</v>
      </c>
      <c r="I630" s="23" t="s">
        <v>81</v>
      </c>
      <c r="J630" s="24" t="s">
        <v>81</v>
      </c>
      <c r="K630" s="30" t="e">
        <f>VLOOKUP(D630,Morningstar!$A$1:$G$25,2,0)</f>
        <v>#N/A</v>
      </c>
      <c r="L630" s="30" t="e">
        <f t="shared" si="110"/>
        <v>#N/A</v>
      </c>
      <c r="M630" s="31" t="e">
        <f>VLOOKUP(D630,Morningstar!$A$1:$G$25,7,0)</f>
        <v>#N/A</v>
      </c>
      <c r="N630" s="32" t="e">
        <f t="shared" si="111"/>
        <v>#N/A</v>
      </c>
      <c r="O630" s="29" t="e">
        <f t="shared" si="112"/>
        <v>#N/A</v>
      </c>
      <c r="P630" s="103">
        <f t="shared" si="113"/>
        <v>0</v>
      </c>
      <c r="Q630" s="104">
        <f t="shared" si="114"/>
        <v>0</v>
      </c>
      <c r="R630" s="105">
        <f t="shared" si="115"/>
        <v>0</v>
      </c>
      <c r="S630" s="103" t="e">
        <f t="shared" si="116"/>
        <v>#DIV/0!</v>
      </c>
    </row>
    <row r="631" spans="1:19">
      <c r="A631" s="42" t="s">
        <v>81</v>
      </c>
      <c r="B631" s="42" t="s">
        <v>81</v>
      </c>
      <c r="C631" s="42" t="s">
        <v>81</v>
      </c>
      <c r="D631" s="44" t="s">
        <v>81</v>
      </c>
      <c r="E631" s="110" t="s">
        <v>81</v>
      </c>
      <c r="F631" s="38" t="s">
        <v>81</v>
      </c>
      <c r="G631" s="23" t="s">
        <v>81</v>
      </c>
      <c r="H631" s="23" t="s">
        <v>81</v>
      </c>
      <c r="I631" s="23" t="s">
        <v>81</v>
      </c>
      <c r="J631" s="24" t="s">
        <v>81</v>
      </c>
      <c r="K631" s="30" t="e">
        <f>VLOOKUP(D631,Morningstar!$A$1:$G$25,2,0)</f>
        <v>#N/A</v>
      </c>
      <c r="L631" s="30" t="e">
        <f t="shared" si="110"/>
        <v>#N/A</v>
      </c>
      <c r="M631" s="31" t="e">
        <f>VLOOKUP(D631,Morningstar!$A$1:$G$25,7,0)</f>
        <v>#N/A</v>
      </c>
      <c r="N631" s="32" t="e">
        <f t="shared" si="111"/>
        <v>#N/A</v>
      </c>
      <c r="O631" s="29" t="e">
        <f t="shared" si="112"/>
        <v>#N/A</v>
      </c>
      <c r="P631" s="103">
        <f t="shared" si="113"/>
        <v>0</v>
      </c>
      <c r="Q631" s="104">
        <f t="shared" si="114"/>
        <v>0</v>
      </c>
      <c r="R631" s="105">
        <f t="shared" si="115"/>
        <v>0</v>
      </c>
      <c r="S631" s="103" t="e">
        <f t="shared" si="116"/>
        <v>#DIV/0!</v>
      </c>
    </row>
    <row r="632" spans="1:19">
      <c r="A632" s="42" t="s">
        <v>81</v>
      </c>
      <c r="B632" s="42" t="s">
        <v>81</v>
      </c>
      <c r="C632" s="42" t="s">
        <v>81</v>
      </c>
      <c r="D632" s="44" t="s">
        <v>81</v>
      </c>
      <c r="E632" s="110" t="s">
        <v>81</v>
      </c>
      <c r="F632" s="38" t="s">
        <v>81</v>
      </c>
      <c r="G632" s="23" t="s">
        <v>81</v>
      </c>
      <c r="H632" s="23" t="s">
        <v>81</v>
      </c>
      <c r="I632" s="23" t="s">
        <v>81</v>
      </c>
      <c r="J632" s="24" t="s">
        <v>81</v>
      </c>
      <c r="K632" s="30" t="e">
        <f>VLOOKUP(D632,Morningstar!$A$1:$G$25,2,0)</f>
        <v>#N/A</v>
      </c>
      <c r="L632" s="30" t="e">
        <f t="shared" si="110"/>
        <v>#N/A</v>
      </c>
      <c r="M632" s="31" t="e">
        <f>VLOOKUP(D632,Morningstar!$A$1:$G$25,7,0)</f>
        <v>#N/A</v>
      </c>
      <c r="N632" s="32" t="e">
        <f t="shared" si="111"/>
        <v>#N/A</v>
      </c>
      <c r="O632" s="29" t="e">
        <f t="shared" si="112"/>
        <v>#N/A</v>
      </c>
      <c r="P632" s="103">
        <f t="shared" si="113"/>
        <v>0</v>
      </c>
      <c r="Q632" s="104">
        <f t="shared" si="114"/>
        <v>0</v>
      </c>
      <c r="R632" s="105">
        <f t="shared" si="115"/>
        <v>0</v>
      </c>
      <c r="S632" s="103" t="e">
        <f t="shared" si="116"/>
        <v>#DIV/0!</v>
      </c>
    </row>
    <row r="633" spans="1:19">
      <c r="A633" s="42" t="s">
        <v>81</v>
      </c>
      <c r="B633" s="42" t="s">
        <v>81</v>
      </c>
      <c r="C633" s="42" t="s">
        <v>81</v>
      </c>
      <c r="D633" s="44" t="s">
        <v>81</v>
      </c>
      <c r="E633" s="110" t="s">
        <v>81</v>
      </c>
      <c r="F633" s="38" t="s">
        <v>81</v>
      </c>
      <c r="G633" s="23" t="s">
        <v>81</v>
      </c>
      <c r="H633" s="23" t="s">
        <v>81</v>
      </c>
      <c r="I633" s="23" t="s">
        <v>81</v>
      </c>
      <c r="J633" s="24" t="s">
        <v>81</v>
      </c>
      <c r="K633" s="30" t="e">
        <f>VLOOKUP(D633,Morningstar!$A$1:$G$25,2,0)</f>
        <v>#N/A</v>
      </c>
      <c r="L633" s="30" t="e">
        <f t="shared" si="110"/>
        <v>#N/A</v>
      </c>
      <c r="M633" s="31" t="e">
        <f>VLOOKUP(D633,Morningstar!$A$1:$G$25,7,0)</f>
        <v>#N/A</v>
      </c>
      <c r="N633" s="32" t="e">
        <f t="shared" si="111"/>
        <v>#N/A</v>
      </c>
      <c r="O633" s="29" t="e">
        <f t="shared" si="112"/>
        <v>#N/A</v>
      </c>
      <c r="P633" s="103">
        <f t="shared" si="113"/>
        <v>0</v>
      </c>
      <c r="Q633" s="104">
        <f t="shared" si="114"/>
        <v>0</v>
      </c>
      <c r="R633" s="105">
        <f t="shared" si="115"/>
        <v>0</v>
      </c>
      <c r="S633" s="103" t="e">
        <f t="shared" si="116"/>
        <v>#DIV/0!</v>
      </c>
    </row>
    <row r="634" spans="1:19">
      <c r="A634" s="42" t="s">
        <v>81</v>
      </c>
      <c r="B634" s="42" t="s">
        <v>81</v>
      </c>
      <c r="C634" s="42" t="s">
        <v>81</v>
      </c>
      <c r="D634" s="44" t="s">
        <v>81</v>
      </c>
      <c r="E634" s="110" t="s">
        <v>81</v>
      </c>
      <c r="F634" s="38" t="s">
        <v>81</v>
      </c>
      <c r="G634" s="23" t="s">
        <v>81</v>
      </c>
      <c r="H634" s="23" t="s">
        <v>81</v>
      </c>
      <c r="I634" s="23" t="s">
        <v>81</v>
      </c>
      <c r="J634" s="24" t="s">
        <v>81</v>
      </c>
      <c r="K634" s="30" t="e">
        <f>VLOOKUP(D634,Morningstar!$A$1:$G$25,2,0)</f>
        <v>#N/A</v>
      </c>
      <c r="L634" s="30" t="e">
        <f t="shared" si="110"/>
        <v>#N/A</v>
      </c>
      <c r="M634" s="31" t="e">
        <f>VLOOKUP(D634,Morningstar!$A$1:$G$25,7,0)</f>
        <v>#N/A</v>
      </c>
      <c r="N634" s="32" t="e">
        <f t="shared" si="111"/>
        <v>#N/A</v>
      </c>
      <c r="O634" s="29" t="e">
        <f t="shared" si="112"/>
        <v>#N/A</v>
      </c>
      <c r="P634" s="103">
        <f t="shared" si="113"/>
        <v>0</v>
      </c>
      <c r="Q634" s="104">
        <f t="shared" si="114"/>
        <v>0</v>
      </c>
      <c r="R634" s="105">
        <f t="shared" si="115"/>
        <v>0</v>
      </c>
      <c r="S634" s="103" t="e">
        <f t="shared" si="116"/>
        <v>#DIV/0!</v>
      </c>
    </row>
    <row r="635" spans="1:19">
      <c r="A635" s="42" t="s">
        <v>81</v>
      </c>
      <c r="B635" s="42" t="s">
        <v>81</v>
      </c>
      <c r="C635" s="42" t="s">
        <v>81</v>
      </c>
      <c r="D635" s="44" t="s">
        <v>81</v>
      </c>
      <c r="E635" s="110" t="s">
        <v>81</v>
      </c>
      <c r="F635" s="38" t="s">
        <v>81</v>
      </c>
      <c r="G635" s="23" t="s">
        <v>81</v>
      </c>
      <c r="H635" s="23" t="s">
        <v>81</v>
      </c>
      <c r="I635" s="23" t="s">
        <v>81</v>
      </c>
      <c r="J635" s="24" t="s">
        <v>81</v>
      </c>
      <c r="K635" s="30" t="e">
        <f>VLOOKUP(D635,Morningstar!$A$1:$G$25,2,0)</f>
        <v>#N/A</v>
      </c>
      <c r="L635" s="30" t="e">
        <f t="shared" si="110"/>
        <v>#N/A</v>
      </c>
      <c r="M635" s="31" t="e">
        <f>VLOOKUP(D635,Morningstar!$A$1:$G$25,7,0)</f>
        <v>#N/A</v>
      </c>
      <c r="N635" s="32" t="e">
        <f t="shared" si="111"/>
        <v>#N/A</v>
      </c>
      <c r="O635" s="29" t="e">
        <f t="shared" si="112"/>
        <v>#N/A</v>
      </c>
      <c r="P635" s="103">
        <f t="shared" si="113"/>
        <v>0</v>
      </c>
      <c r="Q635" s="104">
        <f t="shared" si="114"/>
        <v>0</v>
      </c>
      <c r="R635" s="105">
        <f t="shared" si="115"/>
        <v>0</v>
      </c>
      <c r="S635" s="103" t="e">
        <f t="shared" si="116"/>
        <v>#DIV/0!</v>
      </c>
    </row>
    <row r="636" spans="1:19">
      <c r="A636" s="42" t="s">
        <v>81</v>
      </c>
      <c r="B636" s="42" t="s">
        <v>81</v>
      </c>
      <c r="C636" s="42" t="s">
        <v>81</v>
      </c>
      <c r="D636" s="44" t="s">
        <v>81</v>
      </c>
      <c r="E636" s="110" t="s">
        <v>81</v>
      </c>
      <c r="F636" s="38" t="s">
        <v>81</v>
      </c>
      <c r="G636" s="23" t="s">
        <v>81</v>
      </c>
      <c r="H636" s="23" t="s">
        <v>81</v>
      </c>
      <c r="I636" s="23" t="s">
        <v>81</v>
      </c>
      <c r="J636" s="24" t="s">
        <v>81</v>
      </c>
      <c r="K636" s="30" t="e">
        <f>VLOOKUP(D636,Morningstar!$A$1:$G$25,2,0)</f>
        <v>#N/A</v>
      </c>
      <c r="L636" s="30" t="e">
        <f t="shared" si="110"/>
        <v>#N/A</v>
      </c>
      <c r="M636" s="31" t="e">
        <f>VLOOKUP(D636,Morningstar!$A$1:$G$25,7,0)</f>
        <v>#N/A</v>
      </c>
      <c r="N636" s="32" t="e">
        <f t="shared" si="111"/>
        <v>#N/A</v>
      </c>
      <c r="O636" s="29" t="e">
        <f t="shared" si="112"/>
        <v>#N/A</v>
      </c>
      <c r="P636" s="103">
        <f t="shared" si="113"/>
        <v>0</v>
      </c>
      <c r="Q636" s="104">
        <f t="shared" si="114"/>
        <v>0</v>
      </c>
      <c r="R636" s="105">
        <f t="shared" si="115"/>
        <v>0</v>
      </c>
      <c r="S636" s="103" t="e">
        <f t="shared" si="116"/>
        <v>#DIV/0!</v>
      </c>
    </row>
    <row r="637" spans="1:19">
      <c r="A637" s="42" t="s">
        <v>81</v>
      </c>
      <c r="B637" s="42" t="s">
        <v>81</v>
      </c>
      <c r="C637" s="42" t="s">
        <v>81</v>
      </c>
      <c r="D637" s="44" t="s">
        <v>81</v>
      </c>
      <c r="E637" s="110" t="s">
        <v>81</v>
      </c>
      <c r="F637" s="38" t="s">
        <v>81</v>
      </c>
      <c r="G637" s="23" t="s">
        <v>81</v>
      </c>
      <c r="H637" s="23" t="s">
        <v>81</v>
      </c>
      <c r="I637" s="23" t="s">
        <v>81</v>
      </c>
      <c r="J637" s="24" t="s">
        <v>81</v>
      </c>
      <c r="K637" s="30" t="e">
        <f>VLOOKUP(D637,Morningstar!$A$1:$G$25,2,0)</f>
        <v>#N/A</v>
      </c>
      <c r="L637" s="30" t="e">
        <f t="shared" si="110"/>
        <v>#N/A</v>
      </c>
      <c r="M637" s="31" t="e">
        <f>VLOOKUP(D637,Morningstar!$A$1:$G$25,7,0)</f>
        <v>#N/A</v>
      </c>
      <c r="N637" s="32" t="e">
        <f t="shared" si="111"/>
        <v>#N/A</v>
      </c>
      <c r="O637" s="29" t="e">
        <f t="shared" si="112"/>
        <v>#N/A</v>
      </c>
      <c r="P637" s="103">
        <f t="shared" si="113"/>
        <v>0</v>
      </c>
      <c r="Q637" s="104">
        <f t="shared" si="114"/>
        <v>0</v>
      </c>
      <c r="R637" s="105">
        <f t="shared" si="115"/>
        <v>0</v>
      </c>
      <c r="S637" s="103" t="e">
        <f t="shared" si="116"/>
        <v>#DIV/0!</v>
      </c>
    </row>
    <row r="638" spans="1:19">
      <c r="A638" s="42" t="s">
        <v>81</v>
      </c>
      <c r="B638" s="42" t="s">
        <v>81</v>
      </c>
      <c r="C638" s="42" t="s">
        <v>81</v>
      </c>
      <c r="D638" s="44" t="s">
        <v>81</v>
      </c>
      <c r="E638" s="110" t="s">
        <v>81</v>
      </c>
      <c r="F638" s="38" t="s">
        <v>81</v>
      </c>
      <c r="G638" s="23" t="s">
        <v>81</v>
      </c>
      <c r="H638" s="23" t="s">
        <v>81</v>
      </c>
      <c r="I638" s="23" t="s">
        <v>81</v>
      </c>
      <c r="J638" s="24" t="s">
        <v>81</v>
      </c>
      <c r="K638" s="30" t="e">
        <f>VLOOKUP(D638,Morningstar!$A$1:$G$25,2,0)</f>
        <v>#N/A</v>
      </c>
      <c r="L638" s="30" t="e">
        <f t="shared" si="110"/>
        <v>#N/A</v>
      </c>
      <c r="M638" s="31" t="e">
        <f>VLOOKUP(D638,Morningstar!$A$1:$G$25,7,0)</f>
        <v>#N/A</v>
      </c>
      <c r="N638" s="32" t="e">
        <f t="shared" si="111"/>
        <v>#N/A</v>
      </c>
      <c r="O638" s="29" t="e">
        <f t="shared" si="112"/>
        <v>#N/A</v>
      </c>
      <c r="P638" s="103">
        <f t="shared" si="113"/>
        <v>0</v>
      </c>
      <c r="Q638" s="104">
        <f t="shared" si="114"/>
        <v>0</v>
      </c>
      <c r="R638" s="105">
        <f t="shared" si="115"/>
        <v>0</v>
      </c>
      <c r="S638" s="103" t="e">
        <f t="shared" si="116"/>
        <v>#DIV/0!</v>
      </c>
    </row>
    <row r="639" spans="1:19">
      <c r="A639" s="42" t="s">
        <v>81</v>
      </c>
      <c r="B639" s="42" t="s">
        <v>81</v>
      </c>
      <c r="C639" s="42" t="s">
        <v>81</v>
      </c>
      <c r="D639" s="44" t="s">
        <v>81</v>
      </c>
      <c r="E639" s="110" t="s">
        <v>81</v>
      </c>
      <c r="F639" s="38" t="s">
        <v>81</v>
      </c>
      <c r="G639" s="23" t="s">
        <v>81</v>
      </c>
      <c r="H639" s="23" t="s">
        <v>81</v>
      </c>
      <c r="I639" s="23" t="s">
        <v>81</v>
      </c>
      <c r="J639" s="24" t="s">
        <v>81</v>
      </c>
      <c r="K639" s="30" t="e">
        <f>VLOOKUP(D639,Morningstar!$A$1:$G$25,2,0)</f>
        <v>#N/A</v>
      </c>
      <c r="L639" s="30" t="e">
        <f t="shared" si="110"/>
        <v>#N/A</v>
      </c>
      <c r="M639" s="31" t="e">
        <f>VLOOKUP(D639,Morningstar!$A$1:$G$25,7,0)</f>
        <v>#N/A</v>
      </c>
      <c r="N639" s="32" t="e">
        <f t="shared" si="111"/>
        <v>#N/A</v>
      </c>
      <c r="O639" s="29" t="e">
        <f t="shared" si="112"/>
        <v>#N/A</v>
      </c>
      <c r="P639" s="103">
        <f t="shared" si="113"/>
        <v>0</v>
      </c>
      <c r="Q639" s="104">
        <f t="shared" si="114"/>
        <v>0</v>
      </c>
      <c r="R639" s="105">
        <f t="shared" si="115"/>
        <v>0</v>
      </c>
      <c r="S639" s="103" t="e">
        <f t="shared" si="116"/>
        <v>#DIV/0!</v>
      </c>
    </row>
    <row r="640" spans="1:19">
      <c r="A640" s="42" t="s">
        <v>81</v>
      </c>
      <c r="B640" s="42" t="s">
        <v>81</v>
      </c>
      <c r="C640" s="42" t="s">
        <v>81</v>
      </c>
      <c r="D640" s="44" t="s">
        <v>81</v>
      </c>
      <c r="E640" s="110" t="s">
        <v>81</v>
      </c>
      <c r="F640" s="38" t="s">
        <v>81</v>
      </c>
      <c r="G640" s="23" t="s">
        <v>81</v>
      </c>
      <c r="H640" s="23" t="s">
        <v>81</v>
      </c>
      <c r="I640" s="23" t="s">
        <v>81</v>
      </c>
      <c r="J640" s="24" t="s">
        <v>81</v>
      </c>
      <c r="K640" s="30" t="e">
        <f>VLOOKUP(D640,Morningstar!$A$1:$G$25,2,0)</f>
        <v>#N/A</v>
      </c>
      <c r="L640" s="30" t="e">
        <f t="shared" si="110"/>
        <v>#N/A</v>
      </c>
      <c r="M640" s="31" t="e">
        <f>VLOOKUP(D640,Morningstar!$A$1:$G$25,7,0)</f>
        <v>#N/A</v>
      </c>
      <c r="N640" s="32" t="e">
        <f t="shared" si="111"/>
        <v>#N/A</v>
      </c>
      <c r="O640" s="29" t="e">
        <f t="shared" si="112"/>
        <v>#N/A</v>
      </c>
      <c r="P640" s="103">
        <f t="shared" si="113"/>
        <v>0</v>
      </c>
      <c r="Q640" s="104">
        <f t="shared" si="114"/>
        <v>0</v>
      </c>
      <c r="R640" s="105">
        <f t="shared" si="115"/>
        <v>0</v>
      </c>
      <c r="S640" s="103" t="e">
        <f t="shared" si="116"/>
        <v>#DIV/0!</v>
      </c>
    </row>
    <row r="641" spans="1:19">
      <c r="A641" s="42" t="s">
        <v>81</v>
      </c>
      <c r="B641" s="42" t="s">
        <v>81</v>
      </c>
      <c r="C641" s="42" t="s">
        <v>81</v>
      </c>
      <c r="D641" s="44" t="s">
        <v>81</v>
      </c>
      <c r="E641" s="110" t="s">
        <v>81</v>
      </c>
      <c r="F641" s="38" t="s">
        <v>81</v>
      </c>
      <c r="G641" s="23" t="s">
        <v>81</v>
      </c>
      <c r="H641" s="23" t="s">
        <v>81</v>
      </c>
      <c r="I641" s="23" t="s">
        <v>81</v>
      </c>
      <c r="J641" s="24" t="s">
        <v>81</v>
      </c>
      <c r="K641" s="30" t="e">
        <f>VLOOKUP(D641,Morningstar!$A$1:$G$25,2,0)</f>
        <v>#N/A</v>
      </c>
      <c r="L641" s="30" t="e">
        <f t="shared" si="110"/>
        <v>#N/A</v>
      </c>
      <c r="M641" s="31" t="e">
        <f>VLOOKUP(D641,Morningstar!$A$1:$G$25,7,0)</f>
        <v>#N/A</v>
      </c>
      <c r="N641" s="32" t="e">
        <f t="shared" si="111"/>
        <v>#N/A</v>
      </c>
      <c r="O641" s="29" t="e">
        <f t="shared" si="112"/>
        <v>#N/A</v>
      </c>
      <c r="P641" s="103">
        <f t="shared" si="113"/>
        <v>0</v>
      </c>
      <c r="Q641" s="104">
        <f t="shared" si="114"/>
        <v>0</v>
      </c>
      <c r="R641" s="105">
        <f t="shared" si="115"/>
        <v>0</v>
      </c>
      <c r="S641" s="103" t="e">
        <f t="shared" si="116"/>
        <v>#DIV/0!</v>
      </c>
    </row>
    <row r="642" spans="1:19">
      <c r="A642" s="42" t="s">
        <v>81</v>
      </c>
      <c r="B642" s="42" t="s">
        <v>81</v>
      </c>
      <c r="C642" s="42" t="s">
        <v>81</v>
      </c>
      <c r="D642" s="44" t="s">
        <v>81</v>
      </c>
      <c r="E642" s="110" t="s">
        <v>81</v>
      </c>
      <c r="F642" s="38" t="s">
        <v>81</v>
      </c>
      <c r="G642" s="23" t="s">
        <v>81</v>
      </c>
      <c r="H642" s="23" t="s">
        <v>81</v>
      </c>
      <c r="I642" s="23" t="s">
        <v>81</v>
      </c>
      <c r="J642" s="24" t="s">
        <v>81</v>
      </c>
      <c r="K642" s="30" t="e">
        <f>VLOOKUP(D642,Morningstar!$A$1:$G$25,2,0)</f>
        <v>#N/A</v>
      </c>
      <c r="L642" s="30" t="e">
        <f t="shared" si="110"/>
        <v>#N/A</v>
      </c>
      <c r="M642" s="31" t="e">
        <f>VLOOKUP(D642,Morningstar!$A$1:$G$25,7,0)</f>
        <v>#N/A</v>
      </c>
      <c r="N642" s="32" t="e">
        <f t="shared" si="111"/>
        <v>#N/A</v>
      </c>
      <c r="O642" s="29" t="e">
        <f t="shared" si="112"/>
        <v>#N/A</v>
      </c>
      <c r="P642" s="103">
        <f t="shared" si="113"/>
        <v>0</v>
      </c>
      <c r="Q642" s="104">
        <f t="shared" si="114"/>
        <v>0</v>
      </c>
      <c r="R642" s="105">
        <f t="shared" si="115"/>
        <v>0</v>
      </c>
      <c r="S642" s="103" t="e">
        <f t="shared" si="116"/>
        <v>#DIV/0!</v>
      </c>
    </row>
    <row r="643" spans="1:19">
      <c r="A643" s="42" t="s">
        <v>81</v>
      </c>
      <c r="B643" s="42" t="s">
        <v>81</v>
      </c>
      <c r="C643" s="42" t="s">
        <v>81</v>
      </c>
      <c r="D643" s="44" t="s">
        <v>81</v>
      </c>
      <c r="E643" s="110" t="s">
        <v>81</v>
      </c>
      <c r="F643" s="38" t="s">
        <v>81</v>
      </c>
      <c r="G643" s="23" t="s">
        <v>81</v>
      </c>
      <c r="H643" s="23" t="s">
        <v>81</v>
      </c>
      <c r="I643" s="23" t="s">
        <v>81</v>
      </c>
      <c r="J643" s="24" t="s">
        <v>81</v>
      </c>
      <c r="K643" s="30" t="e">
        <f>VLOOKUP(D643,Morningstar!$A$1:$G$25,2,0)</f>
        <v>#N/A</v>
      </c>
      <c r="L643" s="30" t="e">
        <f t="shared" si="110"/>
        <v>#N/A</v>
      </c>
      <c r="M643" s="31" t="e">
        <f>VLOOKUP(D643,Morningstar!$A$1:$G$25,7,0)</f>
        <v>#N/A</v>
      </c>
      <c r="N643" s="32" t="e">
        <f t="shared" si="111"/>
        <v>#N/A</v>
      </c>
      <c r="O643" s="29" t="e">
        <f t="shared" si="112"/>
        <v>#N/A</v>
      </c>
      <c r="P643" s="103">
        <f t="shared" si="113"/>
        <v>0</v>
      </c>
      <c r="Q643" s="104">
        <f t="shared" si="114"/>
        <v>0</v>
      </c>
      <c r="R643" s="105">
        <f t="shared" si="115"/>
        <v>0</v>
      </c>
      <c r="S643" s="103" t="e">
        <f t="shared" si="116"/>
        <v>#DIV/0!</v>
      </c>
    </row>
    <row r="644" spans="1:19">
      <c r="A644" s="42" t="s">
        <v>81</v>
      </c>
      <c r="B644" s="42" t="s">
        <v>81</v>
      </c>
      <c r="C644" s="42" t="s">
        <v>81</v>
      </c>
      <c r="D644" s="44" t="s">
        <v>81</v>
      </c>
      <c r="E644" s="110" t="s">
        <v>81</v>
      </c>
      <c r="F644" s="38" t="s">
        <v>81</v>
      </c>
      <c r="G644" s="23" t="s">
        <v>81</v>
      </c>
      <c r="H644" s="23" t="s">
        <v>81</v>
      </c>
      <c r="I644" s="23" t="s">
        <v>81</v>
      </c>
      <c r="J644" s="24" t="s">
        <v>81</v>
      </c>
      <c r="K644" s="30" t="e">
        <f>VLOOKUP(D644,Morningstar!$A$1:$G$25,2,0)</f>
        <v>#N/A</v>
      </c>
      <c r="L644" s="30" t="e">
        <f t="shared" si="110"/>
        <v>#N/A</v>
      </c>
      <c r="M644" s="31" t="e">
        <f>VLOOKUP(D644,Morningstar!$A$1:$G$25,7,0)</f>
        <v>#N/A</v>
      </c>
      <c r="N644" s="32" t="e">
        <f t="shared" si="111"/>
        <v>#N/A</v>
      </c>
      <c r="O644" s="29" t="e">
        <f t="shared" si="112"/>
        <v>#N/A</v>
      </c>
      <c r="P644" s="103">
        <f t="shared" si="113"/>
        <v>0</v>
      </c>
      <c r="Q644" s="104">
        <f t="shared" si="114"/>
        <v>0</v>
      </c>
      <c r="R644" s="105">
        <f t="shared" si="115"/>
        <v>0</v>
      </c>
      <c r="S644" s="103" t="e">
        <f t="shared" si="116"/>
        <v>#DIV/0!</v>
      </c>
    </row>
    <row r="645" spans="1:19">
      <c r="A645" s="42" t="s">
        <v>81</v>
      </c>
      <c r="B645" s="42" t="s">
        <v>81</v>
      </c>
      <c r="C645" s="42" t="s">
        <v>81</v>
      </c>
      <c r="D645" s="44" t="s">
        <v>81</v>
      </c>
      <c r="E645" s="110" t="s">
        <v>81</v>
      </c>
      <c r="F645" s="38" t="s">
        <v>81</v>
      </c>
      <c r="G645" s="23" t="s">
        <v>81</v>
      </c>
      <c r="H645" s="23" t="s">
        <v>81</v>
      </c>
      <c r="I645" s="23" t="s">
        <v>81</v>
      </c>
      <c r="J645" s="24" t="s">
        <v>81</v>
      </c>
      <c r="K645" s="30" t="e">
        <f>VLOOKUP(D645,Morningstar!$A$1:$G$25,2,0)</f>
        <v>#N/A</v>
      </c>
      <c r="L645" s="30" t="e">
        <f t="shared" si="110"/>
        <v>#N/A</v>
      </c>
      <c r="M645" s="31" t="e">
        <f>VLOOKUP(D645,Morningstar!$A$1:$G$25,7,0)</f>
        <v>#N/A</v>
      </c>
      <c r="N645" s="32" t="e">
        <f t="shared" si="111"/>
        <v>#N/A</v>
      </c>
      <c r="O645" s="29" t="e">
        <f t="shared" si="112"/>
        <v>#N/A</v>
      </c>
      <c r="P645" s="103">
        <f t="shared" si="113"/>
        <v>0</v>
      </c>
      <c r="Q645" s="104">
        <f t="shared" si="114"/>
        <v>0</v>
      </c>
      <c r="R645" s="105">
        <f t="shared" si="115"/>
        <v>0</v>
      </c>
      <c r="S645" s="103" t="e">
        <f t="shared" si="116"/>
        <v>#DIV/0!</v>
      </c>
    </row>
    <row r="646" spans="1:19">
      <c r="A646" s="42" t="s">
        <v>81</v>
      </c>
      <c r="B646" s="42" t="s">
        <v>81</v>
      </c>
      <c r="C646" s="42" t="s">
        <v>81</v>
      </c>
      <c r="D646" s="44" t="s">
        <v>81</v>
      </c>
      <c r="E646" s="110" t="s">
        <v>81</v>
      </c>
      <c r="F646" s="38" t="s">
        <v>81</v>
      </c>
      <c r="G646" s="23" t="s">
        <v>81</v>
      </c>
      <c r="H646" s="23" t="s">
        <v>81</v>
      </c>
      <c r="I646" s="23" t="s">
        <v>81</v>
      </c>
      <c r="J646" s="24" t="s">
        <v>81</v>
      </c>
      <c r="K646" s="30" t="e">
        <f>VLOOKUP(D646,Morningstar!$A$1:$G$25,2,0)</f>
        <v>#N/A</v>
      </c>
      <c r="L646" s="30" t="e">
        <f t="shared" si="110"/>
        <v>#N/A</v>
      </c>
      <c r="M646" s="31" t="e">
        <f>VLOOKUP(D646,Morningstar!$A$1:$G$25,7,0)</f>
        <v>#N/A</v>
      </c>
      <c r="N646" s="32" t="e">
        <f t="shared" si="111"/>
        <v>#N/A</v>
      </c>
      <c r="O646" s="29" t="e">
        <f t="shared" si="112"/>
        <v>#N/A</v>
      </c>
      <c r="P646" s="103">
        <f t="shared" si="113"/>
        <v>0</v>
      </c>
      <c r="Q646" s="104">
        <f t="shared" si="114"/>
        <v>0</v>
      </c>
      <c r="R646" s="105">
        <f t="shared" si="115"/>
        <v>0</v>
      </c>
      <c r="S646" s="103" t="e">
        <f t="shared" si="116"/>
        <v>#DIV/0!</v>
      </c>
    </row>
    <row r="647" spans="1:19">
      <c r="A647" s="42" t="s">
        <v>81</v>
      </c>
      <c r="B647" s="42" t="s">
        <v>81</v>
      </c>
      <c r="C647" s="42" t="s">
        <v>81</v>
      </c>
      <c r="D647" s="44" t="s">
        <v>81</v>
      </c>
      <c r="E647" s="110" t="s">
        <v>81</v>
      </c>
      <c r="F647" s="38" t="s">
        <v>81</v>
      </c>
      <c r="G647" s="23" t="s">
        <v>81</v>
      </c>
      <c r="H647" s="23" t="s">
        <v>81</v>
      </c>
      <c r="I647" s="23" t="s">
        <v>81</v>
      </c>
      <c r="J647" s="24" t="s">
        <v>81</v>
      </c>
      <c r="K647" s="30" t="e">
        <f>VLOOKUP(D647,Morningstar!$A$1:$G$25,2,0)</f>
        <v>#N/A</v>
      </c>
      <c r="L647" s="30" t="e">
        <f t="shared" si="110"/>
        <v>#N/A</v>
      </c>
      <c r="M647" s="31" t="e">
        <f>VLOOKUP(D647,Morningstar!$A$1:$G$25,7,0)</f>
        <v>#N/A</v>
      </c>
      <c r="N647" s="32" t="e">
        <f t="shared" si="111"/>
        <v>#N/A</v>
      </c>
      <c r="O647" s="29" t="e">
        <f t="shared" si="112"/>
        <v>#N/A</v>
      </c>
      <c r="P647" s="103">
        <f t="shared" si="113"/>
        <v>0</v>
      </c>
      <c r="Q647" s="104">
        <f t="shared" si="114"/>
        <v>0</v>
      </c>
      <c r="R647" s="105">
        <f t="shared" si="115"/>
        <v>0</v>
      </c>
      <c r="S647" s="103" t="e">
        <f t="shared" si="116"/>
        <v>#DIV/0!</v>
      </c>
    </row>
    <row r="648" spans="1:19">
      <c r="A648" s="42" t="s">
        <v>81</v>
      </c>
      <c r="B648" s="42" t="s">
        <v>81</v>
      </c>
      <c r="C648" s="42" t="s">
        <v>81</v>
      </c>
      <c r="D648" s="44" t="s">
        <v>81</v>
      </c>
      <c r="E648" s="110" t="s">
        <v>81</v>
      </c>
      <c r="F648" s="38" t="s">
        <v>81</v>
      </c>
      <c r="G648" s="23" t="s">
        <v>81</v>
      </c>
      <c r="H648" s="23" t="s">
        <v>81</v>
      </c>
      <c r="I648" s="23" t="s">
        <v>81</v>
      </c>
      <c r="J648" s="24" t="s">
        <v>81</v>
      </c>
      <c r="K648" s="30" t="e">
        <f>VLOOKUP(D648,Morningstar!$A$1:$G$25,2,0)</f>
        <v>#N/A</v>
      </c>
      <c r="L648" s="30" t="e">
        <f t="shared" si="110"/>
        <v>#N/A</v>
      </c>
      <c r="M648" s="31" t="e">
        <f>VLOOKUP(D648,Morningstar!$A$1:$G$25,7,0)</f>
        <v>#N/A</v>
      </c>
      <c r="N648" s="32" t="e">
        <f t="shared" si="111"/>
        <v>#N/A</v>
      </c>
      <c r="O648" s="29" t="e">
        <f t="shared" si="112"/>
        <v>#N/A</v>
      </c>
      <c r="P648" s="103">
        <f t="shared" si="113"/>
        <v>0</v>
      </c>
      <c r="Q648" s="104">
        <f t="shared" si="114"/>
        <v>0</v>
      </c>
      <c r="R648" s="105">
        <f t="shared" si="115"/>
        <v>0</v>
      </c>
      <c r="S648" s="103" t="e">
        <f t="shared" si="116"/>
        <v>#DIV/0!</v>
      </c>
    </row>
    <row r="649" spans="1:19">
      <c r="A649" s="42" t="s">
        <v>81</v>
      </c>
      <c r="B649" s="42" t="s">
        <v>81</v>
      </c>
      <c r="C649" s="42" t="s">
        <v>81</v>
      </c>
      <c r="D649" s="44" t="s">
        <v>81</v>
      </c>
      <c r="E649" s="110" t="s">
        <v>81</v>
      </c>
      <c r="F649" s="38" t="s">
        <v>81</v>
      </c>
      <c r="G649" s="23" t="s">
        <v>81</v>
      </c>
      <c r="H649" s="23" t="s">
        <v>81</v>
      </c>
      <c r="I649" s="23" t="s">
        <v>81</v>
      </c>
      <c r="J649" s="24" t="s">
        <v>81</v>
      </c>
      <c r="K649" s="30" t="e">
        <f>VLOOKUP(D649,Morningstar!$A$1:$G$25,2,0)</f>
        <v>#N/A</v>
      </c>
      <c r="L649" s="30" t="e">
        <f t="shared" si="110"/>
        <v>#N/A</v>
      </c>
      <c r="M649" s="31" t="e">
        <f>VLOOKUP(D649,Morningstar!$A$1:$G$25,7,0)</f>
        <v>#N/A</v>
      </c>
      <c r="N649" s="32" t="e">
        <f t="shared" si="111"/>
        <v>#N/A</v>
      </c>
      <c r="O649" s="29" t="e">
        <f t="shared" si="112"/>
        <v>#N/A</v>
      </c>
      <c r="P649" s="103">
        <f t="shared" si="113"/>
        <v>0</v>
      </c>
      <c r="Q649" s="104">
        <f t="shared" si="114"/>
        <v>0</v>
      </c>
      <c r="R649" s="105">
        <f t="shared" si="115"/>
        <v>0</v>
      </c>
      <c r="S649" s="103" t="e">
        <f t="shared" si="116"/>
        <v>#DIV/0!</v>
      </c>
    </row>
    <row r="650" spans="1:19">
      <c r="A650" s="42" t="s">
        <v>81</v>
      </c>
      <c r="B650" s="42" t="s">
        <v>81</v>
      </c>
      <c r="C650" s="42" t="s">
        <v>81</v>
      </c>
      <c r="D650" s="44" t="s">
        <v>81</v>
      </c>
      <c r="E650" s="110" t="s">
        <v>81</v>
      </c>
      <c r="F650" s="38" t="s">
        <v>81</v>
      </c>
      <c r="G650" s="23" t="s">
        <v>81</v>
      </c>
      <c r="H650" s="23" t="s">
        <v>81</v>
      </c>
      <c r="I650" s="23" t="s">
        <v>81</v>
      </c>
      <c r="J650" s="24" t="s">
        <v>81</v>
      </c>
      <c r="K650" s="30" t="e">
        <f>VLOOKUP(D650,Morningstar!$A$1:$G$25,2,0)</f>
        <v>#N/A</v>
      </c>
      <c r="L650" s="30" t="e">
        <f t="shared" si="110"/>
        <v>#N/A</v>
      </c>
      <c r="M650" s="31" t="e">
        <f>VLOOKUP(D650,Morningstar!$A$1:$G$25,7,0)</f>
        <v>#N/A</v>
      </c>
      <c r="N650" s="32" t="e">
        <f t="shared" si="111"/>
        <v>#N/A</v>
      </c>
      <c r="O650" s="29" t="e">
        <f t="shared" si="112"/>
        <v>#N/A</v>
      </c>
      <c r="P650" s="103">
        <f t="shared" si="113"/>
        <v>0</v>
      </c>
      <c r="Q650" s="104">
        <f t="shared" si="114"/>
        <v>0</v>
      </c>
      <c r="R650" s="105">
        <f t="shared" si="115"/>
        <v>0</v>
      </c>
      <c r="S650" s="103" t="e">
        <f t="shared" si="116"/>
        <v>#DIV/0!</v>
      </c>
    </row>
    <row r="651" spans="1:19">
      <c r="A651" s="42" t="s">
        <v>81</v>
      </c>
      <c r="B651" s="42" t="s">
        <v>81</v>
      </c>
      <c r="C651" s="42" t="s">
        <v>81</v>
      </c>
      <c r="D651" s="44" t="s">
        <v>81</v>
      </c>
      <c r="E651" s="110" t="s">
        <v>81</v>
      </c>
      <c r="F651" s="38" t="s">
        <v>81</v>
      </c>
      <c r="G651" s="23" t="s">
        <v>81</v>
      </c>
      <c r="H651" s="23" t="s">
        <v>81</v>
      </c>
      <c r="I651" s="23" t="s">
        <v>81</v>
      </c>
      <c r="J651" s="24" t="s">
        <v>81</v>
      </c>
      <c r="K651" s="30" t="e">
        <f>VLOOKUP(D651,Morningstar!$A$1:$G$25,2,0)</f>
        <v>#N/A</v>
      </c>
      <c r="L651" s="30" t="e">
        <f t="shared" si="110"/>
        <v>#N/A</v>
      </c>
      <c r="M651" s="31" t="e">
        <f>VLOOKUP(D651,Morningstar!$A$1:$G$25,7,0)</f>
        <v>#N/A</v>
      </c>
      <c r="N651" s="32" t="e">
        <f t="shared" si="111"/>
        <v>#N/A</v>
      </c>
      <c r="O651" s="29" t="e">
        <f t="shared" si="112"/>
        <v>#N/A</v>
      </c>
      <c r="P651" s="103">
        <f t="shared" si="113"/>
        <v>0</v>
      </c>
      <c r="Q651" s="104">
        <f t="shared" si="114"/>
        <v>0</v>
      </c>
      <c r="R651" s="105">
        <f t="shared" si="115"/>
        <v>0</v>
      </c>
      <c r="S651" s="103" t="e">
        <f t="shared" si="116"/>
        <v>#DIV/0!</v>
      </c>
    </row>
    <row r="652" spans="1:19">
      <c r="A652" s="42" t="s">
        <v>81</v>
      </c>
      <c r="B652" s="42" t="s">
        <v>81</v>
      </c>
      <c r="C652" s="42" t="s">
        <v>81</v>
      </c>
      <c r="D652" s="44" t="s">
        <v>81</v>
      </c>
      <c r="E652" s="110" t="s">
        <v>81</v>
      </c>
      <c r="F652" s="38" t="s">
        <v>81</v>
      </c>
      <c r="G652" s="23" t="s">
        <v>81</v>
      </c>
      <c r="H652" s="23" t="s">
        <v>81</v>
      </c>
      <c r="I652" s="23" t="s">
        <v>81</v>
      </c>
      <c r="J652" s="24" t="s">
        <v>81</v>
      </c>
      <c r="K652" s="30" t="e">
        <f>VLOOKUP(D652,Morningstar!$A$1:$G$25,2,0)</f>
        <v>#N/A</v>
      </c>
      <c r="L652" s="30" t="e">
        <f t="shared" si="110"/>
        <v>#N/A</v>
      </c>
      <c r="M652" s="31" t="e">
        <f>VLOOKUP(D652,Morningstar!$A$1:$G$25,7,0)</f>
        <v>#N/A</v>
      </c>
      <c r="N652" s="32" t="e">
        <f t="shared" si="111"/>
        <v>#N/A</v>
      </c>
      <c r="O652" s="29" t="e">
        <f t="shared" si="112"/>
        <v>#N/A</v>
      </c>
      <c r="P652" s="103">
        <f t="shared" si="113"/>
        <v>0</v>
      </c>
      <c r="Q652" s="104">
        <f t="shared" si="114"/>
        <v>0</v>
      </c>
      <c r="R652" s="105">
        <f t="shared" si="115"/>
        <v>0</v>
      </c>
      <c r="S652" s="103" t="e">
        <f t="shared" si="116"/>
        <v>#DIV/0!</v>
      </c>
    </row>
    <row r="653" spans="1:19">
      <c r="A653" s="42" t="s">
        <v>81</v>
      </c>
      <c r="B653" s="42" t="s">
        <v>81</v>
      </c>
      <c r="C653" s="42" t="s">
        <v>81</v>
      </c>
      <c r="D653" s="44" t="s">
        <v>81</v>
      </c>
      <c r="E653" s="110" t="s">
        <v>81</v>
      </c>
      <c r="F653" s="38" t="s">
        <v>81</v>
      </c>
      <c r="G653" s="23" t="s">
        <v>81</v>
      </c>
      <c r="H653" s="23" t="s">
        <v>81</v>
      </c>
      <c r="I653" s="23" t="s">
        <v>81</v>
      </c>
      <c r="J653" s="24" t="s">
        <v>81</v>
      </c>
      <c r="K653" s="30" t="e">
        <f>VLOOKUP(D653,Morningstar!$A$1:$G$25,2,0)</f>
        <v>#N/A</v>
      </c>
      <c r="L653" s="30" t="e">
        <f t="shared" si="110"/>
        <v>#N/A</v>
      </c>
      <c r="M653" s="31" t="e">
        <f>VLOOKUP(D653,Morningstar!$A$1:$G$25,7,0)</f>
        <v>#N/A</v>
      </c>
      <c r="N653" s="32" t="e">
        <f t="shared" si="111"/>
        <v>#N/A</v>
      </c>
      <c r="O653" s="29" t="e">
        <f t="shared" si="112"/>
        <v>#N/A</v>
      </c>
      <c r="P653" s="103">
        <f t="shared" si="113"/>
        <v>0</v>
      </c>
      <c r="Q653" s="104">
        <f t="shared" si="114"/>
        <v>0</v>
      </c>
      <c r="R653" s="105">
        <f t="shared" si="115"/>
        <v>0</v>
      </c>
      <c r="S653" s="103" t="e">
        <f t="shared" si="116"/>
        <v>#DIV/0!</v>
      </c>
    </row>
    <row r="654" spans="1:19">
      <c r="A654" s="42" t="s">
        <v>81</v>
      </c>
      <c r="B654" s="42" t="s">
        <v>81</v>
      </c>
      <c r="C654" s="42" t="s">
        <v>81</v>
      </c>
      <c r="D654" s="44" t="s">
        <v>81</v>
      </c>
      <c r="E654" s="110" t="s">
        <v>81</v>
      </c>
      <c r="F654" s="38" t="s">
        <v>81</v>
      </c>
      <c r="G654" s="23" t="s">
        <v>81</v>
      </c>
      <c r="H654" s="23" t="s">
        <v>81</v>
      </c>
      <c r="I654" s="23" t="s">
        <v>81</v>
      </c>
      <c r="J654" s="24" t="s">
        <v>81</v>
      </c>
      <c r="K654" s="30" t="e">
        <f>VLOOKUP(D654,Morningstar!$A$1:$G$25,2,0)</f>
        <v>#N/A</v>
      </c>
      <c r="L654" s="30" t="e">
        <f t="shared" si="110"/>
        <v>#N/A</v>
      </c>
      <c r="M654" s="31" t="e">
        <f>VLOOKUP(D654,Morningstar!$A$1:$G$25,7,0)</f>
        <v>#N/A</v>
      </c>
      <c r="N654" s="32" t="e">
        <f t="shared" si="111"/>
        <v>#N/A</v>
      </c>
      <c r="O654" s="29" t="e">
        <f t="shared" si="112"/>
        <v>#N/A</v>
      </c>
      <c r="P654" s="103">
        <f t="shared" si="113"/>
        <v>0</v>
      </c>
      <c r="Q654" s="104">
        <f t="shared" si="114"/>
        <v>0</v>
      </c>
      <c r="R654" s="105">
        <f t="shared" si="115"/>
        <v>0</v>
      </c>
      <c r="S654" s="103" t="e">
        <f t="shared" si="116"/>
        <v>#DIV/0!</v>
      </c>
    </row>
    <row r="655" spans="1:19">
      <c r="A655" s="42" t="s">
        <v>81</v>
      </c>
      <c r="B655" s="42" t="s">
        <v>81</v>
      </c>
      <c r="C655" s="42" t="s">
        <v>81</v>
      </c>
      <c r="D655" s="44" t="s">
        <v>81</v>
      </c>
      <c r="E655" s="110" t="s">
        <v>81</v>
      </c>
      <c r="F655" s="38" t="s">
        <v>81</v>
      </c>
      <c r="G655" s="23" t="s">
        <v>81</v>
      </c>
      <c r="H655" s="23" t="s">
        <v>81</v>
      </c>
      <c r="I655" s="23" t="s">
        <v>81</v>
      </c>
      <c r="J655" s="24" t="s">
        <v>81</v>
      </c>
      <c r="K655" s="30" t="e">
        <f>VLOOKUP(D655,Morningstar!$A$1:$G$25,2,0)</f>
        <v>#N/A</v>
      </c>
      <c r="L655" s="30" t="e">
        <f t="shared" si="110"/>
        <v>#N/A</v>
      </c>
      <c r="M655" s="31" t="e">
        <f>VLOOKUP(D655,Morningstar!$A$1:$G$25,7,0)</f>
        <v>#N/A</v>
      </c>
      <c r="N655" s="32" t="e">
        <f t="shared" si="111"/>
        <v>#N/A</v>
      </c>
      <c r="O655" s="29" t="e">
        <f t="shared" si="112"/>
        <v>#N/A</v>
      </c>
      <c r="P655" s="103">
        <f t="shared" si="113"/>
        <v>0</v>
      </c>
      <c r="Q655" s="104">
        <f t="shared" si="114"/>
        <v>0</v>
      </c>
      <c r="R655" s="105">
        <f t="shared" si="115"/>
        <v>0</v>
      </c>
      <c r="S655" s="103" t="e">
        <f t="shared" si="116"/>
        <v>#DIV/0!</v>
      </c>
    </row>
    <row r="656" spans="1:19">
      <c r="A656" s="42" t="s">
        <v>81</v>
      </c>
      <c r="B656" s="42" t="s">
        <v>81</v>
      </c>
      <c r="C656" s="42" t="s">
        <v>81</v>
      </c>
      <c r="D656" s="44" t="s">
        <v>81</v>
      </c>
      <c r="E656" s="110" t="s">
        <v>81</v>
      </c>
      <c r="F656" s="38" t="s">
        <v>81</v>
      </c>
      <c r="G656" s="23" t="s">
        <v>81</v>
      </c>
      <c r="H656" s="23" t="s">
        <v>81</v>
      </c>
      <c r="I656" s="23" t="s">
        <v>81</v>
      </c>
      <c r="J656" s="24" t="s">
        <v>81</v>
      </c>
      <c r="K656" s="30" t="e">
        <f>VLOOKUP(D656,Morningstar!$A$1:$G$25,2,0)</f>
        <v>#N/A</v>
      </c>
      <c r="L656" s="30" t="e">
        <f t="shared" si="110"/>
        <v>#N/A</v>
      </c>
      <c r="M656" s="31" t="e">
        <f>VLOOKUP(D656,Morningstar!$A$1:$G$25,7,0)</f>
        <v>#N/A</v>
      </c>
      <c r="N656" s="32" t="e">
        <f t="shared" si="111"/>
        <v>#N/A</v>
      </c>
      <c r="O656" s="29" t="e">
        <f t="shared" si="112"/>
        <v>#N/A</v>
      </c>
      <c r="P656" s="103">
        <f t="shared" si="113"/>
        <v>0</v>
      </c>
      <c r="Q656" s="104">
        <f t="shared" si="114"/>
        <v>0</v>
      </c>
      <c r="R656" s="105">
        <f t="shared" si="115"/>
        <v>0</v>
      </c>
      <c r="S656" s="103" t="e">
        <f t="shared" si="116"/>
        <v>#DIV/0!</v>
      </c>
    </row>
    <row r="657" spans="1:19">
      <c r="A657" s="42" t="s">
        <v>81</v>
      </c>
      <c r="B657" s="42" t="s">
        <v>81</v>
      </c>
      <c r="C657" s="42" t="s">
        <v>81</v>
      </c>
      <c r="D657" s="44" t="s">
        <v>81</v>
      </c>
      <c r="E657" s="110" t="s">
        <v>81</v>
      </c>
      <c r="F657" s="38" t="s">
        <v>81</v>
      </c>
      <c r="G657" s="23" t="s">
        <v>81</v>
      </c>
      <c r="H657" s="23" t="s">
        <v>81</v>
      </c>
      <c r="I657" s="23" t="s">
        <v>81</v>
      </c>
      <c r="J657" s="24" t="s">
        <v>81</v>
      </c>
      <c r="K657" s="30" t="e">
        <f>VLOOKUP(D657,Morningstar!$A$1:$G$25,2,0)</f>
        <v>#N/A</v>
      </c>
      <c r="L657" s="30" t="e">
        <f t="shared" si="110"/>
        <v>#N/A</v>
      </c>
      <c r="M657" s="31" t="e">
        <f>VLOOKUP(D657,Morningstar!$A$1:$G$25,7,0)</f>
        <v>#N/A</v>
      </c>
      <c r="N657" s="32" t="e">
        <f t="shared" si="111"/>
        <v>#N/A</v>
      </c>
      <c r="O657" s="29" t="e">
        <f t="shared" si="112"/>
        <v>#N/A</v>
      </c>
      <c r="P657" s="103">
        <f t="shared" si="113"/>
        <v>0</v>
      </c>
      <c r="Q657" s="104">
        <f t="shared" si="114"/>
        <v>0</v>
      </c>
      <c r="R657" s="105">
        <f t="shared" si="115"/>
        <v>0</v>
      </c>
      <c r="S657" s="103" t="e">
        <f t="shared" si="116"/>
        <v>#DIV/0!</v>
      </c>
    </row>
    <row r="658" spans="1:19">
      <c r="A658" s="42" t="s">
        <v>81</v>
      </c>
      <c r="B658" s="42" t="s">
        <v>81</v>
      </c>
      <c r="C658" s="42" t="s">
        <v>81</v>
      </c>
      <c r="D658" s="44" t="s">
        <v>81</v>
      </c>
      <c r="E658" s="110" t="s">
        <v>81</v>
      </c>
      <c r="F658" s="38" t="s">
        <v>81</v>
      </c>
      <c r="G658" s="23" t="s">
        <v>81</v>
      </c>
      <c r="H658" s="23" t="s">
        <v>81</v>
      </c>
      <c r="I658" s="23" t="s">
        <v>81</v>
      </c>
      <c r="J658" s="24" t="s">
        <v>81</v>
      </c>
      <c r="K658" s="30" t="e">
        <f>VLOOKUP(D658,Morningstar!$A$1:$G$25,2,0)</f>
        <v>#N/A</v>
      </c>
      <c r="L658" s="30" t="e">
        <f t="shared" si="110"/>
        <v>#N/A</v>
      </c>
      <c r="M658" s="31" t="e">
        <f>VLOOKUP(D658,Morningstar!$A$1:$G$25,7,0)</f>
        <v>#N/A</v>
      </c>
      <c r="N658" s="32" t="e">
        <f t="shared" si="111"/>
        <v>#N/A</v>
      </c>
      <c r="O658" s="29" t="e">
        <f t="shared" si="112"/>
        <v>#N/A</v>
      </c>
      <c r="P658" s="103">
        <f t="shared" si="113"/>
        <v>0</v>
      </c>
      <c r="Q658" s="104">
        <f t="shared" si="114"/>
        <v>0</v>
      </c>
      <c r="R658" s="105">
        <f t="shared" si="115"/>
        <v>0</v>
      </c>
      <c r="S658" s="103" t="e">
        <f t="shared" si="116"/>
        <v>#DIV/0!</v>
      </c>
    </row>
    <row r="659" spans="1:19">
      <c r="A659" s="42" t="s">
        <v>81</v>
      </c>
      <c r="B659" s="42" t="s">
        <v>81</v>
      </c>
      <c r="C659" s="42" t="s">
        <v>81</v>
      </c>
      <c r="D659" s="44" t="s">
        <v>81</v>
      </c>
      <c r="E659" s="110" t="s">
        <v>81</v>
      </c>
      <c r="F659" s="38" t="s">
        <v>81</v>
      </c>
      <c r="G659" s="23" t="s">
        <v>81</v>
      </c>
      <c r="H659" s="23" t="s">
        <v>81</v>
      </c>
      <c r="I659" s="23" t="s">
        <v>81</v>
      </c>
      <c r="J659" s="24" t="s">
        <v>81</v>
      </c>
      <c r="K659" s="30" t="e">
        <f>VLOOKUP(D659,Morningstar!$A$1:$G$25,2,0)</f>
        <v>#N/A</v>
      </c>
      <c r="L659" s="30" t="e">
        <f t="shared" si="110"/>
        <v>#N/A</v>
      </c>
      <c r="M659" s="31" t="e">
        <f>VLOOKUP(D659,Morningstar!$A$1:$G$25,7,0)</f>
        <v>#N/A</v>
      </c>
      <c r="N659" s="32" t="e">
        <f t="shared" si="111"/>
        <v>#N/A</v>
      </c>
      <c r="O659" s="29" t="e">
        <f t="shared" si="112"/>
        <v>#N/A</v>
      </c>
      <c r="P659" s="103">
        <f t="shared" si="113"/>
        <v>0</v>
      </c>
      <c r="Q659" s="104">
        <f t="shared" si="114"/>
        <v>0</v>
      </c>
      <c r="R659" s="105">
        <f t="shared" si="115"/>
        <v>0</v>
      </c>
      <c r="S659" s="103" t="e">
        <f t="shared" si="116"/>
        <v>#DIV/0!</v>
      </c>
    </row>
    <row r="660" spans="1:19">
      <c r="A660" s="42" t="s">
        <v>81</v>
      </c>
      <c r="B660" s="42" t="s">
        <v>81</v>
      </c>
      <c r="C660" s="42" t="s">
        <v>81</v>
      </c>
      <c r="D660" s="44" t="s">
        <v>81</v>
      </c>
      <c r="E660" s="110" t="s">
        <v>81</v>
      </c>
      <c r="F660" s="38" t="s">
        <v>81</v>
      </c>
      <c r="G660" s="23" t="s">
        <v>81</v>
      </c>
      <c r="H660" s="23" t="s">
        <v>81</v>
      </c>
      <c r="I660" s="23" t="s">
        <v>81</v>
      </c>
      <c r="J660" s="24" t="s">
        <v>81</v>
      </c>
      <c r="K660" s="30" t="e">
        <f>VLOOKUP(D660,Morningstar!$A$1:$G$25,2,0)</f>
        <v>#N/A</v>
      </c>
      <c r="L660" s="30" t="e">
        <f t="shared" si="110"/>
        <v>#N/A</v>
      </c>
      <c r="M660" s="31" t="e">
        <f>VLOOKUP(D660,Morningstar!$A$1:$G$25,7,0)</f>
        <v>#N/A</v>
      </c>
      <c r="N660" s="32" t="e">
        <f t="shared" si="111"/>
        <v>#N/A</v>
      </c>
      <c r="O660" s="29" t="e">
        <f t="shared" si="112"/>
        <v>#N/A</v>
      </c>
      <c r="P660" s="103">
        <f t="shared" si="113"/>
        <v>0</v>
      </c>
      <c r="Q660" s="104">
        <f t="shared" si="114"/>
        <v>0</v>
      </c>
      <c r="R660" s="105">
        <f t="shared" si="115"/>
        <v>0</v>
      </c>
      <c r="S660" s="103" t="e">
        <f t="shared" si="116"/>
        <v>#DIV/0!</v>
      </c>
    </row>
    <row r="661" spans="1:19">
      <c r="A661" s="42" t="s">
        <v>81</v>
      </c>
      <c r="B661" s="42" t="s">
        <v>81</v>
      </c>
      <c r="C661" s="42" t="s">
        <v>81</v>
      </c>
      <c r="D661" s="44" t="s">
        <v>81</v>
      </c>
      <c r="E661" s="110" t="s">
        <v>81</v>
      </c>
      <c r="F661" s="38" t="s">
        <v>81</v>
      </c>
      <c r="G661" s="23" t="s">
        <v>81</v>
      </c>
      <c r="H661" s="23" t="s">
        <v>81</v>
      </c>
      <c r="I661" s="23" t="s">
        <v>81</v>
      </c>
      <c r="J661" s="24" t="s">
        <v>81</v>
      </c>
      <c r="K661" s="30" t="e">
        <f>VLOOKUP(D661,Morningstar!$A$1:$G$25,2,0)</f>
        <v>#N/A</v>
      </c>
      <c r="L661" s="30" t="e">
        <f t="shared" si="110"/>
        <v>#N/A</v>
      </c>
      <c r="M661" s="31" t="e">
        <f>VLOOKUP(D661,Morningstar!$A$1:$G$25,7,0)</f>
        <v>#N/A</v>
      </c>
      <c r="N661" s="32" t="e">
        <f t="shared" si="111"/>
        <v>#N/A</v>
      </c>
      <c r="O661" s="29" t="e">
        <f t="shared" si="112"/>
        <v>#N/A</v>
      </c>
      <c r="P661" s="103">
        <f t="shared" si="113"/>
        <v>0</v>
      </c>
      <c r="Q661" s="104">
        <f t="shared" si="114"/>
        <v>0</v>
      </c>
      <c r="R661" s="105">
        <f t="shared" si="115"/>
        <v>0</v>
      </c>
      <c r="S661" s="103" t="e">
        <f t="shared" si="116"/>
        <v>#DIV/0!</v>
      </c>
    </row>
    <row r="662" spans="1:19">
      <c r="A662" s="42" t="s">
        <v>81</v>
      </c>
      <c r="B662" s="42" t="s">
        <v>81</v>
      </c>
      <c r="C662" s="42" t="s">
        <v>81</v>
      </c>
      <c r="D662" s="44" t="s">
        <v>81</v>
      </c>
      <c r="E662" s="110" t="s">
        <v>81</v>
      </c>
      <c r="F662" s="38" t="s">
        <v>81</v>
      </c>
      <c r="G662" s="23" t="s">
        <v>81</v>
      </c>
      <c r="H662" s="23" t="s">
        <v>81</v>
      </c>
      <c r="I662" s="23" t="s">
        <v>81</v>
      </c>
      <c r="J662" s="24" t="s">
        <v>81</v>
      </c>
      <c r="K662" s="30" t="e">
        <f>VLOOKUP(D662,Morningstar!$A$1:$G$25,2,0)</f>
        <v>#N/A</v>
      </c>
      <c r="L662" s="30" t="e">
        <f t="shared" si="110"/>
        <v>#N/A</v>
      </c>
      <c r="M662" s="31" t="e">
        <f>VLOOKUP(D662,Morningstar!$A$1:$G$25,7,0)</f>
        <v>#N/A</v>
      </c>
      <c r="N662" s="32" t="e">
        <f t="shared" si="111"/>
        <v>#N/A</v>
      </c>
      <c r="O662" s="29" t="e">
        <f t="shared" si="112"/>
        <v>#N/A</v>
      </c>
      <c r="P662" s="103">
        <f t="shared" si="113"/>
        <v>0</v>
      </c>
      <c r="Q662" s="104">
        <f t="shared" si="114"/>
        <v>0</v>
      </c>
      <c r="R662" s="105">
        <f t="shared" si="115"/>
        <v>0</v>
      </c>
      <c r="S662" s="103" t="e">
        <f t="shared" si="116"/>
        <v>#DIV/0!</v>
      </c>
    </row>
    <row r="663" spans="1:19">
      <c r="A663" s="42" t="s">
        <v>81</v>
      </c>
      <c r="B663" s="42" t="s">
        <v>81</v>
      </c>
      <c r="C663" s="42" t="s">
        <v>81</v>
      </c>
      <c r="D663" s="44" t="s">
        <v>81</v>
      </c>
      <c r="E663" s="110" t="s">
        <v>81</v>
      </c>
      <c r="F663" s="38" t="s">
        <v>81</v>
      </c>
      <c r="G663" s="23" t="s">
        <v>81</v>
      </c>
      <c r="H663" s="23" t="s">
        <v>81</v>
      </c>
      <c r="I663" s="23" t="s">
        <v>81</v>
      </c>
      <c r="J663" s="24" t="s">
        <v>81</v>
      </c>
      <c r="K663" s="30" t="e">
        <f>VLOOKUP(D663,Morningstar!$A$1:$G$25,2,0)</f>
        <v>#N/A</v>
      </c>
      <c r="L663" s="30" t="e">
        <f t="shared" si="110"/>
        <v>#N/A</v>
      </c>
      <c r="M663" s="31" t="e">
        <f>VLOOKUP(D663,Morningstar!$A$1:$G$25,7,0)</f>
        <v>#N/A</v>
      </c>
      <c r="N663" s="32" t="e">
        <f t="shared" si="111"/>
        <v>#N/A</v>
      </c>
      <c r="O663" s="29" t="e">
        <f t="shared" si="112"/>
        <v>#N/A</v>
      </c>
      <c r="P663" s="103">
        <f t="shared" si="113"/>
        <v>0</v>
      </c>
      <c r="Q663" s="104">
        <f t="shared" si="114"/>
        <v>0</v>
      </c>
      <c r="R663" s="105">
        <f t="shared" si="115"/>
        <v>0</v>
      </c>
      <c r="S663" s="103" t="e">
        <f t="shared" si="116"/>
        <v>#DIV/0!</v>
      </c>
    </row>
    <row r="664" spans="1:19">
      <c r="A664" s="42" t="s">
        <v>81</v>
      </c>
      <c r="B664" s="42" t="s">
        <v>81</v>
      </c>
      <c r="C664" s="42" t="s">
        <v>81</v>
      </c>
      <c r="D664" s="44" t="s">
        <v>81</v>
      </c>
      <c r="E664" s="110" t="s">
        <v>81</v>
      </c>
      <c r="F664" s="38" t="s">
        <v>81</v>
      </c>
      <c r="G664" s="23" t="s">
        <v>81</v>
      </c>
      <c r="H664" s="23" t="s">
        <v>81</v>
      </c>
      <c r="I664" s="23" t="s">
        <v>81</v>
      </c>
      <c r="J664" s="24" t="s">
        <v>81</v>
      </c>
      <c r="K664" s="30" t="e">
        <f>VLOOKUP(D664,Morningstar!$A$1:$G$25,2,0)</f>
        <v>#N/A</v>
      </c>
      <c r="L664" s="30" t="e">
        <f t="shared" si="110"/>
        <v>#N/A</v>
      </c>
      <c r="M664" s="31" t="e">
        <f>VLOOKUP(D664,Morningstar!$A$1:$G$25,7,0)</f>
        <v>#N/A</v>
      </c>
      <c r="N664" s="32" t="e">
        <f t="shared" si="111"/>
        <v>#N/A</v>
      </c>
      <c r="O664" s="29" t="e">
        <f t="shared" si="112"/>
        <v>#N/A</v>
      </c>
      <c r="P664" s="103">
        <f t="shared" si="113"/>
        <v>0</v>
      </c>
      <c r="Q664" s="104">
        <f t="shared" si="114"/>
        <v>0</v>
      </c>
      <c r="R664" s="105">
        <f t="shared" si="115"/>
        <v>0</v>
      </c>
      <c r="S664" s="103" t="e">
        <f t="shared" si="116"/>
        <v>#DIV/0!</v>
      </c>
    </row>
    <row r="665" spans="1:19">
      <c r="A665" s="42" t="s">
        <v>81</v>
      </c>
      <c r="B665" s="42" t="s">
        <v>81</v>
      </c>
      <c r="C665" s="42" t="s">
        <v>81</v>
      </c>
      <c r="D665" s="44" t="s">
        <v>81</v>
      </c>
      <c r="E665" s="110" t="s">
        <v>81</v>
      </c>
      <c r="F665" s="38" t="s">
        <v>81</v>
      </c>
      <c r="G665" s="23" t="s">
        <v>81</v>
      </c>
      <c r="H665" s="23" t="s">
        <v>81</v>
      </c>
      <c r="I665" s="23" t="s">
        <v>81</v>
      </c>
      <c r="J665" s="24" t="s">
        <v>81</v>
      </c>
      <c r="K665" s="30" t="e">
        <f>VLOOKUP(D665,Morningstar!$A$1:$G$25,2,0)</f>
        <v>#N/A</v>
      </c>
      <c r="L665" s="30" t="e">
        <f t="shared" si="110"/>
        <v>#N/A</v>
      </c>
      <c r="M665" s="31" t="e">
        <f>VLOOKUP(D665,Morningstar!$A$1:$G$25,7,0)</f>
        <v>#N/A</v>
      </c>
      <c r="N665" s="32" t="e">
        <f t="shared" si="111"/>
        <v>#N/A</v>
      </c>
      <c r="O665" s="29" t="e">
        <f t="shared" si="112"/>
        <v>#N/A</v>
      </c>
      <c r="P665" s="103">
        <f t="shared" si="113"/>
        <v>0</v>
      </c>
      <c r="Q665" s="104">
        <f t="shared" si="114"/>
        <v>0</v>
      </c>
      <c r="R665" s="105">
        <f t="shared" si="115"/>
        <v>0</v>
      </c>
      <c r="S665" s="103" t="e">
        <f t="shared" si="116"/>
        <v>#DIV/0!</v>
      </c>
    </row>
    <row r="666" spans="1:19">
      <c r="A666" s="42" t="s">
        <v>81</v>
      </c>
      <c r="B666" s="42" t="s">
        <v>81</v>
      </c>
      <c r="C666" s="42" t="s">
        <v>81</v>
      </c>
      <c r="D666" s="44" t="s">
        <v>81</v>
      </c>
      <c r="E666" s="110" t="s">
        <v>81</v>
      </c>
      <c r="F666" s="38" t="s">
        <v>81</v>
      </c>
      <c r="G666" s="23" t="s">
        <v>81</v>
      </c>
      <c r="H666" s="23" t="s">
        <v>81</v>
      </c>
      <c r="I666" s="23" t="s">
        <v>81</v>
      </c>
      <c r="J666" s="24" t="s">
        <v>81</v>
      </c>
      <c r="K666" s="30" t="e">
        <f>VLOOKUP(D666,Morningstar!$A$1:$G$25,2,0)</f>
        <v>#N/A</v>
      </c>
      <c r="L666" s="30" t="e">
        <f t="shared" si="110"/>
        <v>#N/A</v>
      </c>
      <c r="M666" s="31" t="e">
        <f>VLOOKUP(D666,Morningstar!$A$1:$G$25,7,0)</f>
        <v>#N/A</v>
      </c>
      <c r="N666" s="32" t="e">
        <f t="shared" si="111"/>
        <v>#N/A</v>
      </c>
      <c r="O666" s="29" t="e">
        <f t="shared" si="112"/>
        <v>#N/A</v>
      </c>
      <c r="P666" s="103">
        <f t="shared" si="113"/>
        <v>0</v>
      </c>
      <c r="Q666" s="104">
        <f t="shared" si="114"/>
        <v>0</v>
      </c>
      <c r="R666" s="105">
        <f t="shared" si="115"/>
        <v>0</v>
      </c>
      <c r="S666" s="103" t="e">
        <f t="shared" si="116"/>
        <v>#DIV/0!</v>
      </c>
    </row>
  </sheetData>
  <mergeCells count="1">
    <mergeCell ref="T20:T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T217"/>
  <sheetViews>
    <sheetView tabSelected="1" topLeftCell="D13" workbookViewId="0">
      <selection activeCell="D42" sqref="D42"/>
    </sheetView>
  </sheetViews>
  <sheetFormatPr baseColWidth="10" defaultRowHeight="15"/>
  <cols>
    <col min="1" max="1" width="11.42578125" style="3" hidden="1" customWidth="1"/>
    <col min="2" max="3" width="24" style="3" hidden="1" customWidth="1"/>
    <col min="4" max="4" width="34.140625" style="16" customWidth="1"/>
    <col min="5" max="5" width="31.28515625" style="1" hidden="1" customWidth="1"/>
    <col min="6" max="6" width="6.5703125" style="1" hidden="1" customWidth="1"/>
    <col min="7" max="12" width="11.42578125" style="1"/>
    <col min="13" max="13" width="11.42578125" style="11"/>
    <col min="14" max="14" width="11.42578125" style="1"/>
    <col min="15" max="15" width="14.42578125" style="1" customWidth="1"/>
    <col min="16" max="16" width="14.140625" style="1" customWidth="1"/>
    <col min="17" max="18" width="11.42578125" style="1"/>
    <col min="19" max="19" width="19.7109375" style="1" customWidth="1"/>
    <col min="20" max="16384" width="11.42578125" style="1"/>
  </cols>
  <sheetData>
    <row r="1" spans="1:19" s="37" customFormat="1" ht="22.5" customHeight="1">
      <c r="A1" s="26" t="s">
        <v>14</v>
      </c>
      <c r="B1" s="26" t="s">
        <v>44</v>
      </c>
      <c r="C1" s="26" t="s">
        <v>49</v>
      </c>
      <c r="D1" s="26" t="s">
        <v>4</v>
      </c>
      <c r="E1" s="26" t="s">
        <v>59</v>
      </c>
      <c r="F1" s="26" t="s">
        <v>50</v>
      </c>
      <c r="G1" s="26" t="s">
        <v>41</v>
      </c>
      <c r="H1" s="27" t="s">
        <v>29</v>
      </c>
      <c r="I1" s="28" t="s">
        <v>30</v>
      </c>
      <c r="J1" s="28" t="s">
        <v>31</v>
      </c>
      <c r="K1" s="34" t="s">
        <v>33</v>
      </c>
      <c r="L1" s="34" t="s">
        <v>32</v>
      </c>
      <c r="M1" s="35" t="s">
        <v>36</v>
      </c>
      <c r="N1" s="34" t="s">
        <v>34</v>
      </c>
      <c r="O1" s="36" t="s">
        <v>35</v>
      </c>
      <c r="P1" s="36" t="s">
        <v>37</v>
      </c>
      <c r="Q1" s="34" t="s">
        <v>38</v>
      </c>
      <c r="R1" s="34" t="s">
        <v>39</v>
      </c>
      <c r="S1" s="36" t="s">
        <v>40</v>
      </c>
    </row>
    <row r="2" spans="1:19">
      <c r="A2" s="39" t="s">
        <v>15</v>
      </c>
      <c r="B2" s="40" t="s">
        <v>51</v>
      </c>
      <c r="C2" s="40" t="s">
        <v>52</v>
      </c>
      <c r="D2" s="267" t="s">
        <v>28</v>
      </c>
      <c r="E2" s="268" t="s">
        <v>42</v>
      </c>
      <c r="F2" s="263">
        <v>7</v>
      </c>
      <c r="G2" s="217" t="s">
        <v>5</v>
      </c>
      <c r="H2" s="218">
        <v>194.26800299999999</v>
      </c>
      <c r="I2" s="219">
        <v>17.597287999999999</v>
      </c>
      <c r="J2" s="269">
        <v>3418.59</v>
      </c>
      <c r="K2" s="221">
        <f>VLOOKUP(D2,Morningstar!$A$1:$G$25,2,0)</f>
        <v>16.720099999999999</v>
      </c>
      <c r="L2" s="201">
        <f>K2*H2</f>
        <v>3248.1804369602996</v>
      </c>
      <c r="M2" s="179">
        <f>VLOOKUP(D2,Morningstar!$A$1:$G$25,7,0)</f>
        <v>43388</v>
      </c>
      <c r="N2" s="201">
        <f>+L2-J2</f>
        <v>-170.40956303970052</v>
      </c>
      <c r="O2" s="202">
        <f>IFERROR(INTRATE(G2,M2,J2,L2),0)</f>
        <v>-7.8949613814950203E-3</v>
      </c>
      <c r="P2" s="202">
        <f>IF(H2*L2=0,0,IFERROR((1+((L2/J2)^(1/(M2-G2))-1))^365-1,0))</f>
        <v>-8.0608406045720171E-3</v>
      </c>
      <c r="Q2" s="221">
        <f>IFERROR(J2*(M2-G2),0)</f>
        <v>7883268.54</v>
      </c>
      <c r="R2" s="221">
        <f>IFERROR(Q2*P2,0)</f>
        <v>-63545.771143977167</v>
      </c>
      <c r="S2" s="203">
        <f>+R2/Q2</f>
        <v>-8.0608406045720171E-3</v>
      </c>
    </row>
    <row r="3" spans="1:19">
      <c r="A3" s="39" t="s">
        <v>15</v>
      </c>
      <c r="B3" s="40" t="s">
        <v>51</v>
      </c>
      <c r="C3" s="40" t="s">
        <v>52</v>
      </c>
      <c r="D3" s="270" t="s">
        <v>28</v>
      </c>
      <c r="E3" s="120" t="s">
        <v>42</v>
      </c>
      <c r="F3" s="39">
        <v>7</v>
      </c>
      <c r="G3" s="19" t="s">
        <v>5</v>
      </c>
      <c r="H3" s="20">
        <v>583.70658600000002</v>
      </c>
      <c r="I3" s="21">
        <v>19.244052</v>
      </c>
      <c r="J3" s="22">
        <v>11232.88</v>
      </c>
      <c r="K3" s="114">
        <f>VLOOKUP(D3,Morningstar!$A$1:$G$25,2,0)</f>
        <v>16.720099999999999</v>
      </c>
      <c r="L3" s="115">
        <f t="shared" ref="L3:L13" si="0">K3*H3</f>
        <v>9759.6324885785998</v>
      </c>
      <c r="M3" s="72">
        <f>VLOOKUP(D3,Morningstar!$A$1:$G$25,7,0)</f>
        <v>43388</v>
      </c>
      <c r="N3" s="115">
        <f t="shared" ref="N3:N23" si="1">+L3-J3</f>
        <v>-1473.2475114213994</v>
      </c>
      <c r="O3" s="116">
        <f t="shared" ref="O3:O13" si="2">IFERROR(INTRATE(G3,M3,J3,L3),0)</f>
        <v>-2.0772447108886413E-2</v>
      </c>
      <c r="P3" s="116">
        <f t="shared" ref="P3:P13" si="3">IF(H3*L3=0,0,IFERROR((1+((L3/J3)^(1/(M3-G3))-1))^365-1,0))</f>
        <v>-2.2007268768805655E-2</v>
      </c>
      <c r="Q3" s="114">
        <f t="shared" ref="Q3:Q23" si="4">IFERROR(J3*(M3-G3),0)</f>
        <v>25903021.279999997</v>
      </c>
      <c r="R3" s="114">
        <f t="shared" ref="R3:R13" si="5">IFERROR(Q3*P3,0)</f>
        <v>-570054.75123305223</v>
      </c>
      <c r="S3" s="204">
        <f t="shared" ref="S3:S23" si="6">+R3/Q3</f>
        <v>-2.2007268768805655E-2</v>
      </c>
    </row>
    <row r="4" spans="1:19">
      <c r="A4" s="39" t="s">
        <v>15</v>
      </c>
      <c r="B4" s="40" t="s">
        <v>51</v>
      </c>
      <c r="C4" s="40" t="s">
        <v>52</v>
      </c>
      <c r="D4" s="270" t="s">
        <v>28</v>
      </c>
      <c r="E4" s="120" t="s">
        <v>42</v>
      </c>
      <c r="F4" s="39">
        <v>7</v>
      </c>
      <c r="G4" s="19" t="s">
        <v>0</v>
      </c>
      <c r="H4" s="20">
        <v>240.56891100000001</v>
      </c>
      <c r="I4" s="39">
        <v>17.458615000000002</v>
      </c>
      <c r="J4" s="22">
        <v>4200</v>
      </c>
      <c r="K4" s="114">
        <f>VLOOKUP(D4,Morningstar!$A$1:$G$25,2,0)</f>
        <v>16.720099999999999</v>
      </c>
      <c r="L4" s="115">
        <f t="shared" si="0"/>
        <v>4022.3362488110997</v>
      </c>
      <c r="M4" s="72">
        <f>VLOOKUP(D4,Morningstar!$A$1:$G$25,7,0)</f>
        <v>43388</v>
      </c>
      <c r="N4" s="115">
        <f t="shared" si="1"/>
        <v>-177.66375118890028</v>
      </c>
      <c r="O4" s="116">
        <f t="shared" si="2"/>
        <v>-3.9349668037408699E-2</v>
      </c>
      <c r="P4" s="116">
        <f t="shared" si="3"/>
        <v>-3.9445574508420789E-2</v>
      </c>
      <c r="Q4" s="114">
        <f t="shared" si="4"/>
        <v>1646400</v>
      </c>
      <c r="R4" s="114">
        <f t="shared" si="5"/>
        <v>-64943.193870663985</v>
      </c>
      <c r="S4" s="204">
        <f t="shared" si="6"/>
        <v>-3.9445574508420789E-2</v>
      </c>
    </row>
    <row r="5" spans="1:19">
      <c r="A5" s="39" t="s">
        <v>15</v>
      </c>
      <c r="B5" s="40" t="s">
        <v>51</v>
      </c>
      <c r="C5" s="40" t="s">
        <v>52</v>
      </c>
      <c r="D5" s="270" t="s">
        <v>28</v>
      </c>
      <c r="E5" s="120" t="s">
        <v>42</v>
      </c>
      <c r="F5" s="39">
        <v>7</v>
      </c>
      <c r="G5" s="19" t="s">
        <v>3</v>
      </c>
      <c r="H5" s="20">
        <v>219.24284599999999</v>
      </c>
      <c r="I5" s="21">
        <v>18.244609000000001</v>
      </c>
      <c r="J5" s="22">
        <v>4000</v>
      </c>
      <c r="K5" s="114">
        <f>VLOOKUP(D5,Morningstar!$A$1:$G$25,2,0)</f>
        <v>16.720099999999999</v>
      </c>
      <c r="L5" s="115">
        <f t="shared" si="0"/>
        <v>3665.7623094045994</v>
      </c>
      <c r="M5" s="72">
        <f>VLOOKUP(D5,Morningstar!$A$1:$G$25,7,0)</f>
        <v>43388</v>
      </c>
      <c r="N5" s="115">
        <f t="shared" si="1"/>
        <v>-334.23769059540064</v>
      </c>
      <c r="O5" s="116">
        <f t="shared" si="2"/>
        <v>-0.10859708358695329</v>
      </c>
      <c r="P5" s="116">
        <f t="shared" si="3"/>
        <v>-0.1075163646910815</v>
      </c>
      <c r="Q5" s="114">
        <f t="shared" si="4"/>
        <v>1120000</v>
      </c>
      <c r="R5" s="114">
        <f t="shared" si="5"/>
        <v>-120418.32845401128</v>
      </c>
      <c r="S5" s="204">
        <f t="shared" si="6"/>
        <v>-0.1075163646910815</v>
      </c>
    </row>
    <row r="6" spans="1:19">
      <c r="A6" s="39" t="s">
        <v>15</v>
      </c>
      <c r="B6" s="40" t="s">
        <v>51</v>
      </c>
      <c r="C6" s="40" t="s">
        <v>52</v>
      </c>
      <c r="D6" s="270" t="s">
        <v>28</v>
      </c>
      <c r="E6" s="120" t="s">
        <v>42</v>
      </c>
      <c r="F6" s="39">
        <v>7</v>
      </c>
      <c r="G6" s="19" t="s">
        <v>8</v>
      </c>
      <c r="H6" s="20">
        <v>667.32977000000005</v>
      </c>
      <c r="I6" s="21">
        <v>17.982113999999999</v>
      </c>
      <c r="J6" s="22">
        <v>12000</v>
      </c>
      <c r="K6" s="114">
        <f>VLOOKUP(D6,Morningstar!$A$1:$G$25,2,0)</f>
        <v>16.720099999999999</v>
      </c>
      <c r="L6" s="115">
        <f t="shared" si="0"/>
        <v>11157.820487376999</v>
      </c>
      <c r="M6" s="72">
        <f>VLOOKUP(D6,Morningstar!$A$1:$G$25,7,0)</f>
        <v>43388</v>
      </c>
      <c r="N6" s="115">
        <f t="shared" si="1"/>
        <v>-842.17951262300085</v>
      </c>
      <c r="O6" s="116">
        <f t="shared" si="2"/>
        <v>-0.11536705652369873</v>
      </c>
      <c r="P6" s="116">
        <f t="shared" si="3"/>
        <v>-0.11228214270718206</v>
      </c>
      <c r="Q6" s="114">
        <f t="shared" si="4"/>
        <v>2676000</v>
      </c>
      <c r="R6" s="114">
        <f t="shared" si="5"/>
        <v>-300467.01388441923</v>
      </c>
      <c r="S6" s="204">
        <f t="shared" si="6"/>
        <v>-0.11228214270718208</v>
      </c>
    </row>
    <row r="7" spans="1:19">
      <c r="A7" s="39" t="s">
        <v>15</v>
      </c>
      <c r="B7" s="40" t="s">
        <v>51</v>
      </c>
      <c r="C7" s="40" t="s">
        <v>52</v>
      </c>
      <c r="D7" s="270" t="s">
        <v>28</v>
      </c>
      <c r="E7" s="120" t="s">
        <v>42</v>
      </c>
      <c r="F7" s="39">
        <v>7</v>
      </c>
      <c r="G7" s="19" t="s">
        <v>6</v>
      </c>
      <c r="H7" s="20">
        <v>969.790843</v>
      </c>
      <c r="I7" s="21">
        <v>11.321733999999999</v>
      </c>
      <c r="J7" s="22">
        <v>14996.67</v>
      </c>
      <c r="K7" s="114">
        <f>VLOOKUP(D7,Morningstar!$A$1:$G$25,2,0)</f>
        <v>16.720099999999999</v>
      </c>
      <c r="L7" s="115">
        <f t="shared" si="0"/>
        <v>16214.999874044299</v>
      </c>
      <c r="M7" s="72">
        <f>VLOOKUP(D7,Morningstar!$A$1:$G$25,7,0)</f>
        <v>43388</v>
      </c>
      <c r="N7" s="115">
        <f t="shared" si="1"/>
        <v>1218.3298740442988</v>
      </c>
      <c r="O7" s="116">
        <f t="shared" si="2"/>
        <v>1.8370860351766417E-2</v>
      </c>
      <c r="P7" s="116">
        <f t="shared" si="3"/>
        <v>1.7798634241388056E-2</v>
      </c>
      <c r="Q7" s="114">
        <f t="shared" si="4"/>
        <v>24234618.719999999</v>
      </c>
      <c r="R7" s="114">
        <f t="shared" si="5"/>
        <v>431343.11457677599</v>
      </c>
      <c r="S7" s="204">
        <f t="shared" si="6"/>
        <v>1.7798634241388056E-2</v>
      </c>
    </row>
    <row r="8" spans="1:19">
      <c r="A8" s="39" t="s">
        <v>15</v>
      </c>
      <c r="B8" s="40" t="s">
        <v>51</v>
      </c>
      <c r="C8" s="40" t="s">
        <v>52</v>
      </c>
      <c r="D8" s="271" t="s">
        <v>28</v>
      </c>
      <c r="E8" s="272" t="s">
        <v>42</v>
      </c>
      <c r="F8" s="266">
        <v>7</v>
      </c>
      <c r="G8" s="273" t="s">
        <v>7</v>
      </c>
      <c r="H8" s="232">
        <v>453.64489600000002</v>
      </c>
      <c r="I8" s="233">
        <v>12.530053000000001</v>
      </c>
      <c r="J8" s="274">
        <v>6767.84</v>
      </c>
      <c r="K8" s="235">
        <f>VLOOKUP(D8,Morningstar!$A$1:$G$25,2,0)</f>
        <v>16.720099999999999</v>
      </c>
      <c r="L8" s="205">
        <f t="shared" si="0"/>
        <v>7584.9880256095994</v>
      </c>
      <c r="M8" s="188">
        <f>VLOOKUP(D8,Morningstar!$A$1:$G$25,7,0)</f>
        <v>43388</v>
      </c>
      <c r="N8" s="205">
        <f t="shared" si="1"/>
        <v>817.14802560959924</v>
      </c>
      <c r="O8" s="206">
        <f t="shared" si="2"/>
        <v>5.3072464083503856E-2</v>
      </c>
      <c r="P8" s="206">
        <f t="shared" si="3"/>
        <v>5.1341947921852649E-2</v>
      </c>
      <c r="Q8" s="235">
        <f t="shared" si="4"/>
        <v>5624075.04</v>
      </c>
      <c r="R8" s="235">
        <f t="shared" si="5"/>
        <v>288750.96781227138</v>
      </c>
      <c r="S8" s="207">
        <f t="shared" si="6"/>
        <v>5.1341947921852656E-2</v>
      </c>
    </row>
    <row r="9" spans="1:19">
      <c r="A9" s="39" t="s">
        <v>15</v>
      </c>
      <c r="B9" s="40" t="s">
        <v>53</v>
      </c>
      <c r="C9" s="42" t="s">
        <v>54</v>
      </c>
      <c r="D9" s="275" t="s">
        <v>80</v>
      </c>
      <c r="E9" s="276" t="s">
        <v>45</v>
      </c>
      <c r="F9" s="259">
        <v>4</v>
      </c>
      <c r="G9" s="243" t="s">
        <v>7</v>
      </c>
      <c r="H9" s="244">
        <v>733.27266399999996</v>
      </c>
      <c r="I9" s="245">
        <v>12.684004</v>
      </c>
      <c r="J9" s="277">
        <v>9776.41</v>
      </c>
      <c r="K9" s="247">
        <f>VLOOKUP(D9,Morningstar!$A$1:$G$25,2,0)</f>
        <v>13.652699999999999</v>
      </c>
      <c r="L9" s="248">
        <f t="shared" si="0"/>
        <v>10011.151699792799</v>
      </c>
      <c r="M9" s="195">
        <f>VLOOKUP(D9,Morningstar!$A$1:$G$25,7,0)</f>
        <v>43388</v>
      </c>
      <c r="N9" s="248">
        <f t="shared" si="1"/>
        <v>234.74169979279941</v>
      </c>
      <c r="O9" s="249">
        <f t="shared" si="2"/>
        <v>1.0554300069666437E-2</v>
      </c>
      <c r="P9" s="249">
        <f t="shared" si="3"/>
        <v>1.047623401333353E-2</v>
      </c>
      <c r="Q9" s="247">
        <f t="shared" si="4"/>
        <v>8124196.71</v>
      </c>
      <c r="R9" s="247">
        <f t="shared" si="5"/>
        <v>85110.985904314352</v>
      </c>
      <c r="S9" s="278">
        <f t="shared" si="6"/>
        <v>1.047623401333353E-2</v>
      </c>
    </row>
    <row r="10" spans="1:19">
      <c r="A10" s="39" t="s">
        <v>15</v>
      </c>
      <c r="B10" s="40" t="s">
        <v>55</v>
      </c>
      <c r="C10" s="42" t="s">
        <v>56</v>
      </c>
      <c r="D10" s="279" t="s">
        <v>25</v>
      </c>
      <c r="E10" s="280" t="s">
        <v>46</v>
      </c>
      <c r="F10" s="263">
        <v>5</v>
      </c>
      <c r="G10" s="217" t="s">
        <v>5</v>
      </c>
      <c r="H10" s="218">
        <v>718.99555499999997</v>
      </c>
      <c r="I10" s="219">
        <v>10.170189000000001</v>
      </c>
      <c r="J10" s="269">
        <v>11232.88</v>
      </c>
      <c r="K10" s="221">
        <f>VLOOKUP(D10,Morningstar!$A$1:$G$25,2,0)</f>
        <v>14.3736</v>
      </c>
      <c r="L10" s="201">
        <f t="shared" si="0"/>
        <v>10334.554509348</v>
      </c>
      <c r="M10" s="179">
        <f>VLOOKUP(D10,Morningstar!$A$1:$G$25,7,0)</f>
        <v>43388</v>
      </c>
      <c r="N10" s="201">
        <f t="shared" si="1"/>
        <v>-898.32549065199964</v>
      </c>
      <c r="O10" s="202">
        <f t="shared" si="2"/>
        <v>-1.2666180391595842E-2</v>
      </c>
      <c r="P10" s="202">
        <f t="shared" si="3"/>
        <v>-1.3106550782111426E-2</v>
      </c>
      <c r="Q10" s="221">
        <f t="shared" si="4"/>
        <v>25903021.279999997</v>
      </c>
      <c r="R10" s="221">
        <f t="shared" si="5"/>
        <v>-339499.26381643285</v>
      </c>
      <c r="S10" s="203">
        <f t="shared" si="6"/>
        <v>-1.3106550782111426E-2</v>
      </c>
    </row>
    <row r="11" spans="1:19">
      <c r="A11" s="39" t="s">
        <v>15</v>
      </c>
      <c r="B11" s="40" t="s">
        <v>55</v>
      </c>
      <c r="C11" s="42" t="s">
        <v>56</v>
      </c>
      <c r="D11" s="281" t="s">
        <v>25</v>
      </c>
      <c r="E11" s="40" t="s">
        <v>46</v>
      </c>
      <c r="F11" s="39">
        <v>5</v>
      </c>
      <c r="G11" s="19" t="s">
        <v>5</v>
      </c>
      <c r="H11" s="20">
        <v>40.388013000000001</v>
      </c>
      <c r="I11" s="21">
        <v>10.170189000000001</v>
      </c>
      <c r="J11" s="22">
        <v>504.7</v>
      </c>
      <c r="K11" s="114">
        <f>VLOOKUP(D11,Morningstar!$A$1:$G$25,2,0)</f>
        <v>14.3736</v>
      </c>
      <c r="L11" s="115">
        <f t="shared" si="0"/>
        <v>580.52114365679995</v>
      </c>
      <c r="M11" s="72">
        <f>VLOOKUP(D11,Morningstar!$A$1:$G$25,7,0)</f>
        <v>43388</v>
      </c>
      <c r="N11" s="115">
        <f t="shared" si="1"/>
        <v>75.821143656799961</v>
      </c>
      <c r="O11" s="116">
        <f t="shared" si="2"/>
        <v>2.3793596433252882E-2</v>
      </c>
      <c r="P11" s="116">
        <f t="shared" si="3"/>
        <v>2.2400786335319278E-2</v>
      </c>
      <c r="Q11" s="114">
        <f t="shared" si="4"/>
        <v>1163838.2</v>
      </c>
      <c r="R11" s="114">
        <f t="shared" si="5"/>
        <v>26070.890847082585</v>
      </c>
      <c r="S11" s="204">
        <f t="shared" si="6"/>
        <v>2.2400786335319278E-2</v>
      </c>
    </row>
    <row r="12" spans="1:19">
      <c r="A12" s="39" t="s">
        <v>15</v>
      </c>
      <c r="B12" s="40" t="s">
        <v>55</v>
      </c>
      <c r="C12" s="42" t="s">
        <v>56</v>
      </c>
      <c r="D12" s="281" t="s">
        <v>25</v>
      </c>
      <c r="E12" s="40" t="s">
        <v>46</v>
      </c>
      <c r="F12" s="39">
        <v>5</v>
      </c>
      <c r="G12" s="19" t="s">
        <v>5</v>
      </c>
      <c r="H12" s="20">
        <v>417.185765</v>
      </c>
      <c r="I12" s="21">
        <v>10.170189000000001</v>
      </c>
      <c r="J12" s="22">
        <v>5610.96</v>
      </c>
      <c r="K12" s="114">
        <f>VLOOKUP(D12,Morningstar!$A$1:$G$25,2,0)</f>
        <v>14.3736</v>
      </c>
      <c r="L12" s="115">
        <f t="shared" si="0"/>
        <v>5996.4613118039997</v>
      </c>
      <c r="M12" s="72">
        <f>VLOOKUP(D12,Morningstar!$A$1:$G$25,7,0)</f>
        <v>43388</v>
      </c>
      <c r="N12" s="115">
        <f t="shared" si="1"/>
        <v>385.50131180399967</v>
      </c>
      <c r="O12" s="116">
        <f t="shared" si="2"/>
        <v>1.0881574821425629E-2</v>
      </c>
      <c r="P12" s="116">
        <f t="shared" si="3"/>
        <v>1.0573025397874636E-2</v>
      </c>
      <c r="Q12" s="114">
        <f t="shared" si="4"/>
        <v>12938873.76</v>
      </c>
      <c r="R12" s="114">
        <f t="shared" si="5"/>
        <v>136803.04088437368</v>
      </c>
      <c r="S12" s="204">
        <f t="shared" si="6"/>
        <v>1.0573025397874636E-2</v>
      </c>
    </row>
    <row r="13" spans="1:19">
      <c r="A13" s="39" t="s">
        <v>15</v>
      </c>
      <c r="B13" s="40" t="s">
        <v>55</v>
      </c>
      <c r="C13" s="42" t="s">
        <v>56</v>
      </c>
      <c r="D13" s="281" t="s">
        <v>25</v>
      </c>
      <c r="E13" s="40" t="s">
        <v>46</v>
      </c>
      <c r="F13" s="39">
        <v>5</v>
      </c>
      <c r="G13" s="19" t="s">
        <v>70</v>
      </c>
      <c r="H13" s="20">
        <v>351.66799300000002</v>
      </c>
      <c r="I13" s="21">
        <v>10.358646999999999</v>
      </c>
      <c r="J13" s="22">
        <v>4400</v>
      </c>
      <c r="K13" s="114">
        <f>VLOOKUP(D13,Morningstar!$A$1:$G$25,2,0)</f>
        <v>14.3736</v>
      </c>
      <c r="L13" s="115">
        <f t="shared" si="0"/>
        <v>5054.7350641848006</v>
      </c>
      <c r="M13" s="72">
        <f>VLOOKUP(D13,Morningstar!$A$1:$G$25,7,0)</f>
        <v>43388</v>
      </c>
      <c r="N13" s="115">
        <f t="shared" si="1"/>
        <v>654.73506418480065</v>
      </c>
      <c r="O13" s="116">
        <f t="shared" si="2"/>
        <v>2.370320023195175E-2</v>
      </c>
      <c r="P13" s="116">
        <f t="shared" si="3"/>
        <v>2.2327211673189185E-2</v>
      </c>
      <c r="Q13" s="114">
        <f t="shared" si="4"/>
        <v>10089200</v>
      </c>
      <c r="R13" s="114">
        <f t="shared" si="5"/>
        <v>225263.70401314032</v>
      </c>
      <c r="S13" s="204">
        <f t="shared" si="6"/>
        <v>2.2327211673189185E-2</v>
      </c>
    </row>
    <row r="14" spans="1:19">
      <c r="A14" s="39" t="s">
        <v>15</v>
      </c>
      <c r="B14" s="40" t="s">
        <v>55</v>
      </c>
      <c r="C14" s="42" t="s">
        <v>56</v>
      </c>
      <c r="D14" s="281" t="s">
        <v>25</v>
      </c>
      <c r="E14" s="40" t="s">
        <v>46</v>
      </c>
      <c r="F14" s="39">
        <v>5</v>
      </c>
      <c r="G14" s="19" t="s">
        <v>71</v>
      </c>
      <c r="H14" s="20">
        <v>533.20234400000004</v>
      </c>
      <c r="I14" s="21">
        <v>12.344678</v>
      </c>
      <c r="J14" s="22">
        <v>6000</v>
      </c>
      <c r="K14" s="114">
        <f>VLOOKUP(D14,Morningstar!$A$1:$G$25,2,0)</f>
        <v>14.3736</v>
      </c>
      <c r="L14" s="115">
        <f t="shared" ref="L14:L19" si="7">K14*H14</f>
        <v>7664.0372117184006</v>
      </c>
      <c r="M14" s="72">
        <f>VLOOKUP(D14,Morningstar!$A$1:$G$25,7,0)</f>
        <v>43388</v>
      </c>
      <c r="N14" s="115">
        <f t="shared" ref="N14:N20" si="8">+L14-J14</f>
        <v>1664.0372117184006</v>
      </c>
      <c r="O14" s="116">
        <f t="shared" ref="O14:O19" si="9">IFERROR(INTRATE(G14,M14,J14,L14),0)</f>
        <v>5.6154236615919034E-2</v>
      </c>
      <c r="P14" s="116">
        <f t="shared" ref="P14:P19" si="10">IF(H14*L14=0,0,IFERROR((1+((L14/J14)^(1/(M14-G14))-1))^365-1,0))</f>
        <v>5.0801534856921515E-2</v>
      </c>
      <c r="Q14" s="114">
        <f t="shared" ref="Q14:Q20" si="11">IFERROR(J14*(M14-G14),0)</f>
        <v>10818000</v>
      </c>
      <c r="R14" s="114">
        <f t="shared" ref="R14:R19" si="12">IFERROR(Q14*P14,0)</f>
        <v>549571.00408217695</v>
      </c>
      <c r="S14" s="204">
        <f t="shared" ref="S14:S19" si="13">+R14/Q14</f>
        <v>5.0801534856921515E-2</v>
      </c>
    </row>
    <row r="15" spans="1:19">
      <c r="A15" s="39" t="s">
        <v>15</v>
      </c>
      <c r="B15" s="40" t="s">
        <v>55</v>
      </c>
      <c r="C15" s="42" t="s">
        <v>56</v>
      </c>
      <c r="D15" s="281" t="s">
        <v>25</v>
      </c>
      <c r="E15" s="40" t="s">
        <v>46</v>
      </c>
      <c r="F15" s="39">
        <v>5</v>
      </c>
      <c r="G15" s="19" t="s">
        <v>72</v>
      </c>
      <c r="H15" s="20">
        <v>173.08771200000001</v>
      </c>
      <c r="I15" s="21">
        <v>12.534860999999999</v>
      </c>
      <c r="J15" s="22">
        <v>2182.7399999999998</v>
      </c>
      <c r="K15" s="114">
        <f>VLOOKUP(D15,Morningstar!$A$1:$G$25,2,0)</f>
        <v>14.3736</v>
      </c>
      <c r="L15" s="115">
        <f t="shared" si="7"/>
        <v>2487.8935372032001</v>
      </c>
      <c r="M15" s="72">
        <f>VLOOKUP(D15,Morningstar!$A$1:$G$25,7,0)</f>
        <v>43388</v>
      </c>
      <c r="N15" s="115">
        <f t="shared" si="8"/>
        <v>305.15353720320036</v>
      </c>
      <c r="O15" s="116">
        <f t="shared" si="9"/>
        <v>3.0613789298430213E-2</v>
      </c>
      <c r="P15" s="116">
        <f t="shared" si="10"/>
        <v>2.9030679969282325E-2</v>
      </c>
      <c r="Q15" s="114">
        <f t="shared" si="11"/>
        <v>3642993.0599999996</v>
      </c>
      <c r="R15" s="114">
        <f t="shared" si="12"/>
        <v>105758.56565517651</v>
      </c>
      <c r="S15" s="204">
        <f t="shared" si="13"/>
        <v>2.9030679969282325E-2</v>
      </c>
    </row>
    <row r="16" spans="1:19">
      <c r="A16" s="39" t="s">
        <v>15</v>
      </c>
      <c r="B16" s="40" t="s">
        <v>55</v>
      </c>
      <c r="C16" s="42" t="s">
        <v>56</v>
      </c>
      <c r="D16" s="281" t="s">
        <v>25</v>
      </c>
      <c r="E16" s="40" t="s">
        <v>46</v>
      </c>
      <c r="F16" s="39">
        <v>5</v>
      </c>
      <c r="G16" s="19" t="s">
        <v>12</v>
      </c>
      <c r="H16" s="20">
        <v>172.25936400000001</v>
      </c>
      <c r="I16" s="21">
        <v>13.607388</v>
      </c>
      <c r="J16" s="22">
        <v>2344</v>
      </c>
      <c r="K16" s="114">
        <f>VLOOKUP(D16,Morningstar!$A$1:$G$25,2,0)</f>
        <v>14.3736</v>
      </c>
      <c r="L16" s="115">
        <f t="shared" si="7"/>
        <v>2475.9871943904</v>
      </c>
      <c r="M16" s="72">
        <f>VLOOKUP(D16,Morningstar!$A$1:$G$25,7,0)</f>
        <v>43388</v>
      </c>
      <c r="N16" s="115">
        <f t="shared" si="8"/>
        <v>131.98719439039996</v>
      </c>
      <c r="O16" s="116">
        <f t="shared" si="9"/>
        <v>1.6024561905780461E-2</v>
      </c>
      <c r="P16" s="116">
        <f t="shared" si="10"/>
        <v>1.5694164579163949E-2</v>
      </c>
      <c r="Q16" s="114">
        <f t="shared" si="11"/>
        <v>3009696</v>
      </c>
      <c r="R16" s="114">
        <f t="shared" si="12"/>
        <v>47234.664357251422</v>
      </c>
      <c r="S16" s="204">
        <f t="shared" si="13"/>
        <v>1.5694164579163949E-2</v>
      </c>
    </row>
    <row r="17" spans="1:20">
      <c r="A17" s="39" t="s">
        <v>15</v>
      </c>
      <c r="B17" s="40" t="s">
        <v>55</v>
      </c>
      <c r="C17" s="42" t="s">
        <v>56</v>
      </c>
      <c r="D17" s="281" t="s">
        <v>25</v>
      </c>
      <c r="E17" s="40" t="s">
        <v>46</v>
      </c>
      <c r="F17" s="39">
        <v>5</v>
      </c>
      <c r="G17" s="19" t="s">
        <v>13</v>
      </c>
      <c r="H17" s="20">
        <v>180.402434</v>
      </c>
      <c r="I17" s="21">
        <v>13.137295</v>
      </c>
      <c r="J17" s="22">
        <v>2370</v>
      </c>
      <c r="K17" s="114">
        <f>VLOOKUP(D17,Morningstar!$A$1:$G$25,2,0)</f>
        <v>14.3736</v>
      </c>
      <c r="L17" s="115">
        <f t="shared" si="7"/>
        <v>2593.0324253424001</v>
      </c>
      <c r="M17" s="72">
        <f>VLOOKUP(D17,Morningstar!$A$1:$G$25,7,0)</f>
        <v>43388</v>
      </c>
      <c r="N17" s="115">
        <f t="shared" si="8"/>
        <v>223.03242534240007</v>
      </c>
      <c r="O17" s="116">
        <f t="shared" si="9"/>
        <v>3.1109589614311133E-2</v>
      </c>
      <c r="P17" s="116">
        <f t="shared" si="10"/>
        <v>3.015373227582141E-2</v>
      </c>
      <c r="Q17" s="114">
        <f t="shared" si="11"/>
        <v>2618850</v>
      </c>
      <c r="R17" s="114">
        <f t="shared" si="12"/>
        <v>78968.101770534893</v>
      </c>
      <c r="S17" s="204">
        <f t="shared" si="13"/>
        <v>3.0153732275821406E-2</v>
      </c>
    </row>
    <row r="18" spans="1:20">
      <c r="A18" s="39" t="s">
        <v>15</v>
      </c>
      <c r="B18" s="40" t="s">
        <v>55</v>
      </c>
      <c r="C18" s="42" t="s">
        <v>56</v>
      </c>
      <c r="D18" s="281" t="s">
        <v>25</v>
      </c>
      <c r="E18" s="40" t="s">
        <v>46</v>
      </c>
      <c r="F18" s="39">
        <v>5</v>
      </c>
      <c r="G18" s="19" t="s">
        <v>7</v>
      </c>
      <c r="H18" s="20">
        <v>297.07363600000002</v>
      </c>
      <c r="I18" s="21">
        <v>13.201207</v>
      </c>
      <c r="J18" s="22">
        <v>4230.95</v>
      </c>
      <c r="K18" s="114">
        <f>VLOOKUP(D18,Morningstar!$A$1:$G$25,2,0)</f>
        <v>14.3736</v>
      </c>
      <c r="L18" s="115">
        <f t="shared" si="7"/>
        <v>4270.0176144096004</v>
      </c>
      <c r="M18" s="72">
        <f>VLOOKUP(D18,Morningstar!$A$1:$G$25,7,0)</f>
        <v>43388</v>
      </c>
      <c r="N18" s="115">
        <f t="shared" si="8"/>
        <v>39.067614409600537</v>
      </c>
      <c r="O18" s="116">
        <f t="shared" si="9"/>
        <v>4.0587995042394203E-3</v>
      </c>
      <c r="P18" s="116">
        <f t="shared" si="10"/>
        <v>4.0452966307245042E-3</v>
      </c>
      <c r="Q18" s="114">
        <f t="shared" si="11"/>
        <v>3515919.4499999997</v>
      </c>
      <c r="R18" s="114">
        <f t="shared" si="12"/>
        <v>14222.93710498375</v>
      </c>
      <c r="S18" s="204">
        <f t="shared" si="13"/>
        <v>4.0452966307245042E-3</v>
      </c>
    </row>
    <row r="19" spans="1:20">
      <c r="A19" s="39" t="s">
        <v>15</v>
      </c>
      <c r="B19" s="40" t="s">
        <v>55</v>
      </c>
      <c r="C19" s="42" t="s">
        <v>56</v>
      </c>
      <c r="D19" s="282" t="s">
        <v>25</v>
      </c>
      <c r="E19" s="283" t="s">
        <v>46</v>
      </c>
      <c r="F19" s="266">
        <v>5</v>
      </c>
      <c r="G19" s="231" t="s">
        <v>7</v>
      </c>
      <c r="H19" s="232">
        <v>831.60980600000005</v>
      </c>
      <c r="I19" s="233">
        <v>13.201207</v>
      </c>
      <c r="J19" s="274">
        <v>11999.94</v>
      </c>
      <c r="K19" s="235">
        <f>VLOOKUP(D19,Morningstar!$A$1:$G$25,2,0)</f>
        <v>14.3736</v>
      </c>
      <c r="L19" s="205">
        <f t="shared" si="7"/>
        <v>11953.2267075216</v>
      </c>
      <c r="M19" s="188">
        <f>VLOOKUP(D19,Morningstar!$A$1:$G$25,7,0)</f>
        <v>43388</v>
      </c>
      <c r="N19" s="205">
        <f t="shared" si="8"/>
        <v>-46.713292478400035</v>
      </c>
      <c r="O19" s="206">
        <f t="shared" si="9"/>
        <v>-1.7111181701842586E-3</v>
      </c>
      <c r="P19" s="206">
        <f t="shared" si="10"/>
        <v>-1.7117012660096131E-3</v>
      </c>
      <c r="Q19" s="235">
        <f t="shared" si="11"/>
        <v>9971950.1400000006</v>
      </c>
      <c r="R19" s="235">
        <f t="shared" si="12"/>
        <v>-17068.999679222739</v>
      </c>
      <c r="S19" s="207">
        <f t="shared" si="13"/>
        <v>-1.7117012660096131E-3</v>
      </c>
    </row>
    <row r="20" spans="1:20">
      <c r="A20" s="39" t="s">
        <v>15</v>
      </c>
      <c r="B20" s="40" t="s">
        <v>57</v>
      </c>
      <c r="C20" s="40" t="s">
        <v>57</v>
      </c>
      <c r="D20" s="284" t="s">
        <v>24</v>
      </c>
      <c r="E20" s="276" t="s">
        <v>47</v>
      </c>
      <c r="F20" s="259">
        <v>1</v>
      </c>
      <c r="G20" s="243">
        <v>43101</v>
      </c>
      <c r="H20" s="244">
        <v>0</v>
      </c>
      <c r="I20" s="245">
        <v>0</v>
      </c>
      <c r="J20" s="246">
        <f t="shared" ref="J20" si="14">+I20*H20</f>
        <v>0</v>
      </c>
      <c r="K20" s="247">
        <f>VLOOKUP(D20,Morningstar!$A$1:$G$25,2,0)</f>
        <v>11.5556</v>
      </c>
      <c r="L20" s="247">
        <f t="shared" ref="L20" si="15">+K20*H20</f>
        <v>0</v>
      </c>
      <c r="M20" s="195">
        <f>VLOOKUP(D20,Morningstar!$A$1:$G$25,7,0)</f>
        <v>43388</v>
      </c>
      <c r="N20" s="248">
        <f t="shared" si="8"/>
        <v>0</v>
      </c>
      <c r="O20" s="249">
        <f>IFERROR(N20/J20,0)</f>
        <v>0</v>
      </c>
      <c r="P20" s="249">
        <f t="shared" ref="P20" si="16">IFERROR(INTRATE(G20,M20,J20,L20),0)</f>
        <v>0</v>
      </c>
      <c r="Q20" s="247">
        <f t="shared" si="11"/>
        <v>0</v>
      </c>
      <c r="R20" s="285">
        <f t="shared" ref="R20" si="17">IFERROR(P20*Q20,0)</f>
        <v>0</v>
      </c>
      <c r="S20" s="278">
        <f>IFERROR(R20/Q20,0)</f>
        <v>0</v>
      </c>
      <c r="T20" s="18"/>
    </row>
    <row r="21" spans="1:20">
      <c r="A21" s="39" t="s">
        <v>15</v>
      </c>
      <c r="B21" s="40" t="s">
        <v>51</v>
      </c>
      <c r="C21" s="40" t="s">
        <v>63</v>
      </c>
      <c r="D21" s="286" t="s">
        <v>62</v>
      </c>
      <c r="E21" s="280" t="s">
        <v>62</v>
      </c>
      <c r="F21" s="263">
        <v>6</v>
      </c>
      <c r="G21" s="217" t="s">
        <v>74</v>
      </c>
      <c r="H21" s="218">
        <v>8.3460000000000001</v>
      </c>
      <c r="I21" s="219">
        <v>203.051761</v>
      </c>
      <c r="J21" s="220">
        <v>1694.67</v>
      </c>
      <c r="K21" s="221">
        <f>VLOOKUP(D21,Morningstar!$A$1:$G$25,2,0)</f>
        <v>178.38</v>
      </c>
      <c r="L21" s="201">
        <f t="shared" ref="L21:L34" si="18">K21*H21</f>
        <v>1488.7594799999999</v>
      </c>
      <c r="M21" s="179">
        <f>VLOOKUP(D21,Morningstar!$A$1:$G$25,7,0)</f>
        <v>43388</v>
      </c>
      <c r="N21" s="201">
        <f t="shared" si="1"/>
        <v>-205.91052000000013</v>
      </c>
      <c r="O21" s="202">
        <f t="shared" ref="O21:O23" si="19">+N21/J21</f>
        <v>-0.12150478854290223</v>
      </c>
      <c r="P21" s="202">
        <f t="shared" ref="P21:P23" si="20">IFERROR(INTRATE(G21,M21,J21,L21),0)</f>
        <v>-3.2329433758643604E-2</v>
      </c>
      <c r="Q21" s="221">
        <f t="shared" si="4"/>
        <v>2325087.2400000002</v>
      </c>
      <c r="R21" s="287">
        <f t="shared" ref="R21:R23" si="21">IFERROR(P21*Q21,0)</f>
        <v>-75168.753908647486</v>
      </c>
      <c r="S21" s="203">
        <f t="shared" si="6"/>
        <v>-3.2329433758643604E-2</v>
      </c>
      <c r="T21" s="18"/>
    </row>
    <row r="22" spans="1:20">
      <c r="A22" s="39" t="s">
        <v>15</v>
      </c>
      <c r="B22" s="40" t="s">
        <v>51</v>
      </c>
      <c r="C22" s="40" t="s">
        <v>63</v>
      </c>
      <c r="D22" s="288" t="s">
        <v>62</v>
      </c>
      <c r="E22" s="283" t="s">
        <v>62</v>
      </c>
      <c r="F22" s="266">
        <v>6</v>
      </c>
      <c r="G22" s="231" t="s">
        <v>7</v>
      </c>
      <c r="H22" s="232">
        <v>97.016000000000005</v>
      </c>
      <c r="I22" s="233">
        <v>194.151377</v>
      </c>
      <c r="J22" s="234">
        <v>18835.79</v>
      </c>
      <c r="K22" s="235">
        <f>VLOOKUP(D22,Morningstar!$A$1:$G$25,2,0)</f>
        <v>178.38</v>
      </c>
      <c r="L22" s="205">
        <f t="shared" si="18"/>
        <v>17305.714080000002</v>
      </c>
      <c r="M22" s="188">
        <f>VLOOKUP(D22,Morningstar!$A$1:$G$25,7,0)</f>
        <v>43388</v>
      </c>
      <c r="N22" s="205">
        <f t="shared" ref="N22" si="22">+L22-J22</f>
        <v>-1530.0759199999993</v>
      </c>
      <c r="O22" s="206">
        <f t="shared" ref="O22" si="23">+N22/J22</f>
        <v>-8.1232373051515191E-2</v>
      </c>
      <c r="P22" s="206">
        <f t="shared" ref="P22" si="24">IFERROR(INTRATE(G22,M22,J22,L22),0)</f>
        <v>-3.5706537605061622E-2</v>
      </c>
      <c r="Q22" s="235">
        <f t="shared" ref="Q22" si="25">IFERROR(J22*(M22-G22),0)</f>
        <v>15652541.49</v>
      </c>
      <c r="R22" s="289">
        <f t="shared" ref="R22" si="26">IFERROR(P22*Q22,0)</f>
        <v>-558898.06132747233</v>
      </c>
      <c r="S22" s="207">
        <f t="shared" ref="S22" si="27">+R22/Q22</f>
        <v>-3.5706537605061622E-2</v>
      </c>
      <c r="T22" s="18"/>
    </row>
    <row r="23" spans="1:20">
      <c r="A23" s="39" t="s">
        <v>15</v>
      </c>
      <c r="B23" s="40" t="s">
        <v>55</v>
      </c>
      <c r="C23" s="40" t="s">
        <v>52</v>
      </c>
      <c r="D23" s="286" t="s">
        <v>61</v>
      </c>
      <c r="E23" s="268" t="s">
        <v>46</v>
      </c>
      <c r="F23" s="263">
        <v>6</v>
      </c>
      <c r="G23" s="217" t="s">
        <v>7</v>
      </c>
      <c r="H23" s="218">
        <v>165.375315</v>
      </c>
      <c r="I23" s="219">
        <v>10.751348</v>
      </c>
      <c r="J23" s="220">
        <v>2396.37</v>
      </c>
      <c r="K23" s="221">
        <f>VLOOKUP(D23,Morningstar!$A$1:$G$25,2,0)</f>
        <v>13.527200000000001</v>
      </c>
      <c r="L23" s="201">
        <f t="shared" si="18"/>
        <v>2237.0649610680002</v>
      </c>
      <c r="M23" s="179">
        <f>VLOOKUP(D23,Morningstar!$A$1:$G$25,7,0)</f>
        <v>43388</v>
      </c>
      <c r="N23" s="201">
        <f t="shared" si="1"/>
        <v>-159.30503893199966</v>
      </c>
      <c r="O23" s="202">
        <f t="shared" si="19"/>
        <v>-6.6477646996081441E-2</v>
      </c>
      <c r="P23" s="202">
        <f t="shared" si="20"/>
        <v>-2.9220943734541292E-2</v>
      </c>
      <c r="Q23" s="221">
        <f t="shared" si="4"/>
        <v>1991383.47</v>
      </c>
      <c r="R23" s="287">
        <f t="shared" si="21"/>
        <v>-58190.104330765593</v>
      </c>
      <c r="S23" s="203">
        <f t="shared" si="6"/>
        <v>-2.9220943734541292E-2</v>
      </c>
      <c r="T23" s="4"/>
    </row>
    <row r="24" spans="1:20">
      <c r="A24" s="39" t="s">
        <v>15</v>
      </c>
      <c r="B24" s="40" t="s">
        <v>55</v>
      </c>
      <c r="C24" s="40" t="s">
        <v>52</v>
      </c>
      <c r="D24" s="288" t="s">
        <v>61</v>
      </c>
      <c r="E24" s="272" t="s">
        <v>46</v>
      </c>
      <c r="F24" s="266">
        <v>6</v>
      </c>
      <c r="G24" s="231" t="s">
        <v>9</v>
      </c>
      <c r="H24" s="232">
        <v>1246.3252829999999</v>
      </c>
      <c r="I24" s="233">
        <v>11.310447999999999</v>
      </c>
      <c r="J24" s="234">
        <v>18717</v>
      </c>
      <c r="K24" s="235">
        <f>VLOOKUP(D24,Morningstar!$A$1:$G$25,2,0)</f>
        <v>13.527200000000001</v>
      </c>
      <c r="L24" s="205">
        <f t="shared" si="18"/>
        <v>16859.291368197599</v>
      </c>
      <c r="M24" s="188">
        <f>VLOOKUP(D24,Morningstar!$A$1:$G$25,7,0)</f>
        <v>43388</v>
      </c>
      <c r="N24" s="205">
        <f t="shared" ref="N24" si="28">+L24-J24</f>
        <v>-1857.7086318024012</v>
      </c>
      <c r="O24" s="206">
        <f t="shared" ref="O24" si="29">+N24/J24</f>
        <v>-9.925247805750928E-2</v>
      </c>
      <c r="P24" s="206">
        <f t="shared" ref="P24" si="30">IFERROR(INTRATE(G24,M24,J24,L24),0)</f>
        <v>-4.5459150255347761E-2</v>
      </c>
      <c r="Q24" s="235">
        <f t="shared" ref="Q24" si="31">IFERROR(J24*(M24-G24),0)</f>
        <v>14917449</v>
      </c>
      <c r="R24" s="289">
        <f t="shared" ref="R24" si="32">IFERROR(P24*Q24,0)</f>
        <v>-678134.55551748723</v>
      </c>
      <c r="S24" s="207">
        <f t="shared" ref="S24" si="33">+R24/Q24</f>
        <v>-4.5459150255347761E-2</v>
      </c>
      <c r="T24" s="4"/>
    </row>
    <row r="25" spans="1:20" ht="30">
      <c r="A25" s="39" t="s">
        <v>15</v>
      </c>
      <c r="B25" s="39"/>
      <c r="C25" s="39"/>
      <c r="D25" s="286" t="s">
        <v>78</v>
      </c>
      <c r="E25" s="268" t="s">
        <v>75</v>
      </c>
      <c r="F25" s="263">
        <v>7</v>
      </c>
      <c r="G25" s="290" t="s">
        <v>73</v>
      </c>
      <c r="H25" s="263">
        <v>436.83199999999999</v>
      </c>
      <c r="I25" s="263">
        <v>28.963812000000001</v>
      </c>
      <c r="J25" s="263">
        <v>12652.32</v>
      </c>
      <c r="K25" s="221">
        <f>VLOOKUP(D25,Morningstar!$A$1:$G$25,2,0)</f>
        <v>26.45</v>
      </c>
      <c r="L25" s="201">
        <f t="shared" si="18"/>
        <v>11554.206399999999</v>
      </c>
      <c r="M25" s="179">
        <f>VLOOKUP(D25,Morningstar!$A$1:$G$25,7,0)</f>
        <v>43389</v>
      </c>
      <c r="N25" s="201">
        <f t="shared" ref="N25:N34" si="34">+L25-J25</f>
        <v>-1098.1136000000006</v>
      </c>
      <c r="O25" s="202">
        <f t="shared" ref="O25:O34" si="35">+N25/J25</f>
        <v>-8.6791481720348576E-2</v>
      </c>
      <c r="P25" s="202">
        <f t="shared" ref="P25:P34" si="36">IFERROR(INTRATE(G25,M25,J25,L25),0)</f>
        <v>-1.9601589347130167E-2</v>
      </c>
      <c r="Q25" s="221">
        <f t="shared" ref="Q25:Q34" si="37">IFERROR(J25*(M25-G25),0)</f>
        <v>20471453.759999998</v>
      </c>
      <c r="R25" s="287">
        <f t="shared" ref="R25:R34" si="38">IFERROR(P25*Q25,0)</f>
        <v>-401273.02994228376</v>
      </c>
      <c r="S25" s="203">
        <f t="shared" ref="S25:S34" si="39">+R25/Q25</f>
        <v>-1.9601589347130167E-2</v>
      </c>
    </row>
    <row r="26" spans="1:20" ht="30">
      <c r="A26" s="39" t="s">
        <v>15</v>
      </c>
      <c r="B26" s="39"/>
      <c r="C26" s="39"/>
      <c r="D26" s="291" t="s">
        <v>78</v>
      </c>
      <c r="E26" s="120" t="s">
        <v>75</v>
      </c>
      <c r="F26" s="39">
        <v>7</v>
      </c>
      <c r="G26" s="121" t="s">
        <v>11</v>
      </c>
      <c r="H26" s="39">
        <v>92.373000000000005</v>
      </c>
      <c r="I26" s="39">
        <v>23.816483000000002</v>
      </c>
      <c r="J26" s="39">
        <v>2200</v>
      </c>
      <c r="K26" s="114">
        <f>VLOOKUP(D26,Morningstar!$A$1:$G$25,2,0)</f>
        <v>26.45</v>
      </c>
      <c r="L26" s="115">
        <f t="shared" si="18"/>
        <v>2443.2658500000002</v>
      </c>
      <c r="M26" s="72">
        <f>VLOOKUP(D26,Morningstar!$A$1:$G$25,7,0)</f>
        <v>43389</v>
      </c>
      <c r="N26" s="115">
        <f t="shared" si="34"/>
        <v>243.26585000000023</v>
      </c>
      <c r="O26" s="116">
        <f t="shared" si="35"/>
        <v>0.11057538636363647</v>
      </c>
      <c r="P26" s="116">
        <f t="shared" si="36"/>
        <v>2.9334664031620581E-2</v>
      </c>
      <c r="Q26" s="114">
        <f t="shared" si="37"/>
        <v>3027200</v>
      </c>
      <c r="R26" s="122">
        <f t="shared" si="38"/>
        <v>88801.894956521821</v>
      </c>
      <c r="S26" s="204">
        <f t="shared" si="39"/>
        <v>2.9334664031620581E-2</v>
      </c>
    </row>
    <row r="27" spans="1:20" ht="30">
      <c r="A27" s="39" t="s">
        <v>15</v>
      </c>
      <c r="B27" s="39"/>
      <c r="C27" s="39"/>
      <c r="D27" s="291" t="s">
        <v>78</v>
      </c>
      <c r="E27" s="120" t="s">
        <v>75</v>
      </c>
      <c r="F27" s="39">
        <v>7</v>
      </c>
      <c r="G27" s="121" t="s">
        <v>11</v>
      </c>
      <c r="H27" s="39">
        <v>232.905</v>
      </c>
      <c r="I27" s="39">
        <v>25.761576999999999</v>
      </c>
      <c r="J27" s="39">
        <v>6000</v>
      </c>
      <c r="K27" s="114">
        <f>VLOOKUP(D27,Morningstar!$A$1:$G$25,2,0)</f>
        <v>26.45</v>
      </c>
      <c r="L27" s="115">
        <f t="shared" si="18"/>
        <v>6160.3372499999996</v>
      </c>
      <c r="M27" s="72">
        <f>VLOOKUP(D27,Morningstar!$A$1:$G$25,7,0)</f>
        <v>43389</v>
      </c>
      <c r="N27" s="115">
        <f t="shared" si="34"/>
        <v>160.33724999999959</v>
      </c>
      <c r="O27" s="116">
        <f t="shared" si="35"/>
        <v>2.6722874999999931E-2</v>
      </c>
      <c r="P27" s="116">
        <f t="shared" si="36"/>
        <v>7.0893404568901806E-3</v>
      </c>
      <c r="Q27" s="114">
        <f t="shared" si="37"/>
        <v>8256000</v>
      </c>
      <c r="R27" s="122">
        <f t="shared" si="38"/>
        <v>58529.594812085328</v>
      </c>
      <c r="S27" s="204">
        <f t="shared" si="39"/>
        <v>7.0893404568901806E-3</v>
      </c>
    </row>
    <row r="28" spans="1:20" ht="30">
      <c r="A28" s="39" t="s">
        <v>15</v>
      </c>
      <c r="B28" s="39"/>
      <c r="C28" s="39"/>
      <c r="D28" s="288" t="s">
        <v>78</v>
      </c>
      <c r="E28" s="272" t="s">
        <v>75</v>
      </c>
      <c r="F28" s="266">
        <v>7</v>
      </c>
      <c r="G28" s="292" t="s">
        <v>74</v>
      </c>
      <c r="H28" s="266">
        <v>117.65600000000001</v>
      </c>
      <c r="I28" s="266">
        <v>29.550894</v>
      </c>
      <c r="J28" s="266">
        <v>3476.84</v>
      </c>
      <c r="K28" s="235">
        <f>VLOOKUP(D28,Morningstar!$A$1:$G$25,2,0)</f>
        <v>26.45</v>
      </c>
      <c r="L28" s="205">
        <f t="shared" si="18"/>
        <v>3112.0012000000002</v>
      </c>
      <c r="M28" s="188">
        <f>VLOOKUP(D28,Morningstar!$A$1:$G$25,7,0)</f>
        <v>43389</v>
      </c>
      <c r="N28" s="205">
        <f t="shared" si="34"/>
        <v>-364.83879999999999</v>
      </c>
      <c r="O28" s="206">
        <f t="shared" si="35"/>
        <v>-0.10493402054739361</v>
      </c>
      <c r="P28" s="206">
        <f t="shared" si="36"/>
        <v>-2.7899739584240545E-2</v>
      </c>
      <c r="Q28" s="235">
        <f t="shared" si="37"/>
        <v>4773701.32</v>
      </c>
      <c r="R28" s="289">
        <f t="shared" si="38"/>
        <v>-133185.02368094533</v>
      </c>
      <c r="S28" s="207">
        <f t="shared" si="39"/>
        <v>-2.7899739584240541E-2</v>
      </c>
    </row>
    <row r="29" spans="1:20" ht="15.75" thickBot="1">
      <c r="A29" s="39" t="s">
        <v>15</v>
      </c>
      <c r="B29" s="39"/>
      <c r="C29" s="39"/>
      <c r="D29" s="286" t="s">
        <v>85</v>
      </c>
      <c r="E29" s="268" t="s">
        <v>76</v>
      </c>
      <c r="F29" s="263">
        <v>4</v>
      </c>
      <c r="G29" s="263" t="s">
        <v>10</v>
      </c>
      <c r="H29" s="263">
        <v>43.588000000000001</v>
      </c>
      <c r="I29" s="263">
        <v>229.394329</v>
      </c>
      <c r="J29" s="263">
        <v>9998.84</v>
      </c>
      <c r="K29" s="221">
        <f>VLOOKUP(D29,Morningstar!$A$1:$G$25,2,0)</f>
        <v>252</v>
      </c>
      <c r="L29" s="201">
        <f t="shared" si="18"/>
        <v>10984.175999999999</v>
      </c>
      <c r="M29" s="179">
        <f>VLOOKUP(D29,Morningstar!$A$1:$G$25,7,0)</f>
        <v>43388</v>
      </c>
      <c r="N29" s="201">
        <f t="shared" si="34"/>
        <v>985.33599999999933</v>
      </c>
      <c r="O29" s="202">
        <f t="shared" si="35"/>
        <v>9.8545031223621876E-2</v>
      </c>
      <c r="P29" s="202">
        <f t="shared" si="36"/>
        <v>2.222820253164403E-2</v>
      </c>
      <c r="Q29" s="221">
        <f t="shared" si="37"/>
        <v>16198120.800000001</v>
      </c>
      <c r="R29" s="287">
        <f t="shared" si="38"/>
        <v>360055.10977443581</v>
      </c>
      <c r="S29" s="203">
        <f t="shared" si="39"/>
        <v>2.222820253164403E-2</v>
      </c>
    </row>
    <row r="30" spans="1:20" ht="15.75" thickBot="1">
      <c r="A30" s="39" t="s">
        <v>15</v>
      </c>
      <c r="B30" s="39"/>
      <c r="C30" s="39"/>
      <c r="D30" s="293" t="s">
        <v>85</v>
      </c>
      <c r="E30" s="120" t="s">
        <v>76</v>
      </c>
      <c r="F30" s="39">
        <v>4</v>
      </c>
      <c r="G30" s="39" t="s">
        <v>10</v>
      </c>
      <c r="H30" s="39">
        <v>45.905000000000001</v>
      </c>
      <c r="I30" s="39">
        <v>217.841194</v>
      </c>
      <c r="J30" s="39">
        <v>10000</v>
      </c>
      <c r="K30" s="114">
        <f>VLOOKUP(D30,Morningstar!$A$1:$G$25,2,0)</f>
        <v>252</v>
      </c>
      <c r="L30" s="115">
        <f t="shared" si="18"/>
        <v>11568.06</v>
      </c>
      <c r="M30" s="72">
        <f>VLOOKUP(D30,Morningstar!$A$1:$G$25,7,0)</f>
        <v>43388</v>
      </c>
      <c r="N30" s="115">
        <f t="shared" si="34"/>
        <v>1568.0599999999995</v>
      </c>
      <c r="O30" s="116">
        <f t="shared" si="35"/>
        <v>0.15680599999999995</v>
      </c>
      <c r="P30" s="116">
        <f t="shared" si="36"/>
        <v>3.5369774436090212E-2</v>
      </c>
      <c r="Q30" s="114">
        <f t="shared" si="37"/>
        <v>16200000</v>
      </c>
      <c r="R30" s="122">
        <f t="shared" si="38"/>
        <v>572990.34586466139</v>
      </c>
      <c r="S30" s="204">
        <f t="shared" si="39"/>
        <v>3.5369774436090212E-2</v>
      </c>
    </row>
    <row r="31" spans="1:20">
      <c r="A31" s="39" t="s">
        <v>15</v>
      </c>
      <c r="B31" s="39"/>
      <c r="C31" s="39"/>
      <c r="D31" s="294" t="s">
        <v>85</v>
      </c>
      <c r="E31" s="272" t="s">
        <v>76</v>
      </c>
      <c r="F31" s="266">
        <v>4</v>
      </c>
      <c r="G31" s="266" t="s">
        <v>73</v>
      </c>
      <c r="H31" s="266">
        <v>8.6839999999999993</v>
      </c>
      <c r="I31" s="266">
        <v>270.345463</v>
      </c>
      <c r="J31" s="266">
        <v>2347.6799999999998</v>
      </c>
      <c r="K31" s="235">
        <f>VLOOKUP(D31,Morningstar!$A$1:$G$25,2,0)</f>
        <v>252</v>
      </c>
      <c r="L31" s="205">
        <f t="shared" si="18"/>
        <v>2188.3679999999999</v>
      </c>
      <c r="M31" s="188">
        <f>VLOOKUP(D31,Morningstar!$A$1:$G$25,7,0)</f>
        <v>43388</v>
      </c>
      <c r="N31" s="205">
        <f t="shared" si="34"/>
        <v>-159.3119999999999</v>
      </c>
      <c r="O31" s="206">
        <f t="shared" si="35"/>
        <v>-6.7859333469638072E-2</v>
      </c>
      <c r="P31" s="206">
        <f t="shared" si="36"/>
        <v>-1.5335442592008603E-2</v>
      </c>
      <c r="Q31" s="235">
        <f t="shared" si="37"/>
        <v>3796198.5599999996</v>
      </c>
      <c r="R31" s="289">
        <f t="shared" si="38"/>
        <v>-58216.385084745722</v>
      </c>
      <c r="S31" s="207">
        <f t="shared" si="39"/>
        <v>-1.5335442592008603E-2</v>
      </c>
    </row>
    <row r="32" spans="1:20">
      <c r="A32" s="39" t="s">
        <v>15</v>
      </c>
      <c r="B32" s="39"/>
      <c r="C32" s="39"/>
      <c r="D32" s="286" t="s">
        <v>77</v>
      </c>
      <c r="E32" s="268" t="s">
        <v>43</v>
      </c>
      <c r="F32" s="263">
        <v>7</v>
      </c>
      <c r="G32" s="263" t="s">
        <v>74</v>
      </c>
      <c r="H32" s="263">
        <v>104.83753</v>
      </c>
      <c r="I32" s="263">
        <v>9.9994390000000006</v>
      </c>
      <c r="J32" s="263">
        <v>1328.49</v>
      </c>
      <c r="K32" s="221">
        <f>VLOOKUP(D32,Morningstar!$A$1:$G$25,2,0)</f>
        <v>11.096</v>
      </c>
      <c r="L32" s="201">
        <f t="shared" si="18"/>
        <v>1163.2772328799999</v>
      </c>
      <c r="M32" s="179">
        <f>VLOOKUP(D32,Morningstar!$A$1:$G$25,7,0)</f>
        <v>43388</v>
      </c>
      <c r="N32" s="201">
        <f t="shared" si="34"/>
        <v>-165.21276712000008</v>
      </c>
      <c r="O32" s="202">
        <f t="shared" si="35"/>
        <v>-0.12436131782700666</v>
      </c>
      <c r="P32" s="202">
        <f t="shared" si="36"/>
        <v>-3.3089485896321061E-2</v>
      </c>
      <c r="Q32" s="221">
        <f t="shared" si="37"/>
        <v>1822688.28</v>
      </c>
      <c r="R32" s="287">
        <f t="shared" si="38"/>
        <v>-60311.818134449692</v>
      </c>
      <c r="S32" s="203">
        <f t="shared" si="39"/>
        <v>-3.3089485896321061E-2</v>
      </c>
    </row>
    <row r="33" spans="1:19">
      <c r="A33" s="39" t="s">
        <v>15</v>
      </c>
      <c r="B33" s="39"/>
      <c r="C33" s="39"/>
      <c r="D33" s="291" t="s">
        <v>77</v>
      </c>
      <c r="E33" s="120" t="s">
        <v>43</v>
      </c>
      <c r="F33" s="39">
        <v>7</v>
      </c>
      <c r="G33" s="39" t="s">
        <v>7</v>
      </c>
      <c r="H33" s="39">
        <v>1262.919746</v>
      </c>
      <c r="I33" s="39">
        <v>9.8253620000000002</v>
      </c>
      <c r="J33" s="39">
        <v>14492.12</v>
      </c>
      <c r="K33" s="114">
        <f>VLOOKUP(D33,Morningstar!$A$1:$G$25,2,0)</f>
        <v>11.096</v>
      </c>
      <c r="L33" s="115">
        <f t="shared" si="18"/>
        <v>14013.357501616001</v>
      </c>
      <c r="M33" s="72">
        <f>VLOOKUP(D33,Morningstar!$A$1:$G$25,7,0)</f>
        <v>43388</v>
      </c>
      <c r="N33" s="115">
        <f t="shared" si="34"/>
        <v>-478.76249838399963</v>
      </c>
      <c r="O33" s="116">
        <f t="shared" si="35"/>
        <v>-3.3036056724895985E-2</v>
      </c>
      <c r="P33" s="116">
        <f t="shared" si="36"/>
        <v>-1.4521343615338893E-2</v>
      </c>
      <c r="Q33" s="114">
        <f t="shared" si="37"/>
        <v>12042951.720000001</v>
      </c>
      <c r="R33" s="122">
        <f t="shared" si="38"/>
        <v>-174879.84006905655</v>
      </c>
      <c r="S33" s="204">
        <f t="shared" si="39"/>
        <v>-1.4521343615338893E-2</v>
      </c>
    </row>
    <row r="34" spans="1:19">
      <c r="A34" s="39" t="s">
        <v>15</v>
      </c>
      <c r="B34" s="39"/>
      <c r="C34" s="39"/>
      <c r="D34" s="288" t="s">
        <v>77</v>
      </c>
      <c r="E34" s="272" t="s">
        <v>43</v>
      </c>
      <c r="F34" s="266">
        <v>7</v>
      </c>
      <c r="G34" s="266" t="s">
        <v>9</v>
      </c>
      <c r="H34" s="266">
        <v>102.031559</v>
      </c>
      <c r="I34" s="266">
        <v>10.305054999999999</v>
      </c>
      <c r="J34" s="266">
        <v>1261.98</v>
      </c>
      <c r="K34" s="235">
        <f>VLOOKUP(D34,Morningstar!$A$1:$G$25,2,0)</f>
        <v>11.096</v>
      </c>
      <c r="L34" s="205">
        <f t="shared" si="18"/>
        <v>1132.1421786640001</v>
      </c>
      <c r="M34" s="188">
        <f>VLOOKUP(D34,Morningstar!$A$1:$G$25,7,0)</f>
        <v>43388</v>
      </c>
      <c r="N34" s="205">
        <f t="shared" si="34"/>
        <v>-129.83782133599993</v>
      </c>
      <c r="O34" s="206">
        <f t="shared" si="35"/>
        <v>-0.10288421475459193</v>
      </c>
      <c r="P34" s="206">
        <f t="shared" si="36"/>
        <v>-4.7122541108973404E-2</v>
      </c>
      <c r="Q34" s="235">
        <f t="shared" si="37"/>
        <v>1005798.06</v>
      </c>
      <c r="R34" s="289">
        <f t="shared" si="38"/>
        <v>-47395.760429675698</v>
      </c>
      <c r="S34" s="207">
        <f t="shared" si="39"/>
        <v>-4.7122541108973404E-2</v>
      </c>
    </row>
    <row r="35" spans="1:19">
      <c r="A35" s="39" t="s">
        <v>16</v>
      </c>
      <c r="B35" s="40" t="s">
        <v>60</v>
      </c>
      <c r="C35" s="41" t="s">
        <v>58</v>
      </c>
      <c r="D35" s="275" t="s">
        <v>22</v>
      </c>
      <c r="E35" s="295" t="s">
        <v>58</v>
      </c>
      <c r="F35" s="259">
        <v>3</v>
      </c>
      <c r="G35" s="243">
        <v>41131</v>
      </c>
      <c r="H35" s="244">
        <v>4496.5761499999999</v>
      </c>
      <c r="I35" s="245">
        <v>10.47181</v>
      </c>
      <c r="J35" s="277">
        <f>+I35*H35</f>
        <v>47087.2910933315</v>
      </c>
      <c r="K35" s="247">
        <f>VLOOKUP(D35,Morningstar!$A$1:$G$25,2,0)</f>
        <v>12.444599999999999</v>
      </c>
      <c r="L35" s="248">
        <f>K35*H35</f>
        <v>55958.091556289997</v>
      </c>
      <c r="M35" s="195">
        <f>VLOOKUP(D35,Morningstar!$A$1:$G$25,7,0)</f>
        <v>43385</v>
      </c>
      <c r="N35" s="248">
        <f>+L35-J35</f>
        <v>8870.8004629584975</v>
      </c>
      <c r="O35" s="249">
        <f>IFERROR(INTRATE(G35,M35,J35,L35),0)</f>
        <v>3.052232062978982E-2</v>
      </c>
      <c r="P35" s="249">
        <f>IF(H35*L35=0,0,IFERROR((1+((L35/J35)^(1/(M35-G35))-1))^365-1,0))</f>
        <v>2.8344113909555269E-2</v>
      </c>
      <c r="Q35" s="247">
        <f>IFERROR(J35*(M35-G35),0)</f>
        <v>106134754.1243692</v>
      </c>
      <c r="R35" s="247">
        <f>IFERROR(Q35*P35,0)</f>
        <v>3008295.5606637616</v>
      </c>
      <c r="S35" s="278">
        <f>+R35/Q35</f>
        <v>2.8344113909555269E-2</v>
      </c>
    </row>
    <row r="36" spans="1:19">
      <c r="A36" s="39" t="s">
        <v>16</v>
      </c>
      <c r="B36" s="40" t="s">
        <v>60</v>
      </c>
      <c r="C36" s="41" t="s">
        <v>58</v>
      </c>
      <c r="D36" s="275" t="s">
        <v>23</v>
      </c>
      <c r="E36" s="295" t="s">
        <v>58</v>
      </c>
      <c r="F36" s="259">
        <v>3</v>
      </c>
      <c r="G36" s="243">
        <v>41207</v>
      </c>
      <c r="H36" s="244">
        <v>4885.7268379999996</v>
      </c>
      <c r="I36" s="245">
        <v>12.671021</v>
      </c>
      <c r="J36" s="277">
        <f t="shared" ref="J36:J38" si="40">+I36*H36</f>
        <v>61907.147364561592</v>
      </c>
      <c r="K36" s="247">
        <f>VLOOKUP(D36,Morningstar!$A$1:$G$25,2,0)</f>
        <v>14.471500000000001</v>
      </c>
      <c r="L36" s="248">
        <f>K36*H36</f>
        <v>70703.795936116992</v>
      </c>
      <c r="M36" s="195">
        <f>VLOOKUP(D36,Morningstar!$A$1:$G$25,7,0)</f>
        <v>43385</v>
      </c>
      <c r="N36" s="248">
        <f>+L36-J36</f>
        <v>8796.6485715554008</v>
      </c>
      <c r="O36" s="249">
        <f>IFERROR(INTRATE(G36,M36,J36,L36),0)</f>
        <v>2.3825767855957965E-2</v>
      </c>
      <c r="P36" s="249">
        <f>IF(H36*L36=0,0,IFERROR((1+((L36/J36)^(1/(M36-G36))-1))^365-1,0))</f>
        <v>2.2515678495986569E-2</v>
      </c>
      <c r="Q36" s="247">
        <f>IFERROR(J36*(M36-G36),0)</f>
        <v>134833766.96001515</v>
      </c>
      <c r="R36" s="247">
        <f>IFERROR(Q36*P36,0)</f>
        <v>3035873.7472744775</v>
      </c>
      <c r="S36" s="278">
        <f>+R36/Q36</f>
        <v>2.2515678495986569E-2</v>
      </c>
    </row>
    <row r="37" spans="1:19">
      <c r="A37" s="39" t="s">
        <v>16</v>
      </c>
      <c r="B37" s="40" t="s">
        <v>55</v>
      </c>
      <c r="C37" s="42" t="s">
        <v>56</v>
      </c>
      <c r="D37" s="279" t="s">
        <v>26</v>
      </c>
      <c r="E37" s="280" t="s">
        <v>46</v>
      </c>
      <c r="F37" s="263">
        <v>5</v>
      </c>
      <c r="G37" s="217">
        <v>42215</v>
      </c>
      <c r="H37" s="218">
        <v>1393.8139699999999</v>
      </c>
      <c r="I37" s="219">
        <v>10.887689999999999</v>
      </c>
      <c r="J37" s="269">
        <f t="shared" si="40"/>
        <v>15175.414423029299</v>
      </c>
      <c r="K37" s="221">
        <f>VLOOKUP(D37,Morningstar!$A$1:$G$25,2,0)</f>
        <v>11.7651</v>
      </c>
      <c r="L37" s="201">
        <f>K37*H37</f>
        <v>16398.360738446998</v>
      </c>
      <c r="M37" s="179">
        <f>VLOOKUP(D37,Morningstar!$A$1:$G$25,7,0)</f>
        <v>43385</v>
      </c>
      <c r="N37" s="201">
        <f>+L37-J37</f>
        <v>1222.9463154176992</v>
      </c>
      <c r="O37" s="202">
        <f>IFERROR(INTRATE(G37,M37,J37,L37),0)</f>
        <v>2.5183544443311653E-2</v>
      </c>
      <c r="P37" s="202">
        <f>IF(H37*L37=0,0,IFERROR((1+((L37/J37)^(1/(M37-G37))-1))^365-1,0))</f>
        <v>2.4473503620168868E-2</v>
      </c>
      <c r="Q37" s="221">
        <f>IFERROR(J37*(M37-G37),0)</f>
        <v>17755234.874944281</v>
      </c>
      <c r="R37" s="221">
        <f>IFERROR(Q37*P37,0)</f>
        <v>434532.80498889741</v>
      </c>
      <c r="S37" s="203">
        <f>+R37/Q37</f>
        <v>2.4473503620168868E-2</v>
      </c>
    </row>
    <row r="38" spans="1:19">
      <c r="A38" s="39" t="s">
        <v>16</v>
      </c>
      <c r="B38" s="40" t="s">
        <v>55</v>
      </c>
      <c r="C38" s="42" t="s">
        <v>56</v>
      </c>
      <c r="D38" s="282" t="s">
        <v>26</v>
      </c>
      <c r="E38" s="283" t="s">
        <v>46</v>
      </c>
      <c r="F38" s="266">
        <v>5</v>
      </c>
      <c r="G38" s="231">
        <v>43129</v>
      </c>
      <c r="H38" s="232">
        <v>5866.8186900000001</v>
      </c>
      <c r="I38" s="233">
        <v>11.931509</v>
      </c>
      <c r="J38" s="274">
        <f t="shared" si="40"/>
        <v>70000.00000110321</v>
      </c>
      <c r="K38" s="235">
        <f>VLOOKUP(D38,Morningstar!$A$1:$G$25,2,0)</f>
        <v>11.7651</v>
      </c>
      <c r="L38" s="205">
        <f>K38*H38</f>
        <v>69023.708569719005</v>
      </c>
      <c r="M38" s="188">
        <f>VLOOKUP(D38,Morningstar!$A$1:$G$25,7,0)</f>
        <v>43385</v>
      </c>
      <c r="N38" s="205">
        <f>+L38-J38</f>
        <v>-976.29143138420477</v>
      </c>
      <c r="O38" s="206">
        <f>IFERROR(INTRATE(G38,M38,J38,L38),0)</f>
        <v>-1.9845562692985576E-2</v>
      </c>
      <c r="P38" s="206">
        <f>IF(H38*L38=0,0,IFERROR((1+((L38/J38)^(1/(M38-G38))-1))^365-1,0))</f>
        <v>-1.9826198227840042E-2</v>
      </c>
      <c r="Q38" s="235">
        <f>IFERROR(J38*(M38-G38),0)</f>
        <v>17920000.000282422</v>
      </c>
      <c r="R38" s="235">
        <f>IFERROR(Q38*P38,0)</f>
        <v>-355285.47224849288</v>
      </c>
      <c r="S38" s="207">
        <f>+R38/Q38</f>
        <v>-1.9826198227840042E-2</v>
      </c>
    </row>
    <row r="39" spans="1:19">
      <c r="A39" s="39" t="s">
        <v>81</v>
      </c>
      <c r="B39" s="39"/>
      <c r="C39" s="39"/>
      <c r="D39" s="43" t="s">
        <v>81</v>
      </c>
      <c r="E39" s="41" t="s">
        <v>81</v>
      </c>
      <c r="F39" s="38" t="s">
        <v>81</v>
      </c>
      <c r="G39" s="38" t="s">
        <v>81</v>
      </c>
      <c r="H39" s="38" t="s">
        <v>81</v>
      </c>
      <c r="I39" s="38" t="s">
        <v>81</v>
      </c>
      <c r="J39" s="38" t="s">
        <v>81</v>
      </c>
      <c r="K39" s="30" t="e">
        <f>VLOOKUP(D39,Morningstar!$A$1:$G$25,2,0)</f>
        <v>#N/A</v>
      </c>
      <c r="L39" s="32" t="e">
        <f t="shared" ref="L39:L99" si="41">K39*H39</f>
        <v>#N/A</v>
      </c>
      <c r="M39" s="31" t="e">
        <f>VLOOKUP(D39,Morningstar!$A$1:$G$25,7,0)</f>
        <v>#N/A</v>
      </c>
      <c r="N39" s="32" t="e">
        <f t="shared" ref="N39:N99" si="42">+L39-J39</f>
        <v>#N/A</v>
      </c>
      <c r="O39" s="29" t="e">
        <f t="shared" ref="O39:O99" si="43">+N39/J39</f>
        <v>#N/A</v>
      </c>
      <c r="P39" s="29">
        <f t="shared" ref="P39:P99" si="44">IFERROR(INTRATE(G39,M39,J39,L39),0)</f>
        <v>0</v>
      </c>
      <c r="Q39" s="30">
        <f t="shared" ref="Q39:Q99" si="45">IFERROR(J39*(M39-G39),0)</f>
        <v>0</v>
      </c>
      <c r="R39" s="33">
        <f t="shared" ref="R39:R99" si="46">IFERROR(P39*Q39,0)</f>
        <v>0</v>
      </c>
      <c r="S39" s="29" t="e">
        <f t="shared" ref="S39:S99" si="47">+R39/Q39</f>
        <v>#DIV/0!</v>
      </c>
    </row>
    <row r="40" spans="1:19">
      <c r="A40" s="39" t="s">
        <v>81</v>
      </c>
      <c r="B40" s="39"/>
      <c r="C40" s="39"/>
      <c r="D40" s="43" t="s">
        <v>81</v>
      </c>
      <c r="E40" s="41" t="s">
        <v>81</v>
      </c>
      <c r="F40" s="38" t="s">
        <v>81</v>
      </c>
      <c r="G40" s="38" t="s">
        <v>81</v>
      </c>
      <c r="H40" s="38" t="s">
        <v>81</v>
      </c>
      <c r="I40" s="38" t="s">
        <v>81</v>
      </c>
      <c r="J40" s="38" t="s">
        <v>81</v>
      </c>
      <c r="K40" s="30" t="e">
        <f>VLOOKUP(D40,Morningstar!$A$1:$G$25,2,0)</f>
        <v>#N/A</v>
      </c>
      <c r="L40" s="32" t="e">
        <f t="shared" si="41"/>
        <v>#N/A</v>
      </c>
      <c r="M40" s="31" t="e">
        <f>VLOOKUP(D40,Morningstar!$A$1:$G$25,7,0)</f>
        <v>#N/A</v>
      </c>
      <c r="N40" s="32" t="e">
        <f t="shared" si="42"/>
        <v>#N/A</v>
      </c>
      <c r="O40" s="29" t="e">
        <f t="shared" si="43"/>
        <v>#N/A</v>
      </c>
      <c r="P40" s="29">
        <f t="shared" si="44"/>
        <v>0</v>
      </c>
      <c r="Q40" s="30">
        <f t="shared" si="45"/>
        <v>0</v>
      </c>
      <c r="R40" s="33">
        <f t="shared" si="46"/>
        <v>0</v>
      </c>
      <c r="S40" s="29" t="e">
        <f t="shared" si="47"/>
        <v>#DIV/0!</v>
      </c>
    </row>
    <row r="41" spans="1:19">
      <c r="A41" s="39" t="s">
        <v>81</v>
      </c>
      <c r="B41" s="39"/>
      <c r="C41" s="39"/>
      <c r="D41" s="43" t="s">
        <v>81</v>
      </c>
      <c r="E41" s="41" t="s">
        <v>81</v>
      </c>
      <c r="F41" s="38" t="s">
        <v>81</v>
      </c>
      <c r="G41" s="38" t="s">
        <v>81</v>
      </c>
      <c r="H41" s="38" t="s">
        <v>81</v>
      </c>
      <c r="I41" s="38" t="s">
        <v>81</v>
      </c>
      <c r="J41" s="38" t="s">
        <v>81</v>
      </c>
      <c r="K41" s="30" t="e">
        <f>VLOOKUP(D41,Morningstar!$A$1:$G$25,2,0)</f>
        <v>#N/A</v>
      </c>
      <c r="L41" s="32" t="e">
        <f t="shared" si="41"/>
        <v>#N/A</v>
      </c>
      <c r="M41" s="31" t="e">
        <f>VLOOKUP(D41,Morningstar!$A$1:$G$25,7,0)</f>
        <v>#N/A</v>
      </c>
      <c r="N41" s="32" t="e">
        <f t="shared" si="42"/>
        <v>#N/A</v>
      </c>
      <c r="O41" s="29" t="e">
        <f t="shared" si="43"/>
        <v>#N/A</v>
      </c>
      <c r="P41" s="29">
        <f t="shared" si="44"/>
        <v>0</v>
      </c>
      <c r="Q41" s="30">
        <f t="shared" si="45"/>
        <v>0</v>
      </c>
      <c r="R41" s="33">
        <f t="shared" si="46"/>
        <v>0</v>
      </c>
      <c r="S41" s="29" t="e">
        <f t="shared" si="47"/>
        <v>#DIV/0!</v>
      </c>
    </row>
    <row r="42" spans="1:19">
      <c r="A42" s="39" t="s">
        <v>81</v>
      </c>
      <c r="B42" s="39"/>
      <c r="C42" s="39"/>
      <c r="D42" s="43" t="s">
        <v>81</v>
      </c>
      <c r="E42" s="41" t="s">
        <v>81</v>
      </c>
      <c r="F42" s="38" t="s">
        <v>81</v>
      </c>
      <c r="G42" s="38" t="s">
        <v>81</v>
      </c>
      <c r="H42" s="38" t="s">
        <v>81</v>
      </c>
      <c r="I42" s="38" t="s">
        <v>81</v>
      </c>
      <c r="J42" s="38" t="s">
        <v>81</v>
      </c>
      <c r="K42" s="30" t="e">
        <f>VLOOKUP(D42,Morningstar!$A$1:$G$25,2,0)</f>
        <v>#N/A</v>
      </c>
      <c r="L42" s="32" t="e">
        <f t="shared" si="41"/>
        <v>#N/A</v>
      </c>
      <c r="M42" s="31" t="e">
        <f>VLOOKUP(D42,Morningstar!$A$1:$G$25,7,0)</f>
        <v>#N/A</v>
      </c>
      <c r="N42" s="32" t="e">
        <f t="shared" si="42"/>
        <v>#N/A</v>
      </c>
      <c r="O42" s="29" t="e">
        <f t="shared" si="43"/>
        <v>#N/A</v>
      </c>
      <c r="P42" s="29">
        <f t="shared" si="44"/>
        <v>0</v>
      </c>
      <c r="Q42" s="30">
        <f t="shared" si="45"/>
        <v>0</v>
      </c>
      <c r="R42" s="33">
        <f t="shared" si="46"/>
        <v>0</v>
      </c>
      <c r="S42" s="29" t="e">
        <f t="shared" si="47"/>
        <v>#DIV/0!</v>
      </c>
    </row>
    <row r="43" spans="1:19">
      <c r="A43" s="39" t="s">
        <v>81</v>
      </c>
      <c r="B43" s="39"/>
      <c r="C43" s="39"/>
      <c r="D43" s="43" t="s">
        <v>81</v>
      </c>
      <c r="E43" s="41" t="s">
        <v>81</v>
      </c>
      <c r="F43" s="38" t="s">
        <v>81</v>
      </c>
      <c r="G43" s="38" t="s">
        <v>81</v>
      </c>
      <c r="H43" s="38" t="s">
        <v>81</v>
      </c>
      <c r="I43" s="38" t="s">
        <v>81</v>
      </c>
      <c r="J43" s="38" t="s">
        <v>81</v>
      </c>
      <c r="K43" s="30" t="e">
        <f>VLOOKUP(D43,Morningstar!$A$1:$G$25,2,0)</f>
        <v>#N/A</v>
      </c>
      <c r="L43" s="32" t="e">
        <f t="shared" si="41"/>
        <v>#N/A</v>
      </c>
      <c r="M43" s="31" t="e">
        <f>VLOOKUP(D43,Morningstar!$A$1:$G$25,7,0)</f>
        <v>#N/A</v>
      </c>
      <c r="N43" s="32" t="e">
        <f t="shared" si="42"/>
        <v>#N/A</v>
      </c>
      <c r="O43" s="29" t="e">
        <f t="shared" si="43"/>
        <v>#N/A</v>
      </c>
      <c r="P43" s="29">
        <f t="shared" si="44"/>
        <v>0</v>
      </c>
      <c r="Q43" s="30">
        <f t="shared" si="45"/>
        <v>0</v>
      </c>
      <c r="R43" s="33">
        <f t="shared" si="46"/>
        <v>0</v>
      </c>
      <c r="S43" s="29" t="e">
        <f t="shared" si="47"/>
        <v>#DIV/0!</v>
      </c>
    </row>
    <row r="44" spans="1:19">
      <c r="A44" s="39" t="s">
        <v>81</v>
      </c>
      <c r="B44" s="39"/>
      <c r="C44" s="39"/>
      <c r="D44" s="43" t="s">
        <v>81</v>
      </c>
      <c r="E44" s="41" t="s">
        <v>81</v>
      </c>
      <c r="F44" s="38" t="s">
        <v>81</v>
      </c>
      <c r="G44" s="38" t="s">
        <v>81</v>
      </c>
      <c r="H44" s="38" t="s">
        <v>81</v>
      </c>
      <c r="I44" s="38" t="s">
        <v>81</v>
      </c>
      <c r="J44" s="38" t="s">
        <v>81</v>
      </c>
      <c r="K44" s="30" t="e">
        <f>VLOOKUP(D44,Morningstar!$A$1:$G$25,2,0)</f>
        <v>#N/A</v>
      </c>
      <c r="L44" s="32" t="e">
        <f t="shared" si="41"/>
        <v>#N/A</v>
      </c>
      <c r="M44" s="31" t="e">
        <f>VLOOKUP(D44,Morningstar!$A$1:$G$25,7,0)</f>
        <v>#N/A</v>
      </c>
      <c r="N44" s="32" t="e">
        <f t="shared" si="42"/>
        <v>#N/A</v>
      </c>
      <c r="O44" s="29" t="e">
        <f t="shared" si="43"/>
        <v>#N/A</v>
      </c>
      <c r="P44" s="29">
        <f t="shared" si="44"/>
        <v>0</v>
      </c>
      <c r="Q44" s="30">
        <f t="shared" si="45"/>
        <v>0</v>
      </c>
      <c r="R44" s="33">
        <f t="shared" si="46"/>
        <v>0</v>
      </c>
      <c r="S44" s="29" t="e">
        <f t="shared" si="47"/>
        <v>#DIV/0!</v>
      </c>
    </row>
    <row r="45" spans="1:19">
      <c r="A45" s="39" t="s">
        <v>81</v>
      </c>
      <c r="B45" s="39"/>
      <c r="C45" s="39"/>
      <c r="D45" s="43" t="s">
        <v>81</v>
      </c>
      <c r="E45" s="41" t="s">
        <v>81</v>
      </c>
      <c r="F45" s="38" t="s">
        <v>81</v>
      </c>
      <c r="G45" s="38" t="s">
        <v>81</v>
      </c>
      <c r="H45" s="38" t="s">
        <v>81</v>
      </c>
      <c r="I45" s="38" t="s">
        <v>81</v>
      </c>
      <c r="J45" s="38" t="s">
        <v>81</v>
      </c>
      <c r="K45" s="30" t="e">
        <f>VLOOKUP(D45,Morningstar!$A$1:$G$25,2,0)</f>
        <v>#N/A</v>
      </c>
      <c r="L45" s="32" t="e">
        <f t="shared" si="41"/>
        <v>#N/A</v>
      </c>
      <c r="M45" s="31" t="e">
        <f>VLOOKUP(D45,Morningstar!$A$1:$G$25,7,0)</f>
        <v>#N/A</v>
      </c>
      <c r="N45" s="32" t="e">
        <f t="shared" si="42"/>
        <v>#N/A</v>
      </c>
      <c r="O45" s="29" t="e">
        <f t="shared" si="43"/>
        <v>#N/A</v>
      </c>
      <c r="P45" s="29">
        <f t="shared" si="44"/>
        <v>0</v>
      </c>
      <c r="Q45" s="30">
        <f t="shared" si="45"/>
        <v>0</v>
      </c>
      <c r="R45" s="33">
        <f t="shared" si="46"/>
        <v>0</v>
      </c>
      <c r="S45" s="29" t="e">
        <f t="shared" si="47"/>
        <v>#DIV/0!</v>
      </c>
    </row>
    <row r="46" spans="1:19">
      <c r="A46" s="39" t="s">
        <v>81</v>
      </c>
      <c r="B46" s="39"/>
      <c r="C46" s="39"/>
      <c r="D46" s="43" t="s">
        <v>81</v>
      </c>
      <c r="E46" s="41" t="s">
        <v>81</v>
      </c>
      <c r="F46" s="38" t="s">
        <v>81</v>
      </c>
      <c r="G46" s="38" t="s">
        <v>81</v>
      </c>
      <c r="H46" s="38" t="s">
        <v>81</v>
      </c>
      <c r="I46" s="38" t="s">
        <v>81</v>
      </c>
      <c r="J46" s="38" t="s">
        <v>81</v>
      </c>
      <c r="K46" s="30" t="e">
        <f>VLOOKUP(D46,Morningstar!$A$1:$G$25,2,0)</f>
        <v>#N/A</v>
      </c>
      <c r="L46" s="32" t="e">
        <f t="shared" si="41"/>
        <v>#N/A</v>
      </c>
      <c r="M46" s="31" t="e">
        <f>VLOOKUP(D46,Morningstar!$A$1:$G$25,7,0)</f>
        <v>#N/A</v>
      </c>
      <c r="N46" s="32" t="e">
        <f t="shared" si="42"/>
        <v>#N/A</v>
      </c>
      <c r="O46" s="29" t="e">
        <f t="shared" si="43"/>
        <v>#N/A</v>
      </c>
      <c r="P46" s="29">
        <f t="shared" si="44"/>
        <v>0</v>
      </c>
      <c r="Q46" s="30">
        <f t="shared" si="45"/>
        <v>0</v>
      </c>
      <c r="R46" s="33">
        <f t="shared" si="46"/>
        <v>0</v>
      </c>
      <c r="S46" s="29" t="e">
        <f t="shared" si="47"/>
        <v>#DIV/0!</v>
      </c>
    </row>
    <row r="47" spans="1:19">
      <c r="A47" s="39" t="s">
        <v>81</v>
      </c>
      <c r="B47" s="39"/>
      <c r="C47" s="39"/>
      <c r="D47" s="43" t="s">
        <v>81</v>
      </c>
      <c r="E47" s="41" t="s">
        <v>81</v>
      </c>
      <c r="F47" s="38" t="s">
        <v>81</v>
      </c>
      <c r="G47" s="38" t="s">
        <v>81</v>
      </c>
      <c r="H47" s="38" t="s">
        <v>81</v>
      </c>
      <c r="I47" s="38" t="s">
        <v>81</v>
      </c>
      <c r="J47" s="38" t="s">
        <v>81</v>
      </c>
      <c r="K47" s="30" t="e">
        <f>VLOOKUP(D47,Morningstar!$A$1:$G$25,2,0)</f>
        <v>#N/A</v>
      </c>
      <c r="L47" s="32" t="e">
        <f t="shared" si="41"/>
        <v>#N/A</v>
      </c>
      <c r="M47" s="31" t="e">
        <f>VLOOKUP(D47,Morningstar!$A$1:$G$25,7,0)</f>
        <v>#N/A</v>
      </c>
      <c r="N47" s="32" t="e">
        <f t="shared" si="42"/>
        <v>#N/A</v>
      </c>
      <c r="O47" s="29" t="e">
        <f t="shared" si="43"/>
        <v>#N/A</v>
      </c>
      <c r="P47" s="29">
        <f t="shared" si="44"/>
        <v>0</v>
      </c>
      <c r="Q47" s="30">
        <f t="shared" si="45"/>
        <v>0</v>
      </c>
      <c r="R47" s="33">
        <f t="shared" si="46"/>
        <v>0</v>
      </c>
      <c r="S47" s="29" t="e">
        <f t="shared" si="47"/>
        <v>#DIV/0!</v>
      </c>
    </row>
    <row r="48" spans="1:19">
      <c r="A48" s="39" t="s">
        <v>81</v>
      </c>
      <c r="B48" s="39"/>
      <c r="C48" s="39"/>
      <c r="D48" s="43" t="s">
        <v>81</v>
      </c>
      <c r="E48" s="41" t="s">
        <v>81</v>
      </c>
      <c r="F48" s="38" t="s">
        <v>81</v>
      </c>
      <c r="G48" s="38" t="s">
        <v>81</v>
      </c>
      <c r="H48" s="38" t="s">
        <v>81</v>
      </c>
      <c r="I48" s="38" t="s">
        <v>81</v>
      </c>
      <c r="J48" s="38" t="s">
        <v>81</v>
      </c>
      <c r="K48" s="30" t="e">
        <f>VLOOKUP(D48,Morningstar!$A$1:$G$25,2,0)</f>
        <v>#N/A</v>
      </c>
      <c r="L48" s="32" t="e">
        <f t="shared" si="41"/>
        <v>#N/A</v>
      </c>
      <c r="M48" s="31" t="e">
        <f>VLOOKUP(D48,Morningstar!$A$1:$G$25,7,0)</f>
        <v>#N/A</v>
      </c>
      <c r="N48" s="32" t="e">
        <f t="shared" si="42"/>
        <v>#N/A</v>
      </c>
      <c r="O48" s="29" t="e">
        <f t="shared" si="43"/>
        <v>#N/A</v>
      </c>
      <c r="P48" s="29">
        <f t="shared" si="44"/>
        <v>0</v>
      </c>
      <c r="Q48" s="30">
        <f t="shared" si="45"/>
        <v>0</v>
      </c>
      <c r="R48" s="33">
        <f t="shared" si="46"/>
        <v>0</v>
      </c>
      <c r="S48" s="29" t="e">
        <f t="shared" si="47"/>
        <v>#DIV/0!</v>
      </c>
    </row>
    <row r="49" spans="1:19">
      <c r="A49" s="39" t="s">
        <v>81</v>
      </c>
      <c r="B49" s="39"/>
      <c r="C49" s="39"/>
      <c r="D49" s="43" t="s">
        <v>81</v>
      </c>
      <c r="E49" s="41" t="s">
        <v>81</v>
      </c>
      <c r="F49" s="38" t="s">
        <v>81</v>
      </c>
      <c r="G49" s="38" t="s">
        <v>81</v>
      </c>
      <c r="H49" s="38" t="s">
        <v>81</v>
      </c>
      <c r="I49" s="38" t="s">
        <v>81</v>
      </c>
      <c r="J49" s="38" t="s">
        <v>81</v>
      </c>
      <c r="K49" s="30" t="e">
        <f>VLOOKUP(D49,Morningstar!$A$1:$G$25,2,0)</f>
        <v>#N/A</v>
      </c>
      <c r="L49" s="32" t="e">
        <f t="shared" si="41"/>
        <v>#N/A</v>
      </c>
      <c r="M49" s="31" t="e">
        <f>VLOOKUP(D49,Morningstar!$A$1:$G$25,7,0)</f>
        <v>#N/A</v>
      </c>
      <c r="N49" s="32" t="e">
        <f t="shared" si="42"/>
        <v>#N/A</v>
      </c>
      <c r="O49" s="29" t="e">
        <f t="shared" si="43"/>
        <v>#N/A</v>
      </c>
      <c r="P49" s="29">
        <f t="shared" si="44"/>
        <v>0</v>
      </c>
      <c r="Q49" s="30">
        <f t="shared" si="45"/>
        <v>0</v>
      </c>
      <c r="R49" s="33">
        <f t="shared" si="46"/>
        <v>0</v>
      </c>
      <c r="S49" s="29" t="e">
        <f t="shared" si="47"/>
        <v>#DIV/0!</v>
      </c>
    </row>
    <row r="50" spans="1:19">
      <c r="A50" s="39" t="s">
        <v>81</v>
      </c>
      <c r="B50" s="39"/>
      <c r="C50" s="39"/>
      <c r="D50" s="43" t="s">
        <v>81</v>
      </c>
      <c r="E50" s="41" t="s">
        <v>81</v>
      </c>
      <c r="F50" s="38" t="s">
        <v>81</v>
      </c>
      <c r="G50" s="38" t="s">
        <v>81</v>
      </c>
      <c r="H50" s="38" t="s">
        <v>81</v>
      </c>
      <c r="I50" s="38" t="s">
        <v>81</v>
      </c>
      <c r="J50" s="38" t="s">
        <v>81</v>
      </c>
      <c r="K50" s="30" t="e">
        <f>VLOOKUP(D50,Morningstar!$A$1:$G$25,2,0)</f>
        <v>#N/A</v>
      </c>
      <c r="L50" s="32" t="e">
        <f t="shared" si="41"/>
        <v>#N/A</v>
      </c>
      <c r="M50" s="31" t="e">
        <f>VLOOKUP(D50,Morningstar!$A$1:$G$25,7,0)</f>
        <v>#N/A</v>
      </c>
      <c r="N50" s="32" t="e">
        <f t="shared" si="42"/>
        <v>#N/A</v>
      </c>
      <c r="O50" s="29" t="e">
        <f t="shared" si="43"/>
        <v>#N/A</v>
      </c>
      <c r="P50" s="29">
        <f t="shared" si="44"/>
        <v>0</v>
      </c>
      <c r="Q50" s="30">
        <f t="shared" si="45"/>
        <v>0</v>
      </c>
      <c r="R50" s="33">
        <f t="shared" si="46"/>
        <v>0</v>
      </c>
      <c r="S50" s="29" t="e">
        <f t="shared" si="47"/>
        <v>#DIV/0!</v>
      </c>
    </row>
    <row r="51" spans="1:19">
      <c r="A51" s="39" t="s">
        <v>81</v>
      </c>
      <c r="B51" s="39"/>
      <c r="C51" s="39"/>
      <c r="D51" s="43" t="s">
        <v>81</v>
      </c>
      <c r="E51" s="41" t="s">
        <v>81</v>
      </c>
      <c r="F51" s="38" t="s">
        <v>81</v>
      </c>
      <c r="G51" s="38" t="s">
        <v>81</v>
      </c>
      <c r="H51" s="38" t="s">
        <v>81</v>
      </c>
      <c r="I51" s="38" t="s">
        <v>81</v>
      </c>
      <c r="J51" s="38" t="s">
        <v>81</v>
      </c>
      <c r="K51" s="30" t="e">
        <f>VLOOKUP(D51,Morningstar!$A$1:$G$25,2,0)</f>
        <v>#N/A</v>
      </c>
      <c r="L51" s="32" t="e">
        <f t="shared" si="41"/>
        <v>#N/A</v>
      </c>
      <c r="M51" s="31" t="e">
        <f>VLOOKUP(D51,Morningstar!$A$1:$G$25,7,0)</f>
        <v>#N/A</v>
      </c>
      <c r="N51" s="32" t="e">
        <f t="shared" si="42"/>
        <v>#N/A</v>
      </c>
      <c r="O51" s="29" t="e">
        <f t="shared" si="43"/>
        <v>#N/A</v>
      </c>
      <c r="P51" s="29">
        <f t="shared" si="44"/>
        <v>0</v>
      </c>
      <c r="Q51" s="30">
        <f t="shared" si="45"/>
        <v>0</v>
      </c>
      <c r="R51" s="33">
        <f t="shared" si="46"/>
        <v>0</v>
      </c>
      <c r="S51" s="29" t="e">
        <f t="shared" si="47"/>
        <v>#DIV/0!</v>
      </c>
    </row>
    <row r="52" spans="1:19">
      <c r="A52" s="39" t="s">
        <v>81</v>
      </c>
      <c r="B52" s="39"/>
      <c r="C52" s="39"/>
      <c r="D52" s="43" t="s">
        <v>81</v>
      </c>
      <c r="E52" s="41" t="s">
        <v>81</v>
      </c>
      <c r="F52" s="38" t="s">
        <v>81</v>
      </c>
      <c r="G52" s="38" t="s">
        <v>81</v>
      </c>
      <c r="H52" s="38" t="s">
        <v>81</v>
      </c>
      <c r="I52" s="38" t="s">
        <v>81</v>
      </c>
      <c r="J52" s="38" t="s">
        <v>81</v>
      </c>
      <c r="K52" s="30" t="e">
        <f>VLOOKUP(D52,Morningstar!$A$1:$G$25,2,0)</f>
        <v>#N/A</v>
      </c>
      <c r="L52" s="32" t="e">
        <f t="shared" si="41"/>
        <v>#N/A</v>
      </c>
      <c r="M52" s="31" t="e">
        <f>VLOOKUP(D52,Morningstar!$A$1:$G$25,7,0)</f>
        <v>#N/A</v>
      </c>
      <c r="N52" s="32" t="e">
        <f t="shared" si="42"/>
        <v>#N/A</v>
      </c>
      <c r="O52" s="29" t="e">
        <f t="shared" si="43"/>
        <v>#N/A</v>
      </c>
      <c r="P52" s="29">
        <f t="shared" si="44"/>
        <v>0</v>
      </c>
      <c r="Q52" s="30">
        <f t="shared" si="45"/>
        <v>0</v>
      </c>
      <c r="R52" s="33">
        <f t="shared" si="46"/>
        <v>0</v>
      </c>
      <c r="S52" s="29" t="e">
        <f t="shared" si="47"/>
        <v>#DIV/0!</v>
      </c>
    </row>
    <row r="53" spans="1:19">
      <c r="A53" s="39" t="s">
        <v>81</v>
      </c>
      <c r="B53" s="39"/>
      <c r="C53" s="39"/>
      <c r="D53" s="43" t="s">
        <v>81</v>
      </c>
      <c r="E53" s="41" t="s">
        <v>81</v>
      </c>
      <c r="F53" s="38" t="s">
        <v>81</v>
      </c>
      <c r="G53" s="38" t="s">
        <v>81</v>
      </c>
      <c r="H53" s="38" t="s">
        <v>81</v>
      </c>
      <c r="I53" s="38" t="s">
        <v>81</v>
      </c>
      <c r="J53" s="38" t="s">
        <v>81</v>
      </c>
      <c r="K53" s="30" t="e">
        <f>VLOOKUP(D53,Morningstar!$A$1:$G$25,2,0)</f>
        <v>#N/A</v>
      </c>
      <c r="L53" s="32" t="e">
        <f t="shared" si="41"/>
        <v>#N/A</v>
      </c>
      <c r="M53" s="31" t="e">
        <f>VLOOKUP(D53,Morningstar!$A$1:$G$25,7,0)</f>
        <v>#N/A</v>
      </c>
      <c r="N53" s="32" t="e">
        <f t="shared" si="42"/>
        <v>#N/A</v>
      </c>
      <c r="O53" s="29" t="e">
        <f t="shared" si="43"/>
        <v>#N/A</v>
      </c>
      <c r="P53" s="29">
        <f t="shared" si="44"/>
        <v>0</v>
      </c>
      <c r="Q53" s="30">
        <f t="shared" si="45"/>
        <v>0</v>
      </c>
      <c r="R53" s="33">
        <f t="shared" si="46"/>
        <v>0</v>
      </c>
      <c r="S53" s="29" t="e">
        <f t="shared" si="47"/>
        <v>#DIV/0!</v>
      </c>
    </row>
    <row r="54" spans="1:19">
      <c r="A54" s="39" t="s">
        <v>81</v>
      </c>
      <c r="B54" s="39"/>
      <c r="C54" s="39"/>
      <c r="D54" s="43" t="s">
        <v>81</v>
      </c>
      <c r="E54" s="41" t="s">
        <v>81</v>
      </c>
      <c r="F54" s="38" t="s">
        <v>81</v>
      </c>
      <c r="G54" s="38" t="s">
        <v>81</v>
      </c>
      <c r="H54" s="38" t="s">
        <v>81</v>
      </c>
      <c r="I54" s="38" t="s">
        <v>81</v>
      </c>
      <c r="J54" s="38" t="s">
        <v>81</v>
      </c>
      <c r="K54" s="30" t="e">
        <f>VLOOKUP(D54,Morningstar!$A$1:$G$25,2,0)</f>
        <v>#N/A</v>
      </c>
      <c r="L54" s="32" t="e">
        <f t="shared" si="41"/>
        <v>#N/A</v>
      </c>
      <c r="M54" s="31" t="e">
        <f>VLOOKUP(D54,Morningstar!$A$1:$G$25,7,0)</f>
        <v>#N/A</v>
      </c>
      <c r="N54" s="32" t="e">
        <f t="shared" si="42"/>
        <v>#N/A</v>
      </c>
      <c r="O54" s="29" t="e">
        <f t="shared" si="43"/>
        <v>#N/A</v>
      </c>
      <c r="P54" s="29">
        <f t="shared" si="44"/>
        <v>0</v>
      </c>
      <c r="Q54" s="30">
        <f t="shared" si="45"/>
        <v>0</v>
      </c>
      <c r="R54" s="33">
        <f t="shared" si="46"/>
        <v>0</v>
      </c>
      <c r="S54" s="29" t="e">
        <f t="shared" si="47"/>
        <v>#DIV/0!</v>
      </c>
    </row>
    <row r="55" spans="1:19">
      <c r="A55" s="39" t="s">
        <v>81</v>
      </c>
      <c r="B55" s="39"/>
      <c r="C55" s="39"/>
      <c r="D55" s="43" t="s">
        <v>81</v>
      </c>
      <c r="E55" s="41" t="s">
        <v>81</v>
      </c>
      <c r="F55" s="38" t="s">
        <v>81</v>
      </c>
      <c r="G55" s="38" t="s">
        <v>81</v>
      </c>
      <c r="H55" s="38" t="s">
        <v>81</v>
      </c>
      <c r="I55" s="38" t="s">
        <v>81</v>
      </c>
      <c r="J55" s="38" t="s">
        <v>81</v>
      </c>
      <c r="K55" s="30" t="e">
        <f>VLOOKUP(D55,Morningstar!$A$1:$G$25,2,0)</f>
        <v>#N/A</v>
      </c>
      <c r="L55" s="32" t="e">
        <f t="shared" si="41"/>
        <v>#N/A</v>
      </c>
      <c r="M55" s="31" t="e">
        <f>VLOOKUP(D55,Morningstar!$A$1:$G$25,7,0)</f>
        <v>#N/A</v>
      </c>
      <c r="N55" s="32" t="e">
        <f t="shared" si="42"/>
        <v>#N/A</v>
      </c>
      <c r="O55" s="29" t="e">
        <f t="shared" si="43"/>
        <v>#N/A</v>
      </c>
      <c r="P55" s="29">
        <f t="shared" si="44"/>
        <v>0</v>
      </c>
      <c r="Q55" s="30">
        <f t="shared" si="45"/>
        <v>0</v>
      </c>
      <c r="R55" s="33">
        <f t="shared" si="46"/>
        <v>0</v>
      </c>
      <c r="S55" s="29" t="e">
        <f t="shared" si="47"/>
        <v>#DIV/0!</v>
      </c>
    </row>
    <row r="56" spans="1:19">
      <c r="A56" s="39" t="s">
        <v>81</v>
      </c>
      <c r="B56" s="39"/>
      <c r="C56" s="39"/>
      <c r="D56" s="43" t="s">
        <v>81</v>
      </c>
      <c r="E56" s="41" t="s">
        <v>81</v>
      </c>
      <c r="F56" s="38" t="s">
        <v>81</v>
      </c>
      <c r="G56" s="38" t="s">
        <v>81</v>
      </c>
      <c r="H56" s="38" t="s">
        <v>81</v>
      </c>
      <c r="I56" s="38" t="s">
        <v>81</v>
      </c>
      <c r="J56" s="38" t="s">
        <v>81</v>
      </c>
      <c r="K56" s="30" t="e">
        <f>VLOOKUP(D56,Morningstar!$A$1:$G$25,2,0)</f>
        <v>#N/A</v>
      </c>
      <c r="L56" s="32" t="e">
        <f t="shared" si="41"/>
        <v>#N/A</v>
      </c>
      <c r="M56" s="31" t="e">
        <f>VLOOKUP(D56,Morningstar!$A$1:$G$25,7,0)</f>
        <v>#N/A</v>
      </c>
      <c r="N56" s="32" t="e">
        <f t="shared" si="42"/>
        <v>#N/A</v>
      </c>
      <c r="O56" s="29" t="e">
        <f t="shared" si="43"/>
        <v>#N/A</v>
      </c>
      <c r="P56" s="29">
        <f t="shared" si="44"/>
        <v>0</v>
      </c>
      <c r="Q56" s="30">
        <f t="shared" si="45"/>
        <v>0</v>
      </c>
      <c r="R56" s="33">
        <f t="shared" si="46"/>
        <v>0</v>
      </c>
      <c r="S56" s="29" t="e">
        <f t="shared" si="47"/>
        <v>#DIV/0!</v>
      </c>
    </row>
    <row r="57" spans="1:19">
      <c r="A57" s="39" t="s">
        <v>81</v>
      </c>
      <c r="B57" s="39"/>
      <c r="C57" s="39"/>
      <c r="D57" s="43" t="s">
        <v>81</v>
      </c>
      <c r="E57" s="41" t="s">
        <v>81</v>
      </c>
      <c r="F57" s="38" t="s">
        <v>81</v>
      </c>
      <c r="G57" s="38" t="s">
        <v>81</v>
      </c>
      <c r="H57" s="38" t="s">
        <v>81</v>
      </c>
      <c r="I57" s="38" t="s">
        <v>81</v>
      </c>
      <c r="J57" s="38" t="s">
        <v>81</v>
      </c>
      <c r="K57" s="30" t="e">
        <f>VLOOKUP(D57,Morningstar!$A$1:$G$25,2,0)</f>
        <v>#N/A</v>
      </c>
      <c r="L57" s="32" t="e">
        <f t="shared" si="41"/>
        <v>#N/A</v>
      </c>
      <c r="M57" s="31" t="e">
        <f>VLOOKUP(D57,Morningstar!$A$1:$G$25,7,0)</f>
        <v>#N/A</v>
      </c>
      <c r="N57" s="32" t="e">
        <f t="shared" si="42"/>
        <v>#N/A</v>
      </c>
      <c r="O57" s="29" t="e">
        <f t="shared" si="43"/>
        <v>#N/A</v>
      </c>
      <c r="P57" s="29">
        <f t="shared" si="44"/>
        <v>0</v>
      </c>
      <c r="Q57" s="30">
        <f t="shared" si="45"/>
        <v>0</v>
      </c>
      <c r="R57" s="33">
        <f t="shared" si="46"/>
        <v>0</v>
      </c>
      <c r="S57" s="29" t="e">
        <f t="shared" si="47"/>
        <v>#DIV/0!</v>
      </c>
    </row>
    <row r="58" spans="1:19">
      <c r="A58" s="39" t="s">
        <v>81</v>
      </c>
      <c r="B58" s="39"/>
      <c r="C58" s="39"/>
      <c r="D58" s="43" t="s">
        <v>81</v>
      </c>
      <c r="E58" s="41" t="s">
        <v>81</v>
      </c>
      <c r="F58" s="38" t="s">
        <v>81</v>
      </c>
      <c r="G58" s="38" t="s">
        <v>81</v>
      </c>
      <c r="H58" s="38" t="s">
        <v>81</v>
      </c>
      <c r="I58" s="38" t="s">
        <v>81</v>
      </c>
      <c r="J58" s="38" t="s">
        <v>81</v>
      </c>
      <c r="K58" s="30" t="e">
        <f>VLOOKUP(D58,Morningstar!$A$1:$G$25,2,0)</f>
        <v>#N/A</v>
      </c>
      <c r="L58" s="32" t="e">
        <f t="shared" si="41"/>
        <v>#N/A</v>
      </c>
      <c r="M58" s="31" t="e">
        <f>VLOOKUP(D58,Morningstar!$A$1:$G$25,7,0)</f>
        <v>#N/A</v>
      </c>
      <c r="N58" s="32" t="e">
        <f t="shared" si="42"/>
        <v>#N/A</v>
      </c>
      <c r="O58" s="29" t="e">
        <f t="shared" si="43"/>
        <v>#N/A</v>
      </c>
      <c r="P58" s="29">
        <f t="shared" si="44"/>
        <v>0</v>
      </c>
      <c r="Q58" s="30">
        <f t="shared" si="45"/>
        <v>0</v>
      </c>
      <c r="R58" s="33">
        <f t="shared" si="46"/>
        <v>0</v>
      </c>
      <c r="S58" s="29" t="e">
        <f t="shared" si="47"/>
        <v>#DIV/0!</v>
      </c>
    </row>
    <row r="59" spans="1:19">
      <c r="A59" s="39" t="s">
        <v>81</v>
      </c>
      <c r="B59" s="39"/>
      <c r="C59" s="39"/>
      <c r="D59" s="43" t="s">
        <v>81</v>
      </c>
      <c r="E59" s="41" t="s">
        <v>81</v>
      </c>
      <c r="F59" s="38" t="s">
        <v>81</v>
      </c>
      <c r="G59" s="38" t="s">
        <v>81</v>
      </c>
      <c r="H59" s="38" t="s">
        <v>81</v>
      </c>
      <c r="I59" s="38" t="s">
        <v>81</v>
      </c>
      <c r="J59" s="38" t="s">
        <v>81</v>
      </c>
      <c r="K59" s="30" t="e">
        <f>VLOOKUP(D59,Morningstar!$A$1:$G$25,2,0)</f>
        <v>#N/A</v>
      </c>
      <c r="L59" s="32" t="e">
        <f t="shared" si="41"/>
        <v>#N/A</v>
      </c>
      <c r="M59" s="31" t="e">
        <f>VLOOKUP(D59,Morningstar!$A$1:$G$25,7,0)</f>
        <v>#N/A</v>
      </c>
      <c r="N59" s="32" t="e">
        <f t="shared" si="42"/>
        <v>#N/A</v>
      </c>
      <c r="O59" s="29" t="e">
        <f t="shared" si="43"/>
        <v>#N/A</v>
      </c>
      <c r="P59" s="29">
        <f t="shared" si="44"/>
        <v>0</v>
      </c>
      <c r="Q59" s="30">
        <f t="shared" si="45"/>
        <v>0</v>
      </c>
      <c r="R59" s="33">
        <f t="shared" si="46"/>
        <v>0</v>
      </c>
      <c r="S59" s="29" t="e">
        <f t="shared" si="47"/>
        <v>#DIV/0!</v>
      </c>
    </row>
    <row r="60" spans="1:19">
      <c r="A60" s="39" t="s">
        <v>81</v>
      </c>
      <c r="B60" s="39"/>
      <c r="C60" s="39"/>
      <c r="D60" s="43" t="s">
        <v>81</v>
      </c>
      <c r="E60" s="41" t="s">
        <v>81</v>
      </c>
      <c r="F60" s="38" t="s">
        <v>81</v>
      </c>
      <c r="G60" s="38" t="s">
        <v>81</v>
      </c>
      <c r="H60" s="38" t="s">
        <v>81</v>
      </c>
      <c r="I60" s="38" t="s">
        <v>81</v>
      </c>
      <c r="J60" s="38" t="s">
        <v>81</v>
      </c>
      <c r="K60" s="30" t="e">
        <f>VLOOKUP(D60,Morningstar!$A$1:$G$25,2,0)</f>
        <v>#N/A</v>
      </c>
      <c r="L60" s="32" t="e">
        <f t="shared" si="41"/>
        <v>#N/A</v>
      </c>
      <c r="M60" s="31" t="e">
        <f>VLOOKUP(D60,Morningstar!$A$1:$G$25,7,0)</f>
        <v>#N/A</v>
      </c>
      <c r="N60" s="32" t="e">
        <f t="shared" si="42"/>
        <v>#N/A</v>
      </c>
      <c r="O60" s="29" t="e">
        <f t="shared" si="43"/>
        <v>#N/A</v>
      </c>
      <c r="P60" s="29">
        <f t="shared" si="44"/>
        <v>0</v>
      </c>
      <c r="Q60" s="30">
        <f t="shared" si="45"/>
        <v>0</v>
      </c>
      <c r="R60" s="33">
        <f t="shared" si="46"/>
        <v>0</v>
      </c>
      <c r="S60" s="29" t="e">
        <f t="shared" si="47"/>
        <v>#DIV/0!</v>
      </c>
    </row>
    <row r="61" spans="1:19">
      <c r="A61" s="39" t="s">
        <v>81</v>
      </c>
      <c r="B61" s="39"/>
      <c r="C61" s="39"/>
      <c r="D61" s="43" t="s">
        <v>81</v>
      </c>
      <c r="E61" s="41" t="s">
        <v>81</v>
      </c>
      <c r="F61" s="38" t="s">
        <v>81</v>
      </c>
      <c r="G61" s="38" t="s">
        <v>81</v>
      </c>
      <c r="H61" s="38" t="s">
        <v>81</v>
      </c>
      <c r="I61" s="38" t="s">
        <v>81</v>
      </c>
      <c r="J61" s="38" t="s">
        <v>81</v>
      </c>
      <c r="K61" s="30" t="e">
        <f>VLOOKUP(D61,Morningstar!$A$1:$G$25,2,0)</f>
        <v>#N/A</v>
      </c>
      <c r="L61" s="32" t="e">
        <f t="shared" si="41"/>
        <v>#N/A</v>
      </c>
      <c r="M61" s="31" t="e">
        <f>VLOOKUP(D61,Morningstar!$A$1:$G$25,7,0)</f>
        <v>#N/A</v>
      </c>
      <c r="N61" s="32" t="e">
        <f t="shared" si="42"/>
        <v>#N/A</v>
      </c>
      <c r="O61" s="29" t="e">
        <f t="shared" si="43"/>
        <v>#N/A</v>
      </c>
      <c r="P61" s="29">
        <f t="shared" si="44"/>
        <v>0</v>
      </c>
      <c r="Q61" s="30">
        <f t="shared" si="45"/>
        <v>0</v>
      </c>
      <c r="R61" s="33">
        <f t="shared" si="46"/>
        <v>0</v>
      </c>
      <c r="S61" s="29" t="e">
        <f t="shared" si="47"/>
        <v>#DIV/0!</v>
      </c>
    </row>
    <row r="62" spans="1:19">
      <c r="A62" s="39" t="s">
        <v>81</v>
      </c>
      <c r="B62" s="39"/>
      <c r="C62" s="39"/>
      <c r="D62" s="43" t="s">
        <v>81</v>
      </c>
      <c r="E62" s="41" t="s">
        <v>81</v>
      </c>
      <c r="F62" s="38" t="s">
        <v>81</v>
      </c>
      <c r="G62" s="38" t="s">
        <v>81</v>
      </c>
      <c r="H62" s="38" t="s">
        <v>81</v>
      </c>
      <c r="I62" s="38" t="s">
        <v>81</v>
      </c>
      <c r="J62" s="38" t="s">
        <v>81</v>
      </c>
      <c r="K62" s="30" t="e">
        <f>VLOOKUP(D62,Morningstar!$A$1:$G$25,2,0)</f>
        <v>#N/A</v>
      </c>
      <c r="L62" s="32" t="e">
        <f t="shared" si="41"/>
        <v>#N/A</v>
      </c>
      <c r="M62" s="31" t="e">
        <f>VLOOKUP(D62,Morningstar!$A$1:$G$25,7,0)</f>
        <v>#N/A</v>
      </c>
      <c r="N62" s="32" t="e">
        <f t="shared" si="42"/>
        <v>#N/A</v>
      </c>
      <c r="O62" s="29" t="e">
        <f t="shared" si="43"/>
        <v>#N/A</v>
      </c>
      <c r="P62" s="29">
        <f t="shared" si="44"/>
        <v>0</v>
      </c>
      <c r="Q62" s="30">
        <f t="shared" si="45"/>
        <v>0</v>
      </c>
      <c r="R62" s="33">
        <f t="shared" si="46"/>
        <v>0</v>
      </c>
      <c r="S62" s="29" t="e">
        <f t="shared" si="47"/>
        <v>#DIV/0!</v>
      </c>
    </row>
    <row r="63" spans="1:19">
      <c r="A63" s="39" t="s">
        <v>81</v>
      </c>
      <c r="B63" s="39"/>
      <c r="C63" s="39"/>
      <c r="D63" s="43" t="s">
        <v>81</v>
      </c>
      <c r="E63" s="41" t="s">
        <v>81</v>
      </c>
      <c r="F63" s="38" t="s">
        <v>81</v>
      </c>
      <c r="G63" s="38" t="s">
        <v>81</v>
      </c>
      <c r="H63" s="38" t="s">
        <v>81</v>
      </c>
      <c r="I63" s="38" t="s">
        <v>81</v>
      </c>
      <c r="J63" s="38" t="s">
        <v>81</v>
      </c>
      <c r="K63" s="30" t="e">
        <f>VLOOKUP(D63,Morningstar!$A$1:$G$25,2,0)</f>
        <v>#N/A</v>
      </c>
      <c r="L63" s="32" t="e">
        <f t="shared" si="41"/>
        <v>#N/A</v>
      </c>
      <c r="M63" s="31" t="e">
        <f>VLOOKUP(D63,Morningstar!$A$1:$G$25,7,0)</f>
        <v>#N/A</v>
      </c>
      <c r="N63" s="32" t="e">
        <f t="shared" si="42"/>
        <v>#N/A</v>
      </c>
      <c r="O63" s="29" t="e">
        <f t="shared" si="43"/>
        <v>#N/A</v>
      </c>
      <c r="P63" s="29">
        <f t="shared" si="44"/>
        <v>0</v>
      </c>
      <c r="Q63" s="30">
        <f t="shared" si="45"/>
        <v>0</v>
      </c>
      <c r="R63" s="33">
        <f t="shared" si="46"/>
        <v>0</v>
      </c>
      <c r="S63" s="29" t="e">
        <f t="shared" si="47"/>
        <v>#DIV/0!</v>
      </c>
    </row>
    <row r="64" spans="1:19">
      <c r="A64" s="39" t="s">
        <v>81</v>
      </c>
      <c r="B64" s="39"/>
      <c r="C64" s="39"/>
      <c r="D64" s="43" t="s">
        <v>81</v>
      </c>
      <c r="E64" s="41" t="s">
        <v>81</v>
      </c>
      <c r="F64" s="38" t="s">
        <v>81</v>
      </c>
      <c r="G64" s="38" t="s">
        <v>81</v>
      </c>
      <c r="H64" s="38" t="s">
        <v>81</v>
      </c>
      <c r="I64" s="38" t="s">
        <v>81</v>
      </c>
      <c r="J64" s="38" t="s">
        <v>81</v>
      </c>
      <c r="K64" s="30" t="e">
        <f>VLOOKUP(D64,Morningstar!$A$1:$G$25,2,0)</f>
        <v>#N/A</v>
      </c>
      <c r="L64" s="32" t="e">
        <f t="shared" si="41"/>
        <v>#N/A</v>
      </c>
      <c r="M64" s="31" t="e">
        <f>VLOOKUP(D64,Morningstar!$A$1:$G$25,7,0)</f>
        <v>#N/A</v>
      </c>
      <c r="N64" s="32" t="e">
        <f t="shared" si="42"/>
        <v>#N/A</v>
      </c>
      <c r="O64" s="29" t="e">
        <f t="shared" si="43"/>
        <v>#N/A</v>
      </c>
      <c r="P64" s="29">
        <f t="shared" si="44"/>
        <v>0</v>
      </c>
      <c r="Q64" s="30">
        <f t="shared" si="45"/>
        <v>0</v>
      </c>
      <c r="R64" s="33">
        <f t="shared" si="46"/>
        <v>0</v>
      </c>
      <c r="S64" s="29" t="e">
        <f t="shared" si="47"/>
        <v>#DIV/0!</v>
      </c>
    </row>
    <row r="65" spans="1:19">
      <c r="A65" s="39" t="s">
        <v>81</v>
      </c>
      <c r="B65" s="39"/>
      <c r="C65" s="39"/>
      <c r="D65" s="43" t="s">
        <v>81</v>
      </c>
      <c r="E65" s="41" t="s">
        <v>81</v>
      </c>
      <c r="F65" s="38" t="s">
        <v>81</v>
      </c>
      <c r="G65" s="38" t="s">
        <v>81</v>
      </c>
      <c r="H65" s="38" t="s">
        <v>81</v>
      </c>
      <c r="I65" s="38" t="s">
        <v>81</v>
      </c>
      <c r="J65" s="38" t="s">
        <v>81</v>
      </c>
      <c r="K65" s="30" t="e">
        <f>VLOOKUP(D65,Morningstar!$A$1:$G$25,2,0)</f>
        <v>#N/A</v>
      </c>
      <c r="L65" s="32" t="e">
        <f t="shared" si="41"/>
        <v>#N/A</v>
      </c>
      <c r="M65" s="31" t="e">
        <f>VLOOKUP(D65,Morningstar!$A$1:$G$25,7,0)</f>
        <v>#N/A</v>
      </c>
      <c r="N65" s="32" t="e">
        <f t="shared" si="42"/>
        <v>#N/A</v>
      </c>
      <c r="O65" s="29" t="e">
        <f t="shared" si="43"/>
        <v>#N/A</v>
      </c>
      <c r="P65" s="29">
        <f t="shared" si="44"/>
        <v>0</v>
      </c>
      <c r="Q65" s="30">
        <f t="shared" si="45"/>
        <v>0</v>
      </c>
      <c r="R65" s="33">
        <f t="shared" si="46"/>
        <v>0</v>
      </c>
      <c r="S65" s="29" t="e">
        <f t="shared" si="47"/>
        <v>#DIV/0!</v>
      </c>
    </row>
    <row r="66" spans="1:19">
      <c r="A66" s="39" t="s">
        <v>81</v>
      </c>
      <c r="B66" s="39"/>
      <c r="C66" s="39"/>
      <c r="D66" s="43" t="s">
        <v>81</v>
      </c>
      <c r="E66" s="41" t="s">
        <v>81</v>
      </c>
      <c r="F66" s="38" t="s">
        <v>81</v>
      </c>
      <c r="G66" s="38" t="s">
        <v>81</v>
      </c>
      <c r="H66" s="38" t="s">
        <v>81</v>
      </c>
      <c r="I66" s="38" t="s">
        <v>81</v>
      </c>
      <c r="J66" s="38" t="s">
        <v>81</v>
      </c>
      <c r="K66" s="30" t="e">
        <f>VLOOKUP(D66,Morningstar!$A$1:$G$25,2,0)</f>
        <v>#N/A</v>
      </c>
      <c r="L66" s="32" t="e">
        <f t="shared" si="41"/>
        <v>#N/A</v>
      </c>
      <c r="M66" s="31" t="e">
        <f>VLOOKUP(D66,Morningstar!$A$1:$G$25,7,0)</f>
        <v>#N/A</v>
      </c>
      <c r="N66" s="32" t="e">
        <f t="shared" si="42"/>
        <v>#N/A</v>
      </c>
      <c r="O66" s="29" t="e">
        <f t="shared" si="43"/>
        <v>#N/A</v>
      </c>
      <c r="P66" s="29">
        <f t="shared" si="44"/>
        <v>0</v>
      </c>
      <c r="Q66" s="30">
        <f t="shared" si="45"/>
        <v>0</v>
      </c>
      <c r="R66" s="33">
        <f t="shared" si="46"/>
        <v>0</v>
      </c>
      <c r="S66" s="29" t="e">
        <f t="shared" si="47"/>
        <v>#DIV/0!</v>
      </c>
    </row>
    <row r="67" spans="1:19">
      <c r="A67" s="39" t="s">
        <v>81</v>
      </c>
      <c r="B67" s="39"/>
      <c r="C67" s="39"/>
      <c r="D67" s="43" t="s">
        <v>81</v>
      </c>
      <c r="E67" s="41" t="s">
        <v>81</v>
      </c>
      <c r="F67" s="38" t="s">
        <v>81</v>
      </c>
      <c r="G67" s="38" t="s">
        <v>81</v>
      </c>
      <c r="H67" s="38" t="s">
        <v>81</v>
      </c>
      <c r="I67" s="38" t="s">
        <v>81</v>
      </c>
      <c r="J67" s="38" t="s">
        <v>81</v>
      </c>
      <c r="K67" s="30" t="e">
        <f>VLOOKUP(D67,Morningstar!$A$1:$G$25,2,0)</f>
        <v>#N/A</v>
      </c>
      <c r="L67" s="32" t="e">
        <f t="shared" si="41"/>
        <v>#N/A</v>
      </c>
      <c r="M67" s="31" t="e">
        <f>VLOOKUP(D67,Morningstar!$A$1:$G$25,7,0)</f>
        <v>#N/A</v>
      </c>
      <c r="N67" s="32" t="e">
        <f t="shared" si="42"/>
        <v>#N/A</v>
      </c>
      <c r="O67" s="29" t="e">
        <f t="shared" si="43"/>
        <v>#N/A</v>
      </c>
      <c r="P67" s="29">
        <f t="shared" si="44"/>
        <v>0</v>
      </c>
      <c r="Q67" s="30">
        <f t="shared" si="45"/>
        <v>0</v>
      </c>
      <c r="R67" s="33">
        <f t="shared" si="46"/>
        <v>0</v>
      </c>
      <c r="S67" s="29" t="e">
        <f t="shared" si="47"/>
        <v>#DIV/0!</v>
      </c>
    </row>
    <row r="68" spans="1:19">
      <c r="A68" s="39" t="s">
        <v>81</v>
      </c>
      <c r="B68" s="39"/>
      <c r="C68" s="39"/>
      <c r="D68" s="43" t="s">
        <v>81</v>
      </c>
      <c r="E68" s="41" t="s">
        <v>81</v>
      </c>
      <c r="F68" s="38" t="s">
        <v>81</v>
      </c>
      <c r="G68" s="38" t="s">
        <v>81</v>
      </c>
      <c r="H68" s="38" t="s">
        <v>81</v>
      </c>
      <c r="I68" s="38" t="s">
        <v>81</v>
      </c>
      <c r="J68" s="38" t="s">
        <v>81</v>
      </c>
      <c r="K68" s="30" t="e">
        <f>VLOOKUP(D68,Morningstar!$A$1:$G$25,2,0)</f>
        <v>#N/A</v>
      </c>
      <c r="L68" s="32" t="e">
        <f t="shared" si="41"/>
        <v>#N/A</v>
      </c>
      <c r="M68" s="31" t="e">
        <f>VLOOKUP(D68,Morningstar!$A$1:$G$25,7,0)</f>
        <v>#N/A</v>
      </c>
      <c r="N68" s="32" t="e">
        <f t="shared" si="42"/>
        <v>#N/A</v>
      </c>
      <c r="O68" s="29" t="e">
        <f t="shared" si="43"/>
        <v>#N/A</v>
      </c>
      <c r="P68" s="29">
        <f t="shared" si="44"/>
        <v>0</v>
      </c>
      <c r="Q68" s="30">
        <f t="shared" si="45"/>
        <v>0</v>
      </c>
      <c r="R68" s="33">
        <f t="shared" si="46"/>
        <v>0</v>
      </c>
      <c r="S68" s="29" t="e">
        <f t="shared" si="47"/>
        <v>#DIV/0!</v>
      </c>
    </row>
    <row r="69" spans="1:19">
      <c r="A69" s="39" t="s">
        <v>81</v>
      </c>
      <c r="B69" s="39"/>
      <c r="C69" s="39"/>
      <c r="D69" s="43" t="s">
        <v>81</v>
      </c>
      <c r="E69" s="41" t="s">
        <v>81</v>
      </c>
      <c r="F69" s="38" t="s">
        <v>81</v>
      </c>
      <c r="G69" s="38" t="s">
        <v>81</v>
      </c>
      <c r="H69" s="38" t="s">
        <v>81</v>
      </c>
      <c r="I69" s="38" t="s">
        <v>81</v>
      </c>
      <c r="J69" s="38" t="s">
        <v>81</v>
      </c>
      <c r="K69" s="30" t="e">
        <f>VLOOKUP(D69,Morningstar!$A$1:$G$25,2,0)</f>
        <v>#N/A</v>
      </c>
      <c r="L69" s="32" t="e">
        <f t="shared" si="41"/>
        <v>#N/A</v>
      </c>
      <c r="M69" s="31" t="e">
        <f>VLOOKUP(D69,Morningstar!$A$1:$G$25,7,0)</f>
        <v>#N/A</v>
      </c>
      <c r="N69" s="32" t="e">
        <f t="shared" si="42"/>
        <v>#N/A</v>
      </c>
      <c r="O69" s="29" t="e">
        <f t="shared" si="43"/>
        <v>#N/A</v>
      </c>
      <c r="P69" s="29">
        <f t="shared" si="44"/>
        <v>0</v>
      </c>
      <c r="Q69" s="30">
        <f t="shared" si="45"/>
        <v>0</v>
      </c>
      <c r="R69" s="33">
        <f t="shared" si="46"/>
        <v>0</v>
      </c>
      <c r="S69" s="29" t="e">
        <f t="shared" si="47"/>
        <v>#DIV/0!</v>
      </c>
    </row>
    <row r="70" spans="1:19">
      <c r="A70" s="39" t="s">
        <v>81</v>
      </c>
      <c r="B70" s="39"/>
      <c r="C70" s="39"/>
      <c r="D70" s="43" t="s">
        <v>81</v>
      </c>
      <c r="E70" s="41" t="s">
        <v>81</v>
      </c>
      <c r="F70" s="38" t="s">
        <v>81</v>
      </c>
      <c r="G70" s="38" t="s">
        <v>81</v>
      </c>
      <c r="H70" s="38" t="s">
        <v>81</v>
      </c>
      <c r="I70" s="38" t="s">
        <v>81</v>
      </c>
      <c r="J70" s="38" t="s">
        <v>81</v>
      </c>
      <c r="K70" s="30" t="e">
        <f>VLOOKUP(D70,Morningstar!$A$1:$G$25,2,0)</f>
        <v>#N/A</v>
      </c>
      <c r="L70" s="32" t="e">
        <f t="shared" si="41"/>
        <v>#N/A</v>
      </c>
      <c r="M70" s="31" t="e">
        <f>VLOOKUP(D70,Morningstar!$A$1:$G$25,7,0)</f>
        <v>#N/A</v>
      </c>
      <c r="N70" s="32" t="e">
        <f t="shared" si="42"/>
        <v>#N/A</v>
      </c>
      <c r="O70" s="29" t="e">
        <f t="shared" si="43"/>
        <v>#N/A</v>
      </c>
      <c r="P70" s="29">
        <f t="shared" si="44"/>
        <v>0</v>
      </c>
      <c r="Q70" s="30">
        <f t="shared" si="45"/>
        <v>0</v>
      </c>
      <c r="R70" s="33">
        <f t="shared" si="46"/>
        <v>0</v>
      </c>
      <c r="S70" s="29" t="e">
        <f t="shared" si="47"/>
        <v>#DIV/0!</v>
      </c>
    </row>
    <row r="71" spans="1:19">
      <c r="A71" s="39" t="s">
        <v>81</v>
      </c>
      <c r="B71" s="39"/>
      <c r="C71" s="39"/>
      <c r="D71" s="43" t="s">
        <v>81</v>
      </c>
      <c r="E71" s="41" t="s">
        <v>81</v>
      </c>
      <c r="F71" s="38" t="s">
        <v>81</v>
      </c>
      <c r="G71" s="38" t="s">
        <v>81</v>
      </c>
      <c r="H71" s="38" t="s">
        <v>81</v>
      </c>
      <c r="I71" s="38" t="s">
        <v>81</v>
      </c>
      <c r="J71" s="38" t="s">
        <v>81</v>
      </c>
      <c r="K71" s="30" t="e">
        <f>VLOOKUP(D71,Morningstar!$A$1:$G$25,2,0)</f>
        <v>#N/A</v>
      </c>
      <c r="L71" s="32" t="e">
        <f t="shared" si="41"/>
        <v>#N/A</v>
      </c>
      <c r="M71" s="31" t="e">
        <f>VLOOKUP(D71,Morningstar!$A$1:$G$25,7,0)</f>
        <v>#N/A</v>
      </c>
      <c r="N71" s="32" t="e">
        <f t="shared" si="42"/>
        <v>#N/A</v>
      </c>
      <c r="O71" s="29" t="e">
        <f t="shared" si="43"/>
        <v>#N/A</v>
      </c>
      <c r="P71" s="29">
        <f t="shared" si="44"/>
        <v>0</v>
      </c>
      <c r="Q71" s="30">
        <f t="shared" si="45"/>
        <v>0</v>
      </c>
      <c r="R71" s="33">
        <f t="shared" si="46"/>
        <v>0</v>
      </c>
      <c r="S71" s="29" t="e">
        <f t="shared" si="47"/>
        <v>#DIV/0!</v>
      </c>
    </row>
    <row r="72" spans="1:19">
      <c r="A72" s="39" t="s">
        <v>81</v>
      </c>
      <c r="B72" s="39"/>
      <c r="C72" s="39"/>
      <c r="D72" s="43" t="s">
        <v>81</v>
      </c>
      <c r="E72" s="41" t="s">
        <v>81</v>
      </c>
      <c r="F72" s="38" t="s">
        <v>81</v>
      </c>
      <c r="G72" s="38" t="s">
        <v>81</v>
      </c>
      <c r="H72" s="38" t="s">
        <v>81</v>
      </c>
      <c r="I72" s="38" t="s">
        <v>81</v>
      </c>
      <c r="J72" s="38" t="s">
        <v>81</v>
      </c>
      <c r="K72" s="30" t="e">
        <f>VLOOKUP(D72,Morningstar!$A$1:$G$25,2,0)</f>
        <v>#N/A</v>
      </c>
      <c r="L72" s="32" t="e">
        <f t="shared" si="41"/>
        <v>#N/A</v>
      </c>
      <c r="M72" s="31" t="e">
        <f>VLOOKUP(D72,Morningstar!$A$1:$G$25,7,0)</f>
        <v>#N/A</v>
      </c>
      <c r="N72" s="32" t="e">
        <f t="shared" si="42"/>
        <v>#N/A</v>
      </c>
      <c r="O72" s="29" t="e">
        <f t="shared" si="43"/>
        <v>#N/A</v>
      </c>
      <c r="P72" s="29">
        <f t="shared" si="44"/>
        <v>0</v>
      </c>
      <c r="Q72" s="30">
        <f t="shared" si="45"/>
        <v>0</v>
      </c>
      <c r="R72" s="33">
        <f t="shared" si="46"/>
        <v>0</v>
      </c>
      <c r="S72" s="29" t="e">
        <f t="shared" si="47"/>
        <v>#DIV/0!</v>
      </c>
    </row>
    <row r="73" spans="1:19">
      <c r="A73" s="39" t="s">
        <v>81</v>
      </c>
      <c r="B73" s="39"/>
      <c r="C73" s="39"/>
      <c r="D73" s="43" t="s">
        <v>81</v>
      </c>
      <c r="E73" s="41" t="s">
        <v>81</v>
      </c>
      <c r="F73" s="38" t="s">
        <v>81</v>
      </c>
      <c r="G73" s="38" t="s">
        <v>81</v>
      </c>
      <c r="H73" s="38" t="s">
        <v>81</v>
      </c>
      <c r="I73" s="38" t="s">
        <v>81</v>
      </c>
      <c r="J73" s="38" t="s">
        <v>81</v>
      </c>
      <c r="K73" s="30" t="e">
        <f>VLOOKUP(D73,Morningstar!$A$1:$G$25,2,0)</f>
        <v>#N/A</v>
      </c>
      <c r="L73" s="32" t="e">
        <f t="shared" si="41"/>
        <v>#N/A</v>
      </c>
      <c r="M73" s="31" t="e">
        <f>VLOOKUP(D73,Morningstar!$A$1:$G$25,7,0)</f>
        <v>#N/A</v>
      </c>
      <c r="N73" s="32" t="e">
        <f t="shared" si="42"/>
        <v>#N/A</v>
      </c>
      <c r="O73" s="29" t="e">
        <f t="shared" si="43"/>
        <v>#N/A</v>
      </c>
      <c r="P73" s="29">
        <f t="shared" si="44"/>
        <v>0</v>
      </c>
      <c r="Q73" s="30">
        <f t="shared" si="45"/>
        <v>0</v>
      </c>
      <c r="R73" s="33">
        <f t="shared" si="46"/>
        <v>0</v>
      </c>
      <c r="S73" s="29" t="e">
        <f t="shared" si="47"/>
        <v>#DIV/0!</v>
      </c>
    </row>
    <row r="74" spans="1:19">
      <c r="A74" s="39" t="s">
        <v>81</v>
      </c>
      <c r="B74" s="39"/>
      <c r="C74" s="39"/>
      <c r="D74" s="43" t="s">
        <v>81</v>
      </c>
      <c r="E74" s="41" t="s">
        <v>81</v>
      </c>
      <c r="F74" s="38" t="s">
        <v>81</v>
      </c>
      <c r="G74" s="38" t="s">
        <v>81</v>
      </c>
      <c r="H74" s="38" t="s">
        <v>81</v>
      </c>
      <c r="I74" s="38" t="s">
        <v>81</v>
      </c>
      <c r="J74" s="38" t="s">
        <v>81</v>
      </c>
      <c r="K74" s="30" t="e">
        <f>VLOOKUP(D74,Morningstar!$A$1:$G$25,2,0)</f>
        <v>#N/A</v>
      </c>
      <c r="L74" s="32" t="e">
        <f t="shared" si="41"/>
        <v>#N/A</v>
      </c>
      <c r="M74" s="31" t="e">
        <f>VLOOKUP(D74,Morningstar!$A$1:$G$25,7,0)</f>
        <v>#N/A</v>
      </c>
      <c r="N74" s="32" t="e">
        <f t="shared" si="42"/>
        <v>#N/A</v>
      </c>
      <c r="O74" s="29" t="e">
        <f t="shared" si="43"/>
        <v>#N/A</v>
      </c>
      <c r="P74" s="29">
        <f t="shared" si="44"/>
        <v>0</v>
      </c>
      <c r="Q74" s="30">
        <f t="shared" si="45"/>
        <v>0</v>
      </c>
      <c r="R74" s="33">
        <f t="shared" si="46"/>
        <v>0</v>
      </c>
      <c r="S74" s="29" t="e">
        <f t="shared" si="47"/>
        <v>#DIV/0!</v>
      </c>
    </row>
    <row r="75" spans="1:19">
      <c r="A75" s="39" t="s">
        <v>81</v>
      </c>
      <c r="B75" s="39"/>
      <c r="C75" s="39"/>
      <c r="D75" s="43" t="s">
        <v>81</v>
      </c>
      <c r="E75" s="41" t="s">
        <v>81</v>
      </c>
      <c r="F75" s="38" t="s">
        <v>81</v>
      </c>
      <c r="G75" s="38" t="s">
        <v>81</v>
      </c>
      <c r="H75" s="38" t="s">
        <v>81</v>
      </c>
      <c r="I75" s="38" t="s">
        <v>81</v>
      </c>
      <c r="J75" s="38" t="s">
        <v>81</v>
      </c>
      <c r="K75" s="30" t="e">
        <f>VLOOKUP(D75,Morningstar!$A$1:$G$25,2,0)</f>
        <v>#N/A</v>
      </c>
      <c r="L75" s="32" t="e">
        <f t="shared" si="41"/>
        <v>#N/A</v>
      </c>
      <c r="M75" s="31" t="e">
        <f>VLOOKUP(D75,Morningstar!$A$1:$G$25,7,0)</f>
        <v>#N/A</v>
      </c>
      <c r="N75" s="32" t="e">
        <f t="shared" si="42"/>
        <v>#N/A</v>
      </c>
      <c r="O75" s="29" t="e">
        <f t="shared" si="43"/>
        <v>#N/A</v>
      </c>
      <c r="P75" s="29">
        <f t="shared" si="44"/>
        <v>0</v>
      </c>
      <c r="Q75" s="30">
        <f t="shared" si="45"/>
        <v>0</v>
      </c>
      <c r="R75" s="33">
        <f t="shared" si="46"/>
        <v>0</v>
      </c>
      <c r="S75" s="29" t="e">
        <f t="shared" si="47"/>
        <v>#DIV/0!</v>
      </c>
    </row>
    <row r="76" spans="1:19">
      <c r="A76" s="39" t="s">
        <v>81</v>
      </c>
      <c r="B76" s="39"/>
      <c r="C76" s="39"/>
      <c r="D76" s="43" t="s">
        <v>81</v>
      </c>
      <c r="E76" s="41" t="s">
        <v>81</v>
      </c>
      <c r="F76" s="38" t="s">
        <v>81</v>
      </c>
      <c r="G76" s="38" t="s">
        <v>81</v>
      </c>
      <c r="H76" s="38" t="s">
        <v>81</v>
      </c>
      <c r="I76" s="38" t="s">
        <v>81</v>
      </c>
      <c r="J76" s="38" t="s">
        <v>81</v>
      </c>
      <c r="K76" s="30" t="e">
        <f>VLOOKUP(D76,Morningstar!$A$1:$G$25,2,0)</f>
        <v>#N/A</v>
      </c>
      <c r="L76" s="32" t="e">
        <f t="shared" si="41"/>
        <v>#N/A</v>
      </c>
      <c r="M76" s="31" t="e">
        <f>VLOOKUP(D76,Morningstar!$A$1:$G$25,7,0)</f>
        <v>#N/A</v>
      </c>
      <c r="N76" s="32" t="e">
        <f t="shared" si="42"/>
        <v>#N/A</v>
      </c>
      <c r="O76" s="29" t="e">
        <f t="shared" si="43"/>
        <v>#N/A</v>
      </c>
      <c r="P76" s="29">
        <f t="shared" si="44"/>
        <v>0</v>
      </c>
      <c r="Q76" s="30">
        <f t="shared" si="45"/>
        <v>0</v>
      </c>
      <c r="R76" s="33">
        <f t="shared" si="46"/>
        <v>0</v>
      </c>
      <c r="S76" s="29" t="e">
        <f t="shared" si="47"/>
        <v>#DIV/0!</v>
      </c>
    </row>
    <row r="77" spans="1:19">
      <c r="A77" s="39" t="s">
        <v>81</v>
      </c>
      <c r="B77" s="39"/>
      <c r="C77" s="39"/>
      <c r="D77" s="43" t="s">
        <v>81</v>
      </c>
      <c r="E77" s="41" t="s">
        <v>81</v>
      </c>
      <c r="F77" s="38" t="s">
        <v>81</v>
      </c>
      <c r="G77" s="38" t="s">
        <v>81</v>
      </c>
      <c r="H77" s="38" t="s">
        <v>81</v>
      </c>
      <c r="I77" s="38" t="s">
        <v>81</v>
      </c>
      <c r="J77" s="38" t="s">
        <v>81</v>
      </c>
      <c r="K77" s="30" t="e">
        <f>VLOOKUP(D77,Morningstar!$A$1:$G$25,2,0)</f>
        <v>#N/A</v>
      </c>
      <c r="L77" s="32" t="e">
        <f t="shared" si="41"/>
        <v>#N/A</v>
      </c>
      <c r="M77" s="31" t="e">
        <f>VLOOKUP(D77,Morningstar!$A$1:$G$25,7,0)</f>
        <v>#N/A</v>
      </c>
      <c r="N77" s="32" t="e">
        <f t="shared" si="42"/>
        <v>#N/A</v>
      </c>
      <c r="O77" s="29" t="e">
        <f t="shared" si="43"/>
        <v>#N/A</v>
      </c>
      <c r="P77" s="29">
        <f t="shared" si="44"/>
        <v>0</v>
      </c>
      <c r="Q77" s="30">
        <f t="shared" si="45"/>
        <v>0</v>
      </c>
      <c r="R77" s="33">
        <f t="shared" si="46"/>
        <v>0</v>
      </c>
      <c r="S77" s="29" t="e">
        <f t="shared" si="47"/>
        <v>#DIV/0!</v>
      </c>
    </row>
    <row r="78" spans="1:19">
      <c r="A78" s="39" t="s">
        <v>81</v>
      </c>
      <c r="B78" s="39"/>
      <c r="C78" s="39"/>
      <c r="D78" s="43" t="s">
        <v>81</v>
      </c>
      <c r="E78" s="41" t="s">
        <v>81</v>
      </c>
      <c r="F78" s="38" t="s">
        <v>81</v>
      </c>
      <c r="G78" s="38" t="s">
        <v>81</v>
      </c>
      <c r="H78" s="38" t="s">
        <v>81</v>
      </c>
      <c r="I78" s="38" t="s">
        <v>81</v>
      </c>
      <c r="J78" s="38" t="s">
        <v>81</v>
      </c>
      <c r="K78" s="30" t="e">
        <f>VLOOKUP(D78,Morningstar!$A$1:$G$25,2,0)</f>
        <v>#N/A</v>
      </c>
      <c r="L78" s="32" t="e">
        <f t="shared" si="41"/>
        <v>#N/A</v>
      </c>
      <c r="M78" s="31" t="e">
        <f>VLOOKUP(D78,Morningstar!$A$1:$G$25,7,0)</f>
        <v>#N/A</v>
      </c>
      <c r="N78" s="32" t="e">
        <f t="shared" si="42"/>
        <v>#N/A</v>
      </c>
      <c r="O78" s="29" t="e">
        <f t="shared" si="43"/>
        <v>#N/A</v>
      </c>
      <c r="P78" s="29">
        <f t="shared" si="44"/>
        <v>0</v>
      </c>
      <c r="Q78" s="30">
        <f t="shared" si="45"/>
        <v>0</v>
      </c>
      <c r="R78" s="33">
        <f t="shared" si="46"/>
        <v>0</v>
      </c>
      <c r="S78" s="29" t="e">
        <f t="shared" si="47"/>
        <v>#DIV/0!</v>
      </c>
    </row>
    <row r="79" spans="1:19">
      <c r="A79" s="39" t="s">
        <v>81</v>
      </c>
      <c r="B79" s="39"/>
      <c r="C79" s="39"/>
      <c r="D79" s="43" t="s">
        <v>81</v>
      </c>
      <c r="E79" s="41" t="s">
        <v>81</v>
      </c>
      <c r="F79" s="38" t="s">
        <v>81</v>
      </c>
      <c r="G79" s="38" t="s">
        <v>81</v>
      </c>
      <c r="H79" s="38" t="s">
        <v>81</v>
      </c>
      <c r="I79" s="38" t="s">
        <v>81</v>
      </c>
      <c r="J79" s="38" t="s">
        <v>81</v>
      </c>
      <c r="K79" s="30" t="e">
        <f>VLOOKUP(D79,Morningstar!$A$1:$G$25,2,0)</f>
        <v>#N/A</v>
      </c>
      <c r="L79" s="32" t="e">
        <f t="shared" si="41"/>
        <v>#N/A</v>
      </c>
      <c r="M79" s="31" t="e">
        <f>VLOOKUP(D79,Morningstar!$A$1:$G$25,7,0)</f>
        <v>#N/A</v>
      </c>
      <c r="N79" s="32" t="e">
        <f t="shared" si="42"/>
        <v>#N/A</v>
      </c>
      <c r="O79" s="29" t="e">
        <f t="shared" si="43"/>
        <v>#N/A</v>
      </c>
      <c r="P79" s="29">
        <f t="shared" si="44"/>
        <v>0</v>
      </c>
      <c r="Q79" s="30">
        <f t="shared" si="45"/>
        <v>0</v>
      </c>
      <c r="R79" s="33">
        <f t="shared" si="46"/>
        <v>0</v>
      </c>
      <c r="S79" s="29" t="e">
        <f t="shared" si="47"/>
        <v>#DIV/0!</v>
      </c>
    </row>
    <row r="80" spans="1:19">
      <c r="A80" s="39" t="s">
        <v>81</v>
      </c>
      <c r="B80" s="39"/>
      <c r="C80" s="39"/>
      <c r="D80" s="43" t="s">
        <v>81</v>
      </c>
      <c r="E80" s="41" t="s">
        <v>81</v>
      </c>
      <c r="F80" s="38" t="s">
        <v>81</v>
      </c>
      <c r="G80" s="38" t="s">
        <v>81</v>
      </c>
      <c r="H80" s="38" t="s">
        <v>81</v>
      </c>
      <c r="I80" s="38" t="s">
        <v>81</v>
      </c>
      <c r="J80" s="38" t="s">
        <v>81</v>
      </c>
      <c r="K80" s="30" t="e">
        <f>VLOOKUP(D80,Morningstar!$A$1:$G$25,2,0)</f>
        <v>#N/A</v>
      </c>
      <c r="L80" s="32" t="e">
        <f t="shared" si="41"/>
        <v>#N/A</v>
      </c>
      <c r="M80" s="31" t="e">
        <f>VLOOKUP(D80,Morningstar!$A$1:$G$25,7,0)</f>
        <v>#N/A</v>
      </c>
      <c r="N80" s="32" t="e">
        <f t="shared" si="42"/>
        <v>#N/A</v>
      </c>
      <c r="O80" s="29" t="e">
        <f t="shared" si="43"/>
        <v>#N/A</v>
      </c>
      <c r="P80" s="29">
        <f t="shared" si="44"/>
        <v>0</v>
      </c>
      <c r="Q80" s="30">
        <f t="shared" si="45"/>
        <v>0</v>
      </c>
      <c r="R80" s="33">
        <f t="shared" si="46"/>
        <v>0</v>
      </c>
      <c r="S80" s="29" t="e">
        <f t="shared" si="47"/>
        <v>#DIV/0!</v>
      </c>
    </row>
    <row r="81" spans="1:19">
      <c r="A81" s="39" t="s">
        <v>81</v>
      </c>
      <c r="B81" s="39"/>
      <c r="C81" s="39"/>
      <c r="D81" s="43" t="s">
        <v>81</v>
      </c>
      <c r="E81" s="41" t="s">
        <v>81</v>
      </c>
      <c r="F81" s="38" t="s">
        <v>81</v>
      </c>
      <c r="G81" s="38" t="s">
        <v>81</v>
      </c>
      <c r="H81" s="38" t="s">
        <v>81</v>
      </c>
      <c r="I81" s="38" t="s">
        <v>81</v>
      </c>
      <c r="J81" s="38" t="s">
        <v>81</v>
      </c>
      <c r="K81" s="30" t="e">
        <f>VLOOKUP(D81,Morningstar!$A$1:$G$25,2,0)</f>
        <v>#N/A</v>
      </c>
      <c r="L81" s="32" t="e">
        <f t="shared" si="41"/>
        <v>#N/A</v>
      </c>
      <c r="M81" s="31" t="e">
        <f>VLOOKUP(D81,Morningstar!$A$1:$G$25,7,0)</f>
        <v>#N/A</v>
      </c>
      <c r="N81" s="32" t="e">
        <f t="shared" si="42"/>
        <v>#N/A</v>
      </c>
      <c r="O81" s="29" t="e">
        <f t="shared" si="43"/>
        <v>#N/A</v>
      </c>
      <c r="P81" s="29">
        <f t="shared" si="44"/>
        <v>0</v>
      </c>
      <c r="Q81" s="30">
        <f t="shared" si="45"/>
        <v>0</v>
      </c>
      <c r="R81" s="33">
        <f t="shared" si="46"/>
        <v>0</v>
      </c>
      <c r="S81" s="29" t="e">
        <f t="shared" si="47"/>
        <v>#DIV/0!</v>
      </c>
    </row>
    <row r="82" spans="1:19">
      <c r="A82" s="39" t="s">
        <v>81</v>
      </c>
      <c r="B82" s="39"/>
      <c r="C82" s="39"/>
      <c r="D82" s="43" t="s">
        <v>81</v>
      </c>
      <c r="E82" s="41" t="s">
        <v>81</v>
      </c>
      <c r="F82" s="38" t="s">
        <v>81</v>
      </c>
      <c r="G82" s="38" t="s">
        <v>81</v>
      </c>
      <c r="H82" s="38" t="s">
        <v>81</v>
      </c>
      <c r="I82" s="38" t="s">
        <v>81</v>
      </c>
      <c r="J82" s="38" t="s">
        <v>81</v>
      </c>
      <c r="K82" s="30" t="e">
        <f>VLOOKUP(D82,Morningstar!$A$1:$G$25,2,0)</f>
        <v>#N/A</v>
      </c>
      <c r="L82" s="32" t="e">
        <f t="shared" si="41"/>
        <v>#N/A</v>
      </c>
      <c r="M82" s="31" t="e">
        <f>VLOOKUP(D82,Morningstar!$A$1:$G$25,7,0)</f>
        <v>#N/A</v>
      </c>
      <c r="N82" s="32" t="e">
        <f t="shared" si="42"/>
        <v>#N/A</v>
      </c>
      <c r="O82" s="29" t="e">
        <f t="shared" si="43"/>
        <v>#N/A</v>
      </c>
      <c r="P82" s="29">
        <f t="shared" si="44"/>
        <v>0</v>
      </c>
      <c r="Q82" s="30">
        <f t="shared" si="45"/>
        <v>0</v>
      </c>
      <c r="R82" s="33">
        <f t="shared" si="46"/>
        <v>0</v>
      </c>
      <c r="S82" s="29" t="e">
        <f t="shared" si="47"/>
        <v>#DIV/0!</v>
      </c>
    </row>
    <row r="83" spans="1:19">
      <c r="A83" s="39" t="s">
        <v>81</v>
      </c>
      <c r="B83" s="39"/>
      <c r="C83" s="39"/>
      <c r="D83" s="43" t="s">
        <v>81</v>
      </c>
      <c r="E83" s="41" t="s">
        <v>81</v>
      </c>
      <c r="F83" s="38" t="s">
        <v>81</v>
      </c>
      <c r="G83" s="38" t="s">
        <v>81</v>
      </c>
      <c r="H83" s="38" t="s">
        <v>81</v>
      </c>
      <c r="I83" s="38" t="s">
        <v>81</v>
      </c>
      <c r="J83" s="38" t="s">
        <v>81</v>
      </c>
      <c r="K83" s="30" t="e">
        <f>VLOOKUP(D83,Morningstar!$A$1:$G$25,2,0)</f>
        <v>#N/A</v>
      </c>
      <c r="L83" s="32" t="e">
        <f t="shared" si="41"/>
        <v>#N/A</v>
      </c>
      <c r="M83" s="31" t="e">
        <f>VLOOKUP(D83,Morningstar!$A$1:$G$25,7,0)</f>
        <v>#N/A</v>
      </c>
      <c r="N83" s="32" t="e">
        <f t="shared" si="42"/>
        <v>#N/A</v>
      </c>
      <c r="O83" s="29" t="e">
        <f t="shared" si="43"/>
        <v>#N/A</v>
      </c>
      <c r="P83" s="29">
        <f t="shared" si="44"/>
        <v>0</v>
      </c>
      <c r="Q83" s="30">
        <f t="shared" si="45"/>
        <v>0</v>
      </c>
      <c r="R83" s="33">
        <f t="shared" si="46"/>
        <v>0</v>
      </c>
      <c r="S83" s="29" t="e">
        <f t="shared" si="47"/>
        <v>#DIV/0!</v>
      </c>
    </row>
    <row r="84" spans="1:19">
      <c r="A84" s="39" t="s">
        <v>81</v>
      </c>
      <c r="B84" s="39"/>
      <c r="C84" s="39"/>
      <c r="D84" s="43" t="s">
        <v>81</v>
      </c>
      <c r="E84" s="41" t="s">
        <v>81</v>
      </c>
      <c r="F84" s="38" t="s">
        <v>81</v>
      </c>
      <c r="G84" s="38" t="s">
        <v>81</v>
      </c>
      <c r="H84" s="38" t="s">
        <v>81</v>
      </c>
      <c r="I84" s="38" t="s">
        <v>81</v>
      </c>
      <c r="J84" s="38" t="s">
        <v>81</v>
      </c>
      <c r="K84" s="30" t="e">
        <f>VLOOKUP(D84,Morningstar!$A$1:$G$25,2,0)</f>
        <v>#N/A</v>
      </c>
      <c r="L84" s="32" t="e">
        <f t="shared" si="41"/>
        <v>#N/A</v>
      </c>
      <c r="M84" s="31" t="e">
        <f>VLOOKUP(D84,Morningstar!$A$1:$G$25,7,0)</f>
        <v>#N/A</v>
      </c>
      <c r="N84" s="32" t="e">
        <f t="shared" si="42"/>
        <v>#N/A</v>
      </c>
      <c r="O84" s="29" t="e">
        <f t="shared" si="43"/>
        <v>#N/A</v>
      </c>
      <c r="P84" s="29">
        <f t="shared" si="44"/>
        <v>0</v>
      </c>
      <c r="Q84" s="30">
        <f t="shared" si="45"/>
        <v>0</v>
      </c>
      <c r="R84" s="33">
        <f t="shared" si="46"/>
        <v>0</v>
      </c>
      <c r="S84" s="29" t="e">
        <f t="shared" si="47"/>
        <v>#DIV/0!</v>
      </c>
    </row>
    <row r="85" spans="1:19">
      <c r="A85" s="39" t="s">
        <v>81</v>
      </c>
      <c r="B85" s="39"/>
      <c r="C85" s="39"/>
      <c r="D85" s="43" t="s">
        <v>81</v>
      </c>
      <c r="E85" s="41" t="s">
        <v>81</v>
      </c>
      <c r="F85" s="38" t="s">
        <v>81</v>
      </c>
      <c r="G85" s="38" t="s">
        <v>81</v>
      </c>
      <c r="H85" s="38" t="s">
        <v>81</v>
      </c>
      <c r="I85" s="38" t="s">
        <v>81</v>
      </c>
      <c r="J85" s="38" t="s">
        <v>81</v>
      </c>
      <c r="K85" s="30" t="e">
        <f>VLOOKUP(D85,Morningstar!$A$1:$G$25,2,0)</f>
        <v>#N/A</v>
      </c>
      <c r="L85" s="32" t="e">
        <f t="shared" si="41"/>
        <v>#N/A</v>
      </c>
      <c r="M85" s="31" t="e">
        <f>VLOOKUP(D85,Morningstar!$A$1:$G$25,7,0)</f>
        <v>#N/A</v>
      </c>
      <c r="N85" s="32" t="e">
        <f t="shared" si="42"/>
        <v>#N/A</v>
      </c>
      <c r="O85" s="29" t="e">
        <f t="shared" si="43"/>
        <v>#N/A</v>
      </c>
      <c r="P85" s="29">
        <f t="shared" si="44"/>
        <v>0</v>
      </c>
      <c r="Q85" s="30">
        <f t="shared" si="45"/>
        <v>0</v>
      </c>
      <c r="R85" s="33">
        <f t="shared" si="46"/>
        <v>0</v>
      </c>
      <c r="S85" s="29" t="e">
        <f t="shared" si="47"/>
        <v>#DIV/0!</v>
      </c>
    </row>
    <row r="86" spans="1:19">
      <c r="A86" s="39" t="s">
        <v>81</v>
      </c>
      <c r="B86" s="39"/>
      <c r="C86" s="39"/>
      <c r="D86" s="43" t="s">
        <v>81</v>
      </c>
      <c r="E86" s="41" t="s">
        <v>81</v>
      </c>
      <c r="F86" s="38" t="s">
        <v>81</v>
      </c>
      <c r="G86" s="38" t="s">
        <v>81</v>
      </c>
      <c r="H86" s="38" t="s">
        <v>81</v>
      </c>
      <c r="I86" s="38" t="s">
        <v>81</v>
      </c>
      <c r="J86" s="38" t="s">
        <v>81</v>
      </c>
      <c r="K86" s="30" t="e">
        <f>VLOOKUP(D86,Morningstar!$A$1:$G$25,2,0)</f>
        <v>#N/A</v>
      </c>
      <c r="L86" s="32" t="e">
        <f t="shared" si="41"/>
        <v>#N/A</v>
      </c>
      <c r="M86" s="31" t="e">
        <f>VLOOKUP(D86,Morningstar!$A$1:$G$25,7,0)</f>
        <v>#N/A</v>
      </c>
      <c r="N86" s="32" t="e">
        <f t="shared" si="42"/>
        <v>#N/A</v>
      </c>
      <c r="O86" s="29" t="e">
        <f t="shared" si="43"/>
        <v>#N/A</v>
      </c>
      <c r="P86" s="29">
        <f t="shared" si="44"/>
        <v>0</v>
      </c>
      <c r="Q86" s="30">
        <f t="shared" si="45"/>
        <v>0</v>
      </c>
      <c r="R86" s="33">
        <f t="shared" si="46"/>
        <v>0</v>
      </c>
      <c r="S86" s="29" t="e">
        <f t="shared" si="47"/>
        <v>#DIV/0!</v>
      </c>
    </row>
    <row r="87" spans="1:19">
      <c r="A87" s="39" t="s">
        <v>81</v>
      </c>
      <c r="B87" s="39"/>
      <c r="C87" s="39"/>
      <c r="D87" s="43" t="s">
        <v>81</v>
      </c>
      <c r="E87" s="41" t="s">
        <v>81</v>
      </c>
      <c r="F87" s="38" t="s">
        <v>81</v>
      </c>
      <c r="G87" s="38" t="s">
        <v>81</v>
      </c>
      <c r="H87" s="38" t="s">
        <v>81</v>
      </c>
      <c r="I87" s="38" t="s">
        <v>81</v>
      </c>
      <c r="J87" s="38" t="s">
        <v>81</v>
      </c>
      <c r="K87" s="30" t="e">
        <f>VLOOKUP(D87,Morningstar!$A$1:$G$25,2,0)</f>
        <v>#N/A</v>
      </c>
      <c r="L87" s="32" t="e">
        <f t="shared" si="41"/>
        <v>#N/A</v>
      </c>
      <c r="M87" s="31" t="e">
        <f>VLOOKUP(D87,Morningstar!$A$1:$G$25,7,0)</f>
        <v>#N/A</v>
      </c>
      <c r="N87" s="32" t="e">
        <f t="shared" si="42"/>
        <v>#N/A</v>
      </c>
      <c r="O87" s="29" t="e">
        <f t="shared" si="43"/>
        <v>#N/A</v>
      </c>
      <c r="P87" s="29">
        <f t="shared" si="44"/>
        <v>0</v>
      </c>
      <c r="Q87" s="30">
        <f t="shared" si="45"/>
        <v>0</v>
      </c>
      <c r="R87" s="33">
        <f t="shared" si="46"/>
        <v>0</v>
      </c>
      <c r="S87" s="29" t="e">
        <f t="shared" si="47"/>
        <v>#DIV/0!</v>
      </c>
    </row>
    <row r="88" spans="1:19">
      <c r="A88" s="39" t="s">
        <v>81</v>
      </c>
      <c r="B88" s="39"/>
      <c r="C88" s="39"/>
      <c r="D88" s="43" t="s">
        <v>81</v>
      </c>
      <c r="E88" s="41" t="s">
        <v>81</v>
      </c>
      <c r="F88" s="38" t="s">
        <v>81</v>
      </c>
      <c r="G88" s="38" t="s">
        <v>81</v>
      </c>
      <c r="H88" s="38" t="s">
        <v>81</v>
      </c>
      <c r="I88" s="38" t="s">
        <v>81</v>
      </c>
      <c r="J88" s="38" t="s">
        <v>81</v>
      </c>
      <c r="K88" s="30" t="e">
        <f>VLOOKUP(D88,Morningstar!$A$1:$G$25,2,0)</f>
        <v>#N/A</v>
      </c>
      <c r="L88" s="32" t="e">
        <f t="shared" si="41"/>
        <v>#N/A</v>
      </c>
      <c r="M88" s="31" t="e">
        <f>VLOOKUP(D88,Morningstar!$A$1:$G$25,7,0)</f>
        <v>#N/A</v>
      </c>
      <c r="N88" s="32" t="e">
        <f t="shared" si="42"/>
        <v>#N/A</v>
      </c>
      <c r="O88" s="29" t="e">
        <f t="shared" si="43"/>
        <v>#N/A</v>
      </c>
      <c r="P88" s="29">
        <f t="shared" si="44"/>
        <v>0</v>
      </c>
      <c r="Q88" s="30">
        <f t="shared" si="45"/>
        <v>0</v>
      </c>
      <c r="R88" s="33">
        <f t="shared" si="46"/>
        <v>0</v>
      </c>
      <c r="S88" s="29" t="e">
        <f t="shared" si="47"/>
        <v>#DIV/0!</v>
      </c>
    </row>
    <row r="89" spans="1:19">
      <c r="A89" s="39" t="s">
        <v>81</v>
      </c>
      <c r="B89" s="39"/>
      <c r="C89" s="39"/>
      <c r="D89" s="43" t="s">
        <v>81</v>
      </c>
      <c r="E89" s="41" t="s">
        <v>81</v>
      </c>
      <c r="F89" s="38" t="s">
        <v>81</v>
      </c>
      <c r="G89" s="38" t="s">
        <v>81</v>
      </c>
      <c r="H89" s="38" t="s">
        <v>81</v>
      </c>
      <c r="I89" s="38" t="s">
        <v>81</v>
      </c>
      <c r="J89" s="38" t="s">
        <v>81</v>
      </c>
      <c r="K89" s="30" t="e">
        <f>VLOOKUP(D89,Morningstar!$A$1:$G$25,2,0)</f>
        <v>#N/A</v>
      </c>
      <c r="L89" s="32" t="e">
        <f t="shared" si="41"/>
        <v>#N/A</v>
      </c>
      <c r="M89" s="31" t="e">
        <f>VLOOKUP(D89,Morningstar!$A$1:$G$25,7,0)</f>
        <v>#N/A</v>
      </c>
      <c r="N89" s="32" t="e">
        <f t="shared" si="42"/>
        <v>#N/A</v>
      </c>
      <c r="O89" s="29" t="e">
        <f t="shared" si="43"/>
        <v>#N/A</v>
      </c>
      <c r="P89" s="29">
        <f t="shared" si="44"/>
        <v>0</v>
      </c>
      <c r="Q89" s="30">
        <f t="shared" si="45"/>
        <v>0</v>
      </c>
      <c r="R89" s="33">
        <f t="shared" si="46"/>
        <v>0</v>
      </c>
      <c r="S89" s="29" t="e">
        <f t="shared" si="47"/>
        <v>#DIV/0!</v>
      </c>
    </row>
    <row r="90" spans="1:19">
      <c r="A90" s="39" t="s">
        <v>81</v>
      </c>
      <c r="B90" s="39"/>
      <c r="C90" s="39"/>
      <c r="D90" s="43" t="s">
        <v>81</v>
      </c>
      <c r="E90" s="41" t="s">
        <v>81</v>
      </c>
      <c r="F90" s="38" t="s">
        <v>81</v>
      </c>
      <c r="G90" s="38" t="s">
        <v>81</v>
      </c>
      <c r="H90" s="38" t="s">
        <v>81</v>
      </c>
      <c r="I90" s="38" t="s">
        <v>81</v>
      </c>
      <c r="J90" s="38" t="s">
        <v>81</v>
      </c>
      <c r="K90" s="30" t="e">
        <f>VLOOKUP(D90,Morningstar!$A$1:$G$25,2,0)</f>
        <v>#N/A</v>
      </c>
      <c r="L90" s="32" t="e">
        <f t="shared" si="41"/>
        <v>#N/A</v>
      </c>
      <c r="M90" s="31" t="e">
        <f>VLOOKUP(D90,Morningstar!$A$1:$G$25,7,0)</f>
        <v>#N/A</v>
      </c>
      <c r="N90" s="32" t="e">
        <f t="shared" si="42"/>
        <v>#N/A</v>
      </c>
      <c r="O90" s="29" t="e">
        <f t="shared" si="43"/>
        <v>#N/A</v>
      </c>
      <c r="P90" s="29">
        <f t="shared" si="44"/>
        <v>0</v>
      </c>
      <c r="Q90" s="30">
        <f t="shared" si="45"/>
        <v>0</v>
      </c>
      <c r="R90" s="33">
        <f t="shared" si="46"/>
        <v>0</v>
      </c>
      <c r="S90" s="29" t="e">
        <f t="shared" si="47"/>
        <v>#DIV/0!</v>
      </c>
    </row>
    <row r="91" spans="1:19">
      <c r="A91" s="39" t="s">
        <v>81</v>
      </c>
      <c r="B91" s="39"/>
      <c r="C91" s="39"/>
      <c r="D91" s="43" t="s">
        <v>81</v>
      </c>
      <c r="E91" s="41" t="s">
        <v>81</v>
      </c>
      <c r="F91" s="38" t="s">
        <v>81</v>
      </c>
      <c r="G91" s="38" t="s">
        <v>81</v>
      </c>
      <c r="H91" s="38" t="s">
        <v>81</v>
      </c>
      <c r="I91" s="38" t="s">
        <v>81</v>
      </c>
      <c r="J91" s="38" t="s">
        <v>81</v>
      </c>
      <c r="K91" s="30" t="e">
        <f>VLOOKUP(D91,Morningstar!$A$1:$G$25,2,0)</f>
        <v>#N/A</v>
      </c>
      <c r="L91" s="32" t="e">
        <f t="shared" si="41"/>
        <v>#N/A</v>
      </c>
      <c r="M91" s="31" t="e">
        <f>VLOOKUP(D91,Morningstar!$A$1:$G$25,7,0)</f>
        <v>#N/A</v>
      </c>
      <c r="N91" s="32" t="e">
        <f t="shared" si="42"/>
        <v>#N/A</v>
      </c>
      <c r="O91" s="29" t="e">
        <f t="shared" si="43"/>
        <v>#N/A</v>
      </c>
      <c r="P91" s="29">
        <f t="shared" si="44"/>
        <v>0</v>
      </c>
      <c r="Q91" s="30">
        <f t="shared" si="45"/>
        <v>0</v>
      </c>
      <c r="R91" s="33">
        <f t="shared" si="46"/>
        <v>0</v>
      </c>
      <c r="S91" s="29" t="e">
        <f t="shared" si="47"/>
        <v>#DIV/0!</v>
      </c>
    </row>
    <row r="92" spans="1:19">
      <c r="A92" s="39" t="s">
        <v>81</v>
      </c>
      <c r="B92" s="39"/>
      <c r="C92" s="39"/>
      <c r="D92" s="43" t="s">
        <v>81</v>
      </c>
      <c r="E92" s="41" t="s">
        <v>81</v>
      </c>
      <c r="F92" s="38" t="s">
        <v>81</v>
      </c>
      <c r="G92" s="38" t="s">
        <v>81</v>
      </c>
      <c r="H92" s="38" t="s">
        <v>81</v>
      </c>
      <c r="I92" s="38" t="s">
        <v>81</v>
      </c>
      <c r="J92" s="38" t="s">
        <v>81</v>
      </c>
      <c r="K92" s="30" t="e">
        <f>VLOOKUP(D92,Morningstar!$A$1:$G$25,2,0)</f>
        <v>#N/A</v>
      </c>
      <c r="L92" s="32" t="e">
        <f t="shared" si="41"/>
        <v>#N/A</v>
      </c>
      <c r="M92" s="31" t="e">
        <f>VLOOKUP(D92,Morningstar!$A$1:$G$25,7,0)</f>
        <v>#N/A</v>
      </c>
      <c r="N92" s="32" t="e">
        <f t="shared" si="42"/>
        <v>#N/A</v>
      </c>
      <c r="O92" s="29" t="e">
        <f t="shared" si="43"/>
        <v>#N/A</v>
      </c>
      <c r="P92" s="29">
        <f t="shared" si="44"/>
        <v>0</v>
      </c>
      <c r="Q92" s="30">
        <f t="shared" si="45"/>
        <v>0</v>
      </c>
      <c r="R92" s="33">
        <f t="shared" si="46"/>
        <v>0</v>
      </c>
      <c r="S92" s="29" t="e">
        <f t="shared" si="47"/>
        <v>#DIV/0!</v>
      </c>
    </row>
    <row r="93" spans="1:19">
      <c r="A93" s="39" t="s">
        <v>81</v>
      </c>
      <c r="B93" s="39"/>
      <c r="C93" s="39"/>
      <c r="D93" s="43" t="s">
        <v>81</v>
      </c>
      <c r="E93" s="41" t="s">
        <v>81</v>
      </c>
      <c r="F93" s="38" t="s">
        <v>81</v>
      </c>
      <c r="G93" s="38" t="s">
        <v>81</v>
      </c>
      <c r="H93" s="38" t="s">
        <v>81</v>
      </c>
      <c r="I93" s="38" t="s">
        <v>81</v>
      </c>
      <c r="J93" s="38" t="s">
        <v>81</v>
      </c>
      <c r="K93" s="30" t="e">
        <f>VLOOKUP(D93,Morningstar!$A$1:$G$25,2,0)</f>
        <v>#N/A</v>
      </c>
      <c r="L93" s="32" t="e">
        <f t="shared" si="41"/>
        <v>#N/A</v>
      </c>
      <c r="M93" s="31" t="e">
        <f>VLOOKUP(D93,Morningstar!$A$1:$G$25,7,0)</f>
        <v>#N/A</v>
      </c>
      <c r="N93" s="32" t="e">
        <f t="shared" si="42"/>
        <v>#N/A</v>
      </c>
      <c r="O93" s="29" t="e">
        <f t="shared" si="43"/>
        <v>#N/A</v>
      </c>
      <c r="P93" s="29">
        <f t="shared" si="44"/>
        <v>0</v>
      </c>
      <c r="Q93" s="30">
        <f t="shared" si="45"/>
        <v>0</v>
      </c>
      <c r="R93" s="33">
        <f t="shared" si="46"/>
        <v>0</v>
      </c>
      <c r="S93" s="29" t="e">
        <f t="shared" si="47"/>
        <v>#DIV/0!</v>
      </c>
    </row>
    <row r="94" spans="1:19">
      <c r="A94" s="39" t="s">
        <v>81</v>
      </c>
      <c r="B94" s="39"/>
      <c r="C94" s="39"/>
      <c r="D94" s="43" t="s">
        <v>81</v>
      </c>
      <c r="E94" s="41" t="s">
        <v>81</v>
      </c>
      <c r="F94" s="38" t="s">
        <v>81</v>
      </c>
      <c r="G94" s="38" t="s">
        <v>81</v>
      </c>
      <c r="H94" s="38" t="s">
        <v>81</v>
      </c>
      <c r="I94" s="38" t="s">
        <v>81</v>
      </c>
      <c r="J94" s="38" t="s">
        <v>81</v>
      </c>
      <c r="K94" s="30" t="e">
        <f>VLOOKUP(D94,Morningstar!$A$1:$G$25,2,0)</f>
        <v>#N/A</v>
      </c>
      <c r="L94" s="32" t="e">
        <f t="shared" si="41"/>
        <v>#N/A</v>
      </c>
      <c r="M94" s="31" t="e">
        <f>VLOOKUP(D94,Morningstar!$A$1:$G$25,7,0)</f>
        <v>#N/A</v>
      </c>
      <c r="N94" s="32" t="e">
        <f t="shared" si="42"/>
        <v>#N/A</v>
      </c>
      <c r="O94" s="29" t="e">
        <f t="shared" si="43"/>
        <v>#N/A</v>
      </c>
      <c r="P94" s="29">
        <f t="shared" si="44"/>
        <v>0</v>
      </c>
      <c r="Q94" s="30">
        <f t="shared" si="45"/>
        <v>0</v>
      </c>
      <c r="R94" s="33">
        <f t="shared" si="46"/>
        <v>0</v>
      </c>
      <c r="S94" s="29" t="e">
        <f t="shared" si="47"/>
        <v>#DIV/0!</v>
      </c>
    </row>
    <row r="95" spans="1:19">
      <c r="A95" s="39" t="s">
        <v>81</v>
      </c>
      <c r="B95" s="39"/>
      <c r="C95" s="39"/>
      <c r="D95" s="43" t="s">
        <v>81</v>
      </c>
      <c r="E95" s="41" t="s">
        <v>81</v>
      </c>
      <c r="F95" s="38" t="s">
        <v>81</v>
      </c>
      <c r="G95" s="38" t="s">
        <v>81</v>
      </c>
      <c r="H95" s="38" t="s">
        <v>81</v>
      </c>
      <c r="I95" s="38" t="s">
        <v>81</v>
      </c>
      <c r="J95" s="38" t="s">
        <v>81</v>
      </c>
      <c r="K95" s="30" t="e">
        <f>VLOOKUP(D95,Morningstar!$A$1:$G$25,2,0)</f>
        <v>#N/A</v>
      </c>
      <c r="L95" s="32" t="e">
        <f t="shared" si="41"/>
        <v>#N/A</v>
      </c>
      <c r="M95" s="31" t="e">
        <f>VLOOKUP(D95,Morningstar!$A$1:$G$25,7,0)</f>
        <v>#N/A</v>
      </c>
      <c r="N95" s="32" t="e">
        <f t="shared" si="42"/>
        <v>#N/A</v>
      </c>
      <c r="O95" s="29" t="e">
        <f t="shared" si="43"/>
        <v>#N/A</v>
      </c>
      <c r="P95" s="29">
        <f t="shared" si="44"/>
        <v>0</v>
      </c>
      <c r="Q95" s="30">
        <f t="shared" si="45"/>
        <v>0</v>
      </c>
      <c r="R95" s="33">
        <f t="shared" si="46"/>
        <v>0</v>
      </c>
      <c r="S95" s="29" t="e">
        <f t="shared" si="47"/>
        <v>#DIV/0!</v>
      </c>
    </row>
    <row r="96" spans="1:19">
      <c r="A96" s="39" t="s">
        <v>81</v>
      </c>
      <c r="B96" s="39"/>
      <c r="C96" s="39"/>
      <c r="D96" s="43" t="s">
        <v>81</v>
      </c>
      <c r="E96" s="41" t="s">
        <v>81</v>
      </c>
      <c r="F96" s="38" t="s">
        <v>81</v>
      </c>
      <c r="G96" s="38" t="s">
        <v>81</v>
      </c>
      <c r="H96" s="38" t="s">
        <v>81</v>
      </c>
      <c r="I96" s="38" t="s">
        <v>81</v>
      </c>
      <c r="J96" s="38" t="s">
        <v>81</v>
      </c>
      <c r="K96" s="30" t="e">
        <f>VLOOKUP(D96,Morningstar!$A$1:$G$25,2,0)</f>
        <v>#N/A</v>
      </c>
      <c r="L96" s="32" t="e">
        <f t="shared" si="41"/>
        <v>#N/A</v>
      </c>
      <c r="M96" s="31" t="e">
        <f>VLOOKUP(D96,Morningstar!$A$1:$G$25,7,0)</f>
        <v>#N/A</v>
      </c>
      <c r="N96" s="32" t="e">
        <f t="shared" si="42"/>
        <v>#N/A</v>
      </c>
      <c r="O96" s="29" t="e">
        <f t="shared" si="43"/>
        <v>#N/A</v>
      </c>
      <c r="P96" s="29">
        <f t="shared" si="44"/>
        <v>0</v>
      </c>
      <c r="Q96" s="30">
        <f t="shared" si="45"/>
        <v>0</v>
      </c>
      <c r="R96" s="33">
        <f t="shared" si="46"/>
        <v>0</v>
      </c>
      <c r="S96" s="29" t="e">
        <f t="shared" si="47"/>
        <v>#DIV/0!</v>
      </c>
    </row>
    <row r="97" spans="1:19">
      <c r="A97" s="39" t="s">
        <v>81</v>
      </c>
      <c r="B97" s="39"/>
      <c r="C97" s="39"/>
      <c r="D97" s="43" t="s">
        <v>81</v>
      </c>
      <c r="E97" s="41" t="s">
        <v>81</v>
      </c>
      <c r="F97" s="38" t="s">
        <v>81</v>
      </c>
      <c r="G97" s="38" t="s">
        <v>81</v>
      </c>
      <c r="H97" s="38" t="s">
        <v>81</v>
      </c>
      <c r="I97" s="38" t="s">
        <v>81</v>
      </c>
      <c r="J97" s="38" t="s">
        <v>81</v>
      </c>
      <c r="K97" s="30" t="e">
        <f>VLOOKUP(D97,Morningstar!$A$1:$G$25,2,0)</f>
        <v>#N/A</v>
      </c>
      <c r="L97" s="32" t="e">
        <f t="shared" si="41"/>
        <v>#N/A</v>
      </c>
      <c r="M97" s="31" t="e">
        <f>VLOOKUP(D97,Morningstar!$A$1:$G$25,7,0)</f>
        <v>#N/A</v>
      </c>
      <c r="N97" s="32" t="e">
        <f t="shared" si="42"/>
        <v>#N/A</v>
      </c>
      <c r="O97" s="29" t="e">
        <f t="shared" si="43"/>
        <v>#N/A</v>
      </c>
      <c r="P97" s="29">
        <f t="shared" si="44"/>
        <v>0</v>
      </c>
      <c r="Q97" s="30">
        <f t="shared" si="45"/>
        <v>0</v>
      </c>
      <c r="R97" s="33">
        <f t="shared" si="46"/>
        <v>0</v>
      </c>
      <c r="S97" s="29" t="e">
        <f t="shared" si="47"/>
        <v>#DIV/0!</v>
      </c>
    </row>
    <row r="98" spans="1:19">
      <c r="A98" s="39" t="s">
        <v>81</v>
      </c>
      <c r="B98" s="39"/>
      <c r="C98" s="39"/>
      <c r="D98" s="43" t="s">
        <v>81</v>
      </c>
      <c r="E98" s="41" t="s">
        <v>81</v>
      </c>
      <c r="F98" s="38" t="s">
        <v>81</v>
      </c>
      <c r="G98" s="38" t="s">
        <v>81</v>
      </c>
      <c r="H98" s="38" t="s">
        <v>81</v>
      </c>
      <c r="I98" s="38" t="s">
        <v>81</v>
      </c>
      <c r="J98" s="38" t="s">
        <v>81</v>
      </c>
      <c r="K98" s="30" t="e">
        <f>VLOOKUP(D98,Morningstar!$A$1:$G$25,2,0)</f>
        <v>#N/A</v>
      </c>
      <c r="L98" s="32" t="e">
        <f t="shared" si="41"/>
        <v>#N/A</v>
      </c>
      <c r="M98" s="31" t="e">
        <f>VLOOKUP(D98,Morningstar!$A$1:$G$25,7,0)</f>
        <v>#N/A</v>
      </c>
      <c r="N98" s="32" t="e">
        <f t="shared" si="42"/>
        <v>#N/A</v>
      </c>
      <c r="O98" s="29" t="e">
        <f t="shared" si="43"/>
        <v>#N/A</v>
      </c>
      <c r="P98" s="29">
        <f t="shared" si="44"/>
        <v>0</v>
      </c>
      <c r="Q98" s="30">
        <f t="shared" si="45"/>
        <v>0</v>
      </c>
      <c r="R98" s="33">
        <f t="shared" si="46"/>
        <v>0</v>
      </c>
      <c r="S98" s="29" t="e">
        <f t="shared" si="47"/>
        <v>#DIV/0!</v>
      </c>
    </row>
    <row r="99" spans="1:19">
      <c r="A99" s="39" t="s">
        <v>81</v>
      </c>
      <c r="B99" s="39"/>
      <c r="C99" s="39"/>
      <c r="D99" s="43" t="s">
        <v>81</v>
      </c>
      <c r="E99" s="41" t="s">
        <v>81</v>
      </c>
      <c r="F99" s="38" t="s">
        <v>81</v>
      </c>
      <c r="G99" s="38" t="s">
        <v>81</v>
      </c>
      <c r="H99" s="38" t="s">
        <v>81</v>
      </c>
      <c r="I99" s="38" t="s">
        <v>81</v>
      </c>
      <c r="J99" s="38" t="s">
        <v>81</v>
      </c>
      <c r="K99" s="30" t="e">
        <f>VLOOKUP(D99,Morningstar!$A$1:$G$25,2,0)</f>
        <v>#N/A</v>
      </c>
      <c r="L99" s="32" t="e">
        <f t="shared" si="41"/>
        <v>#N/A</v>
      </c>
      <c r="M99" s="31" t="e">
        <f>VLOOKUP(D99,Morningstar!$A$1:$G$25,7,0)</f>
        <v>#N/A</v>
      </c>
      <c r="N99" s="32" t="e">
        <f t="shared" si="42"/>
        <v>#N/A</v>
      </c>
      <c r="O99" s="29" t="e">
        <f t="shared" si="43"/>
        <v>#N/A</v>
      </c>
      <c r="P99" s="29">
        <f t="shared" si="44"/>
        <v>0</v>
      </c>
      <c r="Q99" s="30">
        <f t="shared" si="45"/>
        <v>0</v>
      </c>
      <c r="R99" s="33">
        <f t="shared" si="46"/>
        <v>0</v>
      </c>
      <c r="S99" s="29" t="e">
        <f t="shared" si="47"/>
        <v>#DIV/0!</v>
      </c>
    </row>
    <row r="100" spans="1:19">
      <c r="A100" s="39" t="s">
        <v>81</v>
      </c>
      <c r="B100" s="39"/>
      <c r="C100" s="39"/>
      <c r="D100" s="43" t="s">
        <v>81</v>
      </c>
      <c r="E100" s="41" t="s">
        <v>81</v>
      </c>
      <c r="F100" s="38" t="s">
        <v>81</v>
      </c>
      <c r="G100" s="38" t="s">
        <v>81</v>
      </c>
      <c r="H100" s="38" t="s">
        <v>81</v>
      </c>
      <c r="I100" s="38" t="s">
        <v>81</v>
      </c>
      <c r="J100" s="38" t="s">
        <v>81</v>
      </c>
      <c r="K100" s="30" t="e">
        <f>VLOOKUP(D100,Morningstar!$A$1:$G$25,2,0)</f>
        <v>#N/A</v>
      </c>
      <c r="L100" s="32" t="e">
        <f t="shared" ref="L100:L163" si="48">K100*H100</f>
        <v>#N/A</v>
      </c>
      <c r="M100" s="31" t="e">
        <f>VLOOKUP(D100,Morningstar!$A$1:$G$25,7,0)</f>
        <v>#N/A</v>
      </c>
      <c r="N100" s="32" t="e">
        <f t="shared" ref="N100:N163" si="49">+L100-J100</f>
        <v>#N/A</v>
      </c>
      <c r="O100" s="29" t="e">
        <f t="shared" ref="O100:O163" si="50">+N100/J100</f>
        <v>#N/A</v>
      </c>
      <c r="P100" s="29">
        <f t="shared" ref="P100:P163" si="51">IFERROR(INTRATE(G100,M100,J100,L100),0)</f>
        <v>0</v>
      </c>
      <c r="Q100" s="30">
        <f t="shared" ref="Q100:Q163" si="52">IFERROR(J100*(M100-G100),0)</f>
        <v>0</v>
      </c>
      <c r="R100" s="33">
        <f t="shared" ref="R100:R163" si="53">IFERROR(P100*Q100,0)</f>
        <v>0</v>
      </c>
      <c r="S100" s="29" t="e">
        <f t="shared" ref="S100:S163" si="54">+R100/Q100</f>
        <v>#DIV/0!</v>
      </c>
    </row>
    <row r="101" spans="1:19">
      <c r="A101" s="39" t="s">
        <v>81</v>
      </c>
      <c r="B101" s="39"/>
      <c r="C101" s="39"/>
      <c r="D101" s="43" t="s">
        <v>81</v>
      </c>
      <c r="E101" s="41" t="s">
        <v>81</v>
      </c>
      <c r="F101" s="38" t="s">
        <v>81</v>
      </c>
      <c r="G101" s="38" t="s">
        <v>81</v>
      </c>
      <c r="H101" s="38" t="s">
        <v>81</v>
      </c>
      <c r="I101" s="38" t="s">
        <v>81</v>
      </c>
      <c r="J101" s="38" t="s">
        <v>81</v>
      </c>
      <c r="K101" s="30" t="e">
        <f>VLOOKUP(D101,Morningstar!$A$1:$G$25,2,0)</f>
        <v>#N/A</v>
      </c>
      <c r="L101" s="32" t="e">
        <f t="shared" si="48"/>
        <v>#N/A</v>
      </c>
      <c r="M101" s="31" t="e">
        <f>VLOOKUP(D101,Morningstar!$A$1:$G$25,7,0)</f>
        <v>#N/A</v>
      </c>
      <c r="N101" s="32" t="e">
        <f t="shared" si="49"/>
        <v>#N/A</v>
      </c>
      <c r="O101" s="29" t="e">
        <f t="shared" si="50"/>
        <v>#N/A</v>
      </c>
      <c r="P101" s="29">
        <f t="shared" si="51"/>
        <v>0</v>
      </c>
      <c r="Q101" s="30">
        <f t="shared" si="52"/>
        <v>0</v>
      </c>
      <c r="R101" s="33">
        <f t="shared" si="53"/>
        <v>0</v>
      </c>
      <c r="S101" s="29" t="e">
        <f t="shared" si="54"/>
        <v>#DIV/0!</v>
      </c>
    </row>
    <row r="102" spans="1:19">
      <c r="A102" s="39" t="s">
        <v>81</v>
      </c>
      <c r="B102" s="39"/>
      <c r="C102" s="39"/>
      <c r="D102" s="43" t="s">
        <v>81</v>
      </c>
      <c r="E102" s="41" t="s">
        <v>81</v>
      </c>
      <c r="F102" s="38" t="s">
        <v>81</v>
      </c>
      <c r="G102" s="38" t="s">
        <v>81</v>
      </c>
      <c r="H102" s="38" t="s">
        <v>81</v>
      </c>
      <c r="I102" s="38" t="s">
        <v>81</v>
      </c>
      <c r="J102" s="38" t="s">
        <v>81</v>
      </c>
      <c r="K102" s="30" t="e">
        <f>VLOOKUP(D102,Morningstar!$A$1:$G$25,2,0)</f>
        <v>#N/A</v>
      </c>
      <c r="L102" s="32" t="e">
        <f t="shared" si="48"/>
        <v>#N/A</v>
      </c>
      <c r="M102" s="31" t="e">
        <f>VLOOKUP(D102,Morningstar!$A$1:$G$25,7,0)</f>
        <v>#N/A</v>
      </c>
      <c r="N102" s="32" t="e">
        <f t="shared" si="49"/>
        <v>#N/A</v>
      </c>
      <c r="O102" s="29" t="e">
        <f t="shared" si="50"/>
        <v>#N/A</v>
      </c>
      <c r="P102" s="29">
        <f t="shared" si="51"/>
        <v>0</v>
      </c>
      <c r="Q102" s="30">
        <f t="shared" si="52"/>
        <v>0</v>
      </c>
      <c r="R102" s="33">
        <f t="shared" si="53"/>
        <v>0</v>
      </c>
      <c r="S102" s="29" t="e">
        <f t="shared" si="54"/>
        <v>#DIV/0!</v>
      </c>
    </row>
    <row r="103" spans="1:19">
      <c r="A103" s="39" t="s">
        <v>81</v>
      </c>
      <c r="B103" s="39"/>
      <c r="C103" s="39"/>
      <c r="D103" s="43" t="s">
        <v>81</v>
      </c>
      <c r="E103" s="41" t="s">
        <v>81</v>
      </c>
      <c r="F103" s="38" t="s">
        <v>81</v>
      </c>
      <c r="G103" s="38" t="s">
        <v>81</v>
      </c>
      <c r="H103" s="38" t="s">
        <v>81</v>
      </c>
      <c r="I103" s="38" t="s">
        <v>81</v>
      </c>
      <c r="J103" s="38" t="s">
        <v>81</v>
      </c>
      <c r="K103" s="30" t="e">
        <f>VLOOKUP(D103,Morningstar!$A$1:$G$25,2,0)</f>
        <v>#N/A</v>
      </c>
      <c r="L103" s="32" t="e">
        <f t="shared" si="48"/>
        <v>#N/A</v>
      </c>
      <c r="M103" s="31" t="e">
        <f>VLOOKUP(D103,Morningstar!$A$1:$G$25,7,0)</f>
        <v>#N/A</v>
      </c>
      <c r="N103" s="32" t="e">
        <f t="shared" si="49"/>
        <v>#N/A</v>
      </c>
      <c r="O103" s="29" t="e">
        <f t="shared" si="50"/>
        <v>#N/A</v>
      </c>
      <c r="P103" s="29">
        <f t="shared" si="51"/>
        <v>0</v>
      </c>
      <c r="Q103" s="30">
        <f t="shared" si="52"/>
        <v>0</v>
      </c>
      <c r="R103" s="33">
        <f t="shared" si="53"/>
        <v>0</v>
      </c>
      <c r="S103" s="29" t="e">
        <f t="shared" si="54"/>
        <v>#DIV/0!</v>
      </c>
    </row>
    <row r="104" spans="1:19">
      <c r="A104" s="39" t="s">
        <v>81</v>
      </c>
      <c r="B104" s="39"/>
      <c r="C104" s="39"/>
      <c r="D104" s="43" t="s">
        <v>81</v>
      </c>
      <c r="E104" s="41" t="s">
        <v>81</v>
      </c>
      <c r="F104" s="38" t="s">
        <v>81</v>
      </c>
      <c r="G104" s="38" t="s">
        <v>81</v>
      </c>
      <c r="H104" s="38" t="s">
        <v>81</v>
      </c>
      <c r="I104" s="38" t="s">
        <v>81</v>
      </c>
      <c r="J104" s="38" t="s">
        <v>81</v>
      </c>
      <c r="K104" s="30" t="e">
        <f>VLOOKUP(D104,Morningstar!$A$1:$G$25,2,0)</f>
        <v>#N/A</v>
      </c>
      <c r="L104" s="32" t="e">
        <f t="shared" si="48"/>
        <v>#N/A</v>
      </c>
      <c r="M104" s="31" t="e">
        <f>VLOOKUP(D104,Morningstar!$A$1:$G$25,7,0)</f>
        <v>#N/A</v>
      </c>
      <c r="N104" s="32" t="e">
        <f t="shared" si="49"/>
        <v>#N/A</v>
      </c>
      <c r="O104" s="29" t="e">
        <f t="shared" si="50"/>
        <v>#N/A</v>
      </c>
      <c r="P104" s="29">
        <f t="shared" si="51"/>
        <v>0</v>
      </c>
      <c r="Q104" s="30">
        <f t="shared" si="52"/>
        <v>0</v>
      </c>
      <c r="R104" s="33">
        <f t="shared" si="53"/>
        <v>0</v>
      </c>
      <c r="S104" s="29" t="e">
        <f t="shared" si="54"/>
        <v>#DIV/0!</v>
      </c>
    </row>
    <row r="105" spans="1:19">
      <c r="A105" s="39" t="s">
        <v>81</v>
      </c>
      <c r="B105" s="39"/>
      <c r="C105" s="39"/>
      <c r="D105" s="43" t="s">
        <v>81</v>
      </c>
      <c r="E105" s="41" t="s">
        <v>81</v>
      </c>
      <c r="F105" s="38" t="s">
        <v>81</v>
      </c>
      <c r="G105" s="38" t="s">
        <v>81</v>
      </c>
      <c r="H105" s="38" t="s">
        <v>81</v>
      </c>
      <c r="I105" s="38" t="s">
        <v>81</v>
      </c>
      <c r="J105" s="38" t="s">
        <v>81</v>
      </c>
      <c r="K105" s="30" t="e">
        <f>VLOOKUP(D105,Morningstar!$A$1:$G$25,2,0)</f>
        <v>#N/A</v>
      </c>
      <c r="L105" s="32" t="e">
        <f t="shared" si="48"/>
        <v>#N/A</v>
      </c>
      <c r="M105" s="31" t="e">
        <f>VLOOKUP(D105,Morningstar!$A$1:$G$25,7,0)</f>
        <v>#N/A</v>
      </c>
      <c r="N105" s="32" t="e">
        <f t="shared" si="49"/>
        <v>#N/A</v>
      </c>
      <c r="O105" s="29" t="e">
        <f t="shared" si="50"/>
        <v>#N/A</v>
      </c>
      <c r="P105" s="29">
        <f t="shared" si="51"/>
        <v>0</v>
      </c>
      <c r="Q105" s="30">
        <f t="shared" si="52"/>
        <v>0</v>
      </c>
      <c r="R105" s="33">
        <f t="shared" si="53"/>
        <v>0</v>
      </c>
      <c r="S105" s="29" t="e">
        <f t="shared" si="54"/>
        <v>#DIV/0!</v>
      </c>
    </row>
    <row r="106" spans="1:19">
      <c r="A106" s="39" t="s">
        <v>81</v>
      </c>
      <c r="B106" s="39"/>
      <c r="C106" s="39"/>
      <c r="D106" s="43" t="s">
        <v>81</v>
      </c>
      <c r="E106" s="41" t="s">
        <v>81</v>
      </c>
      <c r="F106" s="38" t="s">
        <v>81</v>
      </c>
      <c r="G106" s="38" t="s">
        <v>81</v>
      </c>
      <c r="H106" s="38" t="s">
        <v>81</v>
      </c>
      <c r="I106" s="38" t="s">
        <v>81</v>
      </c>
      <c r="J106" s="38" t="s">
        <v>81</v>
      </c>
      <c r="K106" s="30" t="e">
        <f>VLOOKUP(D106,Morningstar!$A$1:$G$25,2,0)</f>
        <v>#N/A</v>
      </c>
      <c r="L106" s="32" t="e">
        <f t="shared" si="48"/>
        <v>#N/A</v>
      </c>
      <c r="M106" s="31" t="e">
        <f>VLOOKUP(D106,Morningstar!$A$1:$G$25,7,0)</f>
        <v>#N/A</v>
      </c>
      <c r="N106" s="32" t="e">
        <f t="shared" si="49"/>
        <v>#N/A</v>
      </c>
      <c r="O106" s="29" t="e">
        <f t="shared" si="50"/>
        <v>#N/A</v>
      </c>
      <c r="P106" s="29">
        <f t="shared" si="51"/>
        <v>0</v>
      </c>
      <c r="Q106" s="30">
        <f t="shared" si="52"/>
        <v>0</v>
      </c>
      <c r="R106" s="33">
        <f t="shared" si="53"/>
        <v>0</v>
      </c>
      <c r="S106" s="29" t="e">
        <f t="shared" si="54"/>
        <v>#DIV/0!</v>
      </c>
    </row>
    <row r="107" spans="1:19">
      <c r="A107" s="39" t="s">
        <v>81</v>
      </c>
      <c r="B107" s="39"/>
      <c r="C107" s="39"/>
      <c r="D107" s="43" t="s">
        <v>81</v>
      </c>
      <c r="E107" s="41" t="s">
        <v>81</v>
      </c>
      <c r="F107" s="38" t="s">
        <v>81</v>
      </c>
      <c r="G107" s="38" t="s">
        <v>81</v>
      </c>
      <c r="H107" s="38" t="s">
        <v>81</v>
      </c>
      <c r="I107" s="38" t="s">
        <v>81</v>
      </c>
      <c r="J107" s="38" t="s">
        <v>81</v>
      </c>
      <c r="K107" s="30" t="e">
        <f>VLOOKUP(D107,Morningstar!$A$1:$G$25,2,0)</f>
        <v>#N/A</v>
      </c>
      <c r="L107" s="32" t="e">
        <f t="shared" si="48"/>
        <v>#N/A</v>
      </c>
      <c r="M107" s="31" t="e">
        <f>VLOOKUP(D107,Morningstar!$A$1:$G$25,7,0)</f>
        <v>#N/A</v>
      </c>
      <c r="N107" s="32" t="e">
        <f t="shared" si="49"/>
        <v>#N/A</v>
      </c>
      <c r="O107" s="29" t="e">
        <f t="shared" si="50"/>
        <v>#N/A</v>
      </c>
      <c r="P107" s="29">
        <f t="shared" si="51"/>
        <v>0</v>
      </c>
      <c r="Q107" s="30">
        <f t="shared" si="52"/>
        <v>0</v>
      </c>
      <c r="R107" s="33">
        <f t="shared" si="53"/>
        <v>0</v>
      </c>
      <c r="S107" s="29" t="e">
        <f t="shared" si="54"/>
        <v>#DIV/0!</v>
      </c>
    </row>
    <row r="108" spans="1:19">
      <c r="A108" s="39" t="s">
        <v>81</v>
      </c>
      <c r="B108" s="39"/>
      <c r="C108" s="39"/>
      <c r="D108" s="43" t="s">
        <v>81</v>
      </c>
      <c r="E108" s="41" t="s">
        <v>81</v>
      </c>
      <c r="F108" s="38" t="s">
        <v>81</v>
      </c>
      <c r="G108" s="38" t="s">
        <v>81</v>
      </c>
      <c r="H108" s="38" t="s">
        <v>81</v>
      </c>
      <c r="I108" s="38" t="s">
        <v>81</v>
      </c>
      <c r="J108" s="38" t="s">
        <v>81</v>
      </c>
      <c r="K108" s="30" t="e">
        <f>VLOOKUP(D108,Morningstar!$A$1:$G$25,2,0)</f>
        <v>#N/A</v>
      </c>
      <c r="L108" s="32" t="e">
        <f t="shared" si="48"/>
        <v>#N/A</v>
      </c>
      <c r="M108" s="31" t="e">
        <f>VLOOKUP(D108,Morningstar!$A$1:$G$25,7,0)</f>
        <v>#N/A</v>
      </c>
      <c r="N108" s="32" t="e">
        <f t="shared" si="49"/>
        <v>#N/A</v>
      </c>
      <c r="O108" s="29" t="e">
        <f t="shared" si="50"/>
        <v>#N/A</v>
      </c>
      <c r="P108" s="29">
        <f t="shared" si="51"/>
        <v>0</v>
      </c>
      <c r="Q108" s="30">
        <f t="shared" si="52"/>
        <v>0</v>
      </c>
      <c r="R108" s="33">
        <f t="shared" si="53"/>
        <v>0</v>
      </c>
      <c r="S108" s="29" t="e">
        <f t="shared" si="54"/>
        <v>#DIV/0!</v>
      </c>
    </row>
    <row r="109" spans="1:19">
      <c r="A109" s="39" t="s">
        <v>81</v>
      </c>
      <c r="B109" s="39"/>
      <c r="C109" s="39"/>
      <c r="D109" s="43" t="s">
        <v>81</v>
      </c>
      <c r="E109" s="41" t="s">
        <v>81</v>
      </c>
      <c r="F109" s="38" t="s">
        <v>81</v>
      </c>
      <c r="G109" s="38" t="s">
        <v>81</v>
      </c>
      <c r="H109" s="38" t="s">
        <v>81</v>
      </c>
      <c r="I109" s="38" t="s">
        <v>81</v>
      </c>
      <c r="J109" s="38" t="s">
        <v>81</v>
      </c>
      <c r="K109" s="30" t="e">
        <f>VLOOKUP(D109,Morningstar!$A$1:$G$25,2,0)</f>
        <v>#N/A</v>
      </c>
      <c r="L109" s="32" t="e">
        <f t="shared" si="48"/>
        <v>#N/A</v>
      </c>
      <c r="M109" s="31" t="e">
        <f>VLOOKUP(D109,Morningstar!$A$1:$G$25,7,0)</f>
        <v>#N/A</v>
      </c>
      <c r="N109" s="32" t="e">
        <f t="shared" si="49"/>
        <v>#N/A</v>
      </c>
      <c r="O109" s="29" t="e">
        <f t="shared" si="50"/>
        <v>#N/A</v>
      </c>
      <c r="P109" s="29">
        <f t="shared" si="51"/>
        <v>0</v>
      </c>
      <c r="Q109" s="30">
        <f t="shared" si="52"/>
        <v>0</v>
      </c>
      <c r="R109" s="33">
        <f t="shared" si="53"/>
        <v>0</v>
      </c>
      <c r="S109" s="29" t="e">
        <f t="shared" si="54"/>
        <v>#DIV/0!</v>
      </c>
    </row>
    <row r="110" spans="1:19">
      <c r="A110" s="39" t="s">
        <v>81</v>
      </c>
      <c r="B110" s="39"/>
      <c r="C110" s="39"/>
      <c r="D110" s="43" t="s">
        <v>81</v>
      </c>
      <c r="E110" s="41" t="s">
        <v>81</v>
      </c>
      <c r="F110" s="38" t="s">
        <v>81</v>
      </c>
      <c r="G110" s="38" t="s">
        <v>81</v>
      </c>
      <c r="H110" s="38" t="s">
        <v>81</v>
      </c>
      <c r="I110" s="38" t="s">
        <v>81</v>
      </c>
      <c r="J110" s="38" t="s">
        <v>81</v>
      </c>
      <c r="K110" s="30" t="e">
        <f>VLOOKUP(D110,Morningstar!$A$1:$G$25,2,0)</f>
        <v>#N/A</v>
      </c>
      <c r="L110" s="32" t="e">
        <f t="shared" si="48"/>
        <v>#N/A</v>
      </c>
      <c r="M110" s="31" t="e">
        <f>VLOOKUP(D110,Morningstar!$A$1:$G$25,7,0)</f>
        <v>#N/A</v>
      </c>
      <c r="N110" s="32" t="e">
        <f t="shared" si="49"/>
        <v>#N/A</v>
      </c>
      <c r="O110" s="29" t="e">
        <f t="shared" si="50"/>
        <v>#N/A</v>
      </c>
      <c r="P110" s="29">
        <f t="shared" si="51"/>
        <v>0</v>
      </c>
      <c r="Q110" s="30">
        <f t="shared" si="52"/>
        <v>0</v>
      </c>
      <c r="R110" s="33">
        <f t="shared" si="53"/>
        <v>0</v>
      </c>
      <c r="S110" s="29" t="e">
        <f t="shared" si="54"/>
        <v>#DIV/0!</v>
      </c>
    </row>
    <row r="111" spans="1:19">
      <c r="A111" s="39" t="s">
        <v>81</v>
      </c>
      <c r="B111" s="39"/>
      <c r="C111" s="39"/>
      <c r="D111" s="43" t="s">
        <v>81</v>
      </c>
      <c r="E111" s="41" t="s">
        <v>81</v>
      </c>
      <c r="F111" s="38" t="s">
        <v>81</v>
      </c>
      <c r="G111" s="38" t="s">
        <v>81</v>
      </c>
      <c r="H111" s="38" t="s">
        <v>81</v>
      </c>
      <c r="I111" s="38" t="s">
        <v>81</v>
      </c>
      <c r="J111" s="38" t="s">
        <v>81</v>
      </c>
      <c r="K111" s="30" t="e">
        <f>VLOOKUP(D111,Morningstar!$A$1:$G$25,2,0)</f>
        <v>#N/A</v>
      </c>
      <c r="L111" s="32" t="e">
        <f t="shared" si="48"/>
        <v>#N/A</v>
      </c>
      <c r="M111" s="31" t="e">
        <f>VLOOKUP(D111,Morningstar!$A$1:$G$25,7,0)</f>
        <v>#N/A</v>
      </c>
      <c r="N111" s="32" t="e">
        <f t="shared" si="49"/>
        <v>#N/A</v>
      </c>
      <c r="O111" s="29" t="e">
        <f t="shared" si="50"/>
        <v>#N/A</v>
      </c>
      <c r="P111" s="29">
        <f t="shared" si="51"/>
        <v>0</v>
      </c>
      <c r="Q111" s="30">
        <f t="shared" si="52"/>
        <v>0</v>
      </c>
      <c r="R111" s="33">
        <f t="shared" si="53"/>
        <v>0</v>
      </c>
      <c r="S111" s="29" t="e">
        <f t="shared" si="54"/>
        <v>#DIV/0!</v>
      </c>
    </row>
    <row r="112" spans="1:19">
      <c r="A112" s="39" t="s">
        <v>81</v>
      </c>
      <c r="B112" s="39"/>
      <c r="C112" s="39"/>
      <c r="D112" s="43" t="s">
        <v>81</v>
      </c>
      <c r="E112" s="41" t="s">
        <v>81</v>
      </c>
      <c r="F112" s="38" t="s">
        <v>81</v>
      </c>
      <c r="G112" s="38" t="s">
        <v>81</v>
      </c>
      <c r="H112" s="38" t="s">
        <v>81</v>
      </c>
      <c r="I112" s="38" t="s">
        <v>81</v>
      </c>
      <c r="J112" s="38" t="s">
        <v>81</v>
      </c>
      <c r="K112" s="30" t="e">
        <f>VLOOKUP(D112,Morningstar!$A$1:$G$25,2,0)</f>
        <v>#N/A</v>
      </c>
      <c r="L112" s="32" t="e">
        <f t="shared" si="48"/>
        <v>#N/A</v>
      </c>
      <c r="M112" s="31" t="e">
        <f>VLOOKUP(D112,Morningstar!$A$1:$G$25,7,0)</f>
        <v>#N/A</v>
      </c>
      <c r="N112" s="32" t="e">
        <f t="shared" si="49"/>
        <v>#N/A</v>
      </c>
      <c r="O112" s="29" t="e">
        <f t="shared" si="50"/>
        <v>#N/A</v>
      </c>
      <c r="P112" s="29">
        <f t="shared" si="51"/>
        <v>0</v>
      </c>
      <c r="Q112" s="30">
        <f t="shared" si="52"/>
        <v>0</v>
      </c>
      <c r="R112" s="33">
        <f t="shared" si="53"/>
        <v>0</v>
      </c>
      <c r="S112" s="29" t="e">
        <f t="shared" si="54"/>
        <v>#DIV/0!</v>
      </c>
    </row>
    <row r="113" spans="1:19">
      <c r="A113" s="39" t="s">
        <v>81</v>
      </c>
      <c r="B113" s="39"/>
      <c r="C113" s="39"/>
      <c r="D113" s="43" t="s">
        <v>81</v>
      </c>
      <c r="E113" s="41" t="s">
        <v>81</v>
      </c>
      <c r="F113" s="38" t="s">
        <v>81</v>
      </c>
      <c r="G113" s="38" t="s">
        <v>81</v>
      </c>
      <c r="H113" s="38" t="s">
        <v>81</v>
      </c>
      <c r="I113" s="38" t="s">
        <v>81</v>
      </c>
      <c r="J113" s="38" t="s">
        <v>81</v>
      </c>
      <c r="K113" s="30" t="e">
        <f>VLOOKUP(D113,Morningstar!$A$1:$G$25,2,0)</f>
        <v>#N/A</v>
      </c>
      <c r="L113" s="32" t="e">
        <f t="shared" si="48"/>
        <v>#N/A</v>
      </c>
      <c r="M113" s="31" t="e">
        <f>VLOOKUP(D113,Morningstar!$A$1:$G$25,7,0)</f>
        <v>#N/A</v>
      </c>
      <c r="N113" s="32" t="e">
        <f t="shared" si="49"/>
        <v>#N/A</v>
      </c>
      <c r="O113" s="29" t="e">
        <f t="shared" si="50"/>
        <v>#N/A</v>
      </c>
      <c r="P113" s="29">
        <f t="shared" si="51"/>
        <v>0</v>
      </c>
      <c r="Q113" s="30">
        <f t="shared" si="52"/>
        <v>0</v>
      </c>
      <c r="R113" s="33">
        <f t="shared" si="53"/>
        <v>0</v>
      </c>
      <c r="S113" s="29" t="e">
        <f t="shared" si="54"/>
        <v>#DIV/0!</v>
      </c>
    </row>
    <row r="114" spans="1:19">
      <c r="A114" s="39" t="s">
        <v>81</v>
      </c>
      <c r="B114" s="39"/>
      <c r="C114" s="39"/>
      <c r="D114" s="43" t="s">
        <v>81</v>
      </c>
      <c r="E114" s="41" t="s">
        <v>81</v>
      </c>
      <c r="F114" s="38" t="s">
        <v>81</v>
      </c>
      <c r="G114" s="38" t="s">
        <v>81</v>
      </c>
      <c r="H114" s="38" t="s">
        <v>81</v>
      </c>
      <c r="I114" s="38" t="s">
        <v>81</v>
      </c>
      <c r="J114" s="38" t="s">
        <v>81</v>
      </c>
      <c r="K114" s="30" t="e">
        <f>VLOOKUP(D114,Morningstar!$A$1:$G$25,2,0)</f>
        <v>#N/A</v>
      </c>
      <c r="L114" s="32" t="e">
        <f t="shared" si="48"/>
        <v>#N/A</v>
      </c>
      <c r="M114" s="31" t="e">
        <f>VLOOKUP(D114,Morningstar!$A$1:$G$25,7,0)</f>
        <v>#N/A</v>
      </c>
      <c r="N114" s="32" t="e">
        <f t="shared" si="49"/>
        <v>#N/A</v>
      </c>
      <c r="O114" s="29" t="e">
        <f t="shared" si="50"/>
        <v>#N/A</v>
      </c>
      <c r="P114" s="29">
        <f t="shared" si="51"/>
        <v>0</v>
      </c>
      <c r="Q114" s="30">
        <f t="shared" si="52"/>
        <v>0</v>
      </c>
      <c r="R114" s="33">
        <f t="shared" si="53"/>
        <v>0</v>
      </c>
      <c r="S114" s="29" t="e">
        <f t="shared" si="54"/>
        <v>#DIV/0!</v>
      </c>
    </row>
    <row r="115" spans="1:19">
      <c r="A115" s="39" t="s">
        <v>81</v>
      </c>
      <c r="B115" s="39"/>
      <c r="C115" s="39"/>
      <c r="D115" s="43" t="s">
        <v>81</v>
      </c>
      <c r="E115" s="41" t="s">
        <v>81</v>
      </c>
      <c r="F115" s="38" t="s">
        <v>81</v>
      </c>
      <c r="G115" s="38" t="s">
        <v>81</v>
      </c>
      <c r="H115" s="38" t="s">
        <v>81</v>
      </c>
      <c r="I115" s="38" t="s">
        <v>81</v>
      </c>
      <c r="J115" s="38" t="s">
        <v>81</v>
      </c>
      <c r="K115" s="30" t="e">
        <f>VLOOKUP(D115,Morningstar!$A$1:$G$25,2,0)</f>
        <v>#N/A</v>
      </c>
      <c r="L115" s="32" t="e">
        <f t="shared" si="48"/>
        <v>#N/A</v>
      </c>
      <c r="M115" s="31" t="e">
        <f>VLOOKUP(D115,Morningstar!$A$1:$G$25,7,0)</f>
        <v>#N/A</v>
      </c>
      <c r="N115" s="32" t="e">
        <f t="shared" si="49"/>
        <v>#N/A</v>
      </c>
      <c r="O115" s="29" t="e">
        <f t="shared" si="50"/>
        <v>#N/A</v>
      </c>
      <c r="P115" s="29">
        <f t="shared" si="51"/>
        <v>0</v>
      </c>
      <c r="Q115" s="30">
        <f t="shared" si="52"/>
        <v>0</v>
      </c>
      <c r="R115" s="33">
        <f t="shared" si="53"/>
        <v>0</v>
      </c>
      <c r="S115" s="29" t="e">
        <f t="shared" si="54"/>
        <v>#DIV/0!</v>
      </c>
    </row>
    <row r="116" spans="1:19">
      <c r="A116" s="39" t="s">
        <v>81</v>
      </c>
      <c r="B116" s="39"/>
      <c r="C116" s="39"/>
      <c r="D116" s="43" t="s">
        <v>81</v>
      </c>
      <c r="E116" s="41" t="s">
        <v>81</v>
      </c>
      <c r="F116" s="38" t="s">
        <v>81</v>
      </c>
      <c r="G116" s="38" t="s">
        <v>81</v>
      </c>
      <c r="H116" s="38" t="s">
        <v>81</v>
      </c>
      <c r="I116" s="38" t="s">
        <v>81</v>
      </c>
      <c r="J116" s="38" t="s">
        <v>81</v>
      </c>
      <c r="K116" s="30" t="e">
        <f>VLOOKUP(D116,Morningstar!$A$1:$G$25,2,0)</f>
        <v>#N/A</v>
      </c>
      <c r="L116" s="32" t="e">
        <f t="shared" si="48"/>
        <v>#N/A</v>
      </c>
      <c r="M116" s="31" t="e">
        <f>VLOOKUP(D116,Morningstar!$A$1:$G$25,7,0)</f>
        <v>#N/A</v>
      </c>
      <c r="N116" s="32" t="e">
        <f t="shared" si="49"/>
        <v>#N/A</v>
      </c>
      <c r="O116" s="29" t="e">
        <f t="shared" si="50"/>
        <v>#N/A</v>
      </c>
      <c r="P116" s="29">
        <f t="shared" si="51"/>
        <v>0</v>
      </c>
      <c r="Q116" s="30">
        <f t="shared" si="52"/>
        <v>0</v>
      </c>
      <c r="R116" s="33">
        <f t="shared" si="53"/>
        <v>0</v>
      </c>
      <c r="S116" s="29" t="e">
        <f t="shared" si="54"/>
        <v>#DIV/0!</v>
      </c>
    </row>
    <row r="117" spans="1:19">
      <c r="A117" s="39" t="s">
        <v>81</v>
      </c>
      <c r="B117" s="39"/>
      <c r="C117" s="39"/>
      <c r="D117" s="43" t="s">
        <v>81</v>
      </c>
      <c r="E117" s="41" t="s">
        <v>81</v>
      </c>
      <c r="F117" s="38" t="s">
        <v>81</v>
      </c>
      <c r="G117" s="38" t="s">
        <v>81</v>
      </c>
      <c r="H117" s="38" t="s">
        <v>81</v>
      </c>
      <c r="I117" s="38" t="s">
        <v>81</v>
      </c>
      <c r="J117" s="38" t="s">
        <v>81</v>
      </c>
      <c r="K117" s="30" t="e">
        <f>VLOOKUP(D117,Morningstar!$A$1:$G$25,2,0)</f>
        <v>#N/A</v>
      </c>
      <c r="L117" s="32" t="e">
        <f t="shared" si="48"/>
        <v>#N/A</v>
      </c>
      <c r="M117" s="31" t="e">
        <f>VLOOKUP(D117,Morningstar!$A$1:$G$25,7,0)</f>
        <v>#N/A</v>
      </c>
      <c r="N117" s="32" t="e">
        <f t="shared" si="49"/>
        <v>#N/A</v>
      </c>
      <c r="O117" s="29" t="e">
        <f t="shared" si="50"/>
        <v>#N/A</v>
      </c>
      <c r="P117" s="29">
        <f t="shared" si="51"/>
        <v>0</v>
      </c>
      <c r="Q117" s="30">
        <f t="shared" si="52"/>
        <v>0</v>
      </c>
      <c r="R117" s="33">
        <f t="shared" si="53"/>
        <v>0</v>
      </c>
      <c r="S117" s="29" t="e">
        <f t="shared" si="54"/>
        <v>#DIV/0!</v>
      </c>
    </row>
    <row r="118" spans="1:19">
      <c r="A118" s="39" t="s">
        <v>81</v>
      </c>
      <c r="B118" s="39"/>
      <c r="C118" s="39"/>
      <c r="D118" s="43" t="s">
        <v>81</v>
      </c>
      <c r="E118" s="41" t="s">
        <v>81</v>
      </c>
      <c r="F118" s="38" t="s">
        <v>81</v>
      </c>
      <c r="G118" s="38" t="s">
        <v>81</v>
      </c>
      <c r="H118" s="38" t="s">
        <v>81</v>
      </c>
      <c r="I118" s="38" t="s">
        <v>81</v>
      </c>
      <c r="J118" s="38" t="s">
        <v>81</v>
      </c>
      <c r="K118" s="30" t="e">
        <f>VLOOKUP(D118,Morningstar!$A$1:$G$25,2,0)</f>
        <v>#N/A</v>
      </c>
      <c r="L118" s="32" t="e">
        <f t="shared" si="48"/>
        <v>#N/A</v>
      </c>
      <c r="M118" s="31" t="e">
        <f>VLOOKUP(D118,Morningstar!$A$1:$G$25,7,0)</f>
        <v>#N/A</v>
      </c>
      <c r="N118" s="32" t="e">
        <f t="shared" si="49"/>
        <v>#N/A</v>
      </c>
      <c r="O118" s="29" t="e">
        <f t="shared" si="50"/>
        <v>#N/A</v>
      </c>
      <c r="P118" s="29">
        <f t="shared" si="51"/>
        <v>0</v>
      </c>
      <c r="Q118" s="30">
        <f t="shared" si="52"/>
        <v>0</v>
      </c>
      <c r="R118" s="33">
        <f t="shared" si="53"/>
        <v>0</v>
      </c>
      <c r="S118" s="29" t="e">
        <f t="shared" si="54"/>
        <v>#DIV/0!</v>
      </c>
    </row>
    <row r="119" spans="1:19">
      <c r="A119" s="39" t="s">
        <v>81</v>
      </c>
      <c r="B119" s="39"/>
      <c r="C119" s="39"/>
      <c r="D119" s="43" t="s">
        <v>81</v>
      </c>
      <c r="E119" s="41" t="s">
        <v>81</v>
      </c>
      <c r="F119" s="38" t="s">
        <v>81</v>
      </c>
      <c r="G119" s="38" t="s">
        <v>81</v>
      </c>
      <c r="H119" s="38" t="s">
        <v>81</v>
      </c>
      <c r="I119" s="38" t="s">
        <v>81</v>
      </c>
      <c r="J119" s="38" t="s">
        <v>81</v>
      </c>
      <c r="K119" s="30" t="e">
        <f>VLOOKUP(D119,Morningstar!$A$1:$G$25,2,0)</f>
        <v>#N/A</v>
      </c>
      <c r="L119" s="32" t="e">
        <f t="shared" si="48"/>
        <v>#N/A</v>
      </c>
      <c r="M119" s="31" t="e">
        <f>VLOOKUP(D119,Morningstar!$A$1:$G$25,7,0)</f>
        <v>#N/A</v>
      </c>
      <c r="N119" s="32" t="e">
        <f t="shared" si="49"/>
        <v>#N/A</v>
      </c>
      <c r="O119" s="29" t="e">
        <f t="shared" si="50"/>
        <v>#N/A</v>
      </c>
      <c r="P119" s="29">
        <f t="shared" si="51"/>
        <v>0</v>
      </c>
      <c r="Q119" s="30">
        <f t="shared" si="52"/>
        <v>0</v>
      </c>
      <c r="R119" s="33">
        <f t="shared" si="53"/>
        <v>0</v>
      </c>
      <c r="S119" s="29" t="e">
        <f t="shared" si="54"/>
        <v>#DIV/0!</v>
      </c>
    </row>
    <row r="120" spans="1:19">
      <c r="A120" s="39" t="s">
        <v>81</v>
      </c>
      <c r="B120" s="39"/>
      <c r="C120" s="39"/>
      <c r="D120" s="43" t="s">
        <v>81</v>
      </c>
      <c r="E120" s="41" t="s">
        <v>81</v>
      </c>
      <c r="F120" s="38" t="s">
        <v>81</v>
      </c>
      <c r="G120" s="38" t="s">
        <v>81</v>
      </c>
      <c r="H120" s="38" t="s">
        <v>81</v>
      </c>
      <c r="I120" s="38" t="s">
        <v>81</v>
      </c>
      <c r="J120" s="38" t="s">
        <v>81</v>
      </c>
      <c r="K120" s="30" t="e">
        <f>VLOOKUP(D120,Morningstar!$A$1:$G$25,2,0)</f>
        <v>#N/A</v>
      </c>
      <c r="L120" s="32" t="e">
        <f t="shared" si="48"/>
        <v>#N/A</v>
      </c>
      <c r="M120" s="31" t="e">
        <f>VLOOKUP(D120,Morningstar!$A$1:$G$25,7,0)</f>
        <v>#N/A</v>
      </c>
      <c r="N120" s="32" t="e">
        <f t="shared" si="49"/>
        <v>#N/A</v>
      </c>
      <c r="O120" s="29" t="e">
        <f t="shared" si="50"/>
        <v>#N/A</v>
      </c>
      <c r="P120" s="29">
        <f t="shared" si="51"/>
        <v>0</v>
      </c>
      <c r="Q120" s="30">
        <f t="shared" si="52"/>
        <v>0</v>
      </c>
      <c r="R120" s="33">
        <f t="shared" si="53"/>
        <v>0</v>
      </c>
      <c r="S120" s="29" t="e">
        <f t="shared" si="54"/>
        <v>#DIV/0!</v>
      </c>
    </row>
    <row r="121" spans="1:19">
      <c r="A121" s="39" t="s">
        <v>81</v>
      </c>
      <c r="B121" s="39"/>
      <c r="C121" s="39"/>
      <c r="D121" s="43" t="s">
        <v>81</v>
      </c>
      <c r="E121" s="41" t="s">
        <v>81</v>
      </c>
      <c r="F121" s="38" t="s">
        <v>81</v>
      </c>
      <c r="G121" s="38" t="s">
        <v>81</v>
      </c>
      <c r="H121" s="38" t="s">
        <v>81</v>
      </c>
      <c r="I121" s="38" t="s">
        <v>81</v>
      </c>
      <c r="J121" s="38" t="s">
        <v>81</v>
      </c>
      <c r="K121" s="30" t="e">
        <f>VLOOKUP(D121,Morningstar!$A$1:$G$25,2,0)</f>
        <v>#N/A</v>
      </c>
      <c r="L121" s="32" t="e">
        <f t="shared" si="48"/>
        <v>#N/A</v>
      </c>
      <c r="M121" s="31" t="e">
        <f>VLOOKUP(D121,Morningstar!$A$1:$G$25,7,0)</f>
        <v>#N/A</v>
      </c>
      <c r="N121" s="32" t="e">
        <f t="shared" si="49"/>
        <v>#N/A</v>
      </c>
      <c r="O121" s="29" t="e">
        <f t="shared" si="50"/>
        <v>#N/A</v>
      </c>
      <c r="P121" s="29">
        <f t="shared" si="51"/>
        <v>0</v>
      </c>
      <c r="Q121" s="30">
        <f t="shared" si="52"/>
        <v>0</v>
      </c>
      <c r="R121" s="33">
        <f t="shared" si="53"/>
        <v>0</v>
      </c>
      <c r="S121" s="29" t="e">
        <f t="shared" si="54"/>
        <v>#DIV/0!</v>
      </c>
    </row>
    <row r="122" spans="1:19">
      <c r="A122" s="39" t="s">
        <v>81</v>
      </c>
      <c r="B122" s="39"/>
      <c r="C122" s="39"/>
      <c r="D122" s="43" t="s">
        <v>81</v>
      </c>
      <c r="E122" s="41" t="s">
        <v>81</v>
      </c>
      <c r="F122" s="38" t="s">
        <v>81</v>
      </c>
      <c r="G122" s="38" t="s">
        <v>81</v>
      </c>
      <c r="H122" s="38" t="s">
        <v>81</v>
      </c>
      <c r="I122" s="38" t="s">
        <v>81</v>
      </c>
      <c r="J122" s="38" t="s">
        <v>81</v>
      </c>
      <c r="K122" s="30" t="e">
        <f>VLOOKUP(D122,Morningstar!$A$1:$G$25,2,0)</f>
        <v>#N/A</v>
      </c>
      <c r="L122" s="32" t="e">
        <f t="shared" si="48"/>
        <v>#N/A</v>
      </c>
      <c r="M122" s="31" t="e">
        <f>VLOOKUP(D122,Morningstar!$A$1:$G$25,7,0)</f>
        <v>#N/A</v>
      </c>
      <c r="N122" s="32" t="e">
        <f t="shared" si="49"/>
        <v>#N/A</v>
      </c>
      <c r="O122" s="29" t="e">
        <f t="shared" si="50"/>
        <v>#N/A</v>
      </c>
      <c r="P122" s="29">
        <f t="shared" si="51"/>
        <v>0</v>
      </c>
      <c r="Q122" s="30">
        <f t="shared" si="52"/>
        <v>0</v>
      </c>
      <c r="R122" s="33">
        <f t="shared" si="53"/>
        <v>0</v>
      </c>
      <c r="S122" s="29" t="e">
        <f t="shared" si="54"/>
        <v>#DIV/0!</v>
      </c>
    </row>
    <row r="123" spans="1:19">
      <c r="A123" s="39" t="s">
        <v>81</v>
      </c>
      <c r="B123" s="39"/>
      <c r="C123" s="39"/>
      <c r="D123" s="43" t="s">
        <v>81</v>
      </c>
      <c r="E123" s="41" t="s">
        <v>81</v>
      </c>
      <c r="F123" s="38" t="s">
        <v>81</v>
      </c>
      <c r="G123" s="38" t="s">
        <v>81</v>
      </c>
      <c r="H123" s="38" t="s">
        <v>81</v>
      </c>
      <c r="I123" s="38" t="s">
        <v>81</v>
      </c>
      <c r="J123" s="38" t="s">
        <v>81</v>
      </c>
      <c r="K123" s="30" t="e">
        <f>VLOOKUP(D123,Morningstar!$A$1:$G$25,2,0)</f>
        <v>#N/A</v>
      </c>
      <c r="L123" s="32" t="e">
        <f t="shared" si="48"/>
        <v>#N/A</v>
      </c>
      <c r="M123" s="31" t="e">
        <f>VLOOKUP(D123,Morningstar!$A$1:$G$25,7,0)</f>
        <v>#N/A</v>
      </c>
      <c r="N123" s="32" t="e">
        <f t="shared" si="49"/>
        <v>#N/A</v>
      </c>
      <c r="O123" s="29" t="e">
        <f t="shared" si="50"/>
        <v>#N/A</v>
      </c>
      <c r="P123" s="29">
        <f t="shared" si="51"/>
        <v>0</v>
      </c>
      <c r="Q123" s="30">
        <f t="shared" si="52"/>
        <v>0</v>
      </c>
      <c r="R123" s="33">
        <f t="shared" si="53"/>
        <v>0</v>
      </c>
      <c r="S123" s="29" t="e">
        <f t="shared" si="54"/>
        <v>#DIV/0!</v>
      </c>
    </row>
    <row r="124" spans="1:19">
      <c r="A124" s="39" t="s">
        <v>81</v>
      </c>
      <c r="B124" s="39"/>
      <c r="C124" s="39"/>
      <c r="D124" s="43" t="s">
        <v>81</v>
      </c>
      <c r="E124" s="41" t="s">
        <v>81</v>
      </c>
      <c r="F124" s="38" t="s">
        <v>81</v>
      </c>
      <c r="G124" s="38" t="s">
        <v>81</v>
      </c>
      <c r="H124" s="38" t="s">
        <v>81</v>
      </c>
      <c r="I124" s="38" t="s">
        <v>81</v>
      </c>
      <c r="J124" s="38" t="s">
        <v>81</v>
      </c>
      <c r="K124" s="30" t="e">
        <f>VLOOKUP(D124,Morningstar!$A$1:$G$25,2,0)</f>
        <v>#N/A</v>
      </c>
      <c r="L124" s="32" t="e">
        <f t="shared" si="48"/>
        <v>#N/A</v>
      </c>
      <c r="M124" s="31" t="e">
        <f>VLOOKUP(D124,Morningstar!$A$1:$G$25,7,0)</f>
        <v>#N/A</v>
      </c>
      <c r="N124" s="32" t="e">
        <f t="shared" si="49"/>
        <v>#N/A</v>
      </c>
      <c r="O124" s="29" t="e">
        <f t="shared" si="50"/>
        <v>#N/A</v>
      </c>
      <c r="P124" s="29">
        <f t="shared" si="51"/>
        <v>0</v>
      </c>
      <c r="Q124" s="30">
        <f t="shared" si="52"/>
        <v>0</v>
      </c>
      <c r="R124" s="33">
        <f t="shared" si="53"/>
        <v>0</v>
      </c>
      <c r="S124" s="29" t="e">
        <f t="shared" si="54"/>
        <v>#DIV/0!</v>
      </c>
    </row>
    <row r="125" spans="1:19">
      <c r="A125" s="39" t="s">
        <v>81</v>
      </c>
      <c r="B125" s="39"/>
      <c r="C125" s="39"/>
      <c r="D125" s="43" t="s">
        <v>81</v>
      </c>
      <c r="E125" s="41" t="s">
        <v>81</v>
      </c>
      <c r="F125" s="38" t="s">
        <v>81</v>
      </c>
      <c r="G125" s="38" t="s">
        <v>81</v>
      </c>
      <c r="H125" s="38" t="s">
        <v>81</v>
      </c>
      <c r="I125" s="38" t="s">
        <v>81</v>
      </c>
      <c r="J125" s="38" t="s">
        <v>81</v>
      </c>
      <c r="K125" s="30" t="e">
        <f>VLOOKUP(D125,Morningstar!$A$1:$G$25,2,0)</f>
        <v>#N/A</v>
      </c>
      <c r="L125" s="32" t="e">
        <f t="shared" si="48"/>
        <v>#N/A</v>
      </c>
      <c r="M125" s="31" t="e">
        <f>VLOOKUP(D125,Morningstar!$A$1:$G$25,7,0)</f>
        <v>#N/A</v>
      </c>
      <c r="N125" s="32" t="e">
        <f t="shared" si="49"/>
        <v>#N/A</v>
      </c>
      <c r="O125" s="29" t="e">
        <f t="shared" si="50"/>
        <v>#N/A</v>
      </c>
      <c r="P125" s="29">
        <f t="shared" si="51"/>
        <v>0</v>
      </c>
      <c r="Q125" s="30">
        <f t="shared" si="52"/>
        <v>0</v>
      </c>
      <c r="R125" s="33">
        <f t="shared" si="53"/>
        <v>0</v>
      </c>
      <c r="S125" s="29" t="e">
        <f t="shared" si="54"/>
        <v>#DIV/0!</v>
      </c>
    </row>
    <row r="126" spans="1:19">
      <c r="A126" s="39" t="s">
        <v>81</v>
      </c>
      <c r="B126" s="39"/>
      <c r="C126" s="39"/>
      <c r="D126" s="43" t="s">
        <v>81</v>
      </c>
      <c r="E126" s="41" t="s">
        <v>81</v>
      </c>
      <c r="F126" s="38" t="s">
        <v>81</v>
      </c>
      <c r="G126" s="38" t="s">
        <v>81</v>
      </c>
      <c r="H126" s="38" t="s">
        <v>81</v>
      </c>
      <c r="I126" s="38" t="s">
        <v>81</v>
      </c>
      <c r="J126" s="38" t="s">
        <v>81</v>
      </c>
      <c r="K126" s="30" t="e">
        <f>VLOOKUP(D126,Morningstar!$A$1:$G$25,2,0)</f>
        <v>#N/A</v>
      </c>
      <c r="L126" s="32" t="e">
        <f t="shared" si="48"/>
        <v>#N/A</v>
      </c>
      <c r="M126" s="31" t="e">
        <f>VLOOKUP(D126,Morningstar!$A$1:$G$25,7,0)</f>
        <v>#N/A</v>
      </c>
      <c r="N126" s="32" t="e">
        <f t="shared" si="49"/>
        <v>#N/A</v>
      </c>
      <c r="O126" s="29" t="e">
        <f t="shared" si="50"/>
        <v>#N/A</v>
      </c>
      <c r="P126" s="29">
        <f t="shared" si="51"/>
        <v>0</v>
      </c>
      <c r="Q126" s="30">
        <f t="shared" si="52"/>
        <v>0</v>
      </c>
      <c r="R126" s="33">
        <f t="shared" si="53"/>
        <v>0</v>
      </c>
      <c r="S126" s="29" t="e">
        <f t="shared" si="54"/>
        <v>#DIV/0!</v>
      </c>
    </row>
    <row r="127" spans="1:19">
      <c r="A127" s="39" t="s">
        <v>81</v>
      </c>
      <c r="B127" s="39"/>
      <c r="C127" s="39"/>
      <c r="D127" s="43" t="s">
        <v>81</v>
      </c>
      <c r="E127" s="41" t="s">
        <v>81</v>
      </c>
      <c r="F127" s="38" t="s">
        <v>81</v>
      </c>
      <c r="G127" s="38" t="s">
        <v>81</v>
      </c>
      <c r="H127" s="38" t="s">
        <v>81</v>
      </c>
      <c r="I127" s="38" t="s">
        <v>81</v>
      </c>
      <c r="J127" s="38" t="s">
        <v>81</v>
      </c>
      <c r="K127" s="30" t="e">
        <f>VLOOKUP(D127,Morningstar!$A$1:$G$25,2,0)</f>
        <v>#N/A</v>
      </c>
      <c r="L127" s="32" t="e">
        <f t="shared" si="48"/>
        <v>#N/A</v>
      </c>
      <c r="M127" s="31" t="e">
        <f>VLOOKUP(D127,Morningstar!$A$1:$G$25,7,0)</f>
        <v>#N/A</v>
      </c>
      <c r="N127" s="32" t="e">
        <f t="shared" si="49"/>
        <v>#N/A</v>
      </c>
      <c r="O127" s="29" t="e">
        <f t="shared" si="50"/>
        <v>#N/A</v>
      </c>
      <c r="P127" s="29">
        <f t="shared" si="51"/>
        <v>0</v>
      </c>
      <c r="Q127" s="30">
        <f t="shared" si="52"/>
        <v>0</v>
      </c>
      <c r="R127" s="33">
        <f t="shared" si="53"/>
        <v>0</v>
      </c>
      <c r="S127" s="29" t="e">
        <f t="shared" si="54"/>
        <v>#DIV/0!</v>
      </c>
    </row>
    <row r="128" spans="1:19">
      <c r="A128" s="39" t="s">
        <v>81</v>
      </c>
      <c r="B128" s="39"/>
      <c r="C128" s="39"/>
      <c r="D128" s="43" t="s">
        <v>81</v>
      </c>
      <c r="E128" s="41" t="s">
        <v>81</v>
      </c>
      <c r="F128" s="38" t="s">
        <v>81</v>
      </c>
      <c r="G128" s="38" t="s">
        <v>81</v>
      </c>
      <c r="H128" s="38" t="s">
        <v>81</v>
      </c>
      <c r="I128" s="38" t="s">
        <v>81</v>
      </c>
      <c r="J128" s="38" t="s">
        <v>81</v>
      </c>
      <c r="K128" s="30" t="e">
        <f>VLOOKUP(D128,Morningstar!$A$1:$G$25,2,0)</f>
        <v>#N/A</v>
      </c>
      <c r="L128" s="32" t="e">
        <f t="shared" si="48"/>
        <v>#N/A</v>
      </c>
      <c r="M128" s="31" t="e">
        <f>VLOOKUP(D128,Morningstar!$A$1:$G$25,7,0)</f>
        <v>#N/A</v>
      </c>
      <c r="N128" s="32" t="e">
        <f t="shared" si="49"/>
        <v>#N/A</v>
      </c>
      <c r="O128" s="29" t="e">
        <f t="shared" si="50"/>
        <v>#N/A</v>
      </c>
      <c r="P128" s="29">
        <f t="shared" si="51"/>
        <v>0</v>
      </c>
      <c r="Q128" s="30">
        <f t="shared" si="52"/>
        <v>0</v>
      </c>
      <c r="R128" s="33">
        <f t="shared" si="53"/>
        <v>0</v>
      </c>
      <c r="S128" s="29" t="e">
        <f t="shared" si="54"/>
        <v>#DIV/0!</v>
      </c>
    </row>
    <row r="129" spans="1:19">
      <c r="A129" s="39" t="s">
        <v>81</v>
      </c>
      <c r="B129" s="39"/>
      <c r="C129" s="39"/>
      <c r="D129" s="43" t="s">
        <v>81</v>
      </c>
      <c r="E129" s="41" t="s">
        <v>81</v>
      </c>
      <c r="F129" s="38" t="s">
        <v>81</v>
      </c>
      <c r="G129" s="38" t="s">
        <v>81</v>
      </c>
      <c r="H129" s="38" t="s">
        <v>81</v>
      </c>
      <c r="I129" s="38" t="s">
        <v>81</v>
      </c>
      <c r="J129" s="38" t="s">
        <v>81</v>
      </c>
      <c r="K129" s="30" t="e">
        <f>VLOOKUP(D129,Morningstar!$A$1:$G$25,2,0)</f>
        <v>#N/A</v>
      </c>
      <c r="L129" s="32" t="e">
        <f t="shared" si="48"/>
        <v>#N/A</v>
      </c>
      <c r="M129" s="31" t="e">
        <f>VLOOKUP(D129,Morningstar!$A$1:$G$25,7,0)</f>
        <v>#N/A</v>
      </c>
      <c r="N129" s="32" t="e">
        <f t="shared" si="49"/>
        <v>#N/A</v>
      </c>
      <c r="O129" s="29" t="e">
        <f t="shared" si="50"/>
        <v>#N/A</v>
      </c>
      <c r="P129" s="29">
        <f t="shared" si="51"/>
        <v>0</v>
      </c>
      <c r="Q129" s="30">
        <f t="shared" si="52"/>
        <v>0</v>
      </c>
      <c r="R129" s="33">
        <f t="shared" si="53"/>
        <v>0</v>
      </c>
      <c r="S129" s="29" t="e">
        <f t="shared" si="54"/>
        <v>#DIV/0!</v>
      </c>
    </row>
    <row r="130" spans="1:19">
      <c r="A130" s="39" t="s">
        <v>81</v>
      </c>
      <c r="B130" s="39"/>
      <c r="C130" s="39"/>
      <c r="D130" s="43" t="s">
        <v>81</v>
      </c>
      <c r="E130" s="41" t="s">
        <v>81</v>
      </c>
      <c r="F130" s="38" t="s">
        <v>81</v>
      </c>
      <c r="G130" s="38" t="s">
        <v>81</v>
      </c>
      <c r="H130" s="38" t="s">
        <v>81</v>
      </c>
      <c r="I130" s="38" t="s">
        <v>81</v>
      </c>
      <c r="J130" s="38" t="s">
        <v>81</v>
      </c>
      <c r="K130" s="30" t="e">
        <f>VLOOKUP(D130,Morningstar!$A$1:$G$25,2,0)</f>
        <v>#N/A</v>
      </c>
      <c r="L130" s="32" t="e">
        <f t="shared" si="48"/>
        <v>#N/A</v>
      </c>
      <c r="M130" s="31" t="e">
        <f>VLOOKUP(D130,Morningstar!$A$1:$G$25,7,0)</f>
        <v>#N/A</v>
      </c>
      <c r="N130" s="32" t="e">
        <f t="shared" si="49"/>
        <v>#N/A</v>
      </c>
      <c r="O130" s="29" t="e">
        <f t="shared" si="50"/>
        <v>#N/A</v>
      </c>
      <c r="P130" s="29">
        <f t="shared" si="51"/>
        <v>0</v>
      </c>
      <c r="Q130" s="30">
        <f t="shared" si="52"/>
        <v>0</v>
      </c>
      <c r="R130" s="33">
        <f t="shared" si="53"/>
        <v>0</v>
      </c>
      <c r="S130" s="29" t="e">
        <f t="shared" si="54"/>
        <v>#DIV/0!</v>
      </c>
    </row>
    <row r="131" spans="1:19">
      <c r="A131" s="39" t="s">
        <v>81</v>
      </c>
      <c r="B131" s="39"/>
      <c r="C131" s="39"/>
      <c r="D131" s="43" t="s">
        <v>81</v>
      </c>
      <c r="E131" s="41" t="s">
        <v>81</v>
      </c>
      <c r="F131" s="38" t="s">
        <v>81</v>
      </c>
      <c r="G131" s="38" t="s">
        <v>81</v>
      </c>
      <c r="H131" s="38" t="s">
        <v>81</v>
      </c>
      <c r="I131" s="38" t="s">
        <v>81</v>
      </c>
      <c r="J131" s="38" t="s">
        <v>81</v>
      </c>
      <c r="K131" s="30" t="e">
        <f>VLOOKUP(D131,Morningstar!$A$1:$G$25,2,0)</f>
        <v>#N/A</v>
      </c>
      <c r="L131" s="32" t="e">
        <f t="shared" si="48"/>
        <v>#N/A</v>
      </c>
      <c r="M131" s="31" t="e">
        <f>VLOOKUP(D131,Morningstar!$A$1:$G$25,7,0)</f>
        <v>#N/A</v>
      </c>
      <c r="N131" s="32" t="e">
        <f t="shared" si="49"/>
        <v>#N/A</v>
      </c>
      <c r="O131" s="29" t="e">
        <f t="shared" si="50"/>
        <v>#N/A</v>
      </c>
      <c r="P131" s="29">
        <f t="shared" si="51"/>
        <v>0</v>
      </c>
      <c r="Q131" s="30">
        <f t="shared" si="52"/>
        <v>0</v>
      </c>
      <c r="R131" s="33">
        <f t="shared" si="53"/>
        <v>0</v>
      </c>
      <c r="S131" s="29" t="e">
        <f t="shared" si="54"/>
        <v>#DIV/0!</v>
      </c>
    </row>
    <row r="132" spans="1:19">
      <c r="A132" s="39" t="s">
        <v>81</v>
      </c>
      <c r="B132" s="39"/>
      <c r="C132" s="39"/>
      <c r="D132" s="43" t="s">
        <v>81</v>
      </c>
      <c r="E132" s="41" t="s">
        <v>81</v>
      </c>
      <c r="F132" s="38" t="s">
        <v>81</v>
      </c>
      <c r="G132" s="38" t="s">
        <v>81</v>
      </c>
      <c r="H132" s="38" t="s">
        <v>81</v>
      </c>
      <c r="I132" s="38" t="s">
        <v>81</v>
      </c>
      <c r="J132" s="38" t="s">
        <v>81</v>
      </c>
      <c r="K132" s="30" t="e">
        <f>VLOOKUP(D132,Morningstar!$A$1:$G$25,2,0)</f>
        <v>#N/A</v>
      </c>
      <c r="L132" s="32" t="e">
        <f t="shared" si="48"/>
        <v>#N/A</v>
      </c>
      <c r="M132" s="31" t="e">
        <f>VLOOKUP(D132,Morningstar!$A$1:$G$25,7,0)</f>
        <v>#N/A</v>
      </c>
      <c r="N132" s="32" t="e">
        <f t="shared" si="49"/>
        <v>#N/A</v>
      </c>
      <c r="O132" s="29" t="e">
        <f t="shared" si="50"/>
        <v>#N/A</v>
      </c>
      <c r="P132" s="29">
        <f t="shared" si="51"/>
        <v>0</v>
      </c>
      <c r="Q132" s="30">
        <f t="shared" si="52"/>
        <v>0</v>
      </c>
      <c r="R132" s="33">
        <f t="shared" si="53"/>
        <v>0</v>
      </c>
      <c r="S132" s="29" t="e">
        <f t="shared" si="54"/>
        <v>#DIV/0!</v>
      </c>
    </row>
    <row r="133" spans="1:19">
      <c r="A133" s="39" t="s">
        <v>81</v>
      </c>
      <c r="B133" s="39"/>
      <c r="C133" s="39"/>
      <c r="D133" s="43" t="s">
        <v>81</v>
      </c>
      <c r="E133" s="41" t="s">
        <v>81</v>
      </c>
      <c r="F133" s="38" t="s">
        <v>81</v>
      </c>
      <c r="G133" s="38" t="s">
        <v>81</v>
      </c>
      <c r="H133" s="38" t="s">
        <v>81</v>
      </c>
      <c r="I133" s="38" t="s">
        <v>81</v>
      </c>
      <c r="J133" s="38" t="s">
        <v>81</v>
      </c>
      <c r="K133" s="30" t="e">
        <f>VLOOKUP(D133,Morningstar!$A$1:$G$25,2,0)</f>
        <v>#N/A</v>
      </c>
      <c r="L133" s="32" t="e">
        <f t="shared" si="48"/>
        <v>#N/A</v>
      </c>
      <c r="M133" s="31" t="e">
        <f>VLOOKUP(D133,Morningstar!$A$1:$G$25,7,0)</f>
        <v>#N/A</v>
      </c>
      <c r="N133" s="32" t="e">
        <f t="shared" si="49"/>
        <v>#N/A</v>
      </c>
      <c r="O133" s="29" t="e">
        <f t="shared" si="50"/>
        <v>#N/A</v>
      </c>
      <c r="P133" s="29">
        <f t="shared" si="51"/>
        <v>0</v>
      </c>
      <c r="Q133" s="30">
        <f t="shared" si="52"/>
        <v>0</v>
      </c>
      <c r="R133" s="33">
        <f t="shared" si="53"/>
        <v>0</v>
      </c>
      <c r="S133" s="29" t="e">
        <f t="shared" si="54"/>
        <v>#DIV/0!</v>
      </c>
    </row>
    <row r="134" spans="1:19">
      <c r="A134" s="39" t="s">
        <v>81</v>
      </c>
      <c r="B134" s="39"/>
      <c r="C134" s="39"/>
      <c r="D134" s="43" t="s">
        <v>81</v>
      </c>
      <c r="E134" s="41" t="s">
        <v>81</v>
      </c>
      <c r="F134" s="38" t="s">
        <v>81</v>
      </c>
      <c r="G134" s="38" t="s">
        <v>81</v>
      </c>
      <c r="H134" s="38" t="s">
        <v>81</v>
      </c>
      <c r="I134" s="38" t="s">
        <v>81</v>
      </c>
      <c r="J134" s="38" t="s">
        <v>81</v>
      </c>
      <c r="K134" s="30" t="e">
        <f>VLOOKUP(D134,Morningstar!$A$1:$G$25,2,0)</f>
        <v>#N/A</v>
      </c>
      <c r="L134" s="32" t="e">
        <f t="shared" si="48"/>
        <v>#N/A</v>
      </c>
      <c r="M134" s="31" t="e">
        <f>VLOOKUP(D134,Morningstar!$A$1:$G$25,7,0)</f>
        <v>#N/A</v>
      </c>
      <c r="N134" s="32" t="e">
        <f t="shared" si="49"/>
        <v>#N/A</v>
      </c>
      <c r="O134" s="29" t="e">
        <f t="shared" si="50"/>
        <v>#N/A</v>
      </c>
      <c r="P134" s="29">
        <f t="shared" si="51"/>
        <v>0</v>
      </c>
      <c r="Q134" s="30">
        <f t="shared" si="52"/>
        <v>0</v>
      </c>
      <c r="R134" s="33">
        <f t="shared" si="53"/>
        <v>0</v>
      </c>
      <c r="S134" s="29" t="e">
        <f t="shared" si="54"/>
        <v>#DIV/0!</v>
      </c>
    </row>
    <row r="135" spans="1:19">
      <c r="A135" s="39" t="s">
        <v>81</v>
      </c>
      <c r="B135" s="39"/>
      <c r="C135" s="39"/>
      <c r="D135" s="43" t="s">
        <v>81</v>
      </c>
      <c r="E135" s="41" t="s">
        <v>81</v>
      </c>
      <c r="F135" s="38" t="s">
        <v>81</v>
      </c>
      <c r="G135" s="38" t="s">
        <v>81</v>
      </c>
      <c r="H135" s="38" t="s">
        <v>81</v>
      </c>
      <c r="I135" s="38" t="s">
        <v>81</v>
      </c>
      <c r="J135" s="38" t="s">
        <v>81</v>
      </c>
      <c r="K135" s="30" t="e">
        <f>VLOOKUP(D135,Morningstar!$A$1:$G$25,2,0)</f>
        <v>#N/A</v>
      </c>
      <c r="L135" s="32" t="e">
        <f t="shared" si="48"/>
        <v>#N/A</v>
      </c>
      <c r="M135" s="31" t="e">
        <f>VLOOKUP(D135,Morningstar!$A$1:$G$25,7,0)</f>
        <v>#N/A</v>
      </c>
      <c r="N135" s="32" t="e">
        <f t="shared" si="49"/>
        <v>#N/A</v>
      </c>
      <c r="O135" s="29" t="e">
        <f t="shared" si="50"/>
        <v>#N/A</v>
      </c>
      <c r="P135" s="29">
        <f t="shared" si="51"/>
        <v>0</v>
      </c>
      <c r="Q135" s="30">
        <f t="shared" si="52"/>
        <v>0</v>
      </c>
      <c r="R135" s="33">
        <f t="shared" si="53"/>
        <v>0</v>
      </c>
      <c r="S135" s="29" t="e">
        <f t="shared" si="54"/>
        <v>#DIV/0!</v>
      </c>
    </row>
    <row r="136" spans="1:19">
      <c r="A136" s="39" t="s">
        <v>81</v>
      </c>
      <c r="B136" s="39"/>
      <c r="C136" s="39"/>
      <c r="D136" s="43" t="s">
        <v>81</v>
      </c>
      <c r="E136" s="41" t="s">
        <v>81</v>
      </c>
      <c r="F136" s="38" t="s">
        <v>81</v>
      </c>
      <c r="G136" s="38" t="s">
        <v>81</v>
      </c>
      <c r="H136" s="38" t="s">
        <v>81</v>
      </c>
      <c r="I136" s="38" t="s">
        <v>81</v>
      </c>
      <c r="J136" s="38" t="s">
        <v>81</v>
      </c>
      <c r="K136" s="30" t="e">
        <f>VLOOKUP(D136,Morningstar!$A$1:$G$25,2,0)</f>
        <v>#N/A</v>
      </c>
      <c r="L136" s="32" t="e">
        <f t="shared" si="48"/>
        <v>#N/A</v>
      </c>
      <c r="M136" s="31" t="e">
        <f>VLOOKUP(D136,Morningstar!$A$1:$G$25,7,0)</f>
        <v>#N/A</v>
      </c>
      <c r="N136" s="32" t="e">
        <f t="shared" si="49"/>
        <v>#N/A</v>
      </c>
      <c r="O136" s="29" t="e">
        <f t="shared" si="50"/>
        <v>#N/A</v>
      </c>
      <c r="P136" s="29">
        <f t="shared" si="51"/>
        <v>0</v>
      </c>
      <c r="Q136" s="30">
        <f t="shared" si="52"/>
        <v>0</v>
      </c>
      <c r="R136" s="33">
        <f t="shared" si="53"/>
        <v>0</v>
      </c>
      <c r="S136" s="29" t="e">
        <f t="shared" si="54"/>
        <v>#DIV/0!</v>
      </c>
    </row>
    <row r="137" spans="1:19">
      <c r="A137" s="39" t="s">
        <v>81</v>
      </c>
      <c r="B137" s="39"/>
      <c r="C137" s="39"/>
      <c r="D137" s="43" t="s">
        <v>81</v>
      </c>
      <c r="E137" s="41" t="s">
        <v>81</v>
      </c>
      <c r="F137" s="38" t="s">
        <v>81</v>
      </c>
      <c r="G137" s="38" t="s">
        <v>81</v>
      </c>
      <c r="H137" s="38" t="s">
        <v>81</v>
      </c>
      <c r="I137" s="38" t="s">
        <v>81</v>
      </c>
      <c r="J137" s="38" t="s">
        <v>81</v>
      </c>
      <c r="K137" s="30" t="e">
        <f>VLOOKUP(D137,Morningstar!$A$1:$G$25,2,0)</f>
        <v>#N/A</v>
      </c>
      <c r="L137" s="32" t="e">
        <f t="shared" si="48"/>
        <v>#N/A</v>
      </c>
      <c r="M137" s="31" t="e">
        <f>VLOOKUP(D137,Morningstar!$A$1:$G$25,7,0)</f>
        <v>#N/A</v>
      </c>
      <c r="N137" s="32" t="e">
        <f t="shared" si="49"/>
        <v>#N/A</v>
      </c>
      <c r="O137" s="29" t="e">
        <f t="shared" si="50"/>
        <v>#N/A</v>
      </c>
      <c r="P137" s="29">
        <f t="shared" si="51"/>
        <v>0</v>
      </c>
      <c r="Q137" s="30">
        <f t="shared" si="52"/>
        <v>0</v>
      </c>
      <c r="R137" s="33">
        <f t="shared" si="53"/>
        <v>0</v>
      </c>
      <c r="S137" s="29" t="e">
        <f t="shared" si="54"/>
        <v>#DIV/0!</v>
      </c>
    </row>
    <row r="138" spans="1:19">
      <c r="A138" s="39" t="s">
        <v>81</v>
      </c>
      <c r="B138" s="39"/>
      <c r="C138" s="39"/>
      <c r="D138" s="43" t="s">
        <v>81</v>
      </c>
      <c r="E138" s="41" t="s">
        <v>81</v>
      </c>
      <c r="F138" s="38" t="s">
        <v>81</v>
      </c>
      <c r="G138" s="38" t="s">
        <v>81</v>
      </c>
      <c r="H138" s="38" t="s">
        <v>81</v>
      </c>
      <c r="I138" s="38" t="s">
        <v>81</v>
      </c>
      <c r="J138" s="38" t="s">
        <v>81</v>
      </c>
      <c r="K138" s="30" t="e">
        <f>VLOOKUP(D138,Morningstar!$A$1:$G$25,2,0)</f>
        <v>#N/A</v>
      </c>
      <c r="L138" s="32" t="e">
        <f t="shared" si="48"/>
        <v>#N/A</v>
      </c>
      <c r="M138" s="31" t="e">
        <f>VLOOKUP(D138,Morningstar!$A$1:$G$25,7,0)</f>
        <v>#N/A</v>
      </c>
      <c r="N138" s="32" t="e">
        <f t="shared" si="49"/>
        <v>#N/A</v>
      </c>
      <c r="O138" s="29" t="e">
        <f t="shared" si="50"/>
        <v>#N/A</v>
      </c>
      <c r="P138" s="29">
        <f t="shared" si="51"/>
        <v>0</v>
      </c>
      <c r="Q138" s="30">
        <f t="shared" si="52"/>
        <v>0</v>
      </c>
      <c r="R138" s="33">
        <f t="shared" si="53"/>
        <v>0</v>
      </c>
      <c r="S138" s="29" t="e">
        <f t="shared" si="54"/>
        <v>#DIV/0!</v>
      </c>
    </row>
    <row r="139" spans="1:19">
      <c r="A139" s="39" t="s">
        <v>81</v>
      </c>
      <c r="B139" s="39"/>
      <c r="C139" s="39"/>
      <c r="D139" s="43" t="s">
        <v>81</v>
      </c>
      <c r="E139" s="41" t="s">
        <v>81</v>
      </c>
      <c r="F139" s="38" t="s">
        <v>81</v>
      </c>
      <c r="G139" s="38" t="s">
        <v>81</v>
      </c>
      <c r="H139" s="38" t="s">
        <v>81</v>
      </c>
      <c r="I139" s="38" t="s">
        <v>81</v>
      </c>
      <c r="J139" s="38" t="s">
        <v>81</v>
      </c>
      <c r="K139" s="30" t="e">
        <f>VLOOKUP(D139,Morningstar!$A$1:$G$25,2,0)</f>
        <v>#N/A</v>
      </c>
      <c r="L139" s="32" t="e">
        <f t="shared" si="48"/>
        <v>#N/A</v>
      </c>
      <c r="M139" s="31" t="e">
        <f>VLOOKUP(D139,Morningstar!$A$1:$G$25,7,0)</f>
        <v>#N/A</v>
      </c>
      <c r="N139" s="32" t="e">
        <f t="shared" si="49"/>
        <v>#N/A</v>
      </c>
      <c r="O139" s="29" t="e">
        <f t="shared" si="50"/>
        <v>#N/A</v>
      </c>
      <c r="P139" s="29">
        <f t="shared" si="51"/>
        <v>0</v>
      </c>
      <c r="Q139" s="30">
        <f t="shared" si="52"/>
        <v>0</v>
      </c>
      <c r="R139" s="33">
        <f t="shared" si="53"/>
        <v>0</v>
      </c>
      <c r="S139" s="29" t="e">
        <f t="shared" si="54"/>
        <v>#DIV/0!</v>
      </c>
    </row>
    <row r="140" spans="1:19">
      <c r="A140" s="39" t="s">
        <v>81</v>
      </c>
      <c r="B140" s="39"/>
      <c r="C140" s="39"/>
      <c r="D140" s="43" t="s">
        <v>81</v>
      </c>
      <c r="E140" s="41" t="s">
        <v>81</v>
      </c>
      <c r="F140" s="38" t="s">
        <v>81</v>
      </c>
      <c r="G140" s="38" t="s">
        <v>81</v>
      </c>
      <c r="H140" s="38" t="s">
        <v>81</v>
      </c>
      <c r="I140" s="38" t="s">
        <v>81</v>
      </c>
      <c r="J140" s="38" t="s">
        <v>81</v>
      </c>
      <c r="K140" s="30" t="e">
        <f>VLOOKUP(D140,Morningstar!$A$1:$G$25,2,0)</f>
        <v>#N/A</v>
      </c>
      <c r="L140" s="32" t="e">
        <f t="shared" si="48"/>
        <v>#N/A</v>
      </c>
      <c r="M140" s="31" t="e">
        <f>VLOOKUP(D140,Morningstar!$A$1:$G$25,7,0)</f>
        <v>#N/A</v>
      </c>
      <c r="N140" s="32" t="e">
        <f t="shared" si="49"/>
        <v>#N/A</v>
      </c>
      <c r="O140" s="29" t="e">
        <f t="shared" si="50"/>
        <v>#N/A</v>
      </c>
      <c r="P140" s="29">
        <f t="shared" si="51"/>
        <v>0</v>
      </c>
      <c r="Q140" s="30">
        <f t="shared" si="52"/>
        <v>0</v>
      </c>
      <c r="R140" s="33">
        <f t="shared" si="53"/>
        <v>0</v>
      </c>
      <c r="S140" s="29" t="e">
        <f t="shared" si="54"/>
        <v>#DIV/0!</v>
      </c>
    </row>
    <row r="141" spans="1:19">
      <c r="A141" s="39" t="s">
        <v>81</v>
      </c>
      <c r="B141" s="39"/>
      <c r="C141" s="39"/>
      <c r="D141" s="43" t="s">
        <v>81</v>
      </c>
      <c r="E141" s="41" t="s">
        <v>81</v>
      </c>
      <c r="F141" s="38" t="s">
        <v>81</v>
      </c>
      <c r="G141" s="38" t="s">
        <v>81</v>
      </c>
      <c r="H141" s="38" t="s">
        <v>81</v>
      </c>
      <c r="I141" s="38" t="s">
        <v>81</v>
      </c>
      <c r="J141" s="38" t="s">
        <v>81</v>
      </c>
      <c r="K141" s="30" t="e">
        <f>VLOOKUP(D141,Morningstar!$A$1:$G$25,2,0)</f>
        <v>#N/A</v>
      </c>
      <c r="L141" s="32" t="e">
        <f t="shared" si="48"/>
        <v>#N/A</v>
      </c>
      <c r="M141" s="31" t="e">
        <f>VLOOKUP(D141,Morningstar!$A$1:$G$25,7,0)</f>
        <v>#N/A</v>
      </c>
      <c r="N141" s="32" t="e">
        <f t="shared" si="49"/>
        <v>#N/A</v>
      </c>
      <c r="O141" s="29" t="e">
        <f t="shared" si="50"/>
        <v>#N/A</v>
      </c>
      <c r="P141" s="29">
        <f t="shared" si="51"/>
        <v>0</v>
      </c>
      <c r="Q141" s="30">
        <f t="shared" si="52"/>
        <v>0</v>
      </c>
      <c r="R141" s="33">
        <f t="shared" si="53"/>
        <v>0</v>
      </c>
      <c r="S141" s="29" t="e">
        <f t="shared" si="54"/>
        <v>#DIV/0!</v>
      </c>
    </row>
    <row r="142" spans="1:19">
      <c r="A142" s="39" t="s">
        <v>81</v>
      </c>
      <c r="B142" s="39"/>
      <c r="C142" s="39"/>
      <c r="D142" s="43" t="s">
        <v>81</v>
      </c>
      <c r="E142" s="41" t="s">
        <v>81</v>
      </c>
      <c r="F142" s="38" t="s">
        <v>81</v>
      </c>
      <c r="G142" s="38" t="s">
        <v>81</v>
      </c>
      <c r="H142" s="38" t="s">
        <v>81</v>
      </c>
      <c r="I142" s="38" t="s">
        <v>81</v>
      </c>
      <c r="J142" s="38" t="s">
        <v>81</v>
      </c>
      <c r="K142" s="30" t="e">
        <f>VLOOKUP(D142,Morningstar!$A$1:$G$25,2,0)</f>
        <v>#N/A</v>
      </c>
      <c r="L142" s="32" t="e">
        <f t="shared" si="48"/>
        <v>#N/A</v>
      </c>
      <c r="M142" s="31" t="e">
        <f>VLOOKUP(D142,Morningstar!$A$1:$G$25,7,0)</f>
        <v>#N/A</v>
      </c>
      <c r="N142" s="32" t="e">
        <f t="shared" si="49"/>
        <v>#N/A</v>
      </c>
      <c r="O142" s="29" t="e">
        <f t="shared" si="50"/>
        <v>#N/A</v>
      </c>
      <c r="P142" s="29">
        <f t="shared" si="51"/>
        <v>0</v>
      </c>
      <c r="Q142" s="30">
        <f t="shared" si="52"/>
        <v>0</v>
      </c>
      <c r="R142" s="33">
        <f t="shared" si="53"/>
        <v>0</v>
      </c>
      <c r="S142" s="29" t="e">
        <f t="shared" si="54"/>
        <v>#DIV/0!</v>
      </c>
    </row>
    <row r="143" spans="1:19">
      <c r="A143" s="39" t="s">
        <v>81</v>
      </c>
      <c r="B143" s="39"/>
      <c r="C143" s="39"/>
      <c r="D143" s="43" t="s">
        <v>81</v>
      </c>
      <c r="E143" s="41" t="s">
        <v>81</v>
      </c>
      <c r="F143" s="38" t="s">
        <v>81</v>
      </c>
      <c r="G143" s="38" t="s">
        <v>81</v>
      </c>
      <c r="H143" s="38" t="s">
        <v>81</v>
      </c>
      <c r="I143" s="38" t="s">
        <v>81</v>
      </c>
      <c r="J143" s="38" t="s">
        <v>81</v>
      </c>
      <c r="K143" s="30" t="e">
        <f>VLOOKUP(D143,Morningstar!$A$1:$G$25,2,0)</f>
        <v>#N/A</v>
      </c>
      <c r="L143" s="32" t="e">
        <f t="shared" si="48"/>
        <v>#N/A</v>
      </c>
      <c r="M143" s="31" t="e">
        <f>VLOOKUP(D143,Morningstar!$A$1:$G$25,7,0)</f>
        <v>#N/A</v>
      </c>
      <c r="N143" s="32" t="e">
        <f t="shared" si="49"/>
        <v>#N/A</v>
      </c>
      <c r="O143" s="29" t="e">
        <f t="shared" si="50"/>
        <v>#N/A</v>
      </c>
      <c r="P143" s="29">
        <f t="shared" si="51"/>
        <v>0</v>
      </c>
      <c r="Q143" s="30">
        <f t="shared" si="52"/>
        <v>0</v>
      </c>
      <c r="R143" s="33">
        <f t="shared" si="53"/>
        <v>0</v>
      </c>
      <c r="S143" s="29" t="e">
        <f t="shared" si="54"/>
        <v>#DIV/0!</v>
      </c>
    </row>
    <row r="144" spans="1:19">
      <c r="A144" s="39" t="s">
        <v>81</v>
      </c>
      <c r="B144" s="39"/>
      <c r="C144" s="39"/>
      <c r="D144" s="43" t="s">
        <v>81</v>
      </c>
      <c r="E144" s="41" t="s">
        <v>81</v>
      </c>
      <c r="F144" s="38" t="s">
        <v>81</v>
      </c>
      <c r="G144" s="38" t="s">
        <v>81</v>
      </c>
      <c r="H144" s="38" t="s">
        <v>81</v>
      </c>
      <c r="I144" s="38" t="s">
        <v>81</v>
      </c>
      <c r="J144" s="38" t="s">
        <v>81</v>
      </c>
      <c r="K144" s="30" t="e">
        <f>VLOOKUP(D144,Morningstar!$A$1:$G$25,2,0)</f>
        <v>#N/A</v>
      </c>
      <c r="L144" s="32" t="e">
        <f t="shared" si="48"/>
        <v>#N/A</v>
      </c>
      <c r="M144" s="31" t="e">
        <f>VLOOKUP(D144,Morningstar!$A$1:$G$25,7,0)</f>
        <v>#N/A</v>
      </c>
      <c r="N144" s="32" t="e">
        <f t="shared" si="49"/>
        <v>#N/A</v>
      </c>
      <c r="O144" s="29" t="e">
        <f t="shared" si="50"/>
        <v>#N/A</v>
      </c>
      <c r="P144" s="29">
        <f t="shared" si="51"/>
        <v>0</v>
      </c>
      <c r="Q144" s="30">
        <f t="shared" si="52"/>
        <v>0</v>
      </c>
      <c r="R144" s="33">
        <f t="shared" si="53"/>
        <v>0</v>
      </c>
      <c r="S144" s="29" t="e">
        <f t="shared" si="54"/>
        <v>#DIV/0!</v>
      </c>
    </row>
    <row r="145" spans="1:19">
      <c r="A145" s="39" t="s">
        <v>81</v>
      </c>
      <c r="B145" s="39"/>
      <c r="C145" s="39"/>
      <c r="D145" s="43" t="s">
        <v>81</v>
      </c>
      <c r="E145" s="41" t="s">
        <v>81</v>
      </c>
      <c r="F145" s="38" t="s">
        <v>81</v>
      </c>
      <c r="G145" s="38" t="s">
        <v>81</v>
      </c>
      <c r="H145" s="38" t="s">
        <v>81</v>
      </c>
      <c r="I145" s="38" t="s">
        <v>81</v>
      </c>
      <c r="J145" s="38" t="s">
        <v>81</v>
      </c>
      <c r="K145" s="30" t="e">
        <f>VLOOKUP(D145,Morningstar!$A$1:$G$25,2,0)</f>
        <v>#N/A</v>
      </c>
      <c r="L145" s="32" t="e">
        <f t="shared" si="48"/>
        <v>#N/A</v>
      </c>
      <c r="M145" s="31" t="e">
        <f>VLOOKUP(D145,Morningstar!$A$1:$G$25,7,0)</f>
        <v>#N/A</v>
      </c>
      <c r="N145" s="32" t="e">
        <f t="shared" si="49"/>
        <v>#N/A</v>
      </c>
      <c r="O145" s="29" t="e">
        <f t="shared" si="50"/>
        <v>#N/A</v>
      </c>
      <c r="P145" s="29">
        <f t="shared" si="51"/>
        <v>0</v>
      </c>
      <c r="Q145" s="30">
        <f t="shared" si="52"/>
        <v>0</v>
      </c>
      <c r="R145" s="33">
        <f t="shared" si="53"/>
        <v>0</v>
      </c>
      <c r="S145" s="29" t="e">
        <f t="shared" si="54"/>
        <v>#DIV/0!</v>
      </c>
    </row>
    <row r="146" spans="1:19">
      <c r="A146" s="39" t="s">
        <v>81</v>
      </c>
      <c r="B146" s="39"/>
      <c r="C146" s="39"/>
      <c r="D146" s="43" t="s">
        <v>81</v>
      </c>
      <c r="E146" s="41" t="s">
        <v>81</v>
      </c>
      <c r="F146" s="38" t="s">
        <v>81</v>
      </c>
      <c r="G146" s="38" t="s">
        <v>81</v>
      </c>
      <c r="H146" s="38" t="s">
        <v>81</v>
      </c>
      <c r="I146" s="38" t="s">
        <v>81</v>
      </c>
      <c r="J146" s="38" t="s">
        <v>81</v>
      </c>
      <c r="K146" s="30" t="e">
        <f>VLOOKUP(D146,Morningstar!$A$1:$G$25,2,0)</f>
        <v>#N/A</v>
      </c>
      <c r="L146" s="32" t="e">
        <f t="shared" si="48"/>
        <v>#N/A</v>
      </c>
      <c r="M146" s="31" t="e">
        <f>VLOOKUP(D146,Morningstar!$A$1:$G$25,7,0)</f>
        <v>#N/A</v>
      </c>
      <c r="N146" s="32" t="e">
        <f t="shared" si="49"/>
        <v>#N/A</v>
      </c>
      <c r="O146" s="29" t="e">
        <f t="shared" si="50"/>
        <v>#N/A</v>
      </c>
      <c r="P146" s="29">
        <f t="shared" si="51"/>
        <v>0</v>
      </c>
      <c r="Q146" s="30">
        <f t="shared" si="52"/>
        <v>0</v>
      </c>
      <c r="R146" s="33">
        <f t="shared" si="53"/>
        <v>0</v>
      </c>
      <c r="S146" s="29" t="e">
        <f t="shared" si="54"/>
        <v>#DIV/0!</v>
      </c>
    </row>
    <row r="147" spans="1:19">
      <c r="A147" s="39" t="s">
        <v>81</v>
      </c>
      <c r="B147" s="39"/>
      <c r="C147" s="39"/>
      <c r="D147" s="43" t="s">
        <v>81</v>
      </c>
      <c r="E147" s="41" t="s">
        <v>81</v>
      </c>
      <c r="F147" s="38" t="s">
        <v>81</v>
      </c>
      <c r="G147" s="38" t="s">
        <v>81</v>
      </c>
      <c r="H147" s="38" t="s">
        <v>81</v>
      </c>
      <c r="I147" s="38" t="s">
        <v>81</v>
      </c>
      <c r="J147" s="38" t="s">
        <v>81</v>
      </c>
      <c r="K147" s="30" t="e">
        <f>VLOOKUP(D147,Morningstar!$A$1:$G$25,2,0)</f>
        <v>#N/A</v>
      </c>
      <c r="L147" s="32" t="e">
        <f t="shared" si="48"/>
        <v>#N/A</v>
      </c>
      <c r="M147" s="31" t="e">
        <f>VLOOKUP(D147,Morningstar!$A$1:$G$25,7,0)</f>
        <v>#N/A</v>
      </c>
      <c r="N147" s="32" t="e">
        <f t="shared" si="49"/>
        <v>#N/A</v>
      </c>
      <c r="O147" s="29" t="e">
        <f t="shared" si="50"/>
        <v>#N/A</v>
      </c>
      <c r="P147" s="29">
        <f t="shared" si="51"/>
        <v>0</v>
      </c>
      <c r="Q147" s="30">
        <f t="shared" si="52"/>
        <v>0</v>
      </c>
      <c r="R147" s="33">
        <f t="shared" si="53"/>
        <v>0</v>
      </c>
      <c r="S147" s="29" t="e">
        <f t="shared" si="54"/>
        <v>#DIV/0!</v>
      </c>
    </row>
    <row r="148" spans="1:19">
      <c r="A148" s="39" t="s">
        <v>81</v>
      </c>
      <c r="B148" s="39"/>
      <c r="C148" s="39"/>
      <c r="D148" s="43" t="s">
        <v>81</v>
      </c>
      <c r="E148" s="41" t="s">
        <v>81</v>
      </c>
      <c r="F148" s="38" t="s">
        <v>81</v>
      </c>
      <c r="G148" s="38" t="s">
        <v>81</v>
      </c>
      <c r="H148" s="38" t="s">
        <v>81</v>
      </c>
      <c r="I148" s="38" t="s">
        <v>81</v>
      </c>
      <c r="J148" s="38" t="s">
        <v>81</v>
      </c>
      <c r="K148" s="30" t="e">
        <f>VLOOKUP(D148,Morningstar!$A$1:$G$25,2,0)</f>
        <v>#N/A</v>
      </c>
      <c r="L148" s="32" t="e">
        <f t="shared" si="48"/>
        <v>#N/A</v>
      </c>
      <c r="M148" s="31" t="e">
        <f>VLOOKUP(D148,Morningstar!$A$1:$G$25,7,0)</f>
        <v>#N/A</v>
      </c>
      <c r="N148" s="32" t="e">
        <f t="shared" si="49"/>
        <v>#N/A</v>
      </c>
      <c r="O148" s="29" t="e">
        <f t="shared" si="50"/>
        <v>#N/A</v>
      </c>
      <c r="P148" s="29">
        <f t="shared" si="51"/>
        <v>0</v>
      </c>
      <c r="Q148" s="30">
        <f t="shared" si="52"/>
        <v>0</v>
      </c>
      <c r="R148" s="33">
        <f t="shared" si="53"/>
        <v>0</v>
      </c>
      <c r="S148" s="29" t="e">
        <f t="shared" si="54"/>
        <v>#DIV/0!</v>
      </c>
    </row>
    <row r="149" spans="1:19">
      <c r="A149" s="39" t="s">
        <v>81</v>
      </c>
      <c r="B149" s="39"/>
      <c r="C149" s="39"/>
      <c r="D149" s="43" t="s">
        <v>81</v>
      </c>
      <c r="E149" s="41" t="s">
        <v>81</v>
      </c>
      <c r="F149" s="38" t="s">
        <v>81</v>
      </c>
      <c r="G149" s="38" t="s">
        <v>81</v>
      </c>
      <c r="H149" s="38" t="s">
        <v>81</v>
      </c>
      <c r="I149" s="38" t="s">
        <v>81</v>
      </c>
      <c r="J149" s="38" t="s">
        <v>81</v>
      </c>
      <c r="K149" s="30" t="e">
        <f>VLOOKUP(D149,Morningstar!$A$1:$G$25,2,0)</f>
        <v>#N/A</v>
      </c>
      <c r="L149" s="32" t="e">
        <f t="shared" si="48"/>
        <v>#N/A</v>
      </c>
      <c r="M149" s="31" t="e">
        <f>VLOOKUP(D149,Morningstar!$A$1:$G$25,7,0)</f>
        <v>#N/A</v>
      </c>
      <c r="N149" s="32" t="e">
        <f t="shared" si="49"/>
        <v>#N/A</v>
      </c>
      <c r="O149" s="29" t="e">
        <f t="shared" si="50"/>
        <v>#N/A</v>
      </c>
      <c r="P149" s="29">
        <f t="shared" si="51"/>
        <v>0</v>
      </c>
      <c r="Q149" s="30">
        <f t="shared" si="52"/>
        <v>0</v>
      </c>
      <c r="R149" s="33">
        <f t="shared" si="53"/>
        <v>0</v>
      </c>
      <c r="S149" s="29" t="e">
        <f t="shared" si="54"/>
        <v>#DIV/0!</v>
      </c>
    </row>
    <row r="150" spans="1:19">
      <c r="A150" s="39" t="s">
        <v>81</v>
      </c>
      <c r="B150" s="39"/>
      <c r="C150" s="39"/>
      <c r="D150" s="43" t="s">
        <v>81</v>
      </c>
      <c r="E150" s="41" t="s">
        <v>81</v>
      </c>
      <c r="F150" s="38" t="s">
        <v>81</v>
      </c>
      <c r="G150" s="38" t="s">
        <v>81</v>
      </c>
      <c r="H150" s="38" t="s">
        <v>81</v>
      </c>
      <c r="I150" s="38" t="s">
        <v>81</v>
      </c>
      <c r="J150" s="38" t="s">
        <v>81</v>
      </c>
      <c r="K150" s="30" t="e">
        <f>VLOOKUP(D150,Morningstar!$A$1:$G$25,2,0)</f>
        <v>#N/A</v>
      </c>
      <c r="L150" s="32" t="e">
        <f t="shared" si="48"/>
        <v>#N/A</v>
      </c>
      <c r="M150" s="31" t="e">
        <f>VLOOKUP(D150,Morningstar!$A$1:$G$25,7,0)</f>
        <v>#N/A</v>
      </c>
      <c r="N150" s="32" t="e">
        <f t="shared" si="49"/>
        <v>#N/A</v>
      </c>
      <c r="O150" s="29" t="e">
        <f t="shared" si="50"/>
        <v>#N/A</v>
      </c>
      <c r="P150" s="29">
        <f t="shared" si="51"/>
        <v>0</v>
      </c>
      <c r="Q150" s="30">
        <f t="shared" si="52"/>
        <v>0</v>
      </c>
      <c r="R150" s="33">
        <f t="shared" si="53"/>
        <v>0</v>
      </c>
      <c r="S150" s="29" t="e">
        <f t="shared" si="54"/>
        <v>#DIV/0!</v>
      </c>
    </row>
    <row r="151" spans="1:19">
      <c r="A151" s="39" t="s">
        <v>81</v>
      </c>
      <c r="B151" s="39"/>
      <c r="C151" s="39"/>
      <c r="D151" s="43" t="s">
        <v>81</v>
      </c>
      <c r="E151" s="41" t="s">
        <v>81</v>
      </c>
      <c r="F151" s="38" t="s">
        <v>81</v>
      </c>
      <c r="G151" s="38" t="s">
        <v>81</v>
      </c>
      <c r="H151" s="38" t="s">
        <v>81</v>
      </c>
      <c r="I151" s="38" t="s">
        <v>81</v>
      </c>
      <c r="J151" s="38" t="s">
        <v>81</v>
      </c>
      <c r="K151" s="30" t="e">
        <f>VLOOKUP(D151,Morningstar!$A$1:$G$25,2,0)</f>
        <v>#N/A</v>
      </c>
      <c r="L151" s="32" t="e">
        <f t="shared" si="48"/>
        <v>#N/A</v>
      </c>
      <c r="M151" s="31" t="e">
        <f>VLOOKUP(D151,Morningstar!$A$1:$G$25,7,0)</f>
        <v>#N/A</v>
      </c>
      <c r="N151" s="32" t="e">
        <f t="shared" si="49"/>
        <v>#N/A</v>
      </c>
      <c r="O151" s="29" t="e">
        <f t="shared" si="50"/>
        <v>#N/A</v>
      </c>
      <c r="P151" s="29">
        <f t="shared" si="51"/>
        <v>0</v>
      </c>
      <c r="Q151" s="30">
        <f t="shared" si="52"/>
        <v>0</v>
      </c>
      <c r="R151" s="33">
        <f t="shared" si="53"/>
        <v>0</v>
      </c>
      <c r="S151" s="29" t="e">
        <f t="shared" si="54"/>
        <v>#DIV/0!</v>
      </c>
    </row>
    <row r="152" spans="1:19">
      <c r="A152" s="39" t="s">
        <v>81</v>
      </c>
      <c r="B152" s="39"/>
      <c r="C152" s="39"/>
      <c r="D152" s="43" t="s">
        <v>81</v>
      </c>
      <c r="E152" s="41" t="s">
        <v>81</v>
      </c>
      <c r="F152" s="38" t="s">
        <v>81</v>
      </c>
      <c r="G152" s="38" t="s">
        <v>81</v>
      </c>
      <c r="H152" s="38" t="s">
        <v>81</v>
      </c>
      <c r="I152" s="38" t="s">
        <v>81</v>
      </c>
      <c r="J152" s="38" t="s">
        <v>81</v>
      </c>
      <c r="K152" s="30" t="e">
        <f>VLOOKUP(D152,Morningstar!$A$1:$G$25,2,0)</f>
        <v>#N/A</v>
      </c>
      <c r="L152" s="32" t="e">
        <f t="shared" si="48"/>
        <v>#N/A</v>
      </c>
      <c r="M152" s="31" t="e">
        <f>VLOOKUP(D152,Morningstar!$A$1:$G$25,7,0)</f>
        <v>#N/A</v>
      </c>
      <c r="N152" s="32" t="e">
        <f t="shared" si="49"/>
        <v>#N/A</v>
      </c>
      <c r="O152" s="29" t="e">
        <f t="shared" si="50"/>
        <v>#N/A</v>
      </c>
      <c r="P152" s="29">
        <f t="shared" si="51"/>
        <v>0</v>
      </c>
      <c r="Q152" s="30">
        <f t="shared" si="52"/>
        <v>0</v>
      </c>
      <c r="R152" s="33">
        <f t="shared" si="53"/>
        <v>0</v>
      </c>
      <c r="S152" s="29" t="e">
        <f t="shared" si="54"/>
        <v>#DIV/0!</v>
      </c>
    </row>
    <row r="153" spans="1:19">
      <c r="A153" s="39" t="s">
        <v>81</v>
      </c>
      <c r="B153" s="39"/>
      <c r="C153" s="39"/>
      <c r="D153" s="43" t="s">
        <v>81</v>
      </c>
      <c r="E153" s="41" t="s">
        <v>81</v>
      </c>
      <c r="F153" s="38" t="s">
        <v>81</v>
      </c>
      <c r="G153" s="38" t="s">
        <v>81</v>
      </c>
      <c r="H153" s="38" t="s">
        <v>81</v>
      </c>
      <c r="I153" s="38" t="s">
        <v>81</v>
      </c>
      <c r="J153" s="38" t="s">
        <v>81</v>
      </c>
      <c r="K153" s="30" t="e">
        <f>VLOOKUP(D153,Morningstar!$A$1:$G$25,2,0)</f>
        <v>#N/A</v>
      </c>
      <c r="L153" s="32" t="e">
        <f t="shared" si="48"/>
        <v>#N/A</v>
      </c>
      <c r="M153" s="31" t="e">
        <f>VLOOKUP(D153,Morningstar!$A$1:$G$25,7,0)</f>
        <v>#N/A</v>
      </c>
      <c r="N153" s="32" t="e">
        <f t="shared" si="49"/>
        <v>#N/A</v>
      </c>
      <c r="O153" s="29" t="e">
        <f t="shared" si="50"/>
        <v>#N/A</v>
      </c>
      <c r="P153" s="29">
        <f t="shared" si="51"/>
        <v>0</v>
      </c>
      <c r="Q153" s="30">
        <f t="shared" si="52"/>
        <v>0</v>
      </c>
      <c r="R153" s="33">
        <f t="shared" si="53"/>
        <v>0</v>
      </c>
      <c r="S153" s="29" t="e">
        <f t="shared" si="54"/>
        <v>#DIV/0!</v>
      </c>
    </row>
    <row r="154" spans="1:19">
      <c r="A154" s="39" t="s">
        <v>81</v>
      </c>
      <c r="B154" s="39"/>
      <c r="C154" s="39"/>
      <c r="D154" s="43" t="s">
        <v>81</v>
      </c>
      <c r="E154" s="41" t="s">
        <v>81</v>
      </c>
      <c r="F154" s="38" t="s">
        <v>81</v>
      </c>
      <c r="G154" s="38" t="s">
        <v>81</v>
      </c>
      <c r="H154" s="38" t="s">
        <v>81</v>
      </c>
      <c r="I154" s="38" t="s">
        <v>81</v>
      </c>
      <c r="J154" s="38" t="s">
        <v>81</v>
      </c>
      <c r="K154" s="30" t="e">
        <f>VLOOKUP(D154,Morningstar!$A$1:$G$25,2,0)</f>
        <v>#N/A</v>
      </c>
      <c r="L154" s="32" t="e">
        <f t="shared" si="48"/>
        <v>#N/A</v>
      </c>
      <c r="M154" s="31" t="e">
        <f>VLOOKUP(D154,Morningstar!$A$1:$G$25,7,0)</f>
        <v>#N/A</v>
      </c>
      <c r="N154" s="32" t="e">
        <f t="shared" si="49"/>
        <v>#N/A</v>
      </c>
      <c r="O154" s="29" t="e">
        <f t="shared" si="50"/>
        <v>#N/A</v>
      </c>
      <c r="P154" s="29">
        <f t="shared" si="51"/>
        <v>0</v>
      </c>
      <c r="Q154" s="30">
        <f t="shared" si="52"/>
        <v>0</v>
      </c>
      <c r="R154" s="33">
        <f t="shared" si="53"/>
        <v>0</v>
      </c>
      <c r="S154" s="29" t="e">
        <f t="shared" si="54"/>
        <v>#DIV/0!</v>
      </c>
    </row>
    <row r="155" spans="1:19">
      <c r="A155" s="39" t="s">
        <v>81</v>
      </c>
      <c r="B155" s="39"/>
      <c r="C155" s="39"/>
      <c r="D155" s="43" t="s">
        <v>81</v>
      </c>
      <c r="E155" s="41" t="s">
        <v>81</v>
      </c>
      <c r="F155" s="38" t="s">
        <v>81</v>
      </c>
      <c r="G155" s="38" t="s">
        <v>81</v>
      </c>
      <c r="H155" s="38" t="s">
        <v>81</v>
      </c>
      <c r="I155" s="38" t="s">
        <v>81</v>
      </c>
      <c r="J155" s="38" t="s">
        <v>81</v>
      </c>
      <c r="K155" s="30" t="e">
        <f>VLOOKUP(D155,Morningstar!$A$1:$G$25,2,0)</f>
        <v>#N/A</v>
      </c>
      <c r="L155" s="32" t="e">
        <f t="shared" si="48"/>
        <v>#N/A</v>
      </c>
      <c r="M155" s="31" t="e">
        <f>VLOOKUP(D155,Morningstar!$A$1:$G$25,7,0)</f>
        <v>#N/A</v>
      </c>
      <c r="N155" s="32" t="e">
        <f t="shared" si="49"/>
        <v>#N/A</v>
      </c>
      <c r="O155" s="29" t="e">
        <f t="shared" si="50"/>
        <v>#N/A</v>
      </c>
      <c r="P155" s="29">
        <f t="shared" si="51"/>
        <v>0</v>
      </c>
      <c r="Q155" s="30">
        <f t="shared" si="52"/>
        <v>0</v>
      </c>
      <c r="R155" s="33">
        <f t="shared" si="53"/>
        <v>0</v>
      </c>
      <c r="S155" s="29" t="e">
        <f t="shared" si="54"/>
        <v>#DIV/0!</v>
      </c>
    </row>
    <row r="156" spans="1:19">
      <c r="A156" s="39" t="s">
        <v>81</v>
      </c>
      <c r="B156" s="39"/>
      <c r="C156" s="39"/>
      <c r="D156" s="43" t="s">
        <v>81</v>
      </c>
      <c r="E156" s="41" t="s">
        <v>81</v>
      </c>
      <c r="F156" s="38" t="s">
        <v>81</v>
      </c>
      <c r="G156" s="38" t="s">
        <v>81</v>
      </c>
      <c r="H156" s="38" t="s">
        <v>81</v>
      </c>
      <c r="I156" s="38" t="s">
        <v>81</v>
      </c>
      <c r="J156" s="38" t="s">
        <v>81</v>
      </c>
      <c r="K156" s="30" t="e">
        <f>VLOOKUP(D156,Morningstar!$A$1:$G$25,2,0)</f>
        <v>#N/A</v>
      </c>
      <c r="L156" s="32" t="e">
        <f t="shared" si="48"/>
        <v>#N/A</v>
      </c>
      <c r="M156" s="31" t="e">
        <f>VLOOKUP(D156,Morningstar!$A$1:$G$25,7,0)</f>
        <v>#N/A</v>
      </c>
      <c r="N156" s="32" t="e">
        <f t="shared" si="49"/>
        <v>#N/A</v>
      </c>
      <c r="O156" s="29" t="e">
        <f t="shared" si="50"/>
        <v>#N/A</v>
      </c>
      <c r="P156" s="29">
        <f t="shared" si="51"/>
        <v>0</v>
      </c>
      <c r="Q156" s="30">
        <f t="shared" si="52"/>
        <v>0</v>
      </c>
      <c r="R156" s="33">
        <f t="shared" si="53"/>
        <v>0</v>
      </c>
      <c r="S156" s="29" t="e">
        <f t="shared" si="54"/>
        <v>#DIV/0!</v>
      </c>
    </row>
    <row r="157" spans="1:19">
      <c r="A157" s="39" t="s">
        <v>81</v>
      </c>
      <c r="B157" s="39"/>
      <c r="C157" s="39"/>
      <c r="D157" s="43" t="s">
        <v>81</v>
      </c>
      <c r="E157" s="41" t="s">
        <v>81</v>
      </c>
      <c r="F157" s="38" t="s">
        <v>81</v>
      </c>
      <c r="G157" s="38" t="s">
        <v>81</v>
      </c>
      <c r="H157" s="38" t="s">
        <v>81</v>
      </c>
      <c r="I157" s="38" t="s">
        <v>81</v>
      </c>
      <c r="J157" s="38" t="s">
        <v>81</v>
      </c>
      <c r="K157" s="30" t="e">
        <f>VLOOKUP(D157,Morningstar!$A$1:$G$25,2,0)</f>
        <v>#N/A</v>
      </c>
      <c r="L157" s="32" t="e">
        <f t="shared" si="48"/>
        <v>#N/A</v>
      </c>
      <c r="M157" s="31" t="e">
        <f>VLOOKUP(D157,Morningstar!$A$1:$G$25,7,0)</f>
        <v>#N/A</v>
      </c>
      <c r="N157" s="32" t="e">
        <f t="shared" si="49"/>
        <v>#N/A</v>
      </c>
      <c r="O157" s="29" t="e">
        <f t="shared" si="50"/>
        <v>#N/A</v>
      </c>
      <c r="P157" s="29">
        <f t="shared" si="51"/>
        <v>0</v>
      </c>
      <c r="Q157" s="30">
        <f t="shared" si="52"/>
        <v>0</v>
      </c>
      <c r="R157" s="33">
        <f t="shared" si="53"/>
        <v>0</v>
      </c>
      <c r="S157" s="29" t="e">
        <f t="shared" si="54"/>
        <v>#DIV/0!</v>
      </c>
    </row>
    <row r="158" spans="1:19">
      <c r="A158" s="39" t="s">
        <v>81</v>
      </c>
      <c r="B158" s="39"/>
      <c r="C158" s="39"/>
      <c r="D158" s="43" t="s">
        <v>81</v>
      </c>
      <c r="E158" s="41" t="s">
        <v>81</v>
      </c>
      <c r="F158" s="38" t="s">
        <v>81</v>
      </c>
      <c r="G158" s="38" t="s">
        <v>81</v>
      </c>
      <c r="H158" s="38" t="s">
        <v>81</v>
      </c>
      <c r="I158" s="38" t="s">
        <v>81</v>
      </c>
      <c r="J158" s="38" t="s">
        <v>81</v>
      </c>
      <c r="K158" s="30" t="e">
        <f>VLOOKUP(D158,Morningstar!$A$1:$G$25,2,0)</f>
        <v>#N/A</v>
      </c>
      <c r="L158" s="32" t="e">
        <f t="shared" si="48"/>
        <v>#N/A</v>
      </c>
      <c r="M158" s="31" t="e">
        <f>VLOOKUP(D158,Morningstar!$A$1:$G$25,7,0)</f>
        <v>#N/A</v>
      </c>
      <c r="N158" s="32" t="e">
        <f t="shared" si="49"/>
        <v>#N/A</v>
      </c>
      <c r="O158" s="29" t="e">
        <f t="shared" si="50"/>
        <v>#N/A</v>
      </c>
      <c r="P158" s="29">
        <f t="shared" si="51"/>
        <v>0</v>
      </c>
      <c r="Q158" s="30">
        <f t="shared" si="52"/>
        <v>0</v>
      </c>
      <c r="R158" s="33">
        <f t="shared" si="53"/>
        <v>0</v>
      </c>
      <c r="S158" s="29" t="e">
        <f t="shared" si="54"/>
        <v>#DIV/0!</v>
      </c>
    </row>
    <row r="159" spans="1:19">
      <c r="A159" s="39" t="s">
        <v>81</v>
      </c>
      <c r="B159" s="39"/>
      <c r="C159" s="39"/>
      <c r="D159" s="43" t="s">
        <v>81</v>
      </c>
      <c r="E159" s="41" t="s">
        <v>81</v>
      </c>
      <c r="F159" s="38" t="s">
        <v>81</v>
      </c>
      <c r="G159" s="38" t="s">
        <v>81</v>
      </c>
      <c r="H159" s="38" t="s">
        <v>81</v>
      </c>
      <c r="I159" s="38" t="s">
        <v>81</v>
      </c>
      <c r="J159" s="38" t="s">
        <v>81</v>
      </c>
      <c r="K159" s="30" t="e">
        <f>VLOOKUP(D159,Morningstar!$A$1:$G$25,2,0)</f>
        <v>#N/A</v>
      </c>
      <c r="L159" s="32" t="e">
        <f t="shared" si="48"/>
        <v>#N/A</v>
      </c>
      <c r="M159" s="31" t="e">
        <f>VLOOKUP(D159,Morningstar!$A$1:$G$25,7,0)</f>
        <v>#N/A</v>
      </c>
      <c r="N159" s="32" t="e">
        <f t="shared" si="49"/>
        <v>#N/A</v>
      </c>
      <c r="O159" s="29" t="e">
        <f t="shared" si="50"/>
        <v>#N/A</v>
      </c>
      <c r="P159" s="29">
        <f t="shared" si="51"/>
        <v>0</v>
      </c>
      <c r="Q159" s="30">
        <f t="shared" si="52"/>
        <v>0</v>
      </c>
      <c r="R159" s="33">
        <f t="shared" si="53"/>
        <v>0</v>
      </c>
      <c r="S159" s="29" t="e">
        <f t="shared" si="54"/>
        <v>#DIV/0!</v>
      </c>
    </row>
    <row r="160" spans="1:19">
      <c r="A160" s="39" t="s">
        <v>81</v>
      </c>
      <c r="B160" s="39"/>
      <c r="C160" s="39"/>
      <c r="D160" s="43" t="s">
        <v>81</v>
      </c>
      <c r="E160" s="41" t="s">
        <v>81</v>
      </c>
      <c r="F160" s="38" t="s">
        <v>81</v>
      </c>
      <c r="G160" s="38" t="s">
        <v>81</v>
      </c>
      <c r="H160" s="38" t="s">
        <v>81</v>
      </c>
      <c r="I160" s="38" t="s">
        <v>81</v>
      </c>
      <c r="J160" s="38" t="s">
        <v>81</v>
      </c>
      <c r="K160" s="30" t="e">
        <f>VLOOKUP(D160,Morningstar!$A$1:$G$25,2,0)</f>
        <v>#N/A</v>
      </c>
      <c r="L160" s="32" t="e">
        <f t="shared" si="48"/>
        <v>#N/A</v>
      </c>
      <c r="M160" s="31" t="e">
        <f>VLOOKUP(D160,Morningstar!$A$1:$G$25,7,0)</f>
        <v>#N/A</v>
      </c>
      <c r="N160" s="32" t="e">
        <f t="shared" si="49"/>
        <v>#N/A</v>
      </c>
      <c r="O160" s="29" t="e">
        <f t="shared" si="50"/>
        <v>#N/A</v>
      </c>
      <c r="P160" s="29">
        <f t="shared" si="51"/>
        <v>0</v>
      </c>
      <c r="Q160" s="30">
        <f t="shared" si="52"/>
        <v>0</v>
      </c>
      <c r="R160" s="33">
        <f t="shared" si="53"/>
        <v>0</v>
      </c>
      <c r="S160" s="29" t="e">
        <f t="shared" si="54"/>
        <v>#DIV/0!</v>
      </c>
    </row>
    <row r="161" spans="1:19">
      <c r="A161" s="39" t="s">
        <v>81</v>
      </c>
      <c r="B161" s="39"/>
      <c r="C161" s="39"/>
      <c r="D161" s="43" t="s">
        <v>81</v>
      </c>
      <c r="E161" s="41" t="s">
        <v>81</v>
      </c>
      <c r="F161" s="38" t="s">
        <v>81</v>
      </c>
      <c r="G161" s="38" t="s">
        <v>81</v>
      </c>
      <c r="H161" s="38" t="s">
        <v>81</v>
      </c>
      <c r="I161" s="38" t="s">
        <v>81</v>
      </c>
      <c r="J161" s="38" t="s">
        <v>81</v>
      </c>
      <c r="K161" s="30" t="e">
        <f>VLOOKUP(D161,Morningstar!$A$1:$G$25,2,0)</f>
        <v>#N/A</v>
      </c>
      <c r="L161" s="32" t="e">
        <f t="shared" si="48"/>
        <v>#N/A</v>
      </c>
      <c r="M161" s="31" t="e">
        <f>VLOOKUP(D161,Morningstar!$A$1:$G$25,7,0)</f>
        <v>#N/A</v>
      </c>
      <c r="N161" s="32" t="e">
        <f t="shared" si="49"/>
        <v>#N/A</v>
      </c>
      <c r="O161" s="29" t="e">
        <f t="shared" si="50"/>
        <v>#N/A</v>
      </c>
      <c r="P161" s="29">
        <f t="shared" si="51"/>
        <v>0</v>
      </c>
      <c r="Q161" s="30">
        <f t="shared" si="52"/>
        <v>0</v>
      </c>
      <c r="R161" s="33">
        <f t="shared" si="53"/>
        <v>0</v>
      </c>
      <c r="S161" s="29" t="e">
        <f t="shared" si="54"/>
        <v>#DIV/0!</v>
      </c>
    </row>
    <row r="162" spans="1:19">
      <c r="A162" s="39" t="s">
        <v>81</v>
      </c>
      <c r="B162" s="39"/>
      <c r="C162" s="39"/>
      <c r="D162" s="43" t="s">
        <v>81</v>
      </c>
      <c r="E162" s="41" t="s">
        <v>81</v>
      </c>
      <c r="F162" s="38" t="s">
        <v>81</v>
      </c>
      <c r="G162" s="38" t="s">
        <v>81</v>
      </c>
      <c r="H162" s="38" t="s">
        <v>81</v>
      </c>
      <c r="I162" s="38" t="s">
        <v>81</v>
      </c>
      <c r="J162" s="38" t="s">
        <v>81</v>
      </c>
      <c r="K162" s="30" t="e">
        <f>VLOOKUP(D162,Morningstar!$A$1:$G$25,2,0)</f>
        <v>#N/A</v>
      </c>
      <c r="L162" s="32" t="e">
        <f t="shared" si="48"/>
        <v>#N/A</v>
      </c>
      <c r="M162" s="31" t="e">
        <f>VLOOKUP(D162,Morningstar!$A$1:$G$25,7,0)</f>
        <v>#N/A</v>
      </c>
      <c r="N162" s="32" t="e">
        <f t="shared" si="49"/>
        <v>#N/A</v>
      </c>
      <c r="O162" s="29" t="e">
        <f t="shared" si="50"/>
        <v>#N/A</v>
      </c>
      <c r="P162" s="29">
        <f t="shared" si="51"/>
        <v>0</v>
      </c>
      <c r="Q162" s="30">
        <f t="shared" si="52"/>
        <v>0</v>
      </c>
      <c r="R162" s="33">
        <f t="shared" si="53"/>
        <v>0</v>
      </c>
      <c r="S162" s="29" t="e">
        <f t="shared" si="54"/>
        <v>#DIV/0!</v>
      </c>
    </row>
    <row r="163" spans="1:19">
      <c r="A163" s="39" t="s">
        <v>81</v>
      </c>
      <c r="B163" s="39"/>
      <c r="C163" s="39"/>
      <c r="D163" s="43" t="s">
        <v>81</v>
      </c>
      <c r="E163" s="41" t="s">
        <v>81</v>
      </c>
      <c r="F163" s="38" t="s">
        <v>81</v>
      </c>
      <c r="G163" s="38" t="s">
        <v>81</v>
      </c>
      <c r="H163" s="38" t="s">
        <v>81</v>
      </c>
      <c r="I163" s="38" t="s">
        <v>81</v>
      </c>
      <c r="J163" s="38" t="s">
        <v>81</v>
      </c>
      <c r="K163" s="30" t="e">
        <f>VLOOKUP(D163,Morningstar!$A$1:$G$25,2,0)</f>
        <v>#N/A</v>
      </c>
      <c r="L163" s="32" t="e">
        <f t="shared" si="48"/>
        <v>#N/A</v>
      </c>
      <c r="M163" s="31" t="e">
        <f>VLOOKUP(D163,Morningstar!$A$1:$G$25,7,0)</f>
        <v>#N/A</v>
      </c>
      <c r="N163" s="32" t="e">
        <f t="shared" si="49"/>
        <v>#N/A</v>
      </c>
      <c r="O163" s="29" t="e">
        <f t="shared" si="50"/>
        <v>#N/A</v>
      </c>
      <c r="P163" s="29">
        <f t="shared" si="51"/>
        <v>0</v>
      </c>
      <c r="Q163" s="30">
        <f t="shared" si="52"/>
        <v>0</v>
      </c>
      <c r="R163" s="33">
        <f t="shared" si="53"/>
        <v>0</v>
      </c>
      <c r="S163" s="29" t="e">
        <f t="shared" si="54"/>
        <v>#DIV/0!</v>
      </c>
    </row>
    <row r="164" spans="1:19">
      <c r="A164" s="39" t="s">
        <v>81</v>
      </c>
      <c r="B164" s="39"/>
      <c r="C164" s="39"/>
      <c r="D164" s="43" t="s">
        <v>81</v>
      </c>
      <c r="E164" s="41" t="s">
        <v>81</v>
      </c>
      <c r="F164" s="38" t="s">
        <v>81</v>
      </c>
      <c r="G164" s="38" t="s">
        <v>81</v>
      </c>
      <c r="H164" s="38" t="s">
        <v>81</v>
      </c>
      <c r="I164" s="38" t="s">
        <v>81</v>
      </c>
      <c r="J164" s="38" t="s">
        <v>81</v>
      </c>
      <c r="K164" s="30" t="e">
        <f>VLOOKUP(D164,Morningstar!$A$1:$G$25,2,0)</f>
        <v>#N/A</v>
      </c>
      <c r="L164" s="32" t="e">
        <f t="shared" ref="L164:L217" si="55">K164*H164</f>
        <v>#N/A</v>
      </c>
      <c r="M164" s="31" t="e">
        <f>VLOOKUP(D164,Morningstar!$A$1:$G$25,7,0)</f>
        <v>#N/A</v>
      </c>
      <c r="N164" s="32" t="e">
        <f t="shared" ref="N164:N217" si="56">+L164-J164</f>
        <v>#N/A</v>
      </c>
      <c r="O164" s="29" t="e">
        <f t="shared" ref="O164:O217" si="57">+N164/J164</f>
        <v>#N/A</v>
      </c>
      <c r="P164" s="29">
        <f t="shared" ref="P164:P217" si="58">IFERROR(INTRATE(G164,M164,J164,L164),0)</f>
        <v>0</v>
      </c>
      <c r="Q164" s="30">
        <f t="shared" ref="Q164:Q217" si="59">IFERROR(J164*(M164-G164),0)</f>
        <v>0</v>
      </c>
      <c r="R164" s="33">
        <f t="shared" ref="R164:R217" si="60">IFERROR(P164*Q164,0)</f>
        <v>0</v>
      </c>
      <c r="S164" s="29" t="e">
        <f t="shared" ref="S164:S217" si="61">+R164/Q164</f>
        <v>#DIV/0!</v>
      </c>
    </row>
    <row r="165" spans="1:19">
      <c r="A165" s="39" t="s">
        <v>81</v>
      </c>
      <c r="B165" s="39"/>
      <c r="C165" s="39"/>
      <c r="D165" s="43" t="s">
        <v>81</v>
      </c>
      <c r="E165" s="41" t="s">
        <v>81</v>
      </c>
      <c r="F165" s="38" t="s">
        <v>81</v>
      </c>
      <c r="G165" s="38" t="s">
        <v>81</v>
      </c>
      <c r="H165" s="38" t="s">
        <v>81</v>
      </c>
      <c r="I165" s="38" t="s">
        <v>81</v>
      </c>
      <c r="J165" s="38" t="s">
        <v>81</v>
      </c>
      <c r="K165" s="30" t="e">
        <f>VLOOKUP(D165,Morningstar!$A$1:$G$25,2,0)</f>
        <v>#N/A</v>
      </c>
      <c r="L165" s="32" t="e">
        <f t="shared" si="55"/>
        <v>#N/A</v>
      </c>
      <c r="M165" s="31" t="e">
        <f>VLOOKUP(D165,Morningstar!$A$1:$G$25,7,0)</f>
        <v>#N/A</v>
      </c>
      <c r="N165" s="32" t="e">
        <f t="shared" si="56"/>
        <v>#N/A</v>
      </c>
      <c r="O165" s="29" t="e">
        <f t="shared" si="57"/>
        <v>#N/A</v>
      </c>
      <c r="P165" s="29">
        <f t="shared" si="58"/>
        <v>0</v>
      </c>
      <c r="Q165" s="30">
        <f t="shared" si="59"/>
        <v>0</v>
      </c>
      <c r="R165" s="33">
        <f t="shared" si="60"/>
        <v>0</v>
      </c>
      <c r="S165" s="29" t="e">
        <f t="shared" si="61"/>
        <v>#DIV/0!</v>
      </c>
    </row>
    <row r="166" spans="1:19">
      <c r="A166" s="39" t="s">
        <v>81</v>
      </c>
      <c r="B166" s="39"/>
      <c r="C166" s="39"/>
      <c r="D166" s="43" t="s">
        <v>81</v>
      </c>
      <c r="E166" s="41" t="s">
        <v>81</v>
      </c>
      <c r="F166" s="38" t="s">
        <v>81</v>
      </c>
      <c r="G166" s="38" t="s">
        <v>81</v>
      </c>
      <c r="H166" s="38" t="s">
        <v>81</v>
      </c>
      <c r="I166" s="38" t="s">
        <v>81</v>
      </c>
      <c r="J166" s="38" t="s">
        <v>81</v>
      </c>
      <c r="K166" s="30" t="e">
        <f>VLOOKUP(D166,Morningstar!$A$1:$G$25,2,0)</f>
        <v>#N/A</v>
      </c>
      <c r="L166" s="32" t="e">
        <f t="shared" si="55"/>
        <v>#N/A</v>
      </c>
      <c r="M166" s="31" t="e">
        <f>VLOOKUP(D166,Morningstar!$A$1:$G$25,7,0)</f>
        <v>#N/A</v>
      </c>
      <c r="N166" s="32" t="e">
        <f t="shared" si="56"/>
        <v>#N/A</v>
      </c>
      <c r="O166" s="29" t="e">
        <f t="shared" si="57"/>
        <v>#N/A</v>
      </c>
      <c r="P166" s="29">
        <f t="shared" si="58"/>
        <v>0</v>
      </c>
      <c r="Q166" s="30">
        <f t="shared" si="59"/>
        <v>0</v>
      </c>
      <c r="R166" s="33">
        <f t="shared" si="60"/>
        <v>0</v>
      </c>
      <c r="S166" s="29" t="e">
        <f t="shared" si="61"/>
        <v>#DIV/0!</v>
      </c>
    </row>
    <row r="167" spans="1:19">
      <c r="A167" s="39" t="s">
        <v>81</v>
      </c>
      <c r="B167" s="39"/>
      <c r="C167" s="39"/>
      <c r="D167" s="43" t="s">
        <v>81</v>
      </c>
      <c r="E167" s="41" t="s">
        <v>81</v>
      </c>
      <c r="F167" s="38" t="s">
        <v>81</v>
      </c>
      <c r="G167" s="38" t="s">
        <v>81</v>
      </c>
      <c r="H167" s="38" t="s">
        <v>81</v>
      </c>
      <c r="I167" s="38" t="s">
        <v>81</v>
      </c>
      <c r="J167" s="38" t="s">
        <v>81</v>
      </c>
      <c r="K167" s="30" t="e">
        <f>VLOOKUP(D167,Morningstar!$A$1:$G$25,2,0)</f>
        <v>#N/A</v>
      </c>
      <c r="L167" s="32" t="e">
        <f t="shared" si="55"/>
        <v>#N/A</v>
      </c>
      <c r="M167" s="31" t="e">
        <f>VLOOKUP(D167,Morningstar!$A$1:$G$25,7,0)</f>
        <v>#N/A</v>
      </c>
      <c r="N167" s="32" t="e">
        <f t="shared" si="56"/>
        <v>#N/A</v>
      </c>
      <c r="O167" s="29" t="e">
        <f t="shared" si="57"/>
        <v>#N/A</v>
      </c>
      <c r="P167" s="29">
        <f t="shared" si="58"/>
        <v>0</v>
      </c>
      <c r="Q167" s="30">
        <f t="shared" si="59"/>
        <v>0</v>
      </c>
      <c r="R167" s="33">
        <f t="shared" si="60"/>
        <v>0</v>
      </c>
      <c r="S167" s="29" t="e">
        <f t="shared" si="61"/>
        <v>#DIV/0!</v>
      </c>
    </row>
    <row r="168" spans="1:19">
      <c r="A168" s="39" t="s">
        <v>81</v>
      </c>
      <c r="B168" s="39"/>
      <c r="C168" s="39"/>
      <c r="D168" s="43" t="s">
        <v>81</v>
      </c>
      <c r="E168" s="41" t="s">
        <v>81</v>
      </c>
      <c r="F168" s="38" t="s">
        <v>81</v>
      </c>
      <c r="G168" s="38" t="s">
        <v>81</v>
      </c>
      <c r="H168" s="38" t="s">
        <v>81</v>
      </c>
      <c r="I168" s="38" t="s">
        <v>81</v>
      </c>
      <c r="J168" s="38" t="s">
        <v>81</v>
      </c>
      <c r="K168" s="30" t="e">
        <f>VLOOKUP(D168,Morningstar!$A$1:$G$25,2,0)</f>
        <v>#N/A</v>
      </c>
      <c r="L168" s="32" t="e">
        <f t="shared" si="55"/>
        <v>#N/A</v>
      </c>
      <c r="M168" s="31" t="e">
        <f>VLOOKUP(D168,Morningstar!$A$1:$G$25,7,0)</f>
        <v>#N/A</v>
      </c>
      <c r="N168" s="32" t="e">
        <f t="shared" si="56"/>
        <v>#N/A</v>
      </c>
      <c r="O168" s="29" t="e">
        <f t="shared" si="57"/>
        <v>#N/A</v>
      </c>
      <c r="P168" s="29">
        <f t="shared" si="58"/>
        <v>0</v>
      </c>
      <c r="Q168" s="30">
        <f t="shared" si="59"/>
        <v>0</v>
      </c>
      <c r="R168" s="33">
        <f t="shared" si="60"/>
        <v>0</v>
      </c>
      <c r="S168" s="29" t="e">
        <f t="shared" si="61"/>
        <v>#DIV/0!</v>
      </c>
    </row>
    <row r="169" spans="1:19">
      <c r="A169" s="39" t="s">
        <v>81</v>
      </c>
      <c r="B169" s="39"/>
      <c r="C169" s="39"/>
      <c r="D169" s="43" t="s">
        <v>81</v>
      </c>
      <c r="E169" s="41" t="s">
        <v>81</v>
      </c>
      <c r="F169" s="38" t="s">
        <v>81</v>
      </c>
      <c r="G169" s="38" t="s">
        <v>81</v>
      </c>
      <c r="H169" s="38" t="s">
        <v>81</v>
      </c>
      <c r="I169" s="38" t="s">
        <v>81</v>
      </c>
      <c r="J169" s="38" t="s">
        <v>81</v>
      </c>
      <c r="K169" s="30" t="e">
        <f>VLOOKUP(D169,Morningstar!$A$1:$G$25,2,0)</f>
        <v>#N/A</v>
      </c>
      <c r="L169" s="32" t="e">
        <f t="shared" si="55"/>
        <v>#N/A</v>
      </c>
      <c r="M169" s="31" t="e">
        <f>VLOOKUP(D169,Morningstar!$A$1:$G$25,7,0)</f>
        <v>#N/A</v>
      </c>
      <c r="N169" s="32" t="e">
        <f t="shared" si="56"/>
        <v>#N/A</v>
      </c>
      <c r="O169" s="29" t="e">
        <f t="shared" si="57"/>
        <v>#N/A</v>
      </c>
      <c r="P169" s="29">
        <f t="shared" si="58"/>
        <v>0</v>
      </c>
      <c r="Q169" s="30">
        <f t="shared" si="59"/>
        <v>0</v>
      </c>
      <c r="R169" s="33">
        <f t="shared" si="60"/>
        <v>0</v>
      </c>
      <c r="S169" s="29" t="e">
        <f t="shared" si="61"/>
        <v>#DIV/0!</v>
      </c>
    </row>
    <row r="170" spans="1:19">
      <c r="A170" s="39" t="s">
        <v>81</v>
      </c>
      <c r="B170" s="39"/>
      <c r="C170" s="39"/>
      <c r="D170" s="43" t="s">
        <v>81</v>
      </c>
      <c r="E170" s="41" t="s">
        <v>81</v>
      </c>
      <c r="F170" s="38" t="s">
        <v>81</v>
      </c>
      <c r="G170" s="38" t="s">
        <v>81</v>
      </c>
      <c r="H170" s="38" t="s">
        <v>81</v>
      </c>
      <c r="I170" s="38" t="s">
        <v>81</v>
      </c>
      <c r="J170" s="38" t="s">
        <v>81</v>
      </c>
      <c r="K170" s="30" t="e">
        <f>VLOOKUP(D170,Morningstar!$A$1:$G$25,2,0)</f>
        <v>#N/A</v>
      </c>
      <c r="L170" s="32" t="e">
        <f t="shared" si="55"/>
        <v>#N/A</v>
      </c>
      <c r="M170" s="31" t="e">
        <f>VLOOKUP(D170,Morningstar!$A$1:$G$25,7,0)</f>
        <v>#N/A</v>
      </c>
      <c r="N170" s="32" t="e">
        <f t="shared" si="56"/>
        <v>#N/A</v>
      </c>
      <c r="O170" s="29" t="e">
        <f t="shared" si="57"/>
        <v>#N/A</v>
      </c>
      <c r="P170" s="29">
        <f t="shared" si="58"/>
        <v>0</v>
      </c>
      <c r="Q170" s="30">
        <f t="shared" si="59"/>
        <v>0</v>
      </c>
      <c r="R170" s="33">
        <f t="shared" si="60"/>
        <v>0</v>
      </c>
      <c r="S170" s="29" t="e">
        <f t="shared" si="61"/>
        <v>#DIV/0!</v>
      </c>
    </row>
    <row r="171" spans="1:19">
      <c r="A171" s="39" t="s">
        <v>81</v>
      </c>
      <c r="B171" s="39"/>
      <c r="C171" s="39"/>
      <c r="D171" s="43" t="s">
        <v>81</v>
      </c>
      <c r="E171" s="41" t="s">
        <v>81</v>
      </c>
      <c r="F171" s="38" t="s">
        <v>81</v>
      </c>
      <c r="G171" s="38" t="s">
        <v>81</v>
      </c>
      <c r="H171" s="38" t="s">
        <v>81</v>
      </c>
      <c r="I171" s="38" t="s">
        <v>81</v>
      </c>
      <c r="J171" s="38" t="s">
        <v>81</v>
      </c>
      <c r="K171" s="30" t="e">
        <f>VLOOKUP(D171,Morningstar!$A$1:$G$25,2,0)</f>
        <v>#N/A</v>
      </c>
      <c r="L171" s="32" t="e">
        <f t="shared" si="55"/>
        <v>#N/A</v>
      </c>
      <c r="M171" s="31" t="e">
        <f>VLOOKUP(D171,Morningstar!$A$1:$G$25,7,0)</f>
        <v>#N/A</v>
      </c>
      <c r="N171" s="32" t="e">
        <f t="shared" si="56"/>
        <v>#N/A</v>
      </c>
      <c r="O171" s="29" t="e">
        <f t="shared" si="57"/>
        <v>#N/A</v>
      </c>
      <c r="P171" s="29">
        <f t="shared" si="58"/>
        <v>0</v>
      </c>
      <c r="Q171" s="30">
        <f t="shared" si="59"/>
        <v>0</v>
      </c>
      <c r="R171" s="33">
        <f t="shared" si="60"/>
        <v>0</v>
      </c>
      <c r="S171" s="29" t="e">
        <f t="shared" si="61"/>
        <v>#DIV/0!</v>
      </c>
    </row>
    <row r="172" spans="1:19">
      <c r="A172" s="39" t="s">
        <v>81</v>
      </c>
      <c r="B172" s="39"/>
      <c r="C172" s="39"/>
      <c r="D172" s="43" t="s">
        <v>81</v>
      </c>
      <c r="E172" s="41" t="s">
        <v>81</v>
      </c>
      <c r="F172" s="38" t="s">
        <v>81</v>
      </c>
      <c r="G172" s="38" t="s">
        <v>81</v>
      </c>
      <c r="H172" s="38" t="s">
        <v>81</v>
      </c>
      <c r="I172" s="38" t="s">
        <v>81</v>
      </c>
      <c r="J172" s="38" t="s">
        <v>81</v>
      </c>
      <c r="K172" s="30" t="e">
        <f>VLOOKUP(D172,Morningstar!$A$1:$G$25,2,0)</f>
        <v>#N/A</v>
      </c>
      <c r="L172" s="32" t="e">
        <f t="shared" si="55"/>
        <v>#N/A</v>
      </c>
      <c r="M172" s="31" t="e">
        <f>VLOOKUP(D172,Morningstar!$A$1:$G$25,7,0)</f>
        <v>#N/A</v>
      </c>
      <c r="N172" s="32" t="e">
        <f t="shared" si="56"/>
        <v>#N/A</v>
      </c>
      <c r="O172" s="29" t="e">
        <f t="shared" si="57"/>
        <v>#N/A</v>
      </c>
      <c r="P172" s="29">
        <f t="shared" si="58"/>
        <v>0</v>
      </c>
      <c r="Q172" s="30">
        <f t="shared" si="59"/>
        <v>0</v>
      </c>
      <c r="R172" s="33">
        <f t="shared" si="60"/>
        <v>0</v>
      </c>
      <c r="S172" s="29" t="e">
        <f t="shared" si="61"/>
        <v>#DIV/0!</v>
      </c>
    </row>
    <row r="173" spans="1:19">
      <c r="A173" s="39" t="s">
        <v>81</v>
      </c>
      <c r="B173" s="39"/>
      <c r="C173" s="39"/>
      <c r="D173" s="43" t="s">
        <v>81</v>
      </c>
      <c r="E173" s="41" t="s">
        <v>81</v>
      </c>
      <c r="F173" s="38" t="s">
        <v>81</v>
      </c>
      <c r="G173" s="38" t="s">
        <v>81</v>
      </c>
      <c r="H173" s="38" t="s">
        <v>81</v>
      </c>
      <c r="I173" s="38" t="s">
        <v>81</v>
      </c>
      <c r="J173" s="38" t="s">
        <v>81</v>
      </c>
      <c r="K173" s="30" t="e">
        <f>VLOOKUP(D173,Morningstar!$A$1:$G$25,2,0)</f>
        <v>#N/A</v>
      </c>
      <c r="L173" s="32" t="e">
        <f t="shared" si="55"/>
        <v>#N/A</v>
      </c>
      <c r="M173" s="31" t="e">
        <f>VLOOKUP(D173,Morningstar!$A$1:$G$25,7,0)</f>
        <v>#N/A</v>
      </c>
      <c r="N173" s="32" t="e">
        <f t="shared" si="56"/>
        <v>#N/A</v>
      </c>
      <c r="O173" s="29" t="e">
        <f t="shared" si="57"/>
        <v>#N/A</v>
      </c>
      <c r="P173" s="29">
        <f t="shared" si="58"/>
        <v>0</v>
      </c>
      <c r="Q173" s="30">
        <f t="shared" si="59"/>
        <v>0</v>
      </c>
      <c r="R173" s="33">
        <f t="shared" si="60"/>
        <v>0</v>
      </c>
      <c r="S173" s="29" t="e">
        <f t="shared" si="61"/>
        <v>#DIV/0!</v>
      </c>
    </row>
    <row r="174" spans="1:19">
      <c r="A174" s="39" t="s">
        <v>81</v>
      </c>
      <c r="B174" s="39"/>
      <c r="C174" s="39"/>
      <c r="D174" s="43" t="s">
        <v>81</v>
      </c>
      <c r="E174" s="41" t="s">
        <v>81</v>
      </c>
      <c r="F174" s="38" t="s">
        <v>81</v>
      </c>
      <c r="G174" s="38" t="s">
        <v>81</v>
      </c>
      <c r="H174" s="38" t="s">
        <v>81</v>
      </c>
      <c r="I174" s="38" t="s">
        <v>81</v>
      </c>
      <c r="J174" s="38" t="s">
        <v>81</v>
      </c>
      <c r="K174" s="30" t="e">
        <f>VLOOKUP(D174,Morningstar!$A$1:$G$25,2,0)</f>
        <v>#N/A</v>
      </c>
      <c r="L174" s="32" t="e">
        <f t="shared" si="55"/>
        <v>#N/A</v>
      </c>
      <c r="M174" s="31" t="e">
        <f>VLOOKUP(D174,Morningstar!$A$1:$G$25,7,0)</f>
        <v>#N/A</v>
      </c>
      <c r="N174" s="32" t="e">
        <f t="shared" si="56"/>
        <v>#N/A</v>
      </c>
      <c r="O174" s="29" t="e">
        <f t="shared" si="57"/>
        <v>#N/A</v>
      </c>
      <c r="P174" s="29">
        <f t="shared" si="58"/>
        <v>0</v>
      </c>
      <c r="Q174" s="30">
        <f t="shared" si="59"/>
        <v>0</v>
      </c>
      <c r="R174" s="33">
        <f t="shared" si="60"/>
        <v>0</v>
      </c>
      <c r="S174" s="29" t="e">
        <f t="shared" si="61"/>
        <v>#DIV/0!</v>
      </c>
    </row>
    <row r="175" spans="1:19">
      <c r="A175" s="39" t="s">
        <v>81</v>
      </c>
      <c r="B175" s="39"/>
      <c r="C175" s="39"/>
      <c r="D175" s="43" t="s">
        <v>81</v>
      </c>
      <c r="E175" s="41" t="s">
        <v>81</v>
      </c>
      <c r="F175" s="38" t="s">
        <v>81</v>
      </c>
      <c r="G175" s="38" t="s">
        <v>81</v>
      </c>
      <c r="H175" s="38" t="s">
        <v>81</v>
      </c>
      <c r="I175" s="38" t="s">
        <v>81</v>
      </c>
      <c r="J175" s="38" t="s">
        <v>81</v>
      </c>
      <c r="K175" s="30" t="e">
        <f>VLOOKUP(D175,Morningstar!$A$1:$G$25,2,0)</f>
        <v>#N/A</v>
      </c>
      <c r="L175" s="32" t="e">
        <f t="shared" si="55"/>
        <v>#N/A</v>
      </c>
      <c r="M175" s="31" t="e">
        <f>VLOOKUP(D175,Morningstar!$A$1:$G$25,7,0)</f>
        <v>#N/A</v>
      </c>
      <c r="N175" s="32" t="e">
        <f t="shared" si="56"/>
        <v>#N/A</v>
      </c>
      <c r="O175" s="29" t="e">
        <f t="shared" si="57"/>
        <v>#N/A</v>
      </c>
      <c r="P175" s="29">
        <f t="shared" si="58"/>
        <v>0</v>
      </c>
      <c r="Q175" s="30">
        <f t="shared" si="59"/>
        <v>0</v>
      </c>
      <c r="R175" s="33">
        <f t="shared" si="60"/>
        <v>0</v>
      </c>
      <c r="S175" s="29" t="e">
        <f t="shared" si="61"/>
        <v>#DIV/0!</v>
      </c>
    </row>
    <row r="176" spans="1:19">
      <c r="A176" s="39" t="s">
        <v>81</v>
      </c>
      <c r="B176" s="39"/>
      <c r="C176" s="39"/>
      <c r="D176" s="43" t="s">
        <v>81</v>
      </c>
      <c r="E176" s="41" t="s">
        <v>81</v>
      </c>
      <c r="F176" s="38" t="s">
        <v>81</v>
      </c>
      <c r="G176" s="38" t="s">
        <v>81</v>
      </c>
      <c r="H176" s="38" t="s">
        <v>81</v>
      </c>
      <c r="I176" s="38" t="s">
        <v>81</v>
      </c>
      <c r="J176" s="38" t="s">
        <v>81</v>
      </c>
      <c r="K176" s="30" t="e">
        <f>VLOOKUP(D176,Morningstar!$A$1:$G$25,2,0)</f>
        <v>#N/A</v>
      </c>
      <c r="L176" s="32" t="e">
        <f t="shared" si="55"/>
        <v>#N/A</v>
      </c>
      <c r="M176" s="31" t="e">
        <f>VLOOKUP(D176,Morningstar!$A$1:$G$25,7,0)</f>
        <v>#N/A</v>
      </c>
      <c r="N176" s="32" t="e">
        <f t="shared" si="56"/>
        <v>#N/A</v>
      </c>
      <c r="O176" s="29" t="e">
        <f t="shared" si="57"/>
        <v>#N/A</v>
      </c>
      <c r="P176" s="29">
        <f t="shared" si="58"/>
        <v>0</v>
      </c>
      <c r="Q176" s="30">
        <f t="shared" si="59"/>
        <v>0</v>
      </c>
      <c r="R176" s="33">
        <f t="shared" si="60"/>
        <v>0</v>
      </c>
      <c r="S176" s="29" t="e">
        <f t="shared" si="61"/>
        <v>#DIV/0!</v>
      </c>
    </row>
    <row r="177" spans="1:19">
      <c r="A177" s="39" t="s">
        <v>81</v>
      </c>
      <c r="B177" s="39"/>
      <c r="C177" s="39"/>
      <c r="D177" s="43" t="s">
        <v>81</v>
      </c>
      <c r="E177" s="41" t="s">
        <v>81</v>
      </c>
      <c r="F177" s="38" t="s">
        <v>81</v>
      </c>
      <c r="G177" s="38" t="s">
        <v>81</v>
      </c>
      <c r="H177" s="38" t="s">
        <v>81</v>
      </c>
      <c r="I177" s="38" t="s">
        <v>81</v>
      </c>
      <c r="J177" s="38" t="s">
        <v>81</v>
      </c>
      <c r="K177" s="30" t="e">
        <f>VLOOKUP(D177,Morningstar!$A$1:$G$25,2,0)</f>
        <v>#N/A</v>
      </c>
      <c r="L177" s="32" t="e">
        <f t="shared" si="55"/>
        <v>#N/A</v>
      </c>
      <c r="M177" s="31" t="e">
        <f>VLOOKUP(D177,Morningstar!$A$1:$G$25,7,0)</f>
        <v>#N/A</v>
      </c>
      <c r="N177" s="32" t="e">
        <f t="shared" si="56"/>
        <v>#N/A</v>
      </c>
      <c r="O177" s="29" t="e">
        <f t="shared" si="57"/>
        <v>#N/A</v>
      </c>
      <c r="P177" s="29">
        <f t="shared" si="58"/>
        <v>0</v>
      </c>
      <c r="Q177" s="30">
        <f t="shared" si="59"/>
        <v>0</v>
      </c>
      <c r="R177" s="33">
        <f t="shared" si="60"/>
        <v>0</v>
      </c>
      <c r="S177" s="29" t="e">
        <f t="shared" si="61"/>
        <v>#DIV/0!</v>
      </c>
    </row>
    <row r="178" spans="1:19">
      <c r="A178" s="39" t="s">
        <v>81</v>
      </c>
      <c r="B178" s="39"/>
      <c r="C178" s="39"/>
      <c r="D178" s="43" t="s">
        <v>81</v>
      </c>
      <c r="E178" s="41" t="s">
        <v>81</v>
      </c>
      <c r="F178" s="38" t="s">
        <v>81</v>
      </c>
      <c r="G178" s="38" t="s">
        <v>81</v>
      </c>
      <c r="H178" s="38" t="s">
        <v>81</v>
      </c>
      <c r="I178" s="38" t="s">
        <v>81</v>
      </c>
      <c r="J178" s="38" t="s">
        <v>81</v>
      </c>
      <c r="K178" s="30" t="e">
        <f>VLOOKUP(D178,Morningstar!$A$1:$G$25,2,0)</f>
        <v>#N/A</v>
      </c>
      <c r="L178" s="32" t="e">
        <f t="shared" si="55"/>
        <v>#N/A</v>
      </c>
      <c r="M178" s="31" t="e">
        <f>VLOOKUP(D178,Morningstar!$A$1:$G$25,7,0)</f>
        <v>#N/A</v>
      </c>
      <c r="N178" s="32" t="e">
        <f t="shared" si="56"/>
        <v>#N/A</v>
      </c>
      <c r="O178" s="29" t="e">
        <f t="shared" si="57"/>
        <v>#N/A</v>
      </c>
      <c r="P178" s="29">
        <f t="shared" si="58"/>
        <v>0</v>
      </c>
      <c r="Q178" s="30">
        <f t="shared" si="59"/>
        <v>0</v>
      </c>
      <c r="R178" s="33">
        <f t="shared" si="60"/>
        <v>0</v>
      </c>
      <c r="S178" s="29" t="e">
        <f t="shared" si="61"/>
        <v>#DIV/0!</v>
      </c>
    </row>
    <row r="179" spans="1:19">
      <c r="A179" s="39" t="s">
        <v>81</v>
      </c>
      <c r="B179" s="39"/>
      <c r="C179" s="39"/>
      <c r="D179" s="43" t="s">
        <v>81</v>
      </c>
      <c r="E179" s="41" t="s">
        <v>81</v>
      </c>
      <c r="F179" s="38" t="s">
        <v>81</v>
      </c>
      <c r="G179" s="38" t="s">
        <v>81</v>
      </c>
      <c r="H179" s="38" t="s">
        <v>81</v>
      </c>
      <c r="I179" s="38" t="s">
        <v>81</v>
      </c>
      <c r="J179" s="38" t="s">
        <v>81</v>
      </c>
      <c r="K179" s="30" t="e">
        <f>VLOOKUP(D179,Morningstar!$A$1:$G$25,2,0)</f>
        <v>#N/A</v>
      </c>
      <c r="L179" s="32" t="e">
        <f t="shared" si="55"/>
        <v>#N/A</v>
      </c>
      <c r="M179" s="31" t="e">
        <f>VLOOKUP(D179,Morningstar!$A$1:$G$25,7,0)</f>
        <v>#N/A</v>
      </c>
      <c r="N179" s="32" t="e">
        <f t="shared" si="56"/>
        <v>#N/A</v>
      </c>
      <c r="O179" s="29" t="e">
        <f t="shared" si="57"/>
        <v>#N/A</v>
      </c>
      <c r="P179" s="29">
        <f t="shared" si="58"/>
        <v>0</v>
      </c>
      <c r="Q179" s="30">
        <f t="shared" si="59"/>
        <v>0</v>
      </c>
      <c r="R179" s="33">
        <f t="shared" si="60"/>
        <v>0</v>
      </c>
      <c r="S179" s="29" t="e">
        <f t="shared" si="61"/>
        <v>#DIV/0!</v>
      </c>
    </row>
    <row r="180" spans="1:19">
      <c r="A180" s="39" t="s">
        <v>81</v>
      </c>
      <c r="B180" s="39"/>
      <c r="C180" s="39"/>
      <c r="D180" s="43" t="s">
        <v>81</v>
      </c>
      <c r="E180" s="41" t="s">
        <v>81</v>
      </c>
      <c r="F180" s="38" t="s">
        <v>81</v>
      </c>
      <c r="G180" s="38" t="s">
        <v>81</v>
      </c>
      <c r="H180" s="38" t="s">
        <v>81</v>
      </c>
      <c r="I180" s="38" t="s">
        <v>81</v>
      </c>
      <c r="J180" s="38" t="s">
        <v>81</v>
      </c>
      <c r="K180" s="30" t="e">
        <f>VLOOKUP(D180,Morningstar!$A$1:$G$25,2,0)</f>
        <v>#N/A</v>
      </c>
      <c r="L180" s="32" t="e">
        <f t="shared" si="55"/>
        <v>#N/A</v>
      </c>
      <c r="M180" s="31" t="e">
        <f>VLOOKUP(D180,Morningstar!$A$1:$G$25,7,0)</f>
        <v>#N/A</v>
      </c>
      <c r="N180" s="32" t="e">
        <f t="shared" si="56"/>
        <v>#N/A</v>
      </c>
      <c r="O180" s="29" t="e">
        <f t="shared" si="57"/>
        <v>#N/A</v>
      </c>
      <c r="P180" s="29">
        <f t="shared" si="58"/>
        <v>0</v>
      </c>
      <c r="Q180" s="30">
        <f t="shared" si="59"/>
        <v>0</v>
      </c>
      <c r="R180" s="33">
        <f t="shared" si="60"/>
        <v>0</v>
      </c>
      <c r="S180" s="29" t="e">
        <f t="shared" si="61"/>
        <v>#DIV/0!</v>
      </c>
    </row>
    <row r="181" spans="1:19">
      <c r="A181" s="39" t="s">
        <v>81</v>
      </c>
      <c r="B181" s="39"/>
      <c r="C181" s="39"/>
      <c r="D181" s="43" t="s">
        <v>81</v>
      </c>
      <c r="E181" s="41" t="s">
        <v>81</v>
      </c>
      <c r="F181" s="38" t="s">
        <v>81</v>
      </c>
      <c r="G181" s="38" t="s">
        <v>81</v>
      </c>
      <c r="H181" s="38" t="s">
        <v>81</v>
      </c>
      <c r="I181" s="38" t="s">
        <v>81</v>
      </c>
      <c r="J181" s="38" t="s">
        <v>81</v>
      </c>
      <c r="K181" s="30" t="e">
        <f>VLOOKUP(D181,Morningstar!$A$1:$G$25,2,0)</f>
        <v>#N/A</v>
      </c>
      <c r="L181" s="32" t="e">
        <f t="shared" si="55"/>
        <v>#N/A</v>
      </c>
      <c r="M181" s="31" t="e">
        <f>VLOOKUP(D181,Morningstar!$A$1:$G$25,7,0)</f>
        <v>#N/A</v>
      </c>
      <c r="N181" s="32" t="e">
        <f t="shared" si="56"/>
        <v>#N/A</v>
      </c>
      <c r="O181" s="29" t="e">
        <f t="shared" si="57"/>
        <v>#N/A</v>
      </c>
      <c r="P181" s="29">
        <f t="shared" si="58"/>
        <v>0</v>
      </c>
      <c r="Q181" s="30">
        <f t="shared" si="59"/>
        <v>0</v>
      </c>
      <c r="R181" s="33">
        <f t="shared" si="60"/>
        <v>0</v>
      </c>
      <c r="S181" s="29" t="e">
        <f t="shared" si="61"/>
        <v>#DIV/0!</v>
      </c>
    </row>
    <row r="182" spans="1:19">
      <c r="A182" s="39" t="s">
        <v>81</v>
      </c>
      <c r="B182" s="39"/>
      <c r="C182" s="39"/>
      <c r="D182" s="43" t="s">
        <v>81</v>
      </c>
      <c r="E182" s="41" t="s">
        <v>81</v>
      </c>
      <c r="F182" s="38" t="s">
        <v>81</v>
      </c>
      <c r="G182" s="38" t="s">
        <v>81</v>
      </c>
      <c r="H182" s="38" t="s">
        <v>81</v>
      </c>
      <c r="I182" s="38" t="s">
        <v>81</v>
      </c>
      <c r="J182" s="38" t="s">
        <v>81</v>
      </c>
      <c r="K182" s="30" t="e">
        <f>VLOOKUP(D182,Morningstar!$A$1:$G$25,2,0)</f>
        <v>#N/A</v>
      </c>
      <c r="L182" s="32" t="e">
        <f t="shared" si="55"/>
        <v>#N/A</v>
      </c>
      <c r="M182" s="31" t="e">
        <f>VLOOKUP(D182,Morningstar!$A$1:$G$25,7,0)</f>
        <v>#N/A</v>
      </c>
      <c r="N182" s="32" t="e">
        <f t="shared" si="56"/>
        <v>#N/A</v>
      </c>
      <c r="O182" s="29" t="e">
        <f t="shared" si="57"/>
        <v>#N/A</v>
      </c>
      <c r="P182" s="29">
        <f t="shared" si="58"/>
        <v>0</v>
      </c>
      <c r="Q182" s="30">
        <f t="shared" si="59"/>
        <v>0</v>
      </c>
      <c r="R182" s="33">
        <f t="shared" si="60"/>
        <v>0</v>
      </c>
      <c r="S182" s="29" t="e">
        <f t="shared" si="61"/>
        <v>#DIV/0!</v>
      </c>
    </row>
    <row r="183" spans="1:19">
      <c r="A183" s="39" t="s">
        <v>81</v>
      </c>
      <c r="B183" s="39"/>
      <c r="C183" s="39"/>
      <c r="D183" s="43" t="s">
        <v>81</v>
      </c>
      <c r="E183" s="41" t="s">
        <v>81</v>
      </c>
      <c r="F183" s="38" t="s">
        <v>81</v>
      </c>
      <c r="G183" s="38" t="s">
        <v>81</v>
      </c>
      <c r="H183" s="38" t="s">
        <v>81</v>
      </c>
      <c r="I183" s="38" t="s">
        <v>81</v>
      </c>
      <c r="J183" s="38" t="s">
        <v>81</v>
      </c>
      <c r="K183" s="30" t="e">
        <f>VLOOKUP(D183,Morningstar!$A$1:$G$25,2,0)</f>
        <v>#N/A</v>
      </c>
      <c r="L183" s="32" t="e">
        <f t="shared" si="55"/>
        <v>#N/A</v>
      </c>
      <c r="M183" s="31" t="e">
        <f>VLOOKUP(D183,Morningstar!$A$1:$G$25,7,0)</f>
        <v>#N/A</v>
      </c>
      <c r="N183" s="32" t="e">
        <f t="shared" si="56"/>
        <v>#N/A</v>
      </c>
      <c r="O183" s="29" t="e">
        <f t="shared" si="57"/>
        <v>#N/A</v>
      </c>
      <c r="P183" s="29">
        <f t="shared" si="58"/>
        <v>0</v>
      </c>
      <c r="Q183" s="30">
        <f t="shared" si="59"/>
        <v>0</v>
      </c>
      <c r="R183" s="33">
        <f t="shared" si="60"/>
        <v>0</v>
      </c>
      <c r="S183" s="29" t="e">
        <f t="shared" si="61"/>
        <v>#DIV/0!</v>
      </c>
    </row>
    <row r="184" spans="1:19">
      <c r="A184" s="39" t="s">
        <v>81</v>
      </c>
      <c r="B184" s="39"/>
      <c r="C184" s="39"/>
      <c r="D184" s="43" t="s">
        <v>81</v>
      </c>
      <c r="E184" s="41" t="s">
        <v>81</v>
      </c>
      <c r="F184" s="38" t="s">
        <v>81</v>
      </c>
      <c r="G184" s="38" t="s">
        <v>81</v>
      </c>
      <c r="H184" s="38" t="s">
        <v>81</v>
      </c>
      <c r="I184" s="38" t="s">
        <v>81</v>
      </c>
      <c r="J184" s="38" t="s">
        <v>81</v>
      </c>
      <c r="K184" s="30" t="e">
        <f>VLOOKUP(D184,Morningstar!$A$1:$G$25,2,0)</f>
        <v>#N/A</v>
      </c>
      <c r="L184" s="32" t="e">
        <f t="shared" si="55"/>
        <v>#N/A</v>
      </c>
      <c r="M184" s="31" t="e">
        <f>VLOOKUP(D184,Morningstar!$A$1:$G$25,7,0)</f>
        <v>#N/A</v>
      </c>
      <c r="N184" s="32" t="e">
        <f t="shared" si="56"/>
        <v>#N/A</v>
      </c>
      <c r="O184" s="29" t="e">
        <f t="shared" si="57"/>
        <v>#N/A</v>
      </c>
      <c r="P184" s="29">
        <f t="shared" si="58"/>
        <v>0</v>
      </c>
      <c r="Q184" s="30">
        <f t="shared" si="59"/>
        <v>0</v>
      </c>
      <c r="R184" s="33">
        <f t="shared" si="60"/>
        <v>0</v>
      </c>
      <c r="S184" s="29" t="e">
        <f t="shared" si="61"/>
        <v>#DIV/0!</v>
      </c>
    </row>
    <row r="185" spans="1:19">
      <c r="A185" s="39" t="s">
        <v>81</v>
      </c>
      <c r="B185" s="39"/>
      <c r="C185" s="39"/>
      <c r="D185" s="43" t="s">
        <v>81</v>
      </c>
      <c r="E185" s="41" t="s">
        <v>81</v>
      </c>
      <c r="F185" s="38" t="s">
        <v>81</v>
      </c>
      <c r="G185" s="38" t="s">
        <v>81</v>
      </c>
      <c r="H185" s="38" t="s">
        <v>81</v>
      </c>
      <c r="I185" s="38" t="s">
        <v>81</v>
      </c>
      <c r="J185" s="38" t="s">
        <v>81</v>
      </c>
      <c r="K185" s="30" t="e">
        <f>VLOOKUP(D185,Morningstar!$A$1:$G$25,2,0)</f>
        <v>#N/A</v>
      </c>
      <c r="L185" s="32" t="e">
        <f t="shared" si="55"/>
        <v>#N/A</v>
      </c>
      <c r="M185" s="31" t="e">
        <f>VLOOKUP(D185,Morningstar!$A$1:$G$25,7,0)</f>
        <v>#N/A</v>
      </c>
      <c r="N185" s="32" t="e">
        <f t="shared" si="56"/>
        <v>#N/A</v>
      </c>
      <c r="O185" s="29" t="e">
        <f t="shared" si="57"/>
        <v>#N/A</v>
      </c>
      <c r="P185" s="29">
        <f t="shared" si="58"/>
        <v>0</v>
      </c>
      <c r="Q185" s="30">
        <f t="shared" si="59"/>
        <v>0</v>
      </c>
      <c r="R185" s="33">
        <f t="shared" si="60"/>
        <v>0</v>
      </c>
      <c r="S185" s="29" t="e">
        <f t="shared" si="61"/>
        <v>#DIV/0!</v>
      </c>
    </row>
    <row r="186" spans="1:19">
      <c r="A186" s="39" t="s">
        <v>81</v>
      </c>
      <c r="B186" s="39"/>
      <c r="C186" s="39"/>
      <c r="D186" s="43" t="s">
        <v>81</v>
      </c>
      <c r="E186" s="41" t="s">
        <v>81</v>
      </c>
      <c r="F186" s="38" t="s">
        <v>81</v>
      </c>
      <c r="G186" s="38" t="s">
        <v>81</v>
      </c>
      <c r="H186" s="38" t="s">
        <v>81</v>
      </c>
      <c r="I186" s="38" t="s">
        <v>81</v>
      </c>
      <c r="J186" s="38" t="s">
        <v>81</v>
      </c>
      <c r="K186" s="30" t="e">
        <f>VLOOKUP(D186,Morningstar!$A$1:$G$25,2,0)</f>
        <v>#N/A</v>
      </c>
      <c r="L186" s="32" t="e">
        <f t="shared" si="55"/>
        <v>#N/A</v>
      </c>
      <c r="M186" s="31" t="e">
        <f>VLOOKUP(D186,Morningstar!$A$1:$G$25,7,0)</f>
        <v>#N/A</v>
      </c>
      <c r="N186" s="32" t="e">
        <f t="shared" si="56"/>
        <v>#N/A</v>
      </c>
      <c r="O186" s="29" t="e">
        <f t="shared" si="57"/>
        <v>#N/A</v>
      </c>
      <c r="P186" s="29">
        <f t="shared" si="58"/>
        <v>0</v>
      </c>
      <c r="Q186" s="30">
        <f t="shared" si="59"/>
        <v>0</v>
      </c>
      <c r="R186" s="33">
        <f t="shared" si="60"/>
        <v>0</v>
      </c>
      <c r="S186" s="29" t="e">
        <f t="shared" si="61"/>
        <v>#DIV/0!</v>
      </c>
    </row>
    <row r="187" spans="1:19">
      <c r="A187" s="39" t="s">
        <v>81</v>
      </c>
      <c r="B187" s="39"/>
      <c r="C187" s="39"/>
      <c r="D187" s="43" t="s">
        <v>81</v>
      </c>
      <c r="E187" s="41" t="s">
        <v>81</v>
      </c>
      <c r="F187" s="38" t="s">
        <v>81</v>
      </c>
      <c r="G187" s="38" t="s">
        <v>81</v>
      </c>
      <c r="H187" s="38" t="s">
        <v>81</v>
      </c>
      <c r="I187" s="38" t="s">
        <v>81</v>
      </c>
      <c r="J187" s="38" t="s">
        <v>81</v>
      </c>
      <c r="K187" s="30" t="e">
        <f>VLOOKUP(D187,Morningstar!$A$1:$G$25,2,0)</f>
        <v>#N/A</v>
      </c>
      <c r="L187" s="32" t="e">
        <f t="shared" si="55"/>
        <v>#N/A</v>
      </c>
      <c r="M187" s="31" t="e">
        <f>VLOOKUP(D187,Morningstar!$A$1:$G$25,7,0)</f>
        <v>#N/A</v>
      </c>
      <c r="N187" s="32" t="e">
        <f t="shared" si="56"/>
        <v>#N/A</v>
      </c>
      <c r="O187" s="29" t="e">
        <f t="shared" si="57"/>
        <v>#N/A</v>
      </c>
      <c r="P187" s="29">
        <f t="shared" si="58"/>
        <v>0</v>
      </c>
      <c r="Q187" s="30">
        <f t="shared" si="59"/>
        <v>0</v>
      </c>
      <c r="R187" s="33">
        <f t="shared" si="60"/>
        <v>0</v>
      </c>
      <c r="S187" s="29" t="e">
        <f t="shared" si="61"/>
        <v>#DIV/0!</v>
      </c>
    </row>
    <row r="188" spans="1:19">
      <c r="A188" s="39" t="s">
        <v>81</v>
      </c>
      <c r="B188" s="39"/>
      <c r="C188" s="39"/>
      <c r="D188" s="43" t="s">
        <v>81</v>
      </c>
      <c r="E188" s="41" t="s">
        <v>81</v>
      </c>
      <c r="F188" s="38" t="s">
        <v>81</v>
      </c>
      <c r="G188" s="38" t="s">
        <v>81</v>
      </c>
      <c r="H188" s="38" t="s">
        <v>81</v>
      </c>
      <c r="I188" s="38" t="s">
        <v>81</v>
      </c>
      <c r="J188" s="38" t="s">
        <v>81</v>
      </c>
      <c r="K188" s="30" t="e">
        <f>VLOOKUP(D188,Morningstar!$A$1:$G$25,2,0)</f>
        <v>#N/A</v>
      </c>
      <c r="L188" s="32" t="e">
        <f t="shared" si="55"/>
        <v>#N/A</v>
      </c>
      <c r="M188" s="31" t="e">
        <f>VLOOKUP(D188,Morningstar!$A$1:$G$25,7,0)</f>
        <v>#N/A</v>
      </c>
      <c r="N188" s="32" t="e">
        <f t="shared" si="56"/>
        <v>#N/A</v>
      </c>
      <c r="O188" s="29" t="e">
        <f t="shared" si="57"/>
        <v>#N/A</v>
      </c>
      <c r="P188" s="29">
        <f t="shared" si="58"/>
        <v>0</v>
      </c>
      <c r="Q188" s="30">
        <f t="shared" si="59"/>
        <v>0</v>
      </c>
      <c r="R188" s="33">
        <f t="shared" si="60"/>
        <v>0</v>
      </c>
      <c r="S188" s="29" t="e">
        <f t="shared" si="61"/>
        <v>#DIV/0!</v>
      </c>
    </row>
    <row r="189" spans="1:19">
      <c r="A189" s="39" t="s">
        <v>81</v>
      </c>
      <c r="B189" s="39"/>
      <c r="C189" s="39"/>
      <c r="D189" s="43" t="s">
        <v>81</v>
      </c>
      <c r="E189" s="41" t="s">
        <v>81</v>
      </c>
      <c r="F189" s="38" t="s">
        <v>81</v>
      </c>
      <c r="G189" s="38" t="s">
        <v>81</v>
      </c>
      <c r="H189" s="38" t="s">
        <v>81</v>
      </c>
      <c r="I189" s="38" t="s">
        <v>81</v>
      </c>
      <c r="J189" s="38" t="s">
        <v>81</v>
      </c>
      <c r="K189" s="30" t="e">
        <f>VLOOKUP(D189,Morningstar!$A$1:$G$25,2,0)</f>
        <v>#N/A</v>
      </c>
      <c r="L189" s="32" t="e">
        <f t="shared" si="55"/>
        <v>#N/A</v>
      </c>
      <c r="M189" s="31" t="e">
        <f>VLOOKUP(D189,Morningstar!$A$1:$G$25,7,0)</f>
        <v>#N/A</v>
      </c>
      <c r="N189" s="32" t="e">
        <f t="shared" si="56"/>
        <v>#N/A</v>
      </c>
      <c r="O189" s="29" t="e">
        <f t="shared" si="57"/>
        <v>#N/A</v>
      </c>
      <c r="P189" s="29">
        <f t="shared" si="58"/>
        <v>0</v>
      </c>
      <c r="Q189" s="30">
        <f t="shared" si="59"/>
        <v>0</v>
      </c>
      <c r="R189" s="33">
        <f t="shared" si="60"/>
        <v>0</v>
      </c>
      <c r="S189" s="29" t="e">
        <f t="shared" si="61"/>
        <v>#DIV/0!</v>
      </c>
    </row>
    <row r="190" spans="1:19">
      <c r="A190" s="39" t="s">
        <v>81</v>
      </c>
      <c r="B190" s="39"/>
      <c r="C190" s="39"/>
      <c r="D190" s="43" t="s">
        <v>81</v>
      </c>
      <c r="E190" s="41" t="s">
        <v>81</v>
      </c>
      <c r="F190" s="38" t="s">
        <v>81</v>
      </c>
      <c r="G190" s="38" t="s">
        <v>81</v>
      </c>
      <c r="H190" s="38" t="s">
        <v>81</v>
      </c>
      <c r="I190" s="38" t="s">
        <v>81</v>
      </c>
      <c r="J190" s="38" t="s">
        <v>81</v>
      </c>
      <c r="K190" s="30" t="e">
        <f>VLOOKUP(D190,Morningstar!$A$1:$G$25,2,0)</f>
        <v>#N/A</v>
      </c>
      <c r="L190" s="32" t="e">
        <f t="shared" si="55"/>
        <v>#N/A</v>
      </c>
      <c r="M190" s="31" t="e">
        <f>VLOOKUP(D190,Morningstar!$A$1:$G$25,7,0)</f>
        <v>#N/A</v>
      </c>
      <c r="N190" s="32" t="e">
        <f t="shared" si="56"/>
        <v>#N/A</v>
      </c>
      <c r="O190" s="29" t="e">
        <f t="shared" si="57"/>
        <v>#N/A</v>
      </c>
      <c r="P190" s="29">
        <f t="shared" si="58"/>
        <v>0</v>
      </c>
      <c r="Q190" s="30">
        <f t="shared" si="59"/>
        <v>0</v>
      </c>
      <c r="R190" s="33">
        <f t="shared" si="60"/>
        <v>0</v>
      </c>
      <c r="S190" s="29" t="e">
        <f t="shared" si="61"/>
        <v>#DIV/0!</v>
      </c>
    </row>
    <row r="191" spans="1:19">
      <c r="A191" s="39" t="s">
        <v>81</v>
      </c>
      <c r="B191" s="39"/>
      <c r="C191" s="39"/>
      <c r="D191" s="43" t="s">
        <v>81</v>
      </c>
      <c r="E191" s="41" t="s">
        <v>81</v>
      </c>
      <c r="F191" s="38" t="s">
        <v>81</v>
      </c>
      <c r="G191" s="38" t="s">
        <v>81</v>
      </c>
      <c r="H191" s="38" t="s">
        <v>81</v>
      </c>
      <c r="I191" s="38" t="s">
        <v>81</v>
      </c>
      <c r="J191" s="38" t="s">
        <v>81</v>
      </c>
      <c r="K191" s="30" t="e">
        <f>VLOOKUP(D191,Morningstar!$A$1:$G$25,2,0)</f>
        <v>#N/A</v>
      </c>
      <c r="L191" s="32" t="e">
        <f t="shared" si="55"/>
        <v>#N/A</v>
      </c>
      <c r="M191" s="31" t="e">
        <f>VLOOKUP(D191,Morningstar!$A$1:$G$25,7,0)</f>
        <v>#N/A</v>
      </c>
      <c r="N191" s="32" t="e">
        <f t="shared" si="56"/>
        <v>#N/A</v>
      </c>
      <c r="O191" s="29" t="e">
        <f t="shared" si="57"/>
        <v>#N/A</v>
      </c>
      <c r="P191" s="29">
        <f t="shared" si="58"/>
        <v>0</v>
      </c>
      <c r="Q191" s="30">
        <f t="shared" si="59"/>
        <v>0</v>
      </c>
      <c r="R191" s="33">
        <f t="shared" si="60"/>
        <v>0</v>
      </c>
      <c r="S191" s="29" t="e">
        <f t="shared" si="61"/>
        <v>#DIV/0!</v>
      </c>
    </row>
    <row r="192" spans="1:19">
      <c r="A192" s="39" t="s">
        <v>81</v>
      </c>
      <c r="B192" s="39"/>
      <c r="C192" s="39"/>
      <c r="D192" s="43" t="s">
        <v>81</v>
      </c>
      <c r="E192" s="41" t="s">
        <v>81</v>
      </c>
      <c r="F192" s="38" t="s">
        <v>81</v>
      </c>
      <c r="G192" s="38" t="s">
        <v>81</v>
      </c>
      <c r="H192" s="38" t="s">
        <v>81</v>
      </c>
      <c r="I192" s="38" t="s">
        <v>81</v>
      </c>
      <c r="J192" s="38" t="s">
        <v>81</v>
      </c>
      <c r="K192" s="30" t="e">
        <f>VLOOKUP(D192,Morningstar!$A$1:$G$25,2,0)</f>
        <v>#N/A</v>
      </c>
      <c r="L192" s="32" t="e">
        <f t="shared" si="55"/>
        <v>#N/A</v>
      </c>
      <c r="M192" s="31" t="e">
        <f>VLOOKUP(D192,Morningstar!$A$1:$G$25,7,0)</f>
        <v>#N/A</v>
      </c>
      <c r="N192" s="32" t="e">
        <f t="shared" si="56"/>
        <v>#N/A</v>
      </c>
      <c r="O192" s="29" t="e">
        <f t="shared" si="57"/>
        <v>#N/A</v>
      </c>
      <c r="P192" s="29">
        <f t="shared" si="58"/>
        <v>0</v>
      </c>
      <c r="Q192" s="30">
        <f t="shared" si="59"/>
        <v>0</v>
      </c>
      <c r="R192" s="33">
        <f t="shared" si="60"/>
        <v>0</v>
      </c>
      <c r="S192" s="29" t="e">
        <f t="shared" si="61"/>
        <v>#DIV/0!</v>
      </c>
    </row>
    <row r="193" spans="1:19">
      <c r="A193" s="39" t="s">
        <v>81</v>
      </c>
      <c r="B193" s="39"/>
      <c r="C193" s="39"/>
      <c r="D193" s="43" t="s">
        <v>81</v>
      </c>
      <c r="E193" s="41" t="s">
        <v>81</v>
      </c>
      <c r="F193" s="38" t="s">
        <v>81</v>
      </c>
      <c r="G193" s="38" t="s">
        <v>81</v>
      </c>
      <c r="H193" s="38" t="s">
        <v>81</v>
      </c>
      <c r="I193" s="38" t="s">
        <v>81</v>
      </c>
      <c r="J193" s="38" t="s">
        <v>81</v>
      </c>
      <c r="K193" s="30" t="e">
        <f>VLOOKUP(D193,Morningstar!$A$1:$G$25,2,0)</f>
        <v>#N/A</v>
      </c>
      <c r="L193" s="32" t="e">
        <f t="shared" si="55"/>
        <v>#N/A</v>
      </c>
      <c r="M193" s="31" t="e">
        <f>VLOOKUP(D193,Morningstar!$A$1:$G$25,7,0)</f>
        <v>#N/A</v>
      </c>
      <c r="N193" s="32" t="e">
        <f t="shared" si="56"/>
        <v>#N/A</v>
      </c>
      <c r="O193" s="29" t="e">
        <f t="shared" si="57"/>
        <v>#N/A</v>
      </c>
      <c r="P193" s="29">
        <f t="shared" si="58"/>
        <v>0</v>
      </c>
      <c r="Q193" s="30">
        <f t="shared" si="59"/>
        <v>0</v>
      </c>
      <c r="R193" s="33">
        <f t="shared" si="60"/>
        <v>0</v>
      </c>
      <c r="S193" s="29" t="e">
        <f t="shared" si="61"/>
        <v>#DIV/0!</v>
      </c>
    </row>
    <row r="194" spans="1:19">
      <c r="A194" s="39" t="s">
        <v>81</v>
      </c>
      <c r="B194" s="39"/>
      <c r="C194" s="39"/>
      <c r="D194" s="43" t="s">
        <v>81</v>
      </c>
      <c r="E194" s="41" t="s">
        <v>81</v>
      </c>
      <c r="F194" s="38" t="s">
        <v>81</v>
      </c>
      <c r="G194" s="38" t="s">
        <v>81</v>
      </c>
      <c r="H194" s="38" t="s">
        <v>81</v>
      </c>
      <c r="I194" s="38" t="s">
        <v>81</v>
      </c>
      <c r="J194" s="38" t="s">
        <v>81</v>
      </c>
      <c r="K194" s="30" t="e">
        <f>VLOOKUP(D194,Morningstar!$A$1:$G$25,2,0)</f>
        <v>#N/A</v>
      </c>
      <c r="L194" s="32" t="e">
        <f t="shared" si="55"/>
        <v>#N/A</v>
      </c>
      <c r="M194" s="31" t="e">
        <f>VLOOKUP(D194,Morningstar!$A$1:$G$25,7,0)</f>
        <v>#N/A</v>
      </c>
      <c r="N194" s="32" t="e">
        <f t="shared" si="56"/>
        <v>#N/A</v>
      </c>
      <c r="O194" s="29" t="e">
        <f t="shared" si="57"/>
        <v>#N/A</v>
      </c>
      <c r="P194" s="29">
        <f t="shared" si="58"/>
        <v>0</v>
      </c>
      <c r="Q194" s="30">
        <f t="shared" si="59"/>
        <v>0</v>
      </c>
      <c r="R194" s="33">
        <f t="shared" si="60"/>
        <v>0</v>
      </c>
      <c r="S194" s="29" t="e">
        <f t="shared" si="61"/>
        <v>#DIV/0!</v>
      </c>
    </row>
    <row r="195" spans="1:19">
      <c r="A195" s="39" t="s">
        <v>81</v>
      </c>
      <c r="B195" s="39"/>
      <c r="C195" s="39"/>
      <c r="D195" s="43" t="s">
        <v>81</v>
      </c>
      <c r="E195" s="41" t="s">
        <v>81</v>
      </c>
      <c r="F195" s="38" t="s">
        <v>81</v>
      </c>
      <c r="G195" s="38" t="s">
        <v>81</v>
      </c>
      <c r="H195" s="38" t="s">
        <v>81</v>
      </c>
      <c r="I195" s="38" t="s">
        <v>81</v>
      </c>
      <c r="J195" s="38" t="s">
        <v>81</v>
      </c>
      <c r="K195" s="30" t="e">
        <f>VLOOKUP(D195,Morningstar!$A$1:$G$25,2,0)</f>
        <v>#N/A</v>
      </c>
      <c r="L195" s="32" t="e">
        <f t="shared" si="55"/>
        <v>#N/A</v>
      </c>
      <c r="M195" s="31" t="e">
        <f>VLOOKUP(D195,Morningstar!$A$1:$G$25,7,0)</f>
        <v>#N/A</v>
      </c>
      <c r="N195" s="32" t="e">
        <f t="shared" si="56"/>
        <v>#N/A</v>
      </c>
      <c r="O195" s="29" t="e">
        <f t="shared" si="57"/>
        <v>#N/A</v>
      </c>
      <c r="P195" s="29">
        <f t="shared" si="58"/>
        <v>0</v>
      </c>
      <c r="Q195" s="30">
        <f t="shared" si="59"/>
        <v>0</v>
      </c>
      <c r="R195" s="33">
        <f t="shared" si="60"/>
        <v>0</v>
      </c>
      <c r="S195" s="29" t="e">
        <f t="shared" si="61"/>
        <v>#DIV/0!</v>
      </c>
    </row>
    <row r="196" spans="1:19">
      <c r="A196" s="39" t="s">
        <v>81</v>
      </c>
      <c r="B196" s="39"/>
      <c r="C196" s="39"/>
      <c r="D196" s="43" t="s">
        <v>81</v>
      </c>
      <c r="E196" s="41" t="s">
        <v>81</v>
      </c>
      <c r="F196" s="38" t="s">
        <v>81</v>
      </c>
      <c r="G196" s="38" t="s">
        <v>81</v>
      </c>
      <c r="H196" s="38" t="s">
        <v>81</v>
      </c>
      <c r="I196" s="38" t="s">
        <v>81</v>
      </c>
      <c r="J196" s="38" t="s">
        <v>81</v>
      </c>
      <c r="K196" s="30" t="e">
        <f>VLOOKUP(D196,Morningstar!$A$1:$G$25,2,0)</f>
        <v>#N/A</v>
      </c>
      <c r="L196" s="32" t="e">
        <f t="shared" si="55"/>
        <v>#N/A</v>
      </c>
      <c r="M196" s="31" t="e">
        <f>VLOOKUP(D196,Morningstar!$A$1:$G$25,7,0)</f>
        <v>#N/A</v>
      </c>
      <c r="N196" s="32" t="e">
        <f t="shared" si="56"/>
        <v>#N/A</v>
      </c>
      <c r="O196" s="29" t="e">
        <f t="shared" si="57"/>
        <v>#N/A</v>
      </c>
      <c r="P196" s="29">
        <f t="shared" si="58"/>
        <v>0</v>
      </c>
      <c r="Q196" s="30">
        <f t="shared" si="59"/>
        <v>0</v>
      </c>
      <c r="R196" s="33">
        <f t="shared" si="60"/>
        <v>0</v>
      </c>
      <c r="S196" s="29" t="e">
        <f t="shared" si="61"/>
        <v>#DIV/0!</v>
      </c>
    </row>
    <row r="197" spans="1:19">
      <c r="A197" s="39" t="s">
        <v>81</v>
      </c>
      <c r="B197" s="39"/>
      <c r="C197" s="39"/>
      <c r="D197" s="43" t="s">
        <v>81</v>
      </c>
      <c r="E197" s="41" t="s">
        <v>81</v>
      </c>
      <c r="F197" s="38" t="s">
        <v>81</v>
      </c>
      <c r="G197" s="38" t="s">
        <v>81</v>
      </c>
      <c r="H197" s="38" t="s">
        <v>81</v>
      </c>
      <c r="I197" s="38" t="s">
        <v>81</v>
      </c>
      <c r="J197" s="38" t="s">
        <v>81</v>
      </c>
      <c r="K197" s="30" t="e">
        <f>VLOOKUP(D197,Morningstar!$A$1:$G$25,2,0)</f>
        <v>#N/A</v>
      </c>
      <c r="L197" s="32" t="e">
        <f t="shared" si="55"/>
        <v>#N/A</v>
      </c>
      <c r="M197" s="31" t="e">
        <f>VLOOKUP(D197,Morningstar!$A$1:$G$25,7,0)</f>
        <v>#N/A</v>
      </c>
      <c r="N197" s="32" t="e">
        <f t="shared" si="56"/>
        <v>#N/A</v>
      </c>
      <c r="O197" s="29" t="e">
        <f t="shared" si="57"/>
        <v>#N/A</v>
      </c>
      <c r="P197" s="29">
        <f t="shared" si="58"/>
        <v>0</v>
      </c>
      <c r="Q197" s="30">
        <f t="shared" si="59"/>
        <v>0</v>
      </c>
      <c r="R197" s="33">
        <f t="shared" si="60"/>
        <v>0</v>
      </c>
      <c r="S197" s="29" t="e">
        <f t="shared" si="61"/>
        <v>#DIV/0!</v>
      </c>
    </row>
    <row r="198" spans="1:19">
      <c r="A198" s="39" t="s">
        <v>81</v>
      </c>
      <c r="B198" s="39"/>
      <c r="C198" s="39"/>
      <c r="D198" s="43" t="s">
        <v>81</v>
      </c>
      <c r="E198" s="41" t="s">
        <v>81</v>
      </c>
      <c r="F198" s="38" t="s">
        <v>81</v>
      </c>
      <c r="G198" s="38" t="s">
        <v>81</v>
      </c>
      <c r="H198" s="38" t="s">
        <v>81</v>
      </c>
      <c r="I198" s="38" t="s">
        <v>81</v>
      </c>
      <c r="J198" s="38" t="s">
        <v>81</v>
      </c>
      <c r="K198" s="30" t="e">
        <f>VLOOKUP(D198,Morningstar!$A$1:$G$25,2,0)</f>
        <v>#N/A</v>
      </c>
      <c r="L198" s="32" t="e">
        <f t="shared" si="55"/>
        <v>#N/A</v>
      </c>
      <c r="M198" s="31" t="e">
        <f>VLOOKUP(D198,Morningstar!$A$1:$G$25,7,0)</f>
        <v>#N/A</v>
      </c>
      <c r="N198" s="32" t="e">
        <f t="shared" si="56"/>
        <v>#N/A</v>
      </c>
      <c r="O198" s="29" t="e">
        <f t="shared" si="57"/>
        <v>#N/A</v>
      </c>
      <c r="P198" s="29">
        <f t="shared" si="58"/>
        <v>0</v>
      </c>
      <c r="Q198" s="30">
        <f t="shared" si="59"/>
        <v>0</v>
      </c>
      <c r="R198" s="33">
        <f t="shared" si="60"/>
        <v>0</v>
      </c>
      <c r="S198" s="29" t="e">
        <f t="shared" si="61"/>
        <v>#DIV/0!</v>
      </c>
    </row>
    <row r="199" spans="1:19">
      <c r="A199" s="39" t="s">
        <v>81</v>
      </c>
      <c r="B199" s="39"/>
      <c r="C199" s="39"/>
      <c r="D199" s="43" t="s">
        <v>81</v>
      </c>
      <c r="E199" s="41" t="s">
        <v>81</v>
      </c>
      <c r="F199" s="38" t="s">
        <v>81</v>
      </c>
      <c r="G199" s="38" t="s">
        <v>81</v>
      </c>
      <c r="H199" s="38" t="s">
        <v>81</v>
      </c>
      <c r="I199" s="38" t="s">
        <v>81</v>
      </c>
      <c r="J199" s="38" t="s">
        <v>81</v>
      </c>
      <c r="K199" s="30" t="e">
        <f>VLOOKUP(D199,Morningstar!$A$1:$G$25,2,0)</f>
        <v>#N/A</v>
      </c>
      <c r="L199" s="32" t="e">
        <f t="shared" si="55"/>
        <v>#N/A</v>
      </c>
      <c r="M199" s="31" t="e">
        <f>VLOOKUP(D199,Morningstar!$A$1:$G$25,7,0)</f>
        <v>#N/A</v>
      </c>
      <c r="N199" s="32" t="e">
        <f t="shared" si="56"/>
        <v>#N/A</v>
      </c>
      <c r="O199" s="29" t="e">
        <f t="shared" si="57"/>
        <v>#N/A</v>
      </c>
      <c r="P199" s="29">
        <f t="shared" si="58"/>
        <v>0</v>
      </c>
      <c r="Q199" s="30">
        <f t="shared" si="59"/>
        <v>0</v>
      </c>
      <c r="R199" s="33">
        <f t="shared" si="60"/>
        <v>0</v>
      </c>
      <c r="S199" s="29" t="e">
        <f t="shared" si="61"/>
        <v>#DIV/0!</v>
      </c>
    </row>
    <row r="200" spans="1:19">
      <c r="A200" s="39" t="s">
        <v>81</v>
      </c>
      <c r="B200" s="39"/>
      <c r="C200" s="39"/>
      <c r="D200" s="43" t="s">
        <v>81</v>
      </c>
      <c r="E200" s="41" t="s">
        <v>81</v>
      </c>
      <c r="F200" s="38" t="s">
        <v>81</v>
      </c>
      <c r="G200" s="38" t="s">
        <v>81</v>
      </c>
      <c r="H200" s="38" t="s">
        <v>81</v>
      </c>
      <c r="I200" s="38" t="s">
        <v>81</v>
      </c>
      <c r="J200" s="38" t="s">
        <v>81</v>
      </c>
      <c r="K200" s="30" t="e">
        <f>VLOOKUP(D200,Morningstar!$A$1:$G$25,2,0)</f>
        <v>#N/A</v>
      </c>
      <c r="L200" s="32" t="e">
        <f t="shared" si="55"/>
        <v>#N/A</v>
      </c>
      <c r="M200" s="31" t="e">
        <f>VLOOKUP(D200,Morningstar!$A$1:$G$25,7,0)</f>
        <v>#N/A</v>
      </c>
      <c r="N200" s="32" t="e">
        <f t="shared" si="56"/>
        <v>#N/A</v>
      </c>
      <c r="O200" s="29" t="e">
        <f t="shared" si="57"/>
        <v>#N/A</v>
      </c>
      <c r="P200" s="29">
        <f t="shared" si="58"/>
        <v>0</v>
      </c>
      <c r="Q200" s="30">
        <f t="shared" si="59"/>
        <v>0</v>
      </c>
      <c r="R200" s="33">
        <f t="shared" si="60"/>
        <v>0</v>
      </c>
      <c r="S200" s="29" t="e">
        <f t="shared" si="61"/>
        <v>#DIV/0!</v>
      </c>
    </row>
    <row r="201" spans="1:19">
      <c r="A201" s="39" t="s">
        <v>81</v>
      </c>
      <c r="B201" s="39"/>
      <c r="C201" s="39"/>
      <c r="D201" s="43" t="s">
        <v>81</v>
      </c>
      <c r="E201" s="41" t="s">
        <v>81</v>
      </c>
      <c r="F201" s="38" t="s">
        <v>81</v>
      </c>
      <c r="G201" s="38" t="s">
        <v>81</v>
      </c>
      <c r="H201" s="38" t="s">
        <v>81</v>
      </c>
      <c r="I201" s="38" t="s">
        <v>81</v>
      </c>
      <c r="J201" s="38" t="s">
        <v>81</v>
      </c>
      <c r="K201" s="30" t="e">
        <f>VLOOKUP(D201,Morningstar!$A$1:$G$25,2,0)</f>
        <v>#N/A</v>
      </c>
      <c r="L201" s="32" t="e">
        <f t="shared" si="55"/>
        <v>#N/A</v>
      </c>
      <c r="M201" s="31" t="e">
        <f>VLOOKUP(D201,Morningstar!$A$1:$G$25,7,0)</f>
        <v>#N/A</v>
      </c>
      <c r="N201" s="32" t="e">
        <f t="shared" si="56"/>
        <v>#N/A</v>
      </c>
      <c r="O201" s="29" t="e">
        <f t="shared" si="57"/>
        <v>#N/A</v>
      </c>
      <c r="P201" s="29">
        <f t="shared" si="58"/>
        <v>0</v>
      </c>
      <c r="Q201" s="30">
        <f t="shared" si="59"/>
        <v>0</v>
      </c>
      <c r="R201" s="33">
        <f t="shared" si="60"/>
        <v>0</v>
      </c>
      <c r="S201" s="29" t="e">
        <f t="shared" si="61"/>
        <v>#DIV/0!</v>
      </c>
    </row>
    <row r="202" spans="1:19">
      <c r="A202" s="39" t="s">
        <v>81</v>
      </c>
      <c r="B202" s="39"/>
      <c r="C202" s="39"/>
      <c r="D202" s="43" t="s">
        <v>81</v>
      </c>
      <c r="E202" s="41" t="s">
        <v>81</v>
      </c>
      <c r="F202" s="38" t="s">
        <v>81</v>
      </c>
      <c r="G202" s="38" t="s">
        <v>81</v>
      </c>
      <c r="H202" s="38" t="s">
        <v>81</v>
      </c>
      <c r="I202" s="38" t="s">
        <v>81</v>
      </c>
      <c r="J202" s="38" t="s">
        <v>81</v>
      </c>
      <c r="K202" s="30" t="e">
        <f>VLOOKUP(D202,Morningstar!$A$1:$G$25,2,0)</f>
        <v>#N/A</v>
      </c>
      <c r="L202" s="32" t="e">
        <f t="shared" si="55"/>
        <v>#N/A</v>
      </c>
      <c r="M202" s="31" t="e">
        <f>VLOOKUP(D202,Morningstar!$A$1:$G$25,7,0)</f>
        <v>#N/A</v>
      </c>
      <c r="N202" s="32" t="e">
        <f t="shared" si="56"/>
        <v>#N/A</v>
      </c>
      <c r="O202" s="29" t="e">
        <f t="shared" si="57"/>
        <v>#N/A</v>
      </c>
      <c r="P202" s="29">
        <f t="shared" si="58"/>
        <v>0</v>
      </c>
      <c r="Q202" s="30">
        <f t="shared" si="59"/>
        <v>0</v>
      </c>
      <c r="R202" s="33">
        <f t="shared" si="60"/>
        <v>0</v>
      </c>
      <c r="S202" s="29" t="e">
        <f t="shared" si="61"/>
        <v>#DIV/0!</v>
      </c>
    </row>
    <row r="203" spans="1:19">
      <c r="A203" s="39" t="s">
        <v>81</v>
      </c>
      <c r="B203" s="39"/>
      <c r="C203" s="39"/>
      <c r="D203" s="43" t="s">
        <v>81</v>
      </c>
      <c r="E203" s="41" t="s">
        <v>81</v>
      </c>
      <c r="F203" s="38" t="s">
        <v>81</v>
      </c>
      <c r="G203" s="38" t="s">
        <v>81</v>
      </c>
      <c r="H203" s="38" t="s">
        <v>81</v>
      </c>
      <c r="I203" s="38" t="s">
        <v>81</v>
      </c>
      <c r="J203" s="38" t="s">
        <v>81</v>
      </c>
      <c r="K203" s="30" t="e">
        <f>VLOOKUP(D203,Morningstar!$A$1:$G$25,2,0)</f>
        <v>#N/A</v>
      </c>
      <c r="L203" s="32" t="e">
        <f t="shared" si="55"/>
        <v>#N/A</v>
      </c>
      <c r="M203" s="31" t="e">
        <f>VLOOKUP(D203,Morningstar!$A$1:$G$25,7,0)</f>
        <v>#N/A</v>
      </c>
      <c r="N203" s="32" t="e">
        <f t="shared" si="56"/>
        <v>#N/A</v>
      </c>
      <c r="O203" s="29" t="e">
        <f t="shared" si="57"/>
        <v>#N/A</v>
      </c>
      <c r="P203" s="29">
        <f t="shared" si="58"/>
        <v>0</v>
      </c>
      <c r="Q203" s="30">
        <f t="shared" si="59"/>
        <v>0</v>
      </c>
      <c r="R203" s="33">
        <f t="shared" si="60"/>
        <v>0</v>
      </c>
      <c r="S203" s="29" t="e">
        <f t="shared" si="61"/>
        <v>#DIV/0!</v>
      </c>
    </row>
    <row r="204" spans="1:19">
      <c r="A204" s="39" t="s">
        <v>81</v>
      </c>
      <c r="B204" s="39"/>
      <c r="C204" s="39"/>
      <c r="D204" s="43" t="s">
        <v>81</v>
      </c>
      <c r="E204" s="41" t="s">
        <v>81</v>
      </c>
      <c r="F204" s="38" t="s">
        <v>81</v>
      </c>
      <c r="G204" s="38" t="s">
        <v>81</v>
      </c>
      <c r="H204" s="38" t="s">
        <v>81</v>
      </c>
      <c r="I204" s="38" t="s">
        <v>81</v>
      </c>
      <c r="J204" s="38" t="s">
        <v>81</v>
      </c>
      <c r="K204" s="30" t="e">
        <f>VLOOKUP(D204,Morningstar!$A$1:$G$25,2,0)</f>
        <v>#N/A</v>
      </c>
      <c r="L204" s="32" t="e">
        <f t="shared" si="55"/>
        <v>#N/A</v>
      </c>
      <c r="M204" s="31" t="e">
        <f>VLOOKUP(D204,Morningstar!$A$1:$G$25,7,0)</f>
        <v>#N/A</v>
      </c>
      <c r="N204" s="32" t="e">
        <f t="shared" si="56"/>
        <v>#N/A</v>
      </c>
      <c r="O204" s="29" t="e">
        <f t="shared" si="57"/>
        <v>#N/A</v>
      </c>
      <c r="P204" s="29">
        <f t="shared" si="58"/>
        <v>0</v>
      </c>
      <c r="Q204" s="30">
        <f t="shared" si="59"/>
        <v>0</v>
      </c>
      <c r="R204" s="33">
        <f t="shared" si="60"/>
        <v>0</v>
      </c>
      <c r="S204" s="29" t="e">
        <f t="shared" si="61"/>
        <v>#DIV/0!</v>
      </c>
    </row>
    <row r="205" spans="1:19">
      <c r="A205" s="39" t="s">
        <v>81</v>
      </c>
      <c r="B205" s="39"/>
      <c r="C205" s="39"/>
      <c r="D205" s="43" t="s">
        <v>81</v>
      </c>
      <c r="E205" s="41" t="s">
        <v>81</v>
      </c>
      <c r="F205" s="38" t="s">
        <v>81</v>
      </c>
      <c r="G205" s="38" t="s">
        <v>81</v>
      </c>
      <c r="H205" s="38" t="s">
        <v>81</v>
      </c>
      <c r="I205" s="38" t="s">
        <v>81</v>
      </c>
      <c r="J205" s="38" t="s">
        <v>81</v>
      </c>
      <c r="K205" s="30" t="e">
        <f>VLOOKUP(D205,Morningstar!$A$1:$G$25,2,0)</f>
        <v>#N/A</v>
      </c>
      <c r="L205" s="32" t="e">
        <f t="shared" si="55"/>
        <v>#N/A</v>
      </c>
      <c r="M205" s="31" t="e">
        <f>VLOOKUP(D205,Morningstar!$A$1:$G$25,7,0)</f>
        <v>#N/A</v>
      </c>
      <c r="N205" s="32" t="e">
        <f t="shared" si="56"/>
        <v>#N/A</v>
      </c>
      <c r="O205" s="29" t="e">
        <f t="shared" si="57"/>
        <v>#N/A</v>
      </c>
      <c r="P205" s="29">
        <f t="shared" si="58"/>
        <v>0</v>
      </c>
      <c r="Q205" s="30">
        <f t="shared" si="59"/>
        <v>0</v>
      </c>
      <c r="R205" s="33">
        <f t="shared" si="60"/>
        <v>0</v>
      </c>
      <c r="S205" s="29" t="e">
        <f t="shared" si="61"/>
        <v>#DIV/0!</v>
      </c>
    </row>
    <row r="206" spans="1:19">
      <c r="A206" s="39" t="s">
        <v>81</v>
      </c>
      <c r="B206" s="39"/>
      <c r="C206" s="39"/>
      <c r="D206" s="43" t="s">
        <v>81</v>
      </c>
      <c r="E206" s="41" t="s">
        <v>81</v>
      </c>
      <c r="F206" s="38" t="s">
        <v>81</v>
      </c>
      <c r="G206" s="38" t="s">
        <v>81</v>
      </c>
      <c r="H206" s="38" t="s">
        <v>81</v>
      </c>
      <c r="I206" s="38" t="s">
        <v>81</v>
      </c>
      <c r="J206" s="38" t="s">
        <v>81</v>
      </c>
      <c r="K206" s="30" t="e">
        <f>VLOOKUP(D206,Morningstar!$A$1:$G$25,2,0)</f>
        <v>#N/A</v>
      </c>
      <c r="L206" s="32" t="e">
        <f t="shared" si="55"/>
        <v>#N/A</v>
      </c>
      <c r="M206" s="31" t="e">
        <f>VLOOKUP(D206,Morningstar!$A$1:$G$25,7,0)</f>
        <v>#N/A</v>
      </c>
      <c r="N206" s="32" t="e">
        <f t="shared" si="56"/>
        <v>#N/A</v>
      </c>
      <c r="O206" s="29" t="e">
        <f t="shared" si="57"/>
        <v>#N/A</v>
      </c>
      <c r="P206" s="29">
        <f t="shared" si="58"/>
        <v>0</v>
      </c>
      <c r="Q206" s="30">
        <f t="shared" si="59"/>
        <v>0</v>
      </c>
      <c r="R206" s="33">
        <f t="shared" si="60"/>
        <v>0</v>
      </c>
      <c r="S206" s="29" t="e">
        <f t="shared" si="61"/>
        <v>#DIV/0!</v>
      </c>
    </row>
    <row r="207" spans="1:19">
      <c r="A207" s="39" t="s">
        <v>81</v>
      </c>
      <c r="B207" s="39"/>
      <c r="C207" s="39"/>
      <c r="D207" s="43" t="s">
        <v>81</v>
      </c>
      <c r="E207" s="41" t="s">
        <v>81</v>
      </c>
      <c r="F207" s="38" t="s">
        <v>81</v>
      </c>
      <c r="G207" s="38" t="s">
        <v>81</v>
      </c>
      <c r="H207" s="38" t="s">
        <v>81</v>
      </c>
      <c r="I207" s="38" t="s">
        <v>81</v>
      </c>
      <c r="J207" s="38" t="s">
        <v>81</v>
      </c>
      <c r="K207" s="30" t="e">
        <f>VLOOKUP(D207,Morningstar!$A$1:$G$25,2,0)</f>
        <v>#N/A</v>
      </c>
      <c r="L207" s="32" t="e">
        <f t="shared" si="55"/>
        <v>#N/A</v>
      </c>
      <c r="M207" s="31" t="e">
        <f>VLOOKUP(D207,Morningstar!$A$1:$G$25,7,0)</f>
        <v>#N/A</v>
      </c>
      <c r="N207" s="32" t="e">
        <f t="shared" si="56"/>
        <v>#N/A</v>
      </c>
      <c r="O207" s="29" t="e">
        <f t="shared" si="57"/>
        <v>#N/A</v>
      </c>
      <c r="P207" s="29">
        <f t="shared" si="58"/>
        <v>0</v>
      </c>
      <c r="Q207" s="30">
        <f t="shared" si="59"/>
        <v>0</v>
      </c>
      <c r="R207" s="33">
        <f t="shared" si="60"/>
        <v>0</v>
      </c>
      <c r="S207" s="29" t="e">
        <f t="shared" si="61"/>
        <v>#DIV/0!</v>
      </c>
    </row>
    <row r="208" spans="1:19">
      <c r="A208" s="39" t="s">
        <v>81</v>
      </c>
      <c r="B208" s="39"/>
      <c r="C208" s="39"/>
      <c r="D208" s="43" t="s">
        <v>81</v>
      </c>
      <c r="E208" s="41" t="s">
        <v>81</v>
      </c>
      <c r="F208" s="38" t="s">
        <v>81</v>
      </c>
      <c r="G208" s="38" t="s">
        <v>81</v>
      </c>
      <c r="H208" s="38" t="s">
        <v>81</v>
      </c>
      <c r="I208" s="38" t="s">
        <v>81</v>
      </c>
      <c r="J208" s="38" t="s">
        <v>81</v>
      </c>
      <c r="K208" s="30" t="e">
        <f>VLOOKUP(D208,Morningstar!$A$1:$G$25,2,0)</f>
        <v>#N/A</v>
      </c>
      <c r="L208" s="32" t="e">
        <f t="shared" si="55"/>
        <v>#N/A</v>
      </c>
      <c r="M208" s="31" t="e">
        <f>VLOOKUP(D208,Morningstar!$A$1:$G$25,7,0)</f>
        <v>#N/A</v>
      </c>
      <c r="N208" s="32" t="e">
        <f t="shared" si="56"/>
        <v>#N/A</v>
      </c>
      <c r="O208" s="29" t="e">
        <f t="shared" si="57"/>
        <v>#N/A</v>
      </c>
      <c r="P208" s="29">
        <f t="shared" si="58"/>
        <v>0</v>
      </c>
      <c r="Q208" s="30">
        <f t="shared" si="59"/>
        <v>0</v>
      </c>
      <c r="R208" s="33">
        <f t="shared" si="60"/>
        <v>0</v>
      </c>
      <c r="S208" s="29" t="e">
        <f t="shared" si="61"/>
        <v>#DIV/0!</v>
      </c>
    </row>
    <row r="209" spans="1:19">
      <c r="A209" s="39" t="s">
        <v>81</v>
      </c>
      <c r="B209" s="39"/>
      <c r="C209" s="39"/>
      <c r="D209" s="43" t="s">
        <v>81</v>
      </c>
      <c r="E209" s="41" t="s">
        <v>81</v>
      </c>
      <c r="F209" s="38" t="s">
        <v>81</v>
      </c>
      <c r="G209" s="38" t="s">
        <v>81</v>
      </c>
      <c r="H209" s="38" t="s">
        <v>81</v>
      </c>
      <c r="I209" s="38" t="s">
        <v>81</v>
      </c>
      <c r="J209" s="38" t="s">
        <v>81</v>
      </c>
      <c r="K209" s="30" t="e">
        <f>VLOOKUP(D209,Morningstar!$A$1:$G$25,2,0)</f>
        <v>#N/A</v>
      </c>
      <c r="L209" s="32" t="e">
        <f t="shared" si="55"/>
        <v>#N/A</v>
      </c>
      <c r="M209" s="31" t="e">
        <f>VLOOKUP(D209,Morningstar!$A$1:$G$25,7,0)</f>
        <v>#N/A</v>
      </c>
      <c r="N209" s="32" t="e">
        <f t="shared" si="56"/>
        <v>#N/A</v>
      </c>
      <c r="O209" s="29" t="e">
        <f t="shared" si="57"/>
        <v>#N/A</v>
      </c>
      <c r="P209" s="29">
        <f t="shared" si="58"/>
        <v>0</v>
      </c>
      <c r="Q209" s="30">
        <f t="shared" si="59"/>
        <v>0</v>
      </c>
      <c r="R209" s="33">
        <f t="shared" si="60"/>
        <v>0</v>
      </c>
      <c r="S209" s="29" t="e">
        <f t="shared" si="61"/>
        <v>#DIV/0!</v>
      </c>
    </row>
    <row r="210" spans="1:19">
      <c r="A210" s="39" t="s">
        <v>81</v>
      </c>
      <c r="B210" s="39"/>
      <c r="C210" s="39"/>
      <c r="D210" s="43" t="s">
        <v>81</v>
      </c>
      <c r="E210" s="41" t="s">
        <v>81</v>
      </c>
      <c r="F210" s="38" t="s">
        <v>81</v>
      </c>
      <c r="G210" s="38" t="s">
        <v>81</v>
      </c>
      <c r="H210" s="38" t="s">
        <v>81</v>
      </c>
      <c r="I210" s="38" t="s">
        <v>81</v>
      </c>
      <c r="J210" s="38" t="s">
        <v>81</v>
      </c>
      <c r="K210" s="30" t="e">
        <f>VLOOKUP(D210,Morningstar!$A$1:$G$25,2,0)</f>
        <v>#N/A</v>
      </c>
      <c r="L210" s="32" t="e">
        <f t="shared" si="55"/>
        <v>#N/A</v>
      </c>
      <c r="M210" s="31" t="e">
        <f>VLOOKUP(D210,Morningstar!$A$1:$G$25,7,0)</f>
        <v>#N/A</v>
      </c>
      <c r="N210" s="32" t="e">
        <f t="shared" si="56"/>
        <v>#N/A</v>
      </c>
      <c r="O210" s="29" t="e">
        <f t="shared" si="57"/>
        <v>#N/A</v>
      </c>
      <c r="P210" s="29">
        <f t="shared" si="58"/>
        <v>0</v>
      </c>
      <c r="Q210" s="30">
        <f t="shared" si="59"/>
        <v>0</v>
      </c>
      <c r="R210" s="33">
        <f t="shared" si="60"/>
        <v>0</v>
      </c>
      <c r="S210" s="29" t="e">
        <f t="shared" si="61"/>
        <v>#DIV/0!</v>
      </c>
    </row>
    <row r="211" spans="1:19">
      <c r="A211" s="39" t="s">
        <v>81</v>
      </c>
      <c r="B211" s="39"/>
      <c r="C211" s="39"/>
      <c r="D211" s="43" t="s">
        <v>81</v>
      </c>
      <c r="E211" s="41" t="s">
        <v>81</v>
      </c>
      <c r="F211" s="38" t="s">
        <v>81</v>
      </c>
      <c r="G211" s="38" t="s">
        <v>81</v>
      </c>
      <c r="H211" s="38" t="s">
        <v>81</v>
      </c>
      <c r="I211" s="38" t="s">
        <v>81</v>
      </c>
      <c r="J211" s="38" t="s">
        <v>81</v>
      </c>
      <c r="K211" s="30" t="e">
        <f>VLOOKUP(D211,Morningstar!$A$1:$G$25,2,0)</f>
        <v>#N/A</v>
      </c>
      <c r="L211" s="32" t="e">
        <f t="shared" si="55"/>
        <v>#N/A</v>
      </c>
      <c r="M211" s="31" t="e">
        <f>VLOOKUP(D211,Morningstar!$A$1:$G$25,7,0)</f>
        <v>#N/A</v>
      </c>
      <c r="N211" s="32" t="e">
        <f t="shared" si="56"/>
        <v>#N/A</v>
      </c>
      <c r="O211" s="29" t="e">
        <f t="shared" si="57"/>
        <v>#N/A</v>
      </c>
      <c r="P211" s="29">
        <f t="shared" si="58"/>
        <v>0</v>
      </c>
      <c r="Q211" s="30">
        <f t="shared" si="59"/>
        <v>0</v>
      </c>
      <c r="R211" s="33">
        <f t="shared" si="60"/>
        <v>0</v>
      </c>
      <c r="S211" s="29" t="e">
        <f t="shared" si="61"/>
        <v>#DIV/0!</v>
      </c>
    </row>
    <row r="212" spans="1:19">
      <c r="A212" s="39" t="s">
        <v>81</v>
      </c>
      <c r="B212" s="39"/>
      <c r="C212" s="39"/>
      <c r="D212" s="43" t="s">
        <v>81</v>
      </c>
      <c r="E212" s="41" t="s">
        <v>81</v>
      </c>
      <c r="F212" s="38" t="s">
        <v>81</v>
      </c>
      <c r="G212" s="38" t="s">
        <v>81</v>
      </c>
      <c r="H212" s="38" t="s">
        <v>81</v>
      </c>
      <c r="I212" s="38" t="s">
        <v>81</v>
      </c>
      <c r="J212" s="38" t="s">
        <v>81</v>
      </c>
      <c r="K212" s="30" t="e">
        <f>VLOOKUP(D212,Morningstar!$A$1:$G$25,2,0)</f>
        <v>#N/A</v>
      </c>
      <c r="L212" s="32" t="e">
        <f t="shared" si="55"/>
        <v>#N/A</v>
      </c>
      <c r="M212" s="31" t="e">
        <f>VLOOKUP(D212,Morningstar!$A$1:$G$25,7,0)</f>
        <v>#N/A</v>
      </c>
      <c r="N212" s="32" t="e">
        <f t="shared" si="56"/>
        <v>#N/A</v>
      </c>
      <c r="O212" s="29" t="e">
        <f t="shared" si="57"/>
        <v>#N/A</v>
      </c>
      <c r="P212" s="29">
        <f t="shared" si="58"/>
        <v>0</v>
      </c>
      <c r="Q212" s="30">
        <f t="shared" si="59"/>
        <v>0</v>
      </c>
      <c r="R212" s="33">
        <f t="shared" si="60"/>
        <v>0</v>
      </c>
      <c r="S212" s="29" t="e">
        <f t="shared" si="61"/>
        <v>#DIV/0!</v>
      </c>
    </row>
    <row r="213" spans="1:19">
      <c r="A213" s="39" t="s">
        <v>81</v>
      </c>
      <c r="B213" s="39"/>
      <c r="C213" s="39"/>
      <c r="D213" s="43" t="s">
        <v>81</v>
      </c>
      <c r="E213" s="41" t="s">
        <v>81</v>
      </c>
      <c r="F213" s="38" t="s">
        <v>81</v>
      </c>
      <c r="G213" s="38" t="s">
        <v>81</v>
      </c>
      <c r="H213" s="38" t="s">
        <v>81</v>
      </c>
      <c r="I213" s="38" t="s">
        <v>81</v>
      </c>
      <c r="J213" s="38" t="s">
        <v>81</v>
      </c>
      <c r="K213" s="30" t="e">
        <f>VLOOKUP(D213,Morningstar!$A$1:$G$25,2,0)</f>
        <v>#N/A</v>
      </c>
      <c r="L213" s="32" t="e">
        <f t="shared" si="55"/>
        <v>#N/A</v>
      </c>
      <c r="M213" s="31" t="e">
        <f>VLOOKUP(D213,Morningstar!$A$1:$G$25,7,0)</f>
        <v>#N/A</v>
      </c>
      <c r="N213" s="32" t="e">
        <f t="shared" si="56"/>
        <v>#N/A</v>
      </c>
      <c r="O213" s="29" t="e">
        <f t="shared" si="57"/>
        <v>#N/A</v>
      </c>
      <c r="P213" s="29">
        <f t="shared" si="58"/>
        <v>0</v>
      </c>
      <c r="Q213" s="30">
        <f t="shared" si="59"/>
        <v>0</v>
      </c>
      <c r="R213" s="33">
        <f t="shared" si="60"/>
        <v>0</v>
      </c>
      <c r="S213" s="29" t="e">
        <f t="shared" si="61"/>
        <v>#DIV/0!</v>
      </c>
    </row>
    <row r="214" spans="1:19">
      <c r="A214" s="39" t="s">
        <v>81</v>
      </c>
      <c r="B214" s="39"/>
      <c r="C214" s="39"/>
      <c r="D214" s="43" t="s">
        <v>81</v>
      </c>
      <c r="E214" s="41" t="s">
        <v>81</v>
      </c>
      <c r="F214" s="38" t="s">
        <v>81</v>
      </c>
      <c r="G214" s="38" t="s">
        <v>81</v>
      </c>
      <c r="H214" s="38" t="s">
        <v>81</v>
      </c>
      <c r="I214" s="38" t="s">
        <v>81</v>
      </c>
      <c r="J214" s="38" t="s">
        <v>81</v>
      </c>
      <c r="K214" s="30" t="e">
        <f>VLOOKUP(D214,Morningstar!$A$1:$G$25,2,0)</f>
        <v>#N/A</v>
      </c>
      <c r="L214" s="32" t="e">
        <f t="shared" si="55"/>
        <v>#N/A</v>
      </c>
      <c r="M214" s="31" t="e">
        <f>VLOOKUP(D214,Morningstar!$A$1:$G$25,7,0)</f>
        <v>#N/A</v>
      </c>
      <c r="N214" s="32" t="e">
        <f t="shared" si="56"/>
        <v>#N/A</v>
      </c>
      <c r="O214" s="29" t="e">
        <f t="shared" si="57"/>
        <v>#N/A</v>
      </c>
      <c r="P214" s="29">
        <f t="shared" si="58"/>
        <v>0</v>
      </c>
      <c r="Q214" s="30">
        <f t="shared" si="59"/>
        <v>0</v>
      </c>
      <c r="R214" s="33">
        <f t="shared" si="60"/>
        <v>0</v>
      </c>
      <c r="S214" s="29" t="e">
        <f t="shared" si="61"/>
        <v>#DIV/0!</v>
      </c>
    </row>
    <row r="215" spans="1:19">
      <c r="A215" s="39" t="s">
        <v>81</v>
      </c>
      <c r="B215" s="39"/>
      <c r="C215" s="39"/>
      <c r="D215" s="43" t="s">
        <v>81</v>
      </c>
      <c r="E215" s="41" t="s">
        <v>81</v>
      </c>
      <c r="F215" s="38" t="s">
        <v>81</v>
      </c>
      <c r="G215" s="38" t="s">
        <v>81</v>
      </c>
      <c r="H215" s="38" t="s">
        <v>81</v>
      </c>
      <c r="I215" s="38" t="s">
        <v>81</v>
      </c>
      <c r="J215" s="38" t="s">
        <v>81</v>
      </c>
      <c r="K215" s="30" t="e">
        <f>VLOOKUP(D215,Morningstar!$A$1:$G$25,2,0)</f>
        <v>#N/A</v>
      </c>
      <c r="L215" s="32" t="e">
        <f t="shared" si="55"/>
        <v>#N/A</v>
      </c>
      <c r="M215" s="31" t="e">
        <f>VLOOKUP(D215,Morningstar!$A$1:$G$25,7,0)</f>
        <v>#N/A</v>
      </c>
      <c r="N215" s="32" t="e">
        <f t="shared" si="56"/>
        <v>#N/A</v>
      </c>
      <c r="O215" s="29" t="e">
        <f t="shared" si="57"/>
        <v>#N/A</v>
      </c>
      <c r="P215" s="29">
        <f t="shared" si="58"/>
        <v>0</v>
      </c>
      <c r="Q215" s="30">
        <f t="shared" si="59"/>
        <v>0</v>
      </c>
      <c r="R215" s="33">
        <f t="shared" si="60"/>
        <v>0</v>
      </c>
      <c r="S215" s="29" t="e">
        <f t="shared" si="61"/>
        <v>#DIV/0!</v>
      </c>
    </row>
    <row r="216" spans="1:19">
      <c r="A216" s="39" t="s">
        <v>81</v>
      </c>
      <c r="B216" s="39"/>
      <c r="C216" s="39"/>
      <c r="D216" s="43" t="s">
        <v>81</v>
      </c>
      <c r="E216" s="41" t="s">
        <v>81</v>
      </c>
      <c r="F216" s="38" t="s">
        <v>81</v>
      </c>
      <c r="G216" s="38" t="s">
        <v>81</v>
      </c>
      <c r="H216" s="38" t="s">
        <v>81</v>
      </c>
      <c r="I216" s="38" t="s">
        <v>81</v>
      </c>
      <c r="J216" s="38" t="s">
        <v>81</v>
      </c>
      <c r="K216" s="30" t="e">
        <f>VLOOKUP(D216,Morningstar!$A$1:$G$25,2,0)</f>
        <v>#N/A</v>
      </c>
      <c r="L216" s="32" t="e">
        <f t="shared" si="55"/>
        <v>#N/A</v>
      </c>
      <c r="M216" s="31" t="e">
        <f>VLOOKUP(D216,Morningstar!$A$1:$G$25,7,0)</f>
        <v>#N/A</v>
      </c>
      <c r="N216" s="32" t="e">
        <f t="shared" si="56"/>
        <v>#N/A</v>
      </c>
      <c r="O216" s="29" t="e">
        <f t="shared" si="57"/>
        <v>#N/A</v>
      </c>
      <c r="P216" s="29">
        <f t="shared" si="58"/>
        <v>0</v>
      </c>
      <c r="Q216" s="30">
        <f t="shared" si="59"/>
        <v>0</v>
      </c>
      <c r="R216" s="33">
        <f t="shared" si="60"/>
        <v>0</v>
      </c>
      <c r="S216" s="29" t="e">
        <f t="shared" si="61"/>
        <v>#DIV/0!</v>
      </c>
    </row>
    <row r="217" spans="1:19">
      <c r="A217" s="39" t="s">
        <v>81</v>
      </c>
      <c r="B217" s="39"/>
      <c r="C217" s="39"/>
      <c r="D217" s="43" t="s">
        <v>81</v>
      </c>
      <c r="E217" s="41" t="s">
        <v>81</v>
      </c>
      <c r="F217" s="38" t="s">
        <v>81</v>
      </c>
      <c r="G217" s="38" t="s">
        <v>81</v>
      </c>
      <c r="H217" s="38" t="s">
        <v>81</v>
      </c>
      <c r="I217" s="38" t="s">
        <v>81</v>
      </c>
      <c r="J217" s="38" t="s">
        <v>81</v>
      </c>
      <c r="K217" s="30" t="e">
        <f>VLOOKUP(D217,Morningstar!$A$1:$G$25,2,0)</f>
        <v>#N/A</v>
      </c>
      <c r="L217" s="32" t="e">
        <f t="shared" si="55"/>
        <v>#N/A</v>
      </c>
      <c r="M217" s="31" t="e">
        <f>VLOOKUP(D217,Morningstar!$A$1:$G$25,7,0)</f>
        <v>#N/A</v>
      </c>
      <c r="N217" s="32" t="e">
        <f t="shared" si="56"/>
        <v>#N/A</v>
      </c>
      <c r="O217" s="29" t="e">
        <f t="shared" si="57"/>
        <v>#N/A</v>
      </c>
      <c r="P217" s="29">
        <f t="shared" si="58"/>
        <v>0</v>
      </c>
      <c r="Q217" s="30">
        <f t="shared" si="59"/>
        <v>0</v>
      </c>
      <c r="R217" s="33">
        <f t="shared" si="60"/>
        <v>0</v>
      </c>
      <c r="S217" s="29" t="e">
        <f t="shared" si="61"/>
        <v>#DIV/0!</v>
      </c>
    </row>
  </sheetData>
  <hyperlinks>
    <hyperlink ref="D2" r:id="rId1" display="http://www.morningstar.es/es/snapshot/snapshot.aspx?id=F00000SC7Y"/>
    <hyperlink ref="D3" r:id="rId2" display="http://www.morningstar.es/es/snapshot/snapshot.aspx?id=F00000SC7Y"/>
    <hyperlink ref="D4" r:id="rId3" display="http://www.morningstar.es/es/snapshot/snapshot.aspx?id=F00000SC7Y"/>
    <hyperlink ref="D5" r:id="rId4" display="http://www.morningstar.es/es/snapshot/snapshot.aspx?id=F00000SC7Y"/>
    <hyperlink ref="D6" r:id="rId5" display="http://www.morningstar.es/es/snapshot/snapshot.aspx?id=F00000SC7Y"/>
    <hyperlink ref="D7" r:id="rId6" display="http://www.morningstar.es/es/snapshot/snapshot.aspx?id=F00000SC7Y"/>
    <hyperlink ref="D8" r:id="rId7" display="http://www.morningstar.es/es/snapshot/snapshot.aspx?id=F00000SC7Y"/>
    <hyperlink ref="D9" r:id="rId8" display="http://www.morningstar.es/es/snapshot/snapshot.aspx?id=F00000H5PN"/>
    <hyperlink ref="D10" r:id="rId9" display="http://www.morningstar.es/es/snapshot/snapshot.aspx?id=F00000LXSB"/>
    <hyperlink ref="D11" r:id="rId10" display="http://www.morningstar.es/es/snapshot/snapshot.aspx?id=F00000LXSB"/>
    <hyperlink ref="D20" r:id="rId11" display="http://www.morningstar.es/es/snapshot/snapshot.aspx?id=F00000410P"/>
    <hyperlink ref="D35" r:id="rId12" display="http://www.morningstar.es/es/snapshot/snapshot.aspx?id=F000002L35"/>
    <hyperlink ref="D36" r:id="rId13" display="http://www.morningstar.es/es/snapshot/snapshot.aspx?id=F0000025HB"/>
    <hyperlink ref="D37" r:id="rId14" display="http://www.morningstar.es/es/snapshot/snapshot.aspx?id=F00000S8UX"/>
    <hyperlink ref="D38" r:id="rId15" display="http://www.morningstar.es/es/snapshot/snapshot.aspx?id=F00000S8UX"/>
    <hyperlink ref="D12" r:id="rId16" display="http://www.morningstar.es/es/snapshot/snapshot.aspx?id=F00000LXSB"/>
    <hyperlink ref="D13" r:id="rId17" display="http://www.morningstar.es/es/snapshot/snapshot.aspx?id=F00000LXSB"/>
    <hyperlink ref="D14" r:id="rId18" display="http://www.morningstar.es/es/snapshot/snapshot.aspx?id=F00000LXSB"/>
    <hyperlink ref="D15" r:id="rId19" display="http://www.morningstar.es/es/snapshot/snapshot.aspx?id=F00000LXSB"/>
    <hyperlink ref="D16" r:id="rId20" display="http://www.morningstar.es/es/snapshot/snapshot.aspx?id=F00000LXSB"/>
    <hyperlink ref="D17" r:id="rId21" display="http://www.morningstar.es/es/snapshot/snapshot.aspx?id=F00000LXSB"/>
    <hyperlink ref="D19" r:id="rId22" display="http://www.morningstar.es/es/snapshot/snapshot.aspx?id=F00000LXSB"/>
    <hyperlink ref="D18" r:id="rId23" display="http://www.morningstar.es/es/snapshot/snapshot.aspx?id=F00000LXSB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G30"/>
  <sheetViews>
    <sheetView workbookViewId="0"/>
  </sheetViews>
  <sheetFormatPr baseColWidth="10" defaultRowHeight="15"/>
  <cols>
    <col min="1" max="1" width="41.140625" customWidth="1"/>
  </cols>
  <sheetData>
    <row r="1" spans="1:7">
      <c r="A1" s="6" t="s">
        <v>85</v>
      </c>
      <c r="B1" s="5">
        <v>252</v>
      </c>
      <c r="C1" s="5">
        <v>0.13</v>
      </c>
      <c r="D1" s="5">
        <v>100</v>
      </c>
      <c r="E1" s="8">
        <v>25200</v>
      </c>
      <c r="F1" s="5">
        <v>5.18</v>
      </c>
      <c r="G1" s="9">
        <v>43388</v>
      </c>
    </row>
    <row r="2" spans="1:7">
      <c r="A2" s="6" t="s">
        <v>77</v>
      </c>
      <c r="B2" s="5">
        <v>11.096</v>
      </c>
      <c r="C2" s="5">
        <v>0.05</v>
      </c>
      <c r="D2" s="5">
        <v>100</v>
      </c>
      <c r="E2" s="8">
        <v>1109.5999999999999</v>
      </c>
      <c r="F2" s="5">
        <v>0.23</v>
      </c>
      <c r="G2" s="9">
        <v>43388</v>
      </c>
    </row>
    <row r="3" spans="1:7">
      <c r="A3" s="6" t="s">
        <v>17</v>
      </c>
      <c r="B3" s="5">
        <v>161.46</v>
      </c>
      <c r="C3" s="7">
        <v>-0.26</v>
      </c>
      <c r="D3" s="5">
        <v>120</v>
      </c>
      <c r="E3" s="8">
        <v>19374.55</v>
      </c>
      <c r="F3" s="5">
        <v>3.98</v>
      </c>
      <c r="G3" s="9">
        <v>43388</v>
      </c>
    </row>
    <row r="4" spans="1:7">
      <c r="A4" s="6" t="s">
        <v>61</v>
      </c>
      <c r="B4" s="5">
        <v>13.527200000000001</v>
      </c>
      <c r="C4" s="7">
        <v>-0.69</v>
      </c>
      <c r="D4" s="5">
        <v>100</v>
      </c>
      <c r="E4" s="8">
        <v>1352.72</v>
      </c>
      <c r="F4" s="5">
        <v>0.28000000000000003</v>
      </c>
      <c r="G4" s="9">
        <v>43388</v>
      </c>
    </row>
    <row r="5" spans="1:7">
      <c r="A5" s="6" t="s">
        <v>62</v>
      </c>
      <c r="B5" s="5">
        <v>178.38</v>
      </c>
      <c r="C5" s="7">
        <v>-0.98</v>
      </c>
      <c r="D5" s="5">
        <v>100</v>
      </c>
      <c r="E5" s="8">
        <v>17838</v>
      </c>
      <c r="F5" s="5">
        <v>3.67</v>
      </c>
      <c r="G5" s="9">
        <v>43388</v>
      </c>
    </row>
    <row r="6" spans="1:7">
      <c r="A6" s="6" t="s">
        <v>18</v>
      </c>
      <c r="B6" s="5">
        <v>6.21</v>
      </c>
      <c r="C6" s="5">
        <v>2.64</v>
      </c>
      <c r="D6" s="8">
        <v>10039</v>
      </c>
      <c r="E6" s="8">
        <v>62342.19</v>
      </c>
      <c r="F6" s="5">
        <v>12.82</v>
      </c>
      <c r="G6" s="9">
        <v>43389</v>
      </c>
    </row>
    <row r="7" spans="1:7">
      <c r="A7" s="6" t="s">
        <v>19</v>
      </c>
      <c r="B7" s="5">
        <v>14.45</v>
      </c>
      <c r="C7" s="5">
        <v>0.14000000000000001</v>
      </c>
      <c r="D7" s="8">
        <v>2201.0700000000002</v>
      </c>
      <c r="E7" s="8">
        <v>31805.5</v>
      </c>
      <c r="F7" s="5">
        <v>6.54</v>
      </c>
      <c r="G7" s="9">
        <v>43389</v>
      </c>
    </row>
    <row r="8" spans="1:7">
      <c r="A8" s="6" t="s">
        <v>78</v>
      </c>
      <c r="B8" s="5">
        <v>26.45</v>
      </c>
      <c r="C8" s="5">
        <v>0.84</v>
      </c>
      <c r="D8" s="5">
        <v>100</v>
      </c>
      <c r="E8" s="8">
        <v>2645</v>
      </c>
      <c r="F8" s="5">
        <v>0.54</v>
      </c>
      <c r="G8" s="9">
        <v>43389</v>
      </c>
    </row>
    <row r="9" spans="1:7">
      <c r="A9" s="6" t="s">
        <v>20</v>
      </c>
      <c r="B9" s="5">
        <v>97.47</v>
      </c>
      <c r="C9" s="5">
        <v>0.02</v>
      </c>
      <c r="D9" s="5">
        <v>105.52</v>
      </c>
      <c r="E9" s="8">
        <v>10285.42</v>
      </c>
      <c r="F9" s="5">
        <v>2.11</v>
      </c>
      <c r="G9" s="9">
        <v>43388</v>
      </c>
    </row>
    <row r="10" spans="1:7">
      <c r="A10" s="6" t="s">
        <v>21</v>
      </c>
      <c r="B10" s="5">
        <v>7.6</v>
      </c>
      <c r="C10" s="5">
        <v>1.33</v>
      </c>
      <c r="D10" s="5">
        <v>803</v>
      </c>
      <c r="E10" s="8">
        <v>6102.8</v>
      </c>
      <c r="F10" s="5">
        <v>1.25</v>
      </c>
      <c r="G10" s="9">
        <v>43389</v>
      </c>
    </row>
    <row r="11" spans="1:7">
      <c r="A11" s="6" t="s">
        <v>22</v>
      </c>
      <c r="B11" s="5">
        <v>12.444599999999999</v>
      </c>
      <c r="C11" s="7">
        <v>-0.06</v>
      </c>
      <c r="D11" s="8">
        <v>4496.58</v>
      </c>
      <c r="E11" s="8">
        <v>55957.87</v>
      </c>
      <c r="F11" s="5">
        <v>11.5</v>
      </c>
      <c r="G11" s="9">
        <v>43385</v>
      </c>
    </row>
    <row r="12" spans="1:7">
      <c r="A12" s="6" t="s">
        <v>23</v>
      </c>
      <c r="B12" s="5">
        <v>14.471500000000001</v>
      </c>
      <c r="C12" s="7">
        <v>-0.1</v>
      </c>
      <c r="D12" s="8">
        <v>10525.47</v>
      </c>
      <c r="E12" s="8">
        <v>152319.28</v>
      </c>
      <c r="F12" s="5">
        <v>31.32</v>
      </c>
      <c r="G12" s="9">
        <v>43385</v>
      </c>
    </row>
    <row r="13" spans="1:7">
      <c r="A13" s="6" t="s">
        <v>24</v>
      </c>
      <c r="B13" s="5">
        <v>11.5556</v>
      </c>
      <c r="C13" s="5">
        <v>0</v>
      </c>
      <c r="D13" s="5">
        <v>101</v>
      </c>
      <c r="E13" s="8">
        <v>1167.1099999999999</v>
      </c>
      <c r="F13" s="5">
        <v>0.24</v>
      </c>
      <c r="G13" s="9">
        <v>43388</v>
      </c>
    </row>
    <row r="14" spans="1:7">
      <c r="A14" s="6" t="s">
        <v>25</v>
      </c>
      <c r="B14" s="5">
        <v>14.3736</v>
      </c>
      <c r="C14" s="7">
        <v>-0.33</v>
      </c>
      <c r="D14" s="8">
        <v>1300.94</v>
      </c>
      <c r="E14" s="8">
        <v>18699.22</v>
      </c>
      <c r="F14" s="5">
        <v>3.84</v>
      </c>
      <c r="G14" s="9">
        <v>43388</v>
      </c>
    </row>
    <row r="15" spans="1:7">
      <c r="A15" s="6" t="s">
        <v>26</v>
      </c>
      <c r="B15" s="5">
        <v>11.7651</v>
      </c>
      <c r="C15" s="7">
        <v>-0.14000000000000001</v>
      </c>
      <c r="D15" s="8">
        <v>1393.81</v>
      </c>
      <c r="E15" s="8">
        <v>16398.36</v>
      </c>
      <c r="F15" s="5">
        <v>3.37</v>
      </c>
      <c r="G15" s="9">
        <v>43385</v>
      </c>
    </row>
    <row r="16" spans="1:7">
      <c r="A16" s="6" t="s">
        <v>79</v>
      </c>
      <c r="B16" s="5">
        <v>15.6051</v>
      </c>
      <c r="C16" s="7">
        <v>-0.18</v>
      </c>
      <c r="D16" s="5">
        <v>112.96</v>
      </c>
      <c r="E16" s="8">
        <v>1762.68</v>
      </c>
      <c r="F16" s="5">
        <v>0.36</v>
      </c>
      <c r="G16" s="9">
        <v>43388</v>
      </c>
    </row>
    <row r="17" spans="1:7">
      <c r="A17" s="6" t="s">
        <v>80</v>
      </c>
      <c r="B17" s="5">
        <v>13.652699999999999</v>
      </c>
      <c r="C17" s="7">
        <v>-0.01</v>
      </c>
      <c r="D17" s="5">
        <v>594.29999999999995</v>
      </c>
      <c r="E17" s="8">
        <v>8113.84</v>
      </c>
      <c r="F17" s="5">
        <v>1.67</v>
      </c>
      <c r="G17" s="9">
        <v>43388</v>
      </c>
    </row>
    <row r="18" spans="1:7">
      <c r="A18" s="6" t="s">
        <v>27</v>
      </c>
      <c r="B18" s="5">
        <v>7.0289999999999999</v>
      </c>
      <c r="C18" s="7">
        <v>-0.18</v>
      </c>
      <c r="D18" s="8">
        <v>1862</v>
      </c>
      <c r="E18" s="8">
        <v>13088</v>
      </c>
      <c r="F18" s="5">
        <v>2.69</v>
      </c>
      <c r="G18" s="9">
        <v>43389</v>
      </c>
    </row>
    <row r="19" spans="1:7">
      <c r="A19" s="6" t="s">
        <v>28</v>
      </c>
      <c r="B19" s="5">
        <v>16.720099999999999</v>
      </c>
      <c r="C19" s="7">
        <v>-0.16</v>
      </c>
      <c r="D19" s="8">
        <v>2441.98</v>
      </c>
      <c r="E19" s="8">
        <v>40830.230000000003</v>
      </c>
      <c r="F19" s="5">
        <v>8.39</v>
      </c>
      <c r="G19" s="9">
        <v>43388</v>
      </c>
    </row>
    <row r="20" spans="1:7">
      <c r="A20" s="6"/>
      <c r="G20" s="17">
        <v>43337</v>
      </c>
    </row>
    <row r="21" spans="1:7">
      <c r="A21" s="6"/>
    </row>
    <row r="22" spans="1:7">
      <c r="A22" s="6"/>
    </row>
    <row r="23" spans="1:7">
      <c r="A23" s="6"/>
    </row>
    <row r="24" spans="1:7">
      <c r="A24" s="6"/>
    </row>
    <row r="25" spans="1:7">
      <c r="A25" s="6"/>
    </row>
    <row r="26" spans="1:7">
      <c r="A26" s="6"/>
    </row>
    <row r="27" spans="1:7">
      <c r="A27" s="6"/>
    </row>
    <row r="28" spans="1:7">
      <c r="A28" s="6"/>
    </row>
    <row r="29" spans="1:7">
      <c r="A29" s="6"/>
    </row>
    <row r="30" spans="1:7">
      <c r="A30" s="6"/>
    </row>
  </sheetData>
  <hyperlinks>
    <hyperlink ref="A1" r:id="rId1" display="http://www.morningstar.es/es/snapshot/snapshot.aspx?id=F000002EX0"/>
    <hyperlink ref="A2" r:id="rId2" display="http://www.morningstar.es/es/snapshot/snapshot.aspx?id=F00000V7S5"/>
    <hyperlink ref="A3" r:id="rId3" display="http://www.morningstar.es/es/snapshot/snapshot.aspx?id=F00000OZ0C"/>
    <hyperlink ref="A4" r:id="rId4" display="http://www.morningstar.es/es/snapshot/snapshot.aspx?id=F00000U28B"/>
    <hyperlink ref="A5" r:id="rId5" display="http://www.morningstar.es/es/snapshot/snapshot.aspx?id=F00000VD4O"/>
    <hyperlink ref="A6" r:id="rId6" display="http://www.morningstar.es/es/stockquicktake/default.aspx?id=0P0000A4Z3"/>
    <hyperlink ref="A7" r:id="rId7" display="http://www.morningstar.es/es/snapshot/snapshot.aspx?id=F0GBR06UHJ"/>
    <hyperlink ref="A8" r:id="rId8" display="http://www.morningstar.es/es/snapshot/snapshot.aspx?id=F00000UHT1"/>
    <hyperlink ref="A9" r:id="rId9" display="http://www.morningstar.es/es/snapshot/snapshot.aspx?id=F00000XY9M"/>
    <hyperlink ref="A10" r:id="rId10" display="http://www.morningstar.es/es/stockquicktake/default.aspx?id=0P0000J32T"/>
    <hyperlink ref="A11" r:id="rId11" display="http://www.morningstar.es/es/snapshot/snapshot.aspx?id=F000002L35"/>
    <hyperlink ref="A12" r:id="rId12" display="http://www.morningstar.es/es/snapshot/snapshot.aspx?id=F0000025HB"/>
    <hyperlink ref="A13" r:id="rId13" display="http://www.morningstar.es/es/snapshot/snapshot.aspx?id=F00000410P"/>
    <hyperlink ref="A14" r:id="rId14" display="http://www.morningstar.es/es/snapshot/snapshot.aspx?id=F00000LXSB"/>
    <hyperlink ref="A15" r:id="rId15" display="http://www.morningstar.es/es/snapshot/snapshot.aspx?id=F00000S8UX"/>
    <hyperlink ref="A16" r:id="rId16" display="http://www.morningstar.es/es/snapshot/snapshot.aspx?id=F000000F20"/>
    <hyperlink ref="A17" r:id="rId17" display="http://www.morningstar.es/es/snapshot/snapshot.aspx?id=F00000H5PN"/>
    <hyperlink ref="A18" r:id="rId18" display="http://www.morningstar.es/es/stockquicktake/default.aspx?id=0P0000A5SI"/>
    <hyperlink ref="A19" r:id="rId19" display="http://www.morningstar.es/es/snapshot/snapshot.aspx?id=F00000SC7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Financiera</vt:lpstr>
      <vt:lpstr>Resumen Fiscal</vt:lpstr>
      <vt:lpstr>Financiera</vt:lpstr>
      <vt:lpstr>Fiscal</vt:lpstr>
      <vt:lpstr>Morningstar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Service</dc:creator>
  <cp:lastModifiedBy>Media Service</cp:lastModifiedBy>
  <dcterms:created xsi:type="dcterms:W3CDTF">2018-03-31T17:27:19Z</dcterms:created>
  <dcterms:modified xsi:type="dcterms:W3CDTF">2018-10-16T18:37:36Z</dcterms:modified>
</cp:coreProperties>
</file>