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7235" windowHeight="10545"/>
  </bookViews>
  <sheets>
    <sheet name="プロジェクト" sheetId="4" r:id="rId1"/>
    <sheet name="Sheet1" sheetId="1" r:id="rId2"/>
    <sheet name="Sheet2" sheetId="2" r:id="rId3"/>
    <sheet name="Sheet3" sheetId="3" r:id="rId4"/>
  </sheets>
  <definedNames>
    <definedName name="_xlnm._FilterDatabase" localSheetId="0" hidden="1">プロジェクト!$A$9:$DE$135</definedName>
    <definedName name="№列">プロジェクト!$A$9</definedName>
    <definedName name="ステータス列">プロジェクト!$H$9</definedName>
    <definedName name="バージョン">プロジェクト!$D$1</definedName>
    <definedName name="プロジェクト開始日">プロジェクト!$I$3</definedName>
    <definedName name="開始日列">プロジェクト!$E$9</definedName>
    <definedName name="期間列">プロジェクト!$D$9</definedName>
    <definedName name="更新日">プロジェクト!$F$2</definedName>
    <definedName name="作業タスク列">プロジェクト!$B$9</definedName>
    <definedName name="終了日列">プロジェクト!$F$9</definedName>
    <definedName name="進捗列">プロジェクト!$G$9</definedName>
    <definedName name="担当者列">プロジェクト!$C$9</definedName>
    <definedName name="報告日">プロジェクト!$F$1</definedName>
  </definedNames>
  <calcPr calcId="145621" refMode="R1C1"/>
</workbook>
</file>

<file path=xl/calcChain.xml><?xml version="1.0" encoding="utf-8"?>
<calcChain xmlns="http://schemas.openxmlformats.org/spreadsheetml/2006/main">
  <c r="G11" i="4" l="1"/>
  <c r="D49" i="4"/>
  <c r="G61" i="4"/>
  <c r="G57" i="4"/>
  <c r="G56" i="4" s="1"/>
  <c r="G48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13" i="4"/>
  <c r="G27" i="4"/>
  <c r="G12" i="4"/>
  <c r="G43" i="4"/>
  <c r="G39" i="4"/>
  <c r="G36" i="4"/>
  <c r="G32" i="4"/>
  <c r="G28" i="4"/>
  <c r="G20" i="4"/>
  <c r="G13" i="4"/>
  <c r="G55" i="4" l="1"/>
  <c r="D56" i="4"/>
  <c r="D57" i="4"/>
  <c r="D58" i="4"/>
  <c r="D59" i="4"/>
  <c r="D60" i="4"/>
  <c r="D61" i="4"/>
  <c r="D62" i="4"/>
  <c r="D63" i="4"/>
  <c r="D64" i="4"/>
  <c r="D31" i="4" l="1"/>
  <c r="D30" i="4"/>
  <c r="D29" i="4"/>
  <c r="D33" i="4"/>
  <c r="D34" i="4"/>
  <c r="D35" i="4"/>
  <c r="D32" i="4"/>
  <c r="D28" i="4"/>
  <c r="D27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13" i="4"/>
  <c r="D37" i="4"/>
  <c r="D38" i="4"/>
  <c r="D44" i="4"/>
  <c r="D45" i="4"/>
  <c r="D46" i="4"/>
  <c r="D47" i="4"/>
  <c r="D72" i="4"/>
  <c r="D71" i="4"/>
  <c r="D70" i="4"/>
  <c r="D69" i="4"/>
  <c r="D68" i="4"/>
  <c r="D67" i="4"/>
  <c r="D66" i="4"/>
  <c r="D65" i="4"/>
  <c r="D55" i="4"/>
  <c r="D43" i="4"/>
  <c r="D42" i="4"/>
  <c r="D41" i="4"/>
  <c r="D40" i="4"/>
  <c r="D39" i="4"/>
  <c r="D36" i="4"/>
  <c r="D54" i="4"/>
  <c r="D53" i="4"/>
  <c r="D50" i="4"/>
  <c r="D48" i="4"/>
  <c r="D12" i="4"/>
  <c r="D11" i="4"/>
  <c r="A135" i="4" l="1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12" i="4"/>
  <c r="A11" i="4"/>
  <c r="A10" i="4"/>
  <c r="I4" i="4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AH4" i="4" s="1"/>
  <c r="AI4" i="4" s="1"/>
  <c r="AJ4" i="4" s="1"/>
  <c r="AK4" i="4" s="1"/>
  <c r="AL4" i="4" s="1"/>
  <c r="AM4" i="4" s="1"/>
  <c r="AN4" i="4" s="1"/>
  <c r="AO4" i="4" s="1"/>
  <c r="AP4" i="4" s="1"/>
  <c r="AQ4" i="4" s="1"/>
  <c r="AR4" i="4" s="1"/>
  <c r="AS4" i="4" s="1"/>
  <c r="AT4" i="4" s="1"/>
  <c r="AU4" i="4" s="1"/>
  <c r="AV4" i="4" s="1"/>
  <c r="AW4" i="4" s="1"/>
  <c r="AX4" i="4" s="1"/>
  <c r="AY4" i="4" s="1"/>
  <c r="AZ4" i="4" s="1"/>
  <c r="BA4" i="4" s="1"/>
  <c r="BB4" i="4" s="1"/>
  <c r="BC4" i="4" s="1"/>
  <c r="BD4" i="4" s="1"/>
  <c r="BE4" i="4" s="1"/>
  <c r="BF4" i="4" s="1"/>
  <c r="BG4" i="4" s="1"/>
  <c r="BH4" i="4" s="1"/>
  <c r="BI4" i="4" s="1"/>
  <c r="BJ4" i="4" s="1"/>
  <c r="BK4" i="4" s="1"/>
  <c r="BL4" i="4" s="1"/>
  <c r="BM4" i="4" s="1"/>
  <c r="BN4" i="4" s="1"/>
  <c r="BO4" i="4" s="1"/>
  <c r="BP4" i="4" s="1"/>
  <c r="BQ4" i="4" s="1"/>
  <c r="BR4" i="4" s="1"/>
  <c r="BS4" i="4" s="1"/>
  <c r="BT4" i="4" s="1"/>
  <c r="BU4" i="4" s="1"/>
  <c r="BV4" i="4" s="1"/>
  <c r="BW4" i="4" s="1"/>
  <c r="BX4" i="4" s="1"/>
  <c r="BY4" i="4" s="1"/>
  <c r="BZ4" i="4" s="1"/>
  <c r="CA4" i="4" s="1"/>
  <c r="CB4" i="4" s="1"/>
  <c r="CC4" i="4" s="1"/>
  <c r="CD4" i="4" s="1"/>
  <c r="CE4" i="4" s="1"/>
  <c r="CF4" i="4" s="1"/>
  <c r="CG4" i="4" s="1"/>
  <c r="CH4" i="4" s="1"/>
  <c r="CI4" i="4" s="1"/>
  <c r="CJ4" i="4" s="1"/>
  <c r="CK4" i="4" s="1"/>
  <c r="CL4" i="4" s="1"/>
  <c r="CM4" i="4" s="1"/>
  <c r="CN4" i="4" s="1"/>
  <c r="CO4" i="4" s="1"/>
  <c r="CP4" i="4" s="1"/>
  <c r="CQ4" i="4" s="1"/>
  <c r="CR4" i="4" s="1"/>
  <c r="CS4" i="4" s="1"/>
  <c r="CT4" i="4" s="1"/>
  <c r="CU4" i="4" s="1"/>
  <c r="CV4" i="4" s="1"/>
  <c r="CW4" i="4" s="1"/>
  <c r="CX4" i="4" s="1"/>
  <c r="CY4" i="4" s="1"/>
  <c r="CZ4" i="4" s="1"/>
  <c r="DA4" i="4" s="1"/>
  <c r="DB4" i="4" s="1"/>
  <c r="DC4" i="4" s="1"/>
  <c r="DD4" i="4" s="1"/>
  <c r="DE4" i="4" s="1"/>
  <c r="J3" i="4"/>
  <c r="K3" i="4" s="1"/>
  <c r="I1" i="4"/>
  <c r="J1" i="4" l="1"/>
  <c r="L3" i="4"/>
  <c r="K1" i="4"/>
  <c r="L1" i="4" l="1"/>
  <c r="M3" i="4"/>
  <c r="M1" i="4" l="1"/>
  <c r="N3" i="4"/>
  <c r="O3" i="4" l="1"/>
  <c r="N1" i="4"/>
  <c r="O1" i="4" l="1"/>
  <c r="P3" i="4"/>
  <c r="Q3" i="4" l="1"/>
  <c r="P1" i="4"/>
  <c r="R3" i="4" l="1"/>
  <c r="Q1" i="4"/>
  <c r="R1" i="4" l="1"/>
  <c r="S3" i="4"/>
  <c r="T3" i="4" l="1"/>
  <c r="S1" i="4"/>
  <c r="T1" i="4" l="1"/>
  <c r="U3" i="4"/>
  <c r="U1" i="4" l="1"/>
  <c r="V3" i="4"/>
  <c r="W3" i="4" l="1"/>
  <c r="V1" i="4"/>
  <c r="W1" i="4" l="1"/>
  <c r="X3" i="4"/>
  <c r="Y3" i="4" l="1"/>
  <c r="X1" i="4"/>
  <c r="Z3" i="4" l="1"/>
  <c r="Y1" i="4"/>
  <c r="Z1" i="4" l="1"/>
  <c r="AA3" i="4"/>
  <c r="AB3" i="4" l="1"/>
  <c r="AA1" i="4"/>
  <c r="AB1" i="4" l="1"/>
  <c r="AC3" i="4"/>
  <c r="AC1" i="4" l="1"/>
  <c r="AD3" i="4"/>
  <c r="AE3" i="4" l="1"/>
  <c r="AD1" i="4"/>
  <c r="AE1" i="4" l="1"/>
  <c r="AF3" i="4"/>
  <c r="AF1" i="4" l="1"/>
  <c r="AG3" i="4"/>
  <c r="AH3" i="4" l="1"/>
  <c r="AG1" i="4"/>
  <c r="AH1" i="4" l="1"/>
  <c r="AI3" i="4"/>
  <c r="AJ3" i="4" l="1"/>
  <c r="AI1" i="4"/>
  <c r="AK3" i="4" l="1"/>
  <c r="AJ1" i="4"/>
  <c r="AK1" i="4" l="1"/>
  <c r="AL3" i="4"/>
  <c r="AM3" i="4" l="1"/>
  <c r="AL1" i="4"/>
  <c r="AM1" i="4" l="1"/>
  <c r="AN3" i="4"/>
  <c r="AN1" i="4" l="1"/>
  <c r="AO3" i="4"/>
  <c r="AP3" i="4" l="1"/>
  <c r="AO1" i="4"/>
  <c r="AP1" i="4" l="1"/>
  <c r="AQ3" i="4"/>
  <c r="AR3" i="4" l="1"/>
  <c r="AQ1" i="4"/>
  <c r="AS3" i="4" l="1"/>
  <c r="AR1" i="4"/>
  <c r="AS1" i="4" l="1"/>
  <c r="AT3" i="4"/>
  <c r="AU3" i="4" l="1"/>
  <c r="AT1" i="4"/>
  <c r="AU1" i="4" l="1"/>
  <c r="AV3" i="4"/>
  <c r="AV1" i="4" l="1"/>
  <c r="AW3" i="4"/>
  <c r="AX3" i="4" l="1"/>
  <c r="AW1" i="4"/>
  <c r="AX1" i="4" l="1"/>
  <c r="AY3" i="4"/>
  <c r="AZ3" i="4" l="1"/>
  <c r="AY1" i="4"/>
  <c r="BA3" i="4" l="1"/>
  <c r="AZ1" i="4"/>
  <c r="BA1" i="4" l="1"/>
  <c r="BB3" i="4"/>
  <c r="BC3" i="4" l="1"/>
  <c r="BB1" i="4"/>
  <c r="BC1" i="4" l="1"/>
  <c r="BD3" i="4"/>
  <c r="BD1" i="4" l="1"/>
  <c r="BE3" i="4"/>
  <c r="BF3" i="4" l="1"/>
  <c r="BE1" i="4"/>
  <c r="BF1" i="4" l="1"/>
  <c r="BG3" i="4"/>
  <c r="BH3" i="4" l="1"/>
  <c r="BG1" i="4"/>
  <c r="BI3" i="4" l="1"/>
  <c r="BH1" i="4"/>
  <c r="BI1" i="4" l="1"/>
  <c r="BJ3" i="4"/>
  <c r="BK3" i="4" l="1"/>
  <c r="BJ1" i="4"/>
  <c r="BK1" i="4" l="1"/>
  <c r="BL3" i="4"/>
  <c r="BL1" i="4" l="1"/>
  <c r="BM3" i="4"/>
  <c r="BN3" i="4" l="1"/>
  <c r="BM1" i="4"/>
  <c r="BN1" i="4" l="1"/>
  <c r="BO3" i="4"/>
  <c r="BP3" i="4" l="1"/>
  <c r="BO1" i="4"/>
  <c r="BQ3" i="4" l="1"/>
  <c r="BP1" i="4"/>
  <c r="BQ1" i="4" l="1"/>
  <c r="BR3" i="4"/>
  <c r="BS3" i="4" l="1"/>
  <c r="BR1" i="4"/>
  <c r="BS1" i="4" l="1"/>
  <c r="BT3" i="4"/>
  <c r="BT1" i="4" l="1"/>
  <c r="BU3" i="4"/>
  <c r="BU1" i="4" l="1"/>
  <c r="BV3" i="4"/>
  <c r="BV1" i="4" l="1"/>
  <c r="BW3" i="4"/>
  <c r="BW1" i="4" l="1"/>
  <c r="BX3" i="4"/>
  <c r="BY3" i="4" l="1"/>
  <c r="BX1" i="4"/>
  <c r="BY1" i="4" l="1"/>
  <c r="BZ3" i="4"/>
  <c r="CA3" i="4" l="1"/>
  <c r="BZ1" i="4"/>
  <c r="CB3" i="4" l="1"/>
  <c r="CA1" i="4"/>
  <c r="CB1" i="4" l="1"/>
  <c r="CC3" i="4"/>
  <c r="CD3" i="4" l="1"/>
  <c r="CC1" i="4"/>
  <c r="CD1" i="4" l="1"/>
  <c r="CE3" i="4"/>
  <c r="CE1" i="4" l="1"/>
  <c r="CF3" i="4"/>
  <c r="CG3" i="4" l="1"/>
  <c r="CF1" i="4"/>
  <c r="CG1" i="4" l="1"/>
  <c r="CH3" i="4"/>
  <c r="CI3" i="4" l="1"/>
  <c r="CH1" i="4"/>
  <c r="CJ3" i="4" l="1"/>
  <c r="CI1" i="4"/>
  <c r="CJ1" i="4" l="1"/>
  <c r="CK3" i="4"/>
  <c r="CL3" i="4" l="1"/>
  <c r="CK1" i="4"/>
  <c r="CL1" i="4" l="1"/>
  <c r="CM3" i="4"/>
  <c r="CM1" i="4" l="1"/>
  <c r="CN3" i="4"/>
  <c r="CO3" i="4" l="1"/>
  <c r="CN1" i="4"/>
  <c r="CO1" i="4" l="1"/>
  <c r="CP3" i="4"/>
  <c r="CQ3" i="4" l="1"/>
  <c r="CP1" i="4"/>
  <c r="CR3" i="4" l="1"/>
  <c r="CQ1" i="4"/>
  <c r="CR1" i="4" l="1"/>
  <c r="CS3" i="4"/>
  <c r="CT3" i="4" l="1"/>
  <c r="CS1" i="4"/>
  <c r="CT1" i="4" l="1"/>
  <c r="CU3" i="4"/>
  <c r="CU1" i="4" l="1"/>
  <c r="CV3" i="4"/>
  <c r="CW3" i="4" l="1"/>
  <c r="CV1" i="4"/>
  <c r="CW1" i="4" l="1"/>
  <c r="CX3" i="4"/>
  <c r="CY3" i="4" l="1"/>
  <c r="CX1" i="4"/>
  <c r="CZ3" i="4" l="1"/>
  <c r="CY1" i="4"/>
  <c r="CZ1" i="4" l="1"/>
  <c r="DA3" i="4"/>
  <c r="DB3" i="4" l="1"/>
  <c r="DA1" i="4"/>
  <c r="DB1" i="4" l="1"/>
  <c r="DC3" i="4"/>
  <c r="DC1" i="4" l="1"/>
  <c r="DD3" i="4"/>
  <c r="DE3" i="4" l="1"/>
  <c r="DE1" i="4" s="1"/>
  <c r="DD1" i="4"/>
</calcChain>
</file>

<file path=xl/sharedStrings.xml><?xml version="1.0" encoding="utf-8"?>
<sst xmlns="http://schemas.openxmlformats.org/spreadsheetml/2006/main" count="413" uniqueCount="64">
  <si>
    <t>報告日：</t>
    <rPh sb="0" eb="2">
      <t>ホウコク</t>
    </rPh>
    <rPh sb="2" eb="3">
      <t>ビ</t>
    </rPh>
    <phoneticPr fontId="6"/>
  </si>
  <si>
    <t>更新日：</t>
    <rPh sb="0" eb="3">
      <t>コウシンビ</t>
    </rPh>
    <phoneticPr fontId="6"/>
  </si>
  <si>
    <t>№</t>
    <phoneticPr fontId="6"/>
  </si>
  <si>
    <t>作業タスク</t>
    <phoneticPr fontId="6"/>
  </si>
  <si>
    <t>担当者</t>
  </si>
  <si>
    <t>期間</t>
    <rPh sb="0" eb="2">
      <t>キカン</t>
    </rPh>
    <phoneticPr fontId="6"/>
  </si>
  <si>
    <t>開始日</t>
    <rPh sb="0" eb="2">
      <t>カイシ</t>
    </rPh>
    <rPh sb="2" eb="3">
      <t>ビ</t>
    </rPh>
    <phoneticPr fontId="6"/>
  </si>
  <si>
    <t>終了日</t>
    <rPh sb="0" eb="3">
      <t>シュウリョウビ</t>
    </rPh>
    <phoneticPr fontId="6"/>
  </si>
  <si>
    <t>進捗</t>
  </si>
  <si>
    <t>ｽﾃｰﾀｽ</t>
  </si>
  <si>
    <t>休</t>
  </si>
  <si>
    <t>α版製作</t>
    <rPh sb="1" eb="2">
      <t>バン</t>
    </rPh>
    <rPh sb="2" eb="4">
      <t>セイサク</t>
    </rPh>
    <phoneticPr fontId="3"/>
  </si>
  <si>
    <t>プレイヤー</t>
    <phoneticPr fontId="3"/>
  </si>
  <si>
    <t>立ち</t>
    <rPh sb="0" eb="1">
      <t>タ</t>
    </rPh>
    <phoneticPr fontId="3"/>
  </si>
  <si>
    <t>歩き</t>
    <rPh sb="0" eb="1">
      <t>アル</t>
    </rPh>
    <phoneticPr fontId="3"/>
  </si>
  <si>
    <t>ジャンプ</t>
    <phoneticPr fontId="3"/>
  </si>
  <si>
    <t>構え</t>
    <rPh sb="0" eb="1">
      <t>カマ</t>
    </rPh>
    <phoneticPr fontId="3"/>
  </si>
  <si>
    <t>発射</t>
    <rPh sb="0" eb="2">
      <t>ハッシャ</t>
    </rPh>
    <phoneticPr fontId="3"/>
  </si>
  <si>
    <t>リロード</t>
    <phoneticPr fontId="3"/>
  </si>
  <si>
    <t>弾</t>
    <rPh sb="0" eb="1">
      <t>タマ</t>
    </rPh>
    <phoneticPr fontId="3"/>
  </si>
  <si>
    <t>チャージ弾（ブーケ）</t>
    <rPh sb="4" eb="5">
      <t>ダン</t>
    </rPh>
    <phoneticPr fontId="3"/>
  </si>
  <si>
    <t>通常弾（バラ）</t>
    <rPh sb="0" eb="2">
      <t>ツウジョウ</t>
    </rPh>
    <rPh sb="2" eb="3">
      <t>ダン</t>
    </rPh>
    <phoneticPr fontId="3"/>
  </si>
  <si>
    <t>３Ｗａｙ弾</t>
    <rPh sb="4" eb="5">
      <t>ダン</t>
    </rPh>
    <phoneticPr fontId="3"/>
  </si>
  <si>
    <t>観客</t>
    <rPh sb="0" eb="2">
      <t>カンキャク</t>
    </rPh>
    <phoneticPr fontId="3"/>
  </si>
  <si>
    <t>喜び</t>
    <rPh sb="0" eb="1">
      <t>ヨロコ</t>
    </rPh>
    <phoneticPr fontId="3"/>
  </si>
  <si>
    <t>チャームアップ</t>
    <phoneticPr fontId="3"/>
  </si>
  <si>
    <t>ぷちＦＥＶＥＲ</t>
    <phoneticPr fontId="3"/>
  </si>
  <si>
    <t>パレードフロート</t>
    <phoneticPr fontId="3"/>
  </si>
  <si>
    <t>ＵＩ</t>
    <phoneticPr fontId="3"/>
  </si>
  <si>
    <t>スコア</t>
  </si>
  <si>
    <t>タイム</t>
  </si>
  <si>
    <t>残弾メーター</t>
  </si>
  <si>
    <t>照準軌跡と着弾地点のサークル</t>
  </si>
  <si>
    <t>プレイヤーの頭上に１P、２Pの表示（自身は非表示）</t>
  </si>
  <si>
    <t>プレゼントキャラのアイテムアイコン</t>
  </si>
  <si>
    <t>レーダーマップ</t>
  </si>
  <si>
    <t>未来創造展H402_プログラム</t>
    <rPh sb="0" eb="4">
      <t>ミライソウゾウ</t>
    </rPh>
    <rPh sb="4" eb="5">
      <t>テン</t>
    </rPh>
    <phoneticPr fontId="6"/>
  </si>
  <si>
    <t>吉永</t>
    <rPh sb="0" eb="2">
      <t>ヨシナガ</t>
    </rPh>
    <phoneticPr fontId="3"/>
  </si>
  <si>
    <t>リソース適用</t>
    <rPh sb="4" eb="6">
      <t>テキヨウ</t>
    </rPh>
    <phoneticPr fontId="3"/>
  </si>
  <si>
    <t>　</t>
  </si>
  <si>
    <t>未着手</t>
  </si>
  <si>
    <t>当たり判定（仮素材）</t>
    <rPh sb="0" eb="1">
      <t>ア</t>
    </rPh>
    <rPh sb="3" eb="5">
      <t>ハンテイ</t>
    </rPh>
    <rPh sb="6" eb="7">
      <t>カリ</t>
    </rPh>
    <rPh sb="7" eb="9">
      <t>ソザイ</t>
    </rPh>
    <phoneticPr fontId="3"/>
  </si>
  <si>
    <t>チェックポイントごとの発着処理</t>
    <rPh sb="11" eb="13">
      <t>ハッチャク</t>
    </rPh>
    <rPh sb="13" eb="15">
      <t>ショリ</t>
    </rPh>
    <phoneticPr fontId="3"/>
  </si>
  <si>
    <t>円形広場での循環処理</t>
    <rPh sb="0" eb="2">
      <t>エンケイ</t>
    </rPh>
    <rPh sb="2" eb="4">
      <t>ヒロバ</t>
    </rPh>
    <rPh sb="6" eb="8">
      <t>ジュンカン</t>
    </rPh>
    <rPh sb="8" eb="10">
      <t>ショリ</t>
    </rPh>
    <phoneticPr fontId="3"/>
  </si>
  <si>
    <t>ステージ（フィールド）</t>
    <phoneticPr fontId="3"/>
  </si>
  <si>
    <t>色変更処理</t>
    <rPh sb="0" eb="3">
      <t>イロヘンコウ</t>
    </rPh>
    <rPh sb="3" eb="5">
      <t>ショリ</t>
    </rPh>
    <phoneticPr fontId="3"/>
  </si>
  <si>
    <t>魅力値制御</t>
    <rPh sb="0" eb="2">
      <t>ミリョク</t>
    </rPh>
    <rPh sb="2" eb="3">
      <t>チ</t>
    </rPh>
    <rPh sb="3" eb="5">
      <t>セイギョ</t>
    </rPh>
    <phoneticPr fontId="3"/>
  </si>
  <si>
    <t>リソース適用（モーション）</t>
    <rPh sb="4" eb="6">
      <t>テキヨウ</t>
    </rPh>
    <phoneticPr fontId="3"/>
  </si>
  <si>
    <t>内部遷移処理</t>
    <rPh sb="0" eb="2">
      <t>ナイブ</t>
    </rPh>
    <rPh sb="2" eb="4">
      <t>センイ</t>
    </rPh>
    <rPh sb="4" eb="6">
      <t>ショリ</t>
    </rPh>
    <phoneticPr fontId="3"/>
  </si>
  <si>
    <t>ノーマル（一般客）処理</t>
    <rPh sb="5" eb="8">
      <t>イッパンキャク</t>
    </rPh>
    <rPh sb="9" eb="11">
      <t>ショリ</t>
    </rPh>
    <phoneticPr fontId="3"/>
  </si>
  <si>
    <t>（特殊観客）アイテム効果持ち</t>
    <rPh sb="1" eb="3">
      <t>トクシュ</t>
    </rPh>
    <rPh sb="3" eb="5">
      <t>カンキャク</t>
    </rPh>
    <rPh sb="10" eb="12">
      <t>コウカ</t>
    </rPh>
    <rPh sb="12" eb="13">
      <t>モ</t>
    </rPh>
    <phoneticPr fontId="3"/>
  </si>
  <si>
    <t>内部処理</t>
    <rPh sb="0" eb="4">
      <t>ナイブショリ</t>
    </rPh>
    <phoneticPr fontId="3"/>
  </si>
  <si>
    <t>観客のポップ処理</t>
    <rPh sb="0" eb="2">
      <t>カンキャク</t>
    </rPh>
    <rPh sb="6" eb="8">
      <t>ショリ</t>
    </rPh>
    <phoneticPr fontId="3"/>
  </si>
  <si>
    <t>道中</t>
    <rPh sb="0" eb="2">
      <t>ドウチュウ</t>
    </rPh>
    <phoneticPr fontId="3"/>
  </si>
  <si>
    <t>チェックポイント</t>
    <phoneticPr fontId="3"/>
  </si>
  <si>
    <t>円形広場</t>
    <rPh sb="0" eb="2">
      <t>エンケイ</t>
    </rPh>
    <rPh sb="2" eb="4">
      <t>ヒロバ</t>
    </rPh>
    <phoneticPr fontId="3"/>
  </si>
  <si>
    <t>バラが飛んでいく</t>
  </si>
  <si>
    <t>当たった女性のCP+2</t>
  </si>
  <si>
    <t>本田</t>
    <rPh sb="0" eb="2">
      <t>ホンダ</t>
    </rPh>
    <phoneticPr fontId="3"/>
  </si>
  <si>
    <t>着手遅れ</t>
  </si>
  <si>
    <t>作業中</t>
  </si>
  <si>
    <t>完了遅れ</t>
  </si>
  <si>
    <t>完了</t>
  </si>
  <si>
    <t>ファーストアタックはCP+3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</si>
</sst>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yyyy/m/d;@"/>
    <numFmt numFmtId="177" formatCode="d"/>
    <numFmt numFmtId="178" formatCode="mm&quot;/&quot;dd"/>
    <numFmt numFmtId="179" formatCode="aaa"/>
    <numFmt numFmtId="180" formatCode="#0.0&quot;日&quot;"/>
    <numFmt numFmtId="181" formatCode="m/d;@"/>
  </numFmts>
  <fonts count="7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color indexed="44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color indexed="44"/>
      <name val="ＭＳ Ｐゴシック"/>
      <family val="3"/>
      <charset val="128"/>
    </font>
    <font>
      <sz val="9"/>
      <color indexed="44"/>
      <name val="ＭＳ Ｐゴシック"/>
      <family val="3"/>
      <charset val="128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44"/>
      </bottom>
      <diagonal/>
    </border>
    <border>
      <left/>
      <right style="thin">
        <color indexed="44"/>
      </right>
      <top/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double">
        <color indexed="44"/>
      </right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 style="thin">
        <color indexed="6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dotted">
        <color indexed="44"/>
      </bottom>
      <diagonal/>
    </border>
    <border>
      <left/>
      <right style="thin">
        <color indexed="44"/>
      </right>
      <top style="thin">
        <color indexed="44"/>
      </top>
      <bottom style="dotted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 style="dotted">
        <color indexed="44"/>
      </bottom>
      <diagonal/>
    </border>
    <border>
      <left style="thin">
        <color indexed="44"/>
      </left>
      <right style="double">
        <color indexed="44"/>
      </right>
      <top style="dotted">
        <color indexed="44"/>
      </top>
      <bottom style="dotted">
        <color indexed="44"/>
      </bottom>
      <diagonal/>
    </border>
    <border>
      <left style="double">
        <color indexed="44"/>
      </left>
      <right/>
      <top style="thin">
        <color indexed="44"/>
      </top>
      <bottom style="dotted">
        <color indexed="44"/>
      </bottom>
      <diagonal/>
    </border>
    <border>
      <left/>
      <right style="thin">
        <color indexed="44"/>
      </right>
      <top style="dotted">
        <color indexed="44"/>
      </top>
      <bottom style="dotted">
        <color indexed="44"/>
      </bottom>
      <diagonal/>
    </border>
    <border>
      <left style="double">
        <color indexed="44"/>
      </left>
      <right/>
      <top style="dotted">
        <color indexed="44"/>
      </top>
      <bottom style="dotted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 style="thin">
        <color indexed="44"/>
      </bottom>
      <diagonal/>
    </border>
    <border>
      <left/>
      <right style="thin">
        <color indexed="44"/>
      </right>
      <top style="dotted">
        <color indexed="44"/>
      </top>
      <bottom style="thin">
        <color indexed="44"/>
      </bottom>
      <diagonal/>
    </border>
    <border>
      <left style="double">
        <color indexed="44"/>
      </left>
      <right/>
      <top style="dotted">
        <color indexed="44"/>
      </top>
      <bottom style="thin">
        <color indexed="44"/>
      </bottom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 style="thin">
        <color indexed="44"/>
      </left>
      <right style="double">
        <color indexed="44"/>
      </right>
      <top style="thin">
        <color indexed="44"/>
      </top>
      <bottom style="dotted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/>
      <diagonal/>
    </border>
    <border>
      <left/>
      <right style="thin">
        <color indexed="44"/>
      </right>
      <top style="dotted">
        <color indexed="44"/>
      </top>
      <bottom/>
      <diagonal/>
    </border>
    <border>
      <left style="thin">
        <color indexed="44"/>
      </left>
      <right style="double">
        <color indexed="44"/>
      </right>
      <top style="dotted">
        <color indexed="44"/>
      </top>
      <bottom/>
      <diagonal/>
    </border>
    <border>
      <left style="double">
        <color indexed="44"/>
      </left>
      <right/>
      <top style="dotted">
        <color indexed="44"/>
      </top>
      <bottom/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double">
        <color indexed="44"/>
      </right>
      <top style="dotted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/>
      <bottom style="dotted">
        <color indexed="4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44"/>
      </left>
      <right/>
      <top style="dotted">
        <color indexed="44"/>
      </top>
      <bottom style="dotted">
        <color indexed="44"/>
      </bottom>
      <diagonal/>
    </border>
    <border>
      <left/>
      <right style="double">
        <color indexed="44"/>
      </right>
      <top style="dotted">
        <color indexed="44"/>
      </top>
      <bottom style="dotted">
        <color indexed="4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</cellStyleXfs>
  <cellXfs count="75">
    <xf numFmtId="0" fontId="0" fillId="0" borderId="0" xfId="0">
      <alignment vertical="center"/>
    </xf>
    <xf numFmtId="0" fontId="2" fillId="2" borderId="0" xfId="1" applyFont="1" applyFill="1" applyBorder="1" applyAlignment="1">
      <alignment vertical="center"/>
    </xf>
    <xf numFmtId="0" fontId="4" fillId="2" borderId="0" xfId="1" applyFont="1" applyFill="1" applyBorder="1" applyAlignment="1">
      <alignment vertical="center"/>
    </xf>
    <xf numFmtId="0" fontId="5" fillId="2" borderId="0" xfId="1" applyFont="1" applyFill="1" applyBorder="1" applyAlignment="1">
      <alignment horizontal="right" vertical="center"/>
    </xf>
    <xf numFmtId="0" fontId="5" fillId="2" borderId="1" xfId="1" applyFont="1" applyFill="1" applyBorder="1">
      <alignment vertical="center"/>
    </xf>
    <xf numFmtId="0" fontId="5" fillId="2" borderId="0" xfId="1" applyFont="1" applyFill="1">
      <alignment vertical="center"/>
    </xf>
    <xf numFmtId="0" fontId="4" fillId="2" borderId="1" xfId="1" applyFont="1" applyFill="1" applyBorder="1" applyAlignment="1">
      <alignment vertical="center"/>
    </xf>
    <xf numFmtId="0" fontId="5" fillId="2" borderId="1" xfId="1" applyFont="1" applyFill="1" applyBorder="1" applyAlignment="1">
      <alignment horizontal="right" vertical="center"/>
    </xf>
    <xf numFmtId="177" fontId="5" fillId="2" borderId="3" xfId="3" applyNumberFormat="1" applyFont="1" applyFill="1" applyBorder="1" applyAlignment="1">
      <alignment horizontal="center" vertical="center"/>
    </xf>
    <xf numFmtId="177" fontId="5" fillId="3" borderId="5" xfId="3" applyNumberFormat="1" applyFont="1" applyFill="1" applyBorder="1" applyAlignment="1">
      <alignment horizontal="center" vertical="center"/>
    </xf>
    <xf numFmtId="177" fontId="5" fillId="3" borderId="6" xfId="3" applyNumberFormat="1" applyFont="1" applyFill="1" applyBorder="1" applyAlignment="1">
      <alignment horizontal="center" vertical="center"/>
    </xf>
    <xf numFmtId="179" fontId="5" fillId="3" borderId="5" xfId="3" applyNumberFormat="1" applyFont="1" applyFill="1" applyBorder="1" applyAlignment="1">
      <alignment horizontal="center" vertical="center"/>
    </xf>
    <xf numFmtId="179" fontId="5" fillId="3" borderId="6" xfId="3" applyNumberFormat="1" applyFont="1" applyFill="1" applyBorder="1" applyAlignment="1">
      <alignment horizontal="center" vertical="center"/>
    </xf>
    <xf numFmtId="0" fontId="5" fillId="2" borderId="7" xfId="1" applyFont="1" applyFill="1" applyBorder="1">
      <alignment vertical="center"/>
    </xf>
    <xf numFmtId="0" fontId="5" fillId="2" borderId="8" xfId="1" applyFont="1" applyFill="1" applyBorder="1">
      <alignment vertical="center"/>
    </xf>
    <xf numFmtId="0" fontId="5" fillId="2" borderId="9" xfId="1" applyFont="1" applyFill="1" applyBorder="1">
      <alignment vertical="center"/>
    </xf>
    <xf numFmtId="180" fontId="5" fillId="2" borderId="9" xfId="1" applyNumberFormat="1" applyFont="1" applyFill="1" applyBorder="1">
      <alignment vertical="center"/>
    </xf>
    <xf numFmtId="56" fontId="5" fillId="2" borderId="9" xfId="1" applyNumberFormat="1" applyFont="1" applyFill="1" applyBorder="1">
      <alignment vertical="center"/>
    </xf>
    <xf numFmtId="9" fontId="5" fillId="2" borderId="9" xfId="1" applyNumberFormat="1" applyFont="1" applyFill="1" applyBorder="1">
      <alignment vertical="center"/>
    </xf>
    <xf numFmtId="0" fontId="5" fillId="2" borderId="10" xfId="1" applyFont="1" applyFill="1" applyBorder="1" applyAlignment="1">
      <alignment horizontal="center" vertical="center"/>
    </xf>
    <xf numFmtId="177" fontId="5" fillId="2" borderId="11" xfId="3" applyNumberFormat="1" applyFont="1" applyFill="1" applyBorder="1" applyAlignment="1">
      <alignment horizontal="center" vertical="center"/>
    </xf>
    <xf numFmtId="177" fontId="5" fillId="2" borderId="7" xfId="3" applyNumberFormat="1" applyFont="1" applyFill="1" applyBorder="1" applyAlignment="1">
      <alignment horizontal="center" vertical="center"/>
    </xf>
    <xf numFmtId="0" fontId="5" fillId="2" borderId="12" xfId="1" applyFont="1" applyFill="1" applyBorder="1">
      <alignment vertical="center"/>
    </xf>
    <xf numFmtId="177" fontId="5" fillId="2" borderId="13" xfId="3" applyNumberFormat="1" applyFont="1" applyFill="1" applyBorder="1" applyAlignment="1">
      <alignment horizontal="center" vertical="center"/>
    </xf>
    <xf numFmtId="177" fontId="5" fillId="2" borderId="9" xfId="3" applyNumberFormat="1" applyFont="1" applyFill="1" applyBorder="1" applyAlignment="1">
      <alignment horizontal="center" vertical="center"/>
    </xf>
    <xf numFmtId="0" fontId="5" fillId="2" borderId="14" xfId="1" applyFont="1" applyFill="1" applyBorder="1">
      <alignment vertical="center"/>
    </xf>
    <xf numFmtId="0" fontId="5" fillId="2" borderId="15" xfId="1" applyFont="1" applyFill="1" applyBorder="1">
      <alignment vertical="center"/>
    </xf>
    <xf numFmtId="177" fontId="5" fillId="2" borderId="16" xfId="3" applyNumberFormat="1" applyFont="1" applyFill="1" applyBorder="1" applyAlignment="1">
      <alignment horizontal="center" vertical="center"/>
    </xf>
    <xf numFmtId="177" fontId="5" fillId="2" borderId="14" xfId="3" applyNumberFormat="1" applyFont="1" applyFill="1" applyBorder="1" applyAlignment="1">
      <alignment horizontal="center" vertical="center"/>
    </xf>
    <xf numFmtId="0" fontId="5" fillId="3" borderId="17" xfId="1" applyFont="1" applyFill="1" applyBorder="1">
      <alignment vertical="center"/>
    </xf>
    <xf numFmtId="0" fontId="5" fillId="3" borderId="5" xfId="1" applyFont="1" applyFill="1" applyBorder="1">
      <alignment vertical="center"/>
    </xf>
    <xf numFmtId="180" fontId="5" fillId="3" borderId="5" xfId="1" applyNumberFormat="1" applyFont="1" applyFill="1" applyBorder="1">
      <alignment vertical="center"/>
    </xf>
    <xf numFmtId="181" fontId="5" fillId="3" borderId="5" xfId="1" applyNumberFormat="1" applyFont="1" applyFill="1" applyBorder="1">
      <alignment vertical="center"/>
    </xf>
    <xf numFmtId="9" fontId="5" fillId="3" borderId="5" xfId="1" applyNumberFormat="1" applyFont="1" applyFill="1" applyBorder="1">
      <alignment vertical="center"/>
    </xf>
    <xf numFmtId="0" fontId="5" fillId="3" borderId="5" xfId="1" applyFont="1" applyFill="1" applyBorder="1" applyAlignment="1">
      <alignment horizontal="center" vertical="center"/>
    </xf>
    <xf numFmtId="180" fontId="5" fillId="2" borderId="7" xfId="1" applyNumberFormat="1" applyFont="1" applyFill="1" applyBorder="1">
      <alignment vertical="center"/>
    </xf>
    <xf numFmtId="56" fontId="5" fillId="2" borderId="7" xfId="1" applyNumberFormat="1" applyFont="1" applyFill="1" applyBorder="1">
      <alignment vertical="center"/>
    </xf>
    <xf numFmtId="9" fontId="5" fillId="2" borderId="7" xfId="1" applyNumberFormat="1" applyFont="1" applyFill="1" applyBorder="1">
      <alignment vertical="center"/>
    </xf>
    <xf numFmtId="0" fontId="5" fillId="2" borderId="18" xfId="1" applyFont="1" applyFill="1" applyBorder="1" applyAlignment="1">
      <alignment horizontal="center" vertical="center"/>
    </xf>
    <xf numFmtId="178" fontId="5" fillId="2" borderId="0" xfId="1" applyNumberFormat="1" applyFont="1" applyFill="1">
      <alignment vertical="center"/>
    </xf>
    <xf numFmtId="9" fontId="5" fillId="2" borderId="0" xfId="1" applyNumberFormat="1" applyFont="1" applyFill="1">
      <alignment vertical="center"/>
    </xf>
    <xf numFmtId="0" fontId="5" fillId="2" borderId="0" xfId="3" applyFont="1" applyFill="1" applyBorder="1"/>
    <xf numFmtId="0" fontId="5" fillId="2" borderId="19" xfId="1" applyFont="1" applyFill="1" applyBorder="1">
      <alignment vertical="center"/>
    </xf>
    <xf numFmtId="0" fontId="5" fillId="2" borderId="20" xfId="1" applyFont="1" applyFill="1" applyBorder="1">
      <alignment vertical="center"/>
    </xf>
    <xf numFmtId="180" fontId="5" fillId="2" borderId="19" xfId="1" applyNumberFormat="1" applyFont="1" applyFill="1" applyBorder="1">
      <alignment vertical="center"/>
    </xf>
    <xf numFmtId="56" fontId="5" fillId="2" borderId="19" xfId="1" applyNumberFormat="1" applyFont="1" applyFill="1" applyBorder="1">
      <alignment vertical="center"/>
    </xf>
    <xf numFmtId="9" fontId="5" fillId="2" borderId="19" xfId="1" applyNumberFormat="1" applyFont="1" applyFill="1" applyBorder="1">
      <alignment vertical="center"/>
    </xf>
    <xf numFmtId="0" fontId="5" fillId="2" borderId="21" xfId="1" applyFont="1" applyFill="1" applyBorder="1" applyAlignment="1">
      <alignment horizontal="center" vertical="center"/>
    </xf>
    <xf numFmtId="177" fontId="5" fillId="2" borderId="22" xfId="3" applyNumberFormat="1" applyFont="1" applyFill="1" applyBorder="1" applyAlignment="1">
      <alignment horizontal="center" vertical="center"/>
    </xf>
    <xf numFmtId="177" fontId="5" fillId="2" borderId="19" xfId="3" applyNumberFormat="1" applyFont="1" applyFill="1" applyBorder="1" applyAlignment="1">
      <alignment horizontal="center" vertical="center"/>
    </xf>
    <xf numFmtId="177" fontId="5" fillId="3" borderId="23" xfId="3" applyNumberFormat="1" applyFont="1" applyFill="1" applyBorder="1" applyAlignment="1">
      <alignment horizontal="center" vertical="center"/>
    </xf>
    <xf numFmtId="180" fontId="5" fillId="2" borderId="14" xfId="1" applyNumberFormat="1" applyFont="1" applyFill="1" applyBorder="1">
      <alignment vertical="center"/>
    </xf>
    <xf numFmtId="56" fontId="5" fillId="2" borderId="14" xfId="1" applyNumberFormat="1" applyFont="1" applyFill="1" applyBorder="1">
      <alignment vertical="center"/>
    </xf>
    <xf numFmtId="9" fontId="5" fillId="2" borderId="14" xfId="1" applyNumberFormat="1" applyFont="1" applyFill="1" applyBorder="1">
      <alignment vertical="center"/>
    </xf>
    <xf numFmtId="0" fontId="5" fillId="2" borderId="24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left" vertical="center" indent="1"/>
    </xf>
    <xf numFmtId="0" fontId="5" fillId="2" borderId="12" xfId="1" applyFont="1" applyFill="1" applyBorder="1" applyAlignment="1">
      <alignment horizontal="left" vertical="center" indent="2"/>
    </xf>
    <xf numFmtId="0" fontId="5" fillId="2" borderId="12" xfId="1" applyFont="1" applyFill="1" applyBorder="1" applyAlignment="1">
      <alignment horizontal="left" vertical="center" indent="3"/>
    </xf>
    <xf numFmtId="0" fontId="5" fillId="2" borderId="12" xfId="1" applyFont="1" applyFill="1" applyBorder="1" applyAlignment="1">
      <alignment horizontal="left" vertical="center" indent="4"/>
    </xf>
    <xf numFmtId="0" fontId="5" fillId="3" borderId="4" xfId="1" applyFont="1" applyFill="1" applyBorder="1" applyAlignment="1">
      <alignment horizontal="center" vertical="center"/>
    </xf>
    <xf numFmtId="176" fontId="5" fillId="2" borderId="0" xfId="1" applyNumberFormat="1" applyFont="1" applyFill="1" applyBorder="1" applyAlignment="1">
      <alignment horizontal="left" vertical="center" indent="1"/>
    </xf>
    <xf numFmtId="176" fontId="1" fillId="0" borderId="0" xfId="2" applyNumberFormat="1" applyFont="1" applyBorder="1" applyAlignment="1">
      <alignment horizontal="left" vertical="center" indent="1"/>
    </xf>
    <xf numFmtId="22" fontId="5" fillId="2" borderId="1" xfId="1" applyNumberFormat="1" applyFont="1" applyFill="1" applyBorder="1" applyAlignment="1">
      <alignment horizontal="left" vertical="center" indent="1"/>
    </xf>
    <xf numFmtId="0" fontId="1" fillId="0" borderId="1" xfId="2" applyFont="1" applyBorder="1" applyAlignment="1">
      <alignment horizontal="left" vertical="center" indent="1"/>
    </xf>
    <xf numFmtId="0" fontId="1" fillId="0" borderId="2" xfId="2" applyFont="1" applyBorder="1" applyAlignment="1">
      <alignment horizontal="left" vertical="center" indent="1"/>
    </xf>
    <xf numFmtId="0" fontId="5" fillId="3" borderId="3" xfId="1" applyFont="1" applyFill="1" applyBorder="1" applyAlignment="1">
      <alignment horizontal="center" vertical="center"/>
    </xf>
    <xf numFmtId="178" fontId="5" fillId="3" borderId="3" xfId="1" applyNumberFormat="1" applyFont="1" applyFill="1" applyBorder="1" applyAlignment="1">
      <alignment horizontal="center" vertical="center"/>
    </xf>
    <xf numFmtId="0" fontId="4" fillId="3" borderId="3" xfId="1" applyFont="1" applyFill="1" applyBorder="1">
      <alignment vertical="center"/>
    </xf>
    <xf numFmtId="9" fontId="5" fillId="3" borderId="3" xfId="1" applyNumberFormat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vertical="center"/>
    </xf>
    <xf numFmtId="0" fontId="5" fillId="2" borderId="12" xfId="1" applyFont="1" applyFill="1" applyBorder="1" applyAlignment="1">
      <alignment horizontal="left" vertical="center"/>
    </xf>
    <xf numFmtId="9" fontId="5" fillId="2" borderId="25" xfId="1" applyNumberFormat="1" applyFont="1" applyFill="1" applyBorder="1">
      <alignment vertical="center"/>
    </xf>
    <xf numFmtId="56" fontId="5" fillId="2" borderId="27" xfId="1" applyNumberFormat="1" applyFont="1" applyFill="1" applyBorder="1">
      <alignment vertical="center"/>
    </xf>
    <xf numFmtId="0" fontId="5" fillId="2" borderId="28" xfId="1" applyFont="1" applyFill="1" applyBorder="1" applyAlignment="1">
      <alignment horizontal="center" vertical="center"/>
    </xf>
    <xf numFmtId="9" fontId="5" fillId="0" borderId="26" xfId="1" applyNumberFormat="1" applyFont="1" applyFill="1" applyBorder="1">
      <alignment vertical="center"/>
    </xf>
  </cellXfs>
  <cellStyles count="4">
    <cellStyle name="標準" xfId="0" builtinId="0"/>
    <cellStyle name="標準 2" xfId="2"/>
    <cellStyle name="標準_TimeLine" xfId="1"/>
    <cellStyle name="標準_静岡3S019600-管理-003【関西ホスト移設スケジュール】 (version 1)" xfId="3"/>
  </cellStyles>
  <dxfs count="539"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E9E5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6F6F8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3EAE8"/>
      <rgbColor rgb="00CCFFCC"/>
      <rgbColor rgb="00FFFF99"/>
      <rgbColor rgb="003F7D91"/>
      <rgbColor rgb="00FFF9E7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68580</xdr:rowOff>
    </xdr:from>
    <xdr:to>
      <xdr:col>31</xdr:col>
      <xdr:colOff>0</xdr:colOff>
      <xdr:row>10</xdr:row>
      <xdr:rowOff>205740</xdr:rowOff>
    </xdr:to>
    <xdr:sp macro="" textlink="">
      <xdr:nvSpPr>
        <xdr:cNvPr id="2211" name="進捗2"/>
        <xdr:cNvSpPr/>
      </xdr:nvSpPr>
      <xdr:spPr>
        <a:xfrm>
          <a:off x="7581900" y="2106930"/>
          <a:ext cx="488632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10</xdr:row>
      <xdr:rowOff>137160</xdr:rowOff>
    </xdr:from>
    <xdr:to>
      <xdr:col>16</xdr:col>
      <xdr:colOff>63936</xdr:colOff>
      <xdr:row>10</xdr:row>
      <xdr:rowOff>274320</xdr:rowOff>
    </xdr:to>
    <xdr:sp macro="" textlink="">
      <xdr:nvSpPr>
        <xdr:cNvPr id="2212" name="進捗実績2"/>
        <xdr:cNvSpPr/>
      </xdr:nvSpPr>
      <xdr:spPr>
        <a:xfrm>
          <a:off x="7581900" y="2175510"/>
          <a:ext cx="1092636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11</xdr:row>
      <xdr:rowOff>68580</xdr:rowOff>
    </xdr:from>
    <xdr:to>
      <xdr:col>26</xdr:col>
      <xdr:colOff>0</xdr:colOff>
      <xdr:row>11</xdr:row>
      <xdr:rowOff>205740</xdr:rowOff>
    </xdr:to>
    <xdr:sp macro="" textlink="">
      <xdr:nvSpPr>
        <xdr:cNvPr id="2213" name="進捗3"/>
        <xdr:cNvSpPr/>
      </xdr:nvSpPr>
      <xdr:spPr>
        <a:xfrm>
          <a:off x="7581900" y="2449830"/>
          <a:ext cx="36004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11</xdr:row>
      <xdr:rowOff>137160</xdr:rowOff>
    </xdr:from>
    <xdr:to>
      <xdr:col>17</xdr:col>
      <xdr:colOff>244316</xdr:colOff>
      <xdr:row>11</xdr:row>
      <xdr:rowOff>274320</xdr:rowOff>
    </xdr:to>
    <xdr:sp macro="" textlink="">
      <xdr:nvSpPr>
        <xdr:cNvPr id="2214" name="進捗実績3"/>
        <xdr:cNvSpPr/>
      </xdr:nvSpPr>
      <xdr:spPr>
        <a:xfrm>
          <a:off x="7581900" y="2518410"/>
          <a:ext cx="1530191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12</xdr:row>
      <xdr:rowOff>68580</xdr:rowOff>
    </xdr:from>
    <xdr:to>
      <xdr:col>19</xdr:col>
      <xdr:colOff>0</xdr:colOff>
      <xdr:row>12</xdr:row>
      <xdr:rowOff>205740</xdr:rowOff>
    </xdr:to>
    <xdr:sp macro="" textlink="">
      <xdr:nvSpPr>
        <xdr:cNvPr id="2215" name="進捗4"/>
        <xdr:cNvSpPr/>
      </xdr:nvSpPr>
      <xdr:spPr>
        <a:xfrm>
          <a:off x="7581900" y="2792730"/>
          <a:ext cx="180022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12</xdr:row>
      <xdr:rowOff>137160</xdr:rowOff>
    </xdr:from>
    <xdr:to>
      <xdr:col>17</xdr:col>
      <xdr:colOff>244316</xdr:colOff>
      <xdr:row>12</xdr:row>
      <xdr:rowOff>274320</xdr:rowOff>
    </xdr:to>
    <xdr:sp macro="" textlink="">
      <xdr:nvSpPr>
        <xdr:cNvPr id="2216" name="進捗実績4"/>
        <xdr:cNvSpPr/>
      </xdr:nvSpPr>
      <xdr:spPr>
        <a:xfrm>
          <a:off x="7581900" y="2861310"/>
          <a:ext cx="1530191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13</xdr:row>
      <xdr:rowOff>68580</xdr:rowOff>
    </xdr:from>
    <xdr:to>
      <xdr:col>14</xdr:col>
      <xdr:colOff>0</xdr:colOff>
      <xdr:row>13</xdr:row>
      <xdr:rowOff>205740</xdr:rowOff>
    </xdr:to>
    <xdr:sp macro="" textlink="">
      <xdr:nvSpPr>
        <xdr:cNvPr id="2217" name="進捗5"/>
        <xdr:cNvSpPr/>
      </xdr:nvSpPr>
      <xdr:spPr>
        <a:xfrm>
          <a:off x="7581900" y="31356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13</xdr:row>
      <xdr:rowOff>137160</xdr:rowOff>
    </xdr:from>
    <xdr:to>
      <xdr:col>13</xdr:col>
      <xdr:colOff>154305</xdr:colOff>
      <xdr:row>13</xdr:row>
      <xdr:rowOff>274320</xdr:rowOff>
    </xdr:to>
    <xdr:sp macro="" textlink="">
      <xdr:nvSpPr>
        <xdr:cNvPr id="2218" name="進捗実績5"/>
        <xdr:cNvSpPr/>
      </xdr:nvSpPr>
      <xdr:spPr>
        <a:xfrm>
          <a:off x="7581900" y="3204210"/>
          <a:ext cx="41148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14</xdr:row>
      <xdr:rowOff>68580</xdr:rowOff>
    </xdr:from>
    <xdr:to>
      <xdr:col>15</xdr:col>
      <xdr:colOff>0</xdr:colOff>
      <xdr:row>14</xdr:row>
      <xdr:rowOff>205740</xdr:rowOff>
    </xdr:to>
    <xdr:sp macro="" textlink="">
      <xdr:nvSpPr>
        <xdr:cNvPr id="2219" name="進捗6"/>
        <xdr:cNvSpPr/>
      </xdr:nvSpPr>
      <xdr:spPr>
        <a:xfrm>
          <a:off x="7839075" y="34785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14</xdr:row>
      <xdr:rowOff>137160</xdr:rowOff>
    </xdr:from>
    <xdr:to>
      <xdr:col>14</xdr:col>
      <xdr:colOff>154305</xdr:colOff>
      <xdr:row>14</xdr:row>
      <xdr:rowOff>274320</xdr:rowOff>
    </xdr:to>
    <xdr:sp macro="" textlink="">
      <xdr:nvSpPr>
        <xdr:cNvPr id="2220" name="進捗実績6"/>
        <xdr:cNvSpPr/>
      </xdr:nvSpPr>
      <xdr:spPr>
        <a:xfrm>
          <a:off x="7839075" y="3547110"/>
          <a:ext cx="41148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15</xdr:row>
      <xdr:rowOff>68580</xdr:rowOff>
    </xdr:from>
    <xdr:to>
      <xdr:col>16</xdr:col>
      <xdr:colOff>0</xdr:colOff>
      <xdr:row>15</xdr:row>
      <xdr:rowOff>205740</xdr:rowOff>
    </xdr:to>
    <xdr:sp macro="" textlink="">
      <xdr:nvSpPr>
        <xdr:cNvPr id="2221" name="進捗7"/>
        <xdr:cNvSpPr/>
      </xdr:nvSpPr>
      <xdr:spPr>
        <a:xfrm>
          <a:off x="8096250" y="38214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15</xdr:row>
      <xdr:rowOff>137160</xdr:rowOff>
    </xdr:from>
    <xdr:to>
      <xdr:col>16</xdr:col>
      <xdr:colOff>0</xdr:colOff>
      <xdr:row>15</xdr:row>
      <xdr:rowOff>274320</xdr:rowOff>
    </xdr:to>
    <xdr:sp macro="" textlink="">
      <xdr:nvSpPr>
        <xdr:cNvPr id="2222" name="進捗実績7"/>
        <xdr:cNvSpPr/>
      </xdr:nvSpPr>
      <xdr:spPr>
        <a:xfrm>
          <a:off x="8096250" y="3890010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16</xdr:row>
      <xdr:rowOff>68580</xdr:rowOff>
    </xdr:from>
    <xdr:to>
      <xdr:col>17</xdr:col>
      <xdr:colOff>0</xdr:colOff>
      <xdr:row>16</xdr:row>
      <xdr:rowOff>205740</xdr:rowOff>
    </xdr:to>
    <xdr:sp macro="" textlink="">
      <xdr:nvSpPr>
        <xdr:cNvPr id="2223" name="進捗8"/>
        <xdr:cNvSpPr/>
      </xdr:nvSpPr>
      <xdr:spPr>
        <a:xfrm>
          <a:off x="8353425" y="41643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16</xdr:row>
      <xdr:rowOff>137160</xdr:rowOff>
    </xdr:from>
    <xdr:to>
      <xdr:col>17</xdr:col>
      <xdr:colOff>0</xdr:colOff>
      <xdr:row>16</xdr:row>
      <xdr:rowOff>274320</xdr:rowOff>
    </xdr:to>
    <xdr:sp macro="" textlink="">
      <xdr:nvSpPr>
        <xdr:cNvPr id="2224" name="進捗実績8"/>
        <xdr:cNvSpPr/>
      </xdr:nvSpPr>
      <xdr:spPr>
        <a:xfrm>
          <a:off x="8353425" y="4232910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17</xdr:row>
      <xdr:rowOff>68580</xdr:rowOff>
    </xdr:from>
    <xdr:to>
      <xdr:col>18</xdr:col>
      <xdr:colOff>0</xdr:colOff>
      <xdr:row>17</xdr:row>
      <xdr:rowOff>205740</xdr:rowOff>
    </xdr:to>
    <xdr:sp macro="" textlink="">
      <xdr:nvSpPr>
        <xdr:cNvPr id="2225" name="進捗9"/>
        <xdr:cNvSpPr/>
      </xdr:nvSpPr>
      <xdr:spPr>
        <a:xfrm>
          <a:off x="8610600" y="45072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17</xdr:row>
      <xdr:rowOff>137160</xdr:rowOff>
    </xdr:from>
    <xdr:to>
      <xdr:col>18</xdr:col>
      <xdr:colOff>0</xdr:colOff>
      <xdr:row>17</xdr:row>
      <xdr:rowOff>274320</xdr:rowOff>
    </xdr:to>
    <xdr:sp macro="" textlink="">
      <xdr:nvSpPr>
        <xdr:cNvPr id="2226" name="進捗実績9"/>
        <xdr:cNvSpPr/>
      </xdr:nvSpPr>
      <xdr:spPr>
        <a:xfrm>
          <a:off x="8610600" y="4575810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18</xdr:row>
      <xdr:rowOff>68580</xdr:rowOff>
    </xdr:from>
    <xdr:to>
      <xdr:col>19</xdr:col>
      <xdr:colOff>0</xdr:colOff>
      <xdr:row>18</xdr:row>
      <xdr:rowOff>205740</xdr:rowOff>
    </xdr:to>
    <xdr:sp macro="" textlink="">
      <xdr:nvSpPr>
        <xdr:cNvPr id="2227" name="進捗10"/>
        <xdr:cNvSpPr/>
      </xdr:nvSpPr>
      <xdr:spPr>
        <a:xfrm>
          <a:off x="8867775" y="48501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18</xdr:row>
      <xdr:rowOff>137160</xdr:rowOff>
    </xdr:from>
    <xdr:to>
      <xdr:col>18</xdr:col>
      <xdr:colOff>0</xdr:colOff>
      <xdr:row>18</xdr:row>
      <xdr:rowOff>274320</xdr:rowOff>
    </xdr:to>
    <xdr:sp macro="" textlink="">
      <xdr:nvSpPr>
        <xdr:cNvPr id="2228" name="進捗実績10"/>
        <xdr:cNvSpPr/>
      </xdr:nvSpPr>
      <xdr:spPr>
        <a:xfrm>
          <a:off x="8867775" y="4918710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19</xdr:row>
      <xdr:rowOff>68580</xdr:rowOff>
    </xdr:from>
    <xdr:to>
      <xdr:col>26</xdr:col>
      <xdr:colOff>0</xdr:colOff>
      <xdr:row>19</xdr:row>
      <xdr:rowOff>205740</xdr:rowOff>
    </xdr:to>
    <xdr:sp macro="" textlink="">
      <xdr:nvSpPr>
        <xdr:cNvPr id="2229" name="進捗11"/>
        <xdr:cNvSpPr/>
      </xdr:nvSpPr>
      <xdr:spPr>
        <a:xfrm>
          <a:off x="10668000" y="51930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20</xdr:row>
      <xdr:rowOff>68580</xdr:rowOff>
    </xdr:from>
    <xdr:to>
      <xdr:col>25</xdr:col>
      <xdr:colOff>0</xdr:colOff>
      <xdr:row>20</xdr:row>
      <xdr:rowOff>205740</xdr:rowOff>
    </xdr:to>
    <xdr:sp macro="" textlink="">
      <xdr:nvSpPr>
        <xdr:cNvPr id="2230" name="進捗12"/>
        <xdr:cNvSpPr/>
      </xdr:nvSpPr>
      <xdr:spPr>
        <a:xfrm>
          <a:off x="10668000" y="55359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21</xdr:row>
      <xdr:rowOff>68580</xdr:rowOff>
    </xdr:from>
    <xdr:to>
      <xdr:col>25</xdr:col>
      <xdr:colOff>0</xdr:colOff>
      <xdr:row>21</xdr:row>
      <xdr:rowOff>205740</xdr:rowOff>
    </xdr:to>
    <xdr:sp macro="" textlink="">
      <xdr:nvSpPr>
        <xdr:cNvPr id="2231" name="進捗13"/>
        <xdr:cNvSpPr/>
      </xdr:nvSpPr>
      <xdr:spPr>
        <a:xfrm>
          <a:off x="10668000" y="58788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22</xdr:row>
      <xdr:rowOff>68580</xdr:rowOff>
    </xdr:from>
    <xdr:to>
      <xdr:col>25</xdr:col>
      <xdr:colOff>0</xdr:colOff>
      <xdr:row>22</xdr:row>
      <xdr:rowOff>205740</xdr:rowOff>
    </xdr:to>
    <xdr:sp macro="" textlink="">
      <xdr:nvSpPr>
        <xdr:cNvPr id="2232" name="進捗14"/>
        <xdr:cNvSpPr/>
      </xdr:nvSpPr>
      <xdr:spPr>
        <a:xfrm>
          <a:off x="10668000" y="62217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23</xdr:row>
      <xdr:rowOff>68580</xdr:rowOff>
    </xdr:from>
    <xdr:to>
      <xdr:col>25</xdr:col>
      <xdr:colOff>0</xdr:colOff>
      <xdr:row>23</xdr:row>
      <xdr:rowOff>205740</xdr:rowOff>
    </xdr:to>
    <xdr:sp macro="" textlink="">
      <xdr:nvSpPr>
        <xdr:cNvPr id="2233" name="進捗15"/>
        <xdr:cNvSpPr/>
      </xdr:nvSpPr>
      <xdr:spPr>
        <a:xfrm>
          <a:off x="10668000" y="65646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24</xdr:row>
      <xdr:rowOff>68580</xdr:rowOff>
    </xdr:from>
    <xdr:to>
      <xdr:col>25</xdr:col>
      <xdr:colOff>0</xdr:colOff>
      <xdr:row>24</xdr:row>
      <xdr:rowOff>205740</xdr:rowOff>
    </xdr:to>
    <xdr:sp macro="" textlink="">
      <xdr:nvSpPr>
        <xdr:cNvPr id="2234" name="進捗16"/>
        <xdr:cNvSpPr/>
      </xdr:nvSpPr>
      <xdr:spPr>
        <a:xfrm>
          <a:off x="10668000" y="69075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25</xdr:row>
      <xdr:rowOff>68580</xdr:rowOff>
    </xdr:from>
    <xdr:to>
      <xdr:col>25</xdr:col>
      <xdr:colOff>0</xdr:colOff>
      <xdr:row>25</xdr:row>
      <xdr:rowOff>205740</xdr:rowOff>
    </xdr:to>
    <xdr:sp macro="" textlink="">
      <xdr:nvSpPr>
        <xdr:cNvPr id="2235" name="進捗17"/>
        <xdr:cNvSpPr/>
      </xdr:nvSpPr>
      <xdr:spPr>
        <a:xfrm>
          <a:off x="10668000" y="72504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26</xdr:row>
      <xdr:rowOff>68580</xdr:rowOff>
    </xdr:from>
    <xdr:to>
      <xdr:col>26</xdr:col>
      <xdr:colOff>0</xdr:colOff>
      <xdr:row>26</xdr:row>
      <xdr:rowOff>205740</xdr:rowOff>
    </xdr:to>
    <xdr:sp macro="" textlink="">
      <xdr:nvSpPr>
        <xdr:cNvPr id="2236" name="進捗18"/>
        <xdr:cNvSpPr/>
      </xdr:nvSpPr>
      <xdr:spPr>
        <a:xfrm>
          <a:off x="7839075" y="7593330"/>
          <a:ext cx="33432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26</xdr:row>
      <xdr:rowOff>137160</xdr:rowOff>
    </xdr:from>
    <xdr:to>
      <xdr:col>15</xdr:col>
      <xdr:colOff>237887</xdr:colOff>
      <xdr:row>26</xdr:row>
      <xdr:rowOff>274320</xdr:rowOff>
    </xdr:to>
    <xdr:sp macro="" textlink="">
      <xdr:nvSpPr>
        <xdr:cNvPr id="2237" name="進捗実績18"/>
        <xdr:cNvSpPr/>
      </xdr:nvSpPr>
      <xdr:spPr>
        <a:xfrm>
          <a:off x="7839075" y="7661910"/>
          <a:ext cx="752237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27</xdr:row>
      <xdr:rowOff>68580</xdr:rowOff>
    </xdr:from>
    <xdr:to>
      <xdr:col>17</xdr:col>
      <xdr:colOff>0</xdr:colOff>
      <xdr:row>27</xdr:row>
      <xdr:rowOff>205740</xdr:rowOff>
    </xdr:to>
    <xdr:sp macro="" textlink="">
      <xdr:nvSpPr>
        <xdr:cNvPr id="2238" name="進捗19"/>
        <xdr:cNvSpPr/>
      </xdr:nvSpPr>
      <xdr:spPr>
        <a:xfrm>
          <a:off x="7839075" y="7936230"/>
          <a:ext cx="102870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28</xdr:row>
      <xdr:rowOff>68580</xdr:rowOff>
    </xdr:from>
    <xdr:to>
      <xdr:col>15</xdr:col>
      <xdr:colOff>0</xdr:colOff>
      <xdr:row>28</xdr:row>
      <xdr:rowOff>205740</xdr:rowOff>
    </xdr:to>
    <xdr:sp macro="" textlink="">
      <xdr:nvSpPr>
        <xdr:cNvPr id="2239" name="進捗20"/>
        <xdr:cNvSpPr/>
      </xdr:nvSpPr>
      <xdr:spPr>
        <a:xfrm>
          <a:off x="7839075" y="82791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29</xdr:row>
      <xdr:rowOff>68580</xdr:rowOff>
    </xdr:from>
    <xdr:to>
      <xdr:col>16</xdr:col>
      <xdr:colOff>0</xdr:colOff>
      <xdr:row>29</xdr:row>
      <xdr:rowOff>205740</xdr:rowOff>
    </xdr:to>
    <xdr:sp macro="" textlink="">
      <xdr:nvSpPr>
        <xdr:cNvPr id="2240" name="進捗21"/>
        <xdr:cNvSpPr/>
      </xdr:nvSpPr>
      <xdr:spPr>
        <a:xfrm>
          <a:off x="8096250" y="86220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30</xdr:row>
      <xdr:rowOff>68580</xdr:rowOff>
    </xdr:from>
    <xdr:to>
      <xdr:col>17</xdr:col>
      <xdr:colOff>0</xdr:colOff>
      <xdr:row>30</xdr:row>
      <xdr:rowOff>205740</xdr:rowOff>
    </xdr:to>
    <xdr:sp macro="" textlink="">
      <xdr:nvSpPr>
        <xdr:cNvPr id="2241" name="進捗22"/>
        <xdr:cNvSpPr/>
      </xdr:nvSpPr>
      <xdr:spPr>
        <a:xfrm>
          <a:off x="8353425" y="89649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31</xdr:row>
      <xdr:rowOff>68580</xdr:rowOff>
    </xdr:from>
    <xdr:to>
      <xdr:col>26</xdr:col>
      <xdr:colOff>0</xdr:colOff>
      <xdr:row>31</xdr:row>
      <xdr:rowOff>205740</xdr:rowOff>
    </xdr:to>
    <xdr:sp macro="" textlink="">
      <xdr:nvSpPr>
        <xdr:cNvPr id="2242" name="進捗23"/>
        <xdr:cNvSpPr/>
      </xdr:nvSpPr>
      <xdr:spPr>
        <a:xfrm>
          <a:off x="10668000" y="93078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32</xdr:row>
      <xdr:rowOff>68580</xdr:rowOff>
    </xdr:from>
    <xdr:to>
      <xdr:col>26</xdr:col>
      <xdr:colOff>0</xdr:colOff>
      <xdr:row>32</xdr:row>
      <xdr:rowOff>205740</xdr:rowOff>
    </xdr:to>
    <xdr:sp macro="" textlink="">
      <xdr:nvSpPr>
        <xdr:cNvPr id="2243" name="進捗24"/>
        <xdr:cNvSpPr/>
      </xdr:nvSpPr>
      <xdr:spPr>
        <a:xfrm>
          <a:off x="10925175" y="96507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33</xdr:row>
      <xdr:rowOff>68580</xdr:rowOff>
    </xdr:from>
    <xdr:to>
      <xdr:col>26</xdr:col>
      <xdr:colOff>0</xdr:colOff>
      <xdr:row>33</xdr:row>
      <xdr:rowOff>205740</xdr:rowOff>
    </xdr:to>
    <xdr:sp macro="" textlink="">
      <xdr:nvSpPr>
        <xdr:cNvPr id="2244" name="進捗25"/>
        <xdr:cNvSpPr/>
      </xdr:nvSpPr>
      <xdr:spPr>
        <a:xfrm>
          <a:off x="10925175" y="99936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34</xdr:row>
      <xdr:rowOff>68580</xdr:rowOff>
    </xdr:from>
    <xdr:to>
      <xdr:col>26</xdr:col>
      <xdr:colOff>0</xdr:colOff>
      <xdr:row>34</xdr:row>
      <xdr:rowOff>205740</xdr:rowOff>
    </xdr:to>
    <xdr:sp macro="" textlink="">
      <xdr:nvSpPr>
        <xdr:cNvPr id="2245" name="進捗26"/>
        <xdr:cNvSpPr/>
      </xdr:nvSpPr>
      <xdr:spPr>
        <a:xfrm>
          <a:off x="10925175" y="103365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35</xdr:row>
      <xdr:rowOff>68580</xdr:rowOff>
    </xdr:from>
    <xdr:to>
      <xdr:col>16</xdr:col>
      <xdr:colOff>0</xdr:colOff>
      <xdr:row>35</xdr:row>
      <xdr:rowOff>205740</xdr:rowOff>
    </xdr:to>
    <xdr:sp macro="" textlink="">
      <xdr:nvSpPr>
        <xdr:cNvPr id="2246" name="進捗27"/>
        <xdr:cNvSpPr/>
      </xdr:nvSpPr>
      <xdr:spPr>
        <a:xfrm>
          <a:off x="8096250" y="106794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35</xdr:row>
      <xdr:rowOff>137160</xdr:rowOff>
    </xdr:from>
    <xdr:to>
      <xdr:col>15</xdr:col>
      <xdr:colOff>205740</xdr:colOff>
      <xdr:row>35</xdr:row>
      <xdr:rowOff>274320</xdr:rowOff>
    </xdr:to>
    <xdr:sp macro="" textlink="">
      <xdr:nvSpPr>
        <xdr:cNvPr id="2247" name="進捗実績27"/>
        <xdr:cNvSpPr/>
      </xdr:nvSpPr>
      <xdr:spPr>
        <a:xfrm>
          <a:off x="8096250" y="10748010"/>
          <a:ext cx="46291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36</xdr:row>
      <xdr:rowOff>68580</xdr:rowOff>
    </xdr:from>
    <xdr:to>
      <xdr:col>15</xdr:col>
      <xdr:colOff>0</xdr:colOff>
      <xdr:row>36</xdr:row>
      <xdr:rowOff>205740</xdr:rowOff>
    </xdr:to>
    <xdr:sp macro="" textlink="">
      <xdr:nvSpPr>
        <xdr:cNvPr id="2248" name="進捗28"/>
        <xdr:cNvSpPr/>
      </xdr:nvSpPr>
      <xdr:spPr>
        <a:xfrm>
          <a:off x="8096250" y="110223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36</xdr:row>
      <xdr:rowOff>137160</xdr:rowOff>
    </xdr:from>
    <xdr:to>
      <xdr:col>14</xdr:col>
      <xdr:colOff>231457</xdr:colOff>
      <xdr:row>36</xdr:row>
      <xdr:rowOff>274320</xdr:rowOff>
    </xdr:to>
    <xdr:sp macro="" textlink="">
      <xdr:nvSpPr>
        <xdr:cNvPr id="2249" name="進捗実績28"/>
        <xdr:cNvSpPr/>
      </xdr:nvSpPr>
      <xdr:spPr>
        <a:xfrm>
          <a:off x="8096250" y="11090910"/>
          <a:ext cx="231457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37</xdr:row>
      <xdr:rowOff>68580</xdr:rowOff>
    </xdr:from>
    <xdr:to>
      <xdr:col>16</xdr:col>
      <xdr:colOff>0</xdr:colOff>
      <xdr:row>37</xdr:row>
      <xdr:rowOff>205740</xdr:rowOff>
    </xdr:to>
    <xdr:sp macro="" textlink="">
      <xdr:nvSpPr>
        <xdr:cNvPr id="2250" name="進捗29"/>
        <xdr:cNvSpPr/>
      </xdr:nvSpPr>
      <xdr:spPr>
        <a:xfrm>
          <a:off x="8353425" y="113652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37</xdr:row>
      <xdr:rowOff>137160</xdr:rowOff>
    </xdr:from>
    <xdr:to>
      <xdr:col>15</xdr:col>
      <xdr:colOff>231457</xdr:colOff>
      <xdr:row>37</xdr:row>
      <xdr:rowOff>274320</xdr:rowOff>
    </xdr:to>
    <xdr:sp macro="" textlink="">
      <xdr:nvSpPr>
        <xdr:cNvPr id="2251" name="進捗実績29"/>
        <xdr:cNvSpPr/>
      </xdr:nvSpPr>
      <xdr:spPr>
        <a:xfrm>
          <a:off x="8353425" y="11433810"/>
          <a:ext cx="231457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38</xdr:row>
      <xdr:rowOff>68580</xdr:rowOff>
    </xdr:from>
    <xdr:to>
      <xdr:col>17</xdr:col>
      <xdr:colOff>0</xdr:colOff>
      <xdr:row>38</xdr:row>
      <xdr:rowOff>205740</xdr:rowOff>
    </xdr:to>
    <xdr:sp macro="" textlink="">
      <xdr:nvSpPr>
        <xdr:cNvPr id="2252" name="進捗30"/>
        <xdr:cNvSpPr/>
      </xdr:nvSpPr>
      <xdr:spPr>
        <a:xfrm>
          <a:off x="8096250" y="11708130"/>
          <a:ext cx="77152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39</xdr:row>
      <xdr:rowOff>68580</xdr:rowOff>
    </xdr:from>
    <xdr:to>
      <xdr:col>15</xdr:col>
      <xdr:colOff>0</xdr:colOff>
      <xdr:row>39</xdr:row>
      <xdr:rowOff>205740</xdr:rowOff>
    </xdr:to>
    <xdr:sp macro="" textlink="">
      <xdr:nvSpPr>
        <xdr:cNvPr id="2253" name="進捗31"/>
        <xdr:cNvSpPr/>
      </xdr:nvSpPr>
      <xdr:spPr>
        <a:xfrm>
          <a:off x="8096250" y="120510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40</xdr:row>
      <xdr:rowOff>68580</xdr:rowOff>
    </xdr:from>
    <xdr:to>
      <xdr:col>16</xdr:col>
      <xdr:colOff>0</xdr:colOff>
      <xdr:row>40</xdr:row>
      <xdr:rowOff>205740</xdr:rowOff>
    </xdr:to>
    <xdr:sp macro="" textlink="">
      <xdr:nvSpPr>
        <xdr:cNvPr id="2254" name="進捗32"/>
        <xdr:cNvSpPr/>
      </xdr:nvSpPr>
      <xdr:spPr>
        <a:xfrm>
          <a:off x="8353425" y="123939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41</xdr:row>
      <xdr:rowOff>68580</xdr:rowOff>
    </xdr:from>
    <xdr:to>
      <xdr:col>17</xdr:col>
      <xdr:colOff>0</xdr:colOff>
      <xdr:row>41</xdr:row>
      <xdr:rowOff>205740</xdr:rowOff>
    </xdr:to>
    <xdr:sp macro="" textlink="">
      <xdr:nvSpPr>
        <xdr:cNvPr id="2255" name="進捗33"/>
        <xdr:cNvSpPr/>
      </xdr:nvSpPr>
      <xdr:spPr>
        <a:xfrm>
          <a:off x="8610600" y="127368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42</xdr:row>
      <xdr:rowOff>68580</xdr:rowOff>
    </xdr:from>
    <xdr:to>
      <xdr:col>26</xdr:col>
      <xdr:colOff>0</xdr:colOff>
      <xdr:row>42</xdr:row>
      <xdr:rowOff>205741</xdr:rowOff>
    </xdr:to>
    <xdr:sp macro="" textlink="">
      <xdr:nvSpPr>
        <xdr:cNvPr id="2256" name="進捗34"/>
        <xdr:cNvSpPr/>
      </xdr:nvSpPr>
      <xdr:spPr>
        <a:xfrm>
          <a:off x="7839075" y="13079730"/>
          <a:ext cx="33432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42</xdr:row>
      <xdr:rowOff>137161</xdr:rowOff>
    </xdr:from>
    <xdr:to>
      <xdr:col>18</xdr:col>
      <xdr:colOff>135017</xdr:colOff>
      <xdr:row>42</xdr:row>
      <xdr:rowOff>274321</xdr:rowOff>
    </xdr:to>
    <xdr:sp macro="" textlink="">
      <xdr:nvSpPr>
        <xdr:cNvPr id="2257" name="進捗実績34"/>
        <xdr:cNvSpPr/>
      </xdr:nvSpPr>
      <xdr:spPr>
        <a:xfrm>
          <a:off x="7839075" y="13148311"/>
          <a:ext cx="1420892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43</xdr:row>
      <xdr:rowOff>68580</xdr:rowOff>
    </xdr:from>
    <xdr:to>
      <xdr:col>14</xdr:col>
      <xdr:colOff>0</xdr:colOff>
      <xdr:row>43</xdr:row>
      <xdr:rowOff>205741</xdr:rowOff>
    </xdr:to>
    <xdr:sp macro="" textlink="">
      <xdr:nvSpPr>
        <xdr:cNvPr id="2258" name="進捗35"/>
        <xdr:cNvSpPr/>
      </xdr:nvSpPr>
      <xdr:spPr>
        <a:xfrm>
          <a:off x="7839075" y="134226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43</xdr:row>
      <xdr:rowOff>137161</xdr:rowOff>
    </xdr:from>
    <xdr:to>
      <xdr:col>13</xdr:col>
      <xdr:colOff>231457</xdr:colOff>
      <xdr:row>43</xdr:row>
      <xdr:rowOff>274321</xdr:rowOff>
    </xdr:to>
    <xdr:sp macro="" textlink="">
      <xdr:nvSpPr>
        <xdr:cNvPr id="2259" name="進捗実績35"/>
        <xdr:cNvSpPr/>
      </xdr:nvSpPr>
      <xdr:spPr>
        <a:xfrm>
          <a:off x="7839075" y="13491211"/>
          <a:ext cx="231457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44</xdr:row>
      <xdr:rowOff>68580</xdr:rowOff>
    </xdr:from>
    <xdr:to>
      <xdr:col>15</xdr:col>
      <xdr:colOff>0</xdr:colOff>
      <xdr:row>44</xdr:row>
      <xdr:rowOff>205741</xdr:rowOff>
    </xdr:to>
    <xdr:sp macro="" textlink="">
      <xdr:nvSpPr>
        <xdr:cNvPr id="2260" name="進捗36"/>
        <xdr:cNvSpPr/>
      </xdr:nvSpPr>
      <xdr:spPr>
        <a:xfrm>
          <a:off x="8096250" y="137655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44</xdr:row>
      <xdr:rowOff>137161</xdr:rowOff>
    </xdr:from>
    <xdr:to>
      <xdr:col>14</xdr:col>
      <xdr:colOff>205740</xdr:colOff>
      <xdr:row>44</xdr:row>
      <xdr:rowOff>274321</xdr:rowOff>
    </xdr:to>
    <xdr:sp macro="" textlink="">
      <xdr:nvSpPr>
        <xdr:cNvPr id="2261" name="進捗実績36"/>
        <xdr:cNvSpPr/>
      </xdr:nvSpPr>
      <xdr:spPr>
        <a:xfrm>
          <a:off x="8096250" y="13834111"/>
          <a:ext cx="20574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45</xdr:row>
      <xdr:rowOff>68580</xdr:rowOff>
    </xdr:from>
    <xdr:to>
      <xdr:col>16</xdr:col>
      <xdr:colOff>0</xdr:colOff>
      <xdr:row>45</xdr:row>
      <xdr:rowOff>205741</xdr:rowOff>
    </xdr:to>
    <xdr:sp macro="" textlink="">
      <xdr:nvSpPr>
        <xdr:cNvPr id="2262" name="進捗37"/>
        <xdr:cNvSpPr/>
      </xdr:nvSpPr>
      <xdr:spPr>
        <a:xfrm>
          <a:off x="8353425" y="141084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46</xdr:row>
      <xdr:rowOff>68580</xdr:rowOff>
    </xdr:from>
    <xdr:to>
      <xdr:col>26</xdr:col>
      <xdr:colOff>0</xdr:colOff>
      <xdr:row>46</xdr:row>
      <xdr:rowOff>205741</xdr:rowOff>
    </xdr:to>
    <xdr:sp macro="" textlink="">
      <xdr:nvSpPr>
        <xdr:cNvPr id="2263" name="進捗38"/>
        <xdr:cNvSpPr/>
      </xdr:nvSpPr>
      <xdr:spPr>
        <a:xfrm>
          <a:off x="10925175" y="144513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47</xdr:row>
      <xdr:rowOff>68580</xdr:rowOff>
    </xdr:from>
    <xdr:to>
      <xdr:col>15</xdr:col>
      <xdr:colOff>0</xdr:colOff>
      <xdr:row>47</xdr:row>
      <xdr:rowOff>205741</xdr:rowOff>
    </xdr:to>
    <xdr:sp macro="" textlink="">
      <xdr:nvSpPr>
        <xdr:cNvPr id="2264" name="進捗39"/>
        <xdr:cNvSpPr/>
      </xdr:nvSpPr>
      <xdr:spPr>
        <a:xfrm>
          <a:off x="7581900" y="14794230"/>
          <a:ext cx="77152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47</xdr:row>
      <xdr:rowOff>137161</xdr:rowOff>
    </xdr:from>
    <xdr:to>
      <xdr:col>12</xdr:col>
      <xdr:colOff>205740</xdr:colOff>
      <xdr:row>47</xdr:row>
      <xdr:rowOff>274321</xdr:rowOff>
    </xdr:to>
    <xdr:sp macro="" textlink="">
      <xdr:nvSpPr>
        <xdr:cNvPr id="2265" name="進捗実績39"/>
        <xdr:cNvSpPr/>
      </xdr:nvSpPr>
      <xdr:spPr>
        <a:xfrm>
          <a:off x="7581900" y="14862811"/>
          <a:ext cx="20574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48</xdr:row>
      <xdr:rowOff>68580</xdr:rowOff>
    </xdr:from>
    <xdr:to>
      <xdr:col>14</xdr:col>
      <xdr:colOff>0</xdr:colOff>
      <xdr:row>48</xdr:row>
      <xdr:rowOff>205741</xdr:rowOff>
    </xdr:to>
    <xdr:sp macro="" textlink="">
      <xdr:nvSpPr>
        <xdr:cNvPr id="2266" name="進捗40"/>
        <xdr:cNvSpPr/>
      </xdr:nvSpPr>
      <xdr:spPr>
        <a:xfrm>
          <a:off x="7839075" y="151371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49</xdr:row>
      <xdr:rowOff>68580</xdr:rowOff>
    </xdr:from>
    <xdr:to>
      <xdr:col>14</xdr:col>
      <xdr:colOff>0</xdr:colOff>
      <xdr:row>49</xdr:row>
      <xdr:rowOff>205741</xdr:rowOff>
    </xdr:to>
    <xdr:sp macro="" textlink="">
      <xdr:nvSpPr>
        <xdr:cNvPr id="2267" name="進捗41"/>
        <xdr:cNvSpPr/>
      </xdr:nvSpPr>
      <xdr:spPr>
        <a:xfrm>
          <a:off x="7581900" y="154800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49</xdr:row>
      <xdr:rowOff>137161</xdr:rowOff>
    </xdr:from>
    <xdr:to>
      <xdr:col>13</xdr:col>
      <xdr:colOff>0</xdr:colOff>
      <xdr:row>49</xdr:row>
      <xdr:rowOff>274321</xdr:rowOff>
    </xdr:to>
    <xdr:sp macro="" textlink="">
      <xdr:nvSpPr>
        <xdr:cNvPr id="2268" name="進捗実績41"/>
        <xdr:cNvSpPr/>
      </xdr:nvSpPr>
      <xdr:spPr>
        <a:xfrm>
          <a:off x="7581900" y="1554861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50</xdr:row>
      <xdr:rowOff>68580</xdr:rowOff>
    </xdr:from>
    <xdr:to>
      <xdr:col>13</xdr:col>
      <xdr:colOff>0</xdr:colOff>
      <xdr:row>50</xdr:row>
      <xdr:rowOff>205741</xdr:rowOff>
    </xdr:to>
    <xdr:sp macro="" textlink="">
      <xdr:nvSpPr>
        <xdr:cNvPr id="2269" name="進捗42"/>
        <xdr:cNvSpPr/>
      </xdr:nvSpPr>
      <xdr:spPr>
        <a:xfrm>
          <a:off x="7581900" y="158229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50</xdr:row>
      <xdr:rowOff>137161</xdr:rowOff>
    </xdr:from>
    <xdr:to>
      <xdr:col>12</xdr:col>
      <xdr:colOff>77153</xdr:colOff>
      <xdr:row>50</xdr:row>
      <xdr:rowOff>274321</xdr:rowOff>
    </xdr:to>
    <xdr:sp macro="" textlink="">
      <xdr:nvSpPr>
        <xdr:cNvPr id="2270" name="進捗実績42"/>
        <xdr:cNvSpPr/>
      </xdr:nvSpPr>
      <xdr:spPr>
        <a:xfrm>
          <a:off x="7581900" y="15891511"/>
          <a:ext cx="77153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51</xdr:row>
      <xdr:rowOff>68580</xdr:rowOff>
    </xdr:from>
    <xdr:to>
      <xdr:col>14</xdr:col>
      <xdr:colOff>0</xdr:colOff>
      <xdr:row>51</xdr:row>
      <xdr:rowOff>205741</xdr:rowOff>
    </xdr:to>
    <xdr:sp macro="" textlink="">
      <xdr:nvSpPr>
        <xdr:cNvPr id="2271" name="進捗43"/>
        <xdr:cNvSpPr/>
      </xdr:nvSpPr>
      <xdr:spPr>
        <a:xfrm>
          <a:off x="7839075" y="161658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52</xdr:row>
      <xdr:rowOff>68580</xdr:rowOff>
    </xdr:from>
    <xdr:to>
      <xdr:col>14</xdr:col>
      <xdr:colOff>0</xdr:colOff>
      <xdr:row>52</xdr:row>
      <xdr:rowOff>205741</xdr:rowOff>
    </xdr:to>
    <xdr:sp macro="" textlink="">
      <xdr:nvSpPr>
        <xdr:cNvPr id="2272" name="進捗44"/>
        <xdr:cNvSpPr/>
      </xdr:nvSpPr>
      <xdr:spPr>
        <a:xfrm>
          <a:off x="7839075" y="165087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52</xdr:row>
      <xdr:rowOff>137161</xdr:rowOff>
    </xdr:from>
    <xdr:to>
      <xdr:col>13</xdr:col>
      <xdr:colOff>77153</xdr:colOff>
      <xdr:row>52</xdr:row>
      <xdr:rowOff>274321</xdr:rowOff>
    </xdr:to>
    <xdr:sp macro="" textlink="">
      <xdr:nvSpPr>
        <xdr:cNvPr id="2273" name="進捗実績44"/>
        <xdr:cNvSpPr/>
      </xdr:nvSpPr>
      <xdr:spPr>
        <a:xfrm>
          <a:off x="7839075" y="16577311"/>
          <a:ext cx="77153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53</xdr:row>
      <xdr:rowOff>68580</xdr:rowOff>
    </xdr:from>
    <xdr:to>
      <xdr:col>15</xdr:col>
      <xdr:colOff>0</xdr:colOff>
      <xdr:row>53</xdr:row>
      <xdr:rowOff>205741</xdr:rowOff>
    </xdr:to>
    <xdr:sp macro="" textlink="">
      <xdr:nvSpPr>
        <xdr:cNvPr id="2274" name="進捗45"/>
        <xdr:cNvSpPr/>
      </xdr:nvSpPr>
      <xdr:spPr>
        <a:xfrm>
          <a:off x="8096250" y="168516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53</xdr:row>
      <xdr:rowOff>137161</xdr:rowOff>
    </xdr:from>
    <xdr:to>
      <xdr:col>14</xdr:col>
      <xdr:colOff>128588</xdr:colOff>
      <xdr:row>53</xdr:row>
      <xdr:rowOff>274321</xdr:rowOff>
    </xdr:to>
    <xdr:sp macro="" textlink="">
      <xdr:nvSpPr>
        <xdr:cNvPr id="2275" name="進捗実績45"/>
        <xdr:cNvSpPr/>
      </xdr:nvSpPr>
      <xdr:spPr>
        <a:xfrm>
          <a:off x="8096250" y="16920211"/>
          <a:ext cx="128588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54</xdr:row>
      <xdr:rowOff>68580</xdr:rowOff>
    </xdr:from>
    <xdr:to>
      <xdr:col>26</xdr:col>
      <xdr:colOff>0</xdr:colOff>
      <xdr:row>54</xdr:row>
      <xdr:rowOff>205741</xdr:rowOff>
    </xdr:to>
    <xdr:sp macro="" textlink="">
      <xdr:nvSpPr>
        <xdr:cNvPr id="2276" name="進捗46"/>
        <xdr:cNvSpPr/>
      </xdr:nvSpPr>
      <xdr:spPr>
        <a:xfrm>
          <a:off x="8096250" y="17194530"/>
          <a:ext cx="308610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55</xdr:row>
      <xdr:rowOff>68580</xdr:rowOff>
    </xdr:from>
    <xdr:to>
      <xdr:col>26</xdr:col>
      <xdr:colOff>0</xdr:colOff>
      <xdr:row>55</xdr:row>
      <xdr:rowOff>205741</xdr:rowOff>
    </xdr:to>
    <xdr:sp macro="" textlink="">
      <xdr:nvSpPr>
        <xdr:cNvPr id="2277" name="進捗47"/>
        <xdr:cNvSpPr/>
      </xdr:nvSpPr>
      <xdr:spPr>
        <a:xfrm>
          <a:off x="8096250" y="17537430"/>
          <a:ext cx="308610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56</xdr:row>
      <xdr:rowOff>68580</xdr:rowOff>
    </xdr:from>
    <xdr:to>
      <xdr:col>20</xdr:col>
      <xdr:colOff>0</xdr:colOff>
      <xdr:row>56</xdr:row>
      <xdr:rowOff>205741</xdr:rowOff>
    </xdr:to>
    <xdr:sp macro="" textlink="">
      <xdr:nvSpPr>
        <xdr:cNvPr id="2278" name="進捗48"/>
        <xdr:cNvSpPr/>
      </xdr:nvSpPr>
      <xdr:spPr>
        <a:xfrm>
          <a:off x="8096250" y="17880330"/>
          <a:ext cx="15430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57</xdr:row>
      <xdr:rowOff>68580</xdr:rowOff>
    </xdr:from>
    <xdr:to>
      <xdr:col>16</xdr:col>
      <xdr:colOff>0</xdr:colOff>
      <xdr:row>57</xdr:row>
      <xdr:rowOff>205741</xdr:rowOff>
    </xdr:to>
    <xdr:sp macro="" textlink="">
      <xdr:nvSpPr>
        <xdr:cNvPr id="2279" name="進捗49"/>
        <xdr:cNvSpPr/>
      </xdr:nvSpPr>
      <xdr:spPr>
        <a:xfrm>
          <a:off x="8096250" y="182232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58</xdr:row>
      <xdr:rowOff>68580</xdr:rowOff>
    </xdr:from>
    <xdr:to>
      <xdr:col>18</xdr:col>
      <xdr:colOff>0</xdr:colOff>
      <xdr:row>58</xdr:row>
      <xdr:rowOff>205741</xdr:rowOff>
    </xdr:to>
    <xdr:sp macro="" textlink="">
      <xdr:nvSpPr>
        <xdr:cNvPr id="2280" name="進捗50"/>
        <xdr:cNvSpPr/>
      </xdr:nvSpPr>
      <xdr:spPr>
        <a:xfrm>
          <a:off x="8610600" y="185661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59</xdr:row>
      <xdr:rowOff>68580</xdr:rowOff>
    </xdr:from>
    <xdr:to>
      <xdr:col>20</xdr:col>
      <xdr:colOff>0</xdr:colOff>
      <xdr:row>59</xdr:row>
      <xdr:rowOff>205741</xdr:rowOff>
    </xdr:to>
    <xdr:sp macro="" textlink="">
      <xdr:nvSpPr>
        <xdr:cNvPr id="2281" name="進捗51"/>
        <xdr:cNvSpPr/>
      </xdr:nvSpPr>
      <xdr:spPr>
        <a:xfrm>
          <a:off x="9124950" y="189090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60</xdr:row>
      <xdr:rowOff>68580</xdr:rowOff>
    </xdr:from>
    <xdr:to>
      <xdr:col>26</xdr:col>
      <xdr:colOff>0</xdr:colOff>
      <xdr:row>60</xdr:row>
      <xdr:rowOff>205741</xdr:rowOff>
    </xdr:to>
    <xdr:sp macro="" textlink="">
      <xdr:nvSpPr>
        <xdr:cNvPr id="2282" name="進捗52"/>
        <xdr:cNvSpPr/>
      </xdr:nvSpPr>
      <xdr:spPr>
        <a:xfrm>
          <a:off x="10925175" y="192519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61</xdr:row>
      <xdr:rowOff>68580</xdr:rowOff>
    </xdr:from>
    <xdr:to>
      <xdr:col>26</xdr:col>
      <xdr:colOff>0</xdr:colOff>
      <xdr:row>61</xdr:row>
      <xdr:rowOff>205741</xdr:rowOff>
    </xdr:to>
    <xdr:sp macro="" textlink="">
      <xdr:nvSpPr>
        <xdr:cNvPr id="2283" name="進捗53"/>
        <xdr:cNvSpPr/>
      </xdr:nvSpPr>
      <xdr:spPr>
        <a:xfrm>
          <a:off x="10925175" y="195948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62</xdr:row>
      <xdr:rowOff>68580</xdr:rowOff>
    </xdr:from>
    <xdr:to>
      <xdr:col>26</xdr:col>
      <xdr:colOff>0</xdr:colOff>
      <xdr:row>62</xdr:row>
      <xdr:rowOff>205741</xdr:rowOff>
    </xdr:to>
    <xdr:sp macro="" textlink="">
      <xdr:nvSpPr>
        <xdr:cNvPr id="2284" name="進捗54"/>
        <xdr:cNvSpPr/>
      </xdr:nvSpPr>
      <xdr:spPr>
        <a:xfrm>
          <a:off x="10925175" y="199377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63</xdr:row>
      <xdr:rowOff>68580</xdr:rowOff>
    </xdr:from>
    <xdr:to>
      <xdr:col>26</xdr:col>
      <xdr:colOff>0</xdr:colOff>
      <xdr:row>63</xdr:row>
      <xdr:rowOff>205741</xdr:rowOff>
    </xdr:to>
    <xdr:sp macro="" textlink="">
      <xdr:nvSpPr>
        <xdr:cNvPr id="2285" name="進捗55"/>
        <xdr:cNvSpPr/>
      </xdr:nvSpPr>
      <xdr:spPr>
        <a:xfrm>
          <a:off x="10925175" y="202806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64</xdr:row>
      <xdr:rowOff>68580</xdr:rowOff>
    </xdr:from>
    <xdr:to>
      <xdr:col>19</xdr:col>
      <xdr:colOff>0</xdr:colOff>
      <xdr:row>64</xdr:row>
      <xdr:rowOff>205741</xdr:rowOff>
    </xdr:to>
    <xdr:sp macro="" textlink="">
      <xdr:nvSpPr>
        <xdr:cNvPr id="2286" name="進捗56"/>
        <xdr:cNvSpPr/>
      </xdr:nvSpPr>
      <xdr:spPr>
        <a:xfrm>
          <a:off x="9124950" y="206235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65</xdr:row>
      <xdr:rowOff>68580</xdr:rowOff>
    </xdr:from>
    <xdr:to>
      <xdr:col>19</xdr:col>
      <xdr:colOff>0</xdr:colOff>
      <xdr:row>65</xdr:row>
      <xdr:rowOff>205741</xdr:rowOff>
    </xdr:to>
    <xdr:sp macro="" textlink="">
      <xdr:nvSpPr>
        <xdr:cNvPr id="2287" name="進捗57"/>
        <xdr:cNvSpPr/>
      </xdr:nvSpPr>
      <xdr:spPr>
        <a:xfrm>
          <a:off x="9124950" y="209664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0</xdr:colOff>
      <xdr:row>66</xdr:row>
      <xdr:rowOff>68580</xdr:rowOff>
    </xdr:from>
    <xdr:to>
      <xdr:col>20</xdr:col>
      <xdr:colOff>0</xdr:colOff>
      <xdr:row>66</xdr:row>
      <xdr:rowOff>205741</xdr:rowOff>
    </xdr:to>
    <xdr:sp macro="" textlink="">
      <xdr:nvSpPr>
        <xdr:cNvPr id="2288" name="進捗58"/>
        <xdr:cNvSpPr/>
      </xdr:nvSpPr>
      <xdr:spPr>
        <a:xfrm>
          <a:off x="9382125" y="213093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0</xdr:colOff>
      <xdr:row>67</xdr:row>
      <xdr:rowOff>68580</xdr:rowOff>
    </xdr:from>
    <xdr:to>
      <xdr:col>21</xdr:col>
      <xdr:colOff>0</xdr:colOff>
      <xdr:row>67</xdr:row>
      <xdr:rowOff>205741</xdr:rowOff>
    </xdr:to>
    <xdr:sp macro="" textlink="">
      <xdr:nvSpPr>
        <xdr:cNvPr id="2289" name="進捗59"/>
        <xdr:cNvSpPr/>
      </xdr:nvSpPr>
      <xdr:spPr>
        <a:xfrm>
          <a:off x="9639300" y="216522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68</xdr:row>
      <xdr:rowOff>68580</xdr:rowOff>
    </xdr:from>
    <xdr:to>
      <xdr:col>22</xdr:col>
      <xdr:colOff>0</xdr:colOff>
      <xdr:row>68</xdr:row>
      <xdr:rowOff>205741</xdr:rowOff>
    </xdr:to>
    <xdr:sp macro="" textlink="">
      <xdr:nvSpPr>
        <xdr:cNvPr id="2290" name="進捗60"/>
        <xdr:cNvSpPr/>
      </xdr:nvSpPr>
      <xdr:spPr>
        <a:xfrm>
          <a:off x="9896475" y="219951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0</xdr:colOff>
      <xdr:row>69</xdr:row>
      <xdr:rowOff>68580</xdr:rowOff>
    </xdr:from>
    <xdr:to>
      <xdr:col>23</xdr:col>
      <xdr:colOff>0</xdr:colOff>
      <xdr:row>69</xdr:row>
      <xdr:rowOff>205741</xdr:rowOff>
    </xdr:to>
    <xdr:sp macro="" textlink="">
      <xdr:nvSpPr>
        <xdr:cNvPr id="2291" name="進捗61"/>
        <xdr:cNvSpPr/>
      </xdr:nvSpPr>
      <xdr:spPr>
        <a:xfrm>
          <a:off x="10153650" y="223380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0</xdr:colOff>
      <xdr:row>70</xdr:row>
      <xdr:rowOff>68580</xdr:rowOff>
    </xdr:from>
    <xdr:to>
      <xdr:col>24</xdr:col>
      <xdr:colOff>0</xdr:colOff>
      <xdr:row>70</xdr:row>
      <xdr:rowOff>205741</xdr:rowOff>
    </xdr:to>
    <xdr:sp macro="" textlink="">
      <xdr:nvSpPr>
        <xdr:cNvPr id="2292" name="進捗62"/>
        <xdr:cNvSpPr/>
      </xdr:nvSpPr>
      <xdr:spPr>
        <a:xfrm>
          <a:off x="10410825" y="226809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71</xdr:row>
      <xdr:rowOff>68580</xdr:rowOff>
    </xdr:from>
    <xdr:to>
      <xdr:col>25</xdr:col>
      <xdr:colOff>0</xdr:colOff>
      <xdr:row>71</xdr:row>
      <xdr:rowOff>205741</xdr:rowOff>
    </xdr:to>
    <xdr:sp macro="" textlink="">
      <xdr:nvSpPr>
        <xdr:cNvPr id="2293" name="進捗63"/>
        <xdr:cNvSpPr/>
      </xdr:nvSpPr>
      <xdr:spPr>
        <a:xfrm>
          <a:off x="10668000" y="230238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3</xdr:row>
      <xdr:rowOff>142874</xdr:rowOff>
    </xdr:from>
    <xdr:to>
      <xdr:col>10</xdr:col>
      <xdr:colOff>0</xdr:colOff>
      <xdr:row>80</xdr:row>
      <xdr:rowOff>0</xdr:rowOff>
    </xdr:to>
    <xdr:sp macro="" textlink="">
      <xdr:nvSpPr>
        <xdr:cNvPr id="2039" name="イナズマ線1021"/>
        <xdr:cNvSpPr/>
      </xdr:nvSpPr>
      <xdr:spPr>
        <a:xfrm>
          <a:off x="6934200" y="657224"/>
          <a:ext cx="0" cy="24355425"/>
        </a:xfrm>
        <a:custGeom>
          <a:avLst/>
          <a:gdLst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1955126 h 24355425"/>
            <a:gd name="connsiteX63" fmla="*/ 0 w 0"/>
            <a:gd name="connsiteY63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1955126 h 24355425"/>
            <a:gd name="connsiteX63" fmla="*/ 0 w 0"/>
            <a:gd name="connsiteY63" fmla="*/ 22298026 h 24355425"/>
            <a:gd name="connsiteX64" fmla="*/ 0 w 0"/>
            <a:gd name="connsiteY64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1955126 h 24355425"/>
            <a:gd name="connsiteX63" fmla="*/ 0 w 0"/>
            <a:gd name="connsiteY63" fmla="*/ 22298026 h 24355425"/>
            <a:gd name="connsiteX64" fmla="*/ 0 w 0"/>
            <a:gd name="connsiteY64" fmla="*/ 22640926 h 24355425"/>
            <a:gd name="connsiteX65" fmla="*/ 0 w 0"/>
            <a:gd name="connsiteY65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1955126 h 24355425"/>
            <a:gd name="connsiteX63" fmla="*/ 0 w 0"/>
            <a:gd name="connsiteY63" fmla="*/ 22298026 h 24355425"/>
            <a:gd name="connsiteX64" fmla="*/ 0 w 0"/>
            <a:gd name="connsiteY64" fmla="*/ 22640926 h 24355425"/>
            <a:gd name="connsiteX65" fmla="*/ 0 w 0"/>
            <a:gd name="connsiteY65" fmla="*/ 22983826 h 24355425"/>
            <a:gd name="connsiteX66" fmla="*/ 0 w 0"/>
            <a:gd name="connsiteY66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1955126 h 24355425"/>
            <a:gd name="connsiteX63" fmla="*/ 0 w 0"/>
            <a:gd name="connsiteY63" fmla="*/ 22298026 h 24355425"/>
            <a:gd name="connsiteX64" fmla="*/ 0 w 0"/>
            <a:gd name="connsiteY64" fmla="*/ 22640926 h 24355425"/>
            <a:gd name="connsiteX65" fmla="*/ 0 w 0"/>
            <a:gd name="connsiteY65" fmla="*/ 22983826 h 24355425"/>
            <a:gd name="connsiteX66" fmla="*/ 0 w 0"/>
            <a:gd name="connsiteY66" fmla="*/ 23326726 h 24355425"/>
            <a:gd name="connsiteX67" fmla="*/ 0 w 0"/>
            <a:gd name="connsiteY67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1955126 h 24355425"/>
            <a:gd name="connsiteX63" fmla="*/ 0 w 0"/>
            <a:gd name="connsiteY63" fmla="*/ 22298026 h 24355425"/>
            <a:gd name="connsiteX64" fmla="*/ 0 w 0"/>
            <a:gd name="connsiteY64" fmla="*/ 22640926 h 24355425"/>
            <a:gd name="connsiteX65" fmla="*/ 0 w 0"/>
            <a:gd name="connsiteY65" fmla="*/ 22983826 h 24355425"/>
            <a:gd name="connsiteX66" fmla="*/ 0 w 0"/>
            <a:gd name="connsiteY66" fmla="*/ 23326726 h 24355425"/>
            <a:gd name="connsiteX67" fmla="*/ 0 w 0"/>
            <a:gd name="connsiteY67" fmla="*/ 23669626 h 24355425"/>
            <a:gd name="connsiteX68" fmla="*/ 0 w 0"/>
            <a:gd name="connsiteY68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1955126 h 24355425"/>
            <a:gd name="connsiteX63" fmla="*/ 0 w 0"/>
            <a:gd name="connsiteY63" fmla="*/ 22298026 h 24355425"/>
            <a:gd name="connsiteX64" fmla="*/ 0 w 0"/>
            <a:gd name="connsiteY64" fmla="*/ 22640926 h 24355425"/>
            <a:gd name="connsiteX65" fmla="*/ 0 w 0"/>
            <a:gd name="connsiteY65" fmla="*/ 22983826 h 24355425"/>
            <a:gd name="connsiteX66" fmla="*/ 0 w 0"/>
            <a:gd name="connsiteY66" fmla="*/ 23326726 h 24355425"/>
            <a:gd name="connsiteX67" fmla="*/ 0 w 0"/>
            <a:gd name="connsiteY67" fmla="*/ 23669626 h 24355425"/>
            <a:gd name="connsiteX68" fmla="*/ 0 w 0"/>
            <a:gd name="connsiteY68" fmla="*/ 24012526 h 24355425"/>
            <a:gd name="connsiteX69" fmla="*/ 0 w 0"/>
            <a:gd name="connsiteY69" fmla="*/ 24355425 h 243554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</a:cxnLst>
          <a:rect l="l" t="t" r="r" b="b"/>
          <a:pathLst>
            <a:path h="24355425">
              <a:moveTo>
                <a:pt x="0" y="0"/>
              </a:moveTo>
              <a:lnTo>
                <a:pt x="0" y="1038225"/>
              </a:lnTo>
              <a:lnTo>
                <a:pt x="0" y="1381126"/>
              </a:lnTo>
              <a:lnTo>
                <a:pt x="0" y="1724026"/>
              </a:lnTo>
              <a:lnTo>
                <a:pt x="0" y="2066926"/>
              </a:lnTo>
              <a:lnTo>
                <a:pt x="0" y="2409826"/>
              </a:lnTo>
              <a:lnTo>
                <a:pt x="0" y="2752726"/>
              </a:lnTo>
              <a:lnTo>
                <a:pt x="0" y="3095626"/>
              </a:lnTo>
              <a:lnTo>
                <a:pt x="0" y="3438526"/>
              </a:lnTo>
              <a:lnTo>
                <a:pt x="0" y="3781426"/>
              </a:lnTo>
              <a:lnTo>
                <a:pt x="0" y="4124326"/>
              </a:lnTo>
              <a:lnTo>
                <a:pt x="0" y="4467226"/>
              </a:lnTo>
              <a:lnTo>
                <a:pt x="0" y="4810126"/>
              </a:lnTo>
              <a:lnTo>
                <a:pt x="0" y="5153026"/>
              </a:lnTo>
              <a:lnTo>
                <a:pt x="0" y="5495926"/>
              </a:lnTo>
              <a:lnTo>
                <a:pt x="0" y="5838826"/>
              </a:lnTo>
              <a:lnTo>
                <a:pt x="0" y="6181726"/>
              </a:lnTo>
              <a:lnTo>
                <a:pt x="0" y="6524626"/>
              </a:lnTo>
              <a:lnTo>
                <a:pt x="0" y="6867526"/>
              </a:lnTo>
              <a:lnTo>
                <a:pt x="0" y="7210426"/>
              </a:lnTo>
              <a:lnTo>
                <a:pt x="0" y="7553326"/>
              </a:lnTo>
              <a:lnTo>
                <a:pt x="0" y="7896226"/>
              </a:lnTo>
              <a:lnTo>
                <a:pt x="0" y="8239126"/>
              </a:lnTo>
              <a:lnTo>
                <a:pt x="0" y="8582026"/>
              </a:lnTo>
              <a:lnTo>
                <a:pt x="0" y="8924926"/>
              </a:lnTo>
              <a:lnTo>
                <a:pt x="0" y="9267826"/>
              </a:lnTo>
              <a:lnTo>
                <a:pt x="0" y="9610726"/>
              </a:lnTo>
              <a:lnTo>
                <a:pt x="0" y="9953626"/>
              </a:lnTo>
              <a:lnTo>
                <a:pt x="0" y="10296526"/>
              </a:lnTo>
              <a:lnTo>
                <a:pt x="0" y="10639426"/>
              </a:lnTo>
              <a:lnTo>
                <a:pt x="0" y="10982326"/>
              </a:lnTo>
              <a:lnTo>
                <a:pt x="0" y="11325226"/>
              </a:lnTo>
              <a:lnTo>
                <a:pt x="0" y="11668126"/>
              </a:lnTo>
              <a:lnTo>
                <a:pt x="0" y="12011026"/>
              </a:lnTo>
              <a:lnTo>
                <a:pt x="0" y="12353926"/>
              </a:lnTo>
              <a:lnTo>
                <a:pt x="0" y="12696826"/>
              </a:lnTo>
              <a:lnTo>
                <a:pt x="0" y="13039726"/>
              </a:lnTo>
              <a:lnTo>
                <a:pt x="0" y="13382626"/>
              </a:lnTo>
              <a:lnTo>
                <a:pt x="0" y="13725526"/>
              </a:lnTo>
              <a:lnTo>
                <a:pt x="0" y="14068426"/>
              </a:lnTo>
              <a:lnTo>
                <a:pt x="0" y="14411326"/>
              </a:lnTo>
              <a:lnTo>
                <a:pt x="0" y="14754226"/>
              </a:lnTo>
              <a:lnTo>
                <a:pt x="0" y="15097126"/>
              </a:lnTo>
              <a:lnTo>
                <a:pt x="0" y="15440026"/>
              </a:lnTo>
              <a:lnTo>
                <a:pt x="0" y="15782926"/>
              </a:lnTo>
              <a:lnTo>
                <a:pt x="0" y="16125826"/>
              </a:lnTo>
              <a:lnTo>
                <a:pt x="0" y="16468726"/>
              </a:lnTo>
              <a:lnTo>
                <a:pt x="0" y="16811626"/>
              </a:lnTo>
              <a:lnTo>
                <a:pt x="0" y="17154526"/>
              </a:lnTo>
              <a:lnTo>
                <a:pt x="0" y="17497426"/>
              </a:lnTo>
              <a:lnTo>
                <a:pt x="0" y="17840326"/>
              </a:lnTo>
              <a:lnTo>
                <a:pt x="0" y="18183226"/>
              </a:lnTo>
              <a:lnTo>
                <a:pt x="0" y="18526126"/>
              </a:lnTo>
              <a:lnTo>
                <a:pt x="0" y="18869026"/>
              </a:lnTo>
              <a:lnTo>
                <a:pt x="0" y="19211926"/>
              </a:lnTo>
              <a:lnTo>
                <a:pt x="0" y="19554826"/>
              </a:lnTo>
              <a:lnTo>
                <a:pt x="0" y="19897726"/>
              </a:lnTo>
              <a:lnTo>
                <a:pt x="0" y="20240626"/>
              </a:lnTo>
              <a:lnTo>
                <a:pt x="0" y="20583526"/>
              </a:lnTo>
              <a:lnTo>
                <a:pt x="0" y="20926426"/>
              </a:lnTo>
              <a:lnTo>
                <a:pt x="0" y="21269326"/>
              </a:lnTo>
              <a:lnTo>
                <a:pt x="0" y="21612226"/>
              </a:lnTo>
              <a:lnTo>
                <a:pt x="0" y="21955126"/>
              </a:lnTo>
              <a:lnTo>
                <a:pt x="0" y="22298026"/>
              </a:lnTo>
              <a:lnTo>
                <a:pt x="0" y="22640926"/>
              </a:lnTo>
              <a:lnTo>
                <a:pt x="0" y="22983826"/>
              </a:lnTo>
              <a:lnTo>
                <a:pt x="0" y="23326726"/>
              </a:lnTo>
              <a:lnTo>
                <a:pt x="0" y="23669626"/>
              </a:lnTo>
              <a:lnTo>
                <a:pt x="0" y="24012526"/>
              </a:lnTo>
              <a:lnTo>
                <a:pt x="0" y="24355425"/>
              </a:lnTo>
            </a:path>
          </a:pathLst>
        </a:custGeom>
        <a:noFill/>
        <a:ln w="22225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2225" cap="flat" cmpd="sng" algn="ctr">
              <a:solidFill>
                <a:srgbClr xmlns:mc="http://schemas.openxmlformats.org/markup-compatibility/2006" val="FFE9E5" mc:Ignorable="a14" a14:legacySpreadsheetColorIndex="14"/>
              </a:solidFill>
              <a:prstDash val="solid"/>
            </a14:hiddenLine>
          </a:ext>
        </a:ex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3</xdr:row>
      <xdr:rowOff>142874</xdr:rowOff>
    </xdr:from>
    <xdr:to>
      <xdr:col>11</xdr:col>
      <xdr:colOff>0</xdr:colOff>
      <xdr:row>71</xdr:row>
      <xdr:rowOff>342899</xdr:rowOff>
    </xdr:to>
    <xdr:sp macro="" textlink="">
      <xdr:nvSpPr>
        <xdr:cNvPr id="2" name="イナズマ線1022"/>
        <xdr:cNvSpPr/>
      </xdr:nvSpPr>
      <xdr:spPr>
        <a:xfrm>
          <a:off x="7191375" y="657224"/>
          <a:ext cx="0" cy="21612225"/>
        </a:xfrm>
        <a:custGeom>
          <a:avLst/>
          <a:gdLst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19211926 h 21612225"/>
            <a:gd name="connsiteX55" fmla="*/ 0 w 0"/>
            <a:gd name="connsiteY55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19211926 h 21612225"/>
            <a:gd name="connsiteX55" fmla="*/ 0 w 0"/>
            <a:gd name="connsiteY55" fmla="*/ 19554826 h 21612225"/>
            <a:gd name="connsiteX56" fmla="*/ 0 w 0"/>
            <a:gd name="connsiteY56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19211926 h 21612225"/>
            <a:gd name="connsiteX55" fmla="*/ 0 w 0"/>
            <a:gd name="connsiteY55" fmla="*/ 19554826 h 21612225"/>
            <a:gd name="connsiteX56" fmla="*/ 0 w 0"/>
            <a:gd name="connsiteY56" fmla="*/ 19897726 h 21612225"/>
            <a:gd name="connsiteX57" fmla="*/ 0 w 0"/>
            <a:gd name="connsiteY57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19211926 h 21612225"/>
            <a:gd name="connsiteX55" fmla="*/ 0 w 0"/>
            <a:gd name="connsiteY55" fmla="*/ 19554826 h 21612225"/>
            <a:gd name="connsiteX56" fmla="*/ 0 w 0"/>
            <a:gd name="connsiteY56" fmla="*/ 19897726 h 21612225"/>
            <a:gd name="connsiteX57" fmla="*/ 0 w 0"/>
            <a:gd name="connsiteY57" fmla="*/ 20240626 h 21612225"/>
            <a:gd name="connsiteX58" fmla="*/ 0 w 0"/>
            <a:gd name="connsiteY58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19211926 h 21612225"/>
            <a:gd name="connsiteX55" fmla="*/ 0 w 0"/>
            <a:gd name="connsiteY55" fmla="*/ 19554826 h 21612225"/>
            <a:gd name="connsiteX56" fmla="*/ 0 w 0"/>
            <a:gd name="connsiteY56" fmla="*/ 19897726 h 21612225"/>
            <a:gd name="connsiteX57" fmla="*/ 0 w 0"/>
            <a:gd name="connsiteY57" fmla="*/ 20240626 h 21612225"/>
            <a:gd name="connsiteX58" fmla="*/ 0 w 0"/>
            <a:gd name="connsiteY58" fmla="*/ 20583526 h 21612225"/>
            <a:gd name="connsiteX59" fmla="*/ 0 w 0"/>
            <a:gd name="connsiteY59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19211926 h 21612225"/>
            <a:gd name="connsiteX55" fmla="*/ 0 w 0"/>
            <a:gd name="connsiteY55" fmla="*/ 19554826 h 21612225"/>
            <a:gd name="connsiteX56" fmla="*/ 0 w 0"/>
            <a:gd name="connsiteY56" fmla="*/ 19897726 h 21612225"/>
            <a:gd name="connsiteX57" fmla="*/ 0 w 0"/>
            <a:gd name="connsiteY57" fmla="*/ 20240626 h 21612225"/>
            <a:gd name="connsiteX58" fmla="*/ 0 w 0"/>
            <a:gd name="connsiteY58" fmla="*/ 20583526 h 21612225"/>
            <a:gd name="connsiteX59" fmla="*/ 0 w 0"/>
            <a:gd name="connsiteY59" fmla="*/ 20926426 h 21612225"/>
            <a:gd name="connsiteX60" fmla="*/ 0 w 0"/>
            <a:gd name="connsiteY60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19211926 h 21612225"/>
            <a:gd name="connsiteX55" fmla="*/ 0 w 0"/>
            <a:gd name="connsiteY55" fmla="*/ 19554826 h 21612225"/>
            <a:gd name="connsiteX56" fmla="*/ 0 w 0"/>
            <a:gd name="connsiteY56" fmla="*/ 19897726 h 21612225"/>
            <a:gd name="connsiteX57" fmla="*/ 0 w 0"/>
            <a:gd name="connsiteY57" fmla="*/ 20240626 h 21612225"/>
            <a:gd name="connsiteX58" fmla="*/ 0 w 0"/>
            <a:gd name="connsiteY58" fmla="*/ 20583526 h 21612225"/>
            <a:gd name="connsiteX59" fmla="*/ 0 w 0"/>
            <a:gd name="connsiteY59" fmla="*/ 20926426 h 21612225"/>
            <a:gd name="connsiteX60" fmla="*/ 0 w 0"/>
            <a:gd name="connsiteY60" fmla="*/ 21269326 h 21612225"/>
            <a:gd name="connsiteX61" fmla="*/ 0 w 0"/>
            <a:gd name="connsiteY61" fmla="*/ 21612225 h 216122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</a:cxnLst>
          <a:rect l="l" t="t" r="r" b="b"/>
          <a:pathLst>
            <a:path h="21612225">
              <a:moveTo>
                <a:pt x="0" y="0"/>
              </a:moveTo>
              <a:lnTo>
                <a:pt x="0" y="1038225"/>
              </a:lnTo>
              <a:lnTo>
                <a:pt x="0" y="1381126"/>
              </a:lnTo>
              <a:lnTo>
                <a:pt x="0" y="1724026"/>
              </a:lnTo>
              <a:lnTo>
                <a:pt x="0" y="2066926"/>
              </a:lnTo>
              <a:lnTo>
                <a:pt x="0" y="2409826"/>
              </a:lnTo>
              <a:lnTo>
                <a:pt x="0" y="2752726"/>
              </a:lnTo>
              <a:lnTo>
                <a:pt x="0" y="3095626"/>
              </a:lnTo>
              <a:lnTo>
                <a:pt x="0" y="3438526"/>
              </a:lnTo>
              <a:lnTo>
                <a:pt x="0" y="3781426"/>
              </a:lnTo>
              <a:lnTo>
                <a:pt x="0" y="4124326"/>
              </a:lnTo>
              <a:lnTo>
                <a:pt x="0" y="4467226"/>
              </a:lnTo>
              <a:lnTo>
                <a:pt x="0" y="4810126"/>
              </a:lnTo>
              <a:lnTo>
                <a:pt x="0" y="5153026"/>
              </a:lnTo>
              <a:lnTo>
                <a:pt x="0" y="5495926"/>
              </a:lnTo>
              <a:lnTo>
                <a:pt x="0" y="5838826"/>
              </a:lnTo>
              <a:lnTo>
                <a:pt x="0" y="6181726"/>
              </a:lnTo>
              <a:lnTo>
                <a:pt x="0" y="6524626"/>
              </a:lnTo>
              <a:lnTo>
                <a:pt x="0" y="6867526"/>
              </a:lnTo>
              <a:lnTo>
                <a:pt x="0" y="7210426"/>
              </a:lnTo>
              <a:lnTo>
                <a:pt x="0" y="7553326"/>
              </a:lnTo>
              <a:lnTo>
                <a:pt x="0" y="7896226"/>
              </a:lnTo>
              <a:lnTo>
                <a:pt x="0" y="8239126"/>
              </a:lnTo>
              <a:lnTo>
                <a:pt x="0" y="8582026"/>
              </a:lnTo>
              <a:lnTo>
                <a:pt x="0" y="8924926"/>
              </a:lnTo>
              <a:lnTo>
                <a:pt x="0" y="9267826"/>
              </a:lnTo>
              <a:lnTo>
                <a:pt x="0" y="9610726"/>
              </a:lnTo>
              <a:lnTo>
                <a:pt x="0" y="9953626"/>
              </a:lnTo>
              <a:lnTo>
                <a:pt x="0" y="10296526"/>
              </a:lnTo>
              <a:lnTo>
                <a:pt x="0" y="10639426"/>
              </a:lnTo>
              <a:lnTo>
                <a:pt x="0" y="10982326"/>
              </a:lnTo>
              <a:lnTo>
                <a:pt x="0" y="11325226"/>
              </a:lnTo>
              <a:lnTo>
                <a:pt x="0" y="11668126"/>
              </a:lnTo>
              <a:lnTo>
                <a:pt x="0" y="12011026"/>
              </a:lnTo>
              <a:lnTo>
                <a:pt x="0" y="12353926"/>
              </a:lnTo>
              <a:lnTo>
                <a:pt x="0" y="12696826"/>
              </a:lnTo>
              <a:lnTo>
                <a:pt x="0" y="13039726"/>
              </a:lnTo>
              <a:lnTo>
                <a:pt x="0" y="13382626"/>
              </a:lnTo>
              <a:lnTo>
                <a:pt x="0" y="13725526"/>
              </a:lnTo>
              <a:lnTo>
                <a:pt x="0" y="14068426"/>
              </a:lnTo>
              <a:lnTo>
                <a:pt x="0" y="14411326"/>
              </a:lnTo>
              <a:lnTo>
                <a:pt x="0" y="14754226"/>
              </a:lnTo>
              <a:lnTo>
                <a:pt x="0" y="15097126"/>
              </a:lnTo>
              <a:lnTo>
                <a:pt x="0" y="15440026"/>
              </a:lnTo>
              <a:lnTo>
                <a:pt x="0" y="15782926"/>
              </a:lnTo>
              <a:lnTo>
                <a:pt x="0" y="16125826"/>
              </a:lnTo>
              <a:lnTo>
                <a:pt x="0" y="16468726"/>
              </a:lnTo>
              <a:lnTo>
                <a:pt x="0" y="16811626"/>
              </a:lnTo>
              <a:lnTo>
                <a:pt x="0" y="17154526"/>
              </a:lnTo>
              <a:lnTo>
                <a:pt x="0" y="17497426"/>
              </a:lnTo>
              <a:lnTo>
                <a:pt x="0" y="17840326"/>
              </a:lnTo>
              <a:lnTo>
                <a:pt x="0" y="18183226"/>
              </a:lnTo>
              <a:lnTo>
                <a:pt x="0" y="18526126"/>
              </a:lnTo>
              <a:lnTo>
                <a:pt x="0" y="18869026"/>
              </a:lnTo>
              <a:lnTo>
                <a:pt x="0" y="19211926"/>
              </a:lnTo>
              <a:lnTo>
                <a:pt x="0" y="19554826"/>
              </a:lnTo>
              <a:lnTo>
                <a:pt x="0" y="19897726"/>
              </a:lnTo>
              <a:lnTo>
                <a:pt x="0" y="20240626"/>
              </a:lnTo>
              <a:lnTo>
                <a:pt x="0" y="20583526"/>
              </a:lnTo>
              <a:lnTo>
                <a:pt x="0" y="20926426"/>
              </a:lnTo>
              <a:lnTo>
                <a:pt x="0" y="21269326"/>
              </a:lnTo>
              <a:lnTo>
                <a:pt x="0" y="21612225"/>
              </a:lnTo>
            </a:path>
          </a:pathLst>
        </a:custGeom>
        <a:noFill/>
        <a:ln w="22225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2225" cap="flat" cmpd="sng" algn="ctr">
              <a:solidFill>
                <a:srgbClr xmlns:mc="http://schemas.openxmlformats.org/markup-compatibility/2006" val="FF0000" mc:Ignorable="a14" a14:legacySpreadsheetColorIndex="10"/>
              </a:solidFill>
              <a:prstDash val="solid"/>
            </a14:hiddenLine>
          </a:ext>
        </a:ex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77153</xdr:colOff>
      <xdr:row>3</xdr:row>
      <xdr:rowOff>142874</xdr:rowOff>
    </xdr:from>
    <xdr:to>
      <xdr:col>18</xdr:col>
      <xdr:colOff>135016</xdr:colOff>
      <xdr:row>71</xdr:row>
      <xdr:rowOff>342899</xdr:rowOff>
    </xdr:to>
    <xdr:sp macro="" textlink="">
      <xdr:nvSpPr>
        <xdr:cNvPr id="2210" name="イナズマ線1025"/>
        <xdr:cNvSpPr/>
      </xdr:nvSpPr>
      <xdr:spPr>
        <a:xfrm>
          <a:off x="7659053" y="657224"/>
          <a:ext cx="1600913" cy="22640925"/>
        </a:xfrm>
        <a:custGeom>
          <a:avLst/>
          <a:gdLst>
            <a:gd name="connsiteX0" fmla="*/ 0 w 0"/>
            <a:gd name="connsiteY0" fmla="*/ 0 h 22640925"/>
            <a:gd name="connsiteX1" fmla="*/ 0 w 0"/>
            <a:gd name="connsiteY1" fmla="*/ 1038225 h 22640925"/>
            <a:gd name="connsiteX2" fmla="*/ 0 w 0"/>
            <a:gd name="connsiteY2" fmla="*/ 22640925 h 22640925"/>
            <a:gd name="connsiteX0" fmla="*/ 0 w 0"/>
            <a:gd name="connsiteY0" fmla="*/ 0 h 22640925"/>
            <a:gd name="connsiteX1" fmla="*/ 0 w 0"/>
            <a:gd name="connsiteY1" fmla="*/ 1038225 h 22640925"/>
            <a:gd name="connsiteX2" fmla="*/ 0 w 0"/>
            <a:gd name="connsiteY2" fmla="*/ 1381126 h 22640925"/>
            <a:gd name="connsiteX3" fmla="*/ 0 w 0"/>
            <a:gd name="connsiteY3" fmla="*/ 22640925 h 22640925"/>
            <a:gd name="connsiteX0" fmla="*/ 0 w 578286"/>
            <a:gd name="connsiteY0" fmla="*/ 0 h 22640925"/>
            <a:gd name="connsiteX1" fmla="*/ 0 w 578286"/>
            <a:gd name="connsiteY1" fmla="*/ 1038225 h 22640925"/>
            <a:gd name="connsiteX2" fmla="*/ 0 w 578286"/>
            <a:gd name="connsiteY2" fmla="*/ 1381126 h 22640925"/>
            <a:gd name="connsiteX3" fmla="*/ 578286 w 578286"/>
            <a:gd name="connsiteY3" fmla="*/ 1586866 h 22640925"/>
            <a:gd name="connsiteX4" fmla="*/ 0 w 578286"/>
            <a:gd name="connsiteY4" fmla="*/ 22640925 h 22640925"/>
            <a:gd name="connsiteX0" fmla="*/ 0 w 578286"/>
            <a:gd name="connsiteY0" fmla="*/ 0 h 22640925"/>
            <a:gd name="connsiteX1" fmla="*/ 0 w 578286"/>
            <a:gd name="connsiteY1" fmla="*/ 1038225 h 22640925"/>
            <a:gd name="connsiteX2" fmla="*/ 0 w 578286"/>
            <a:gd name="connsiteY2" fmla="*/ 1381126 h 22640925"/>
            <a:gd name="connsiteX3" fmla="*/ 578286 w 578286"/>
            <a:gd name="connsiteY3" fmla="*/ 1586866 h 22640925"/>
            <a:gd name="connsiteX4" fmla="*/ 0 w 578286"/>
            <a:gd name="connsiteY4" fmla="*/ 1724026 h 22640925"/>
            <a:gd name="connsiteX5" fmla="*/ 0 w 578286"/>
            <a:gd name="connsiteY5" fmla="*/ 22640925 h 22640925"/>
            <a:gd name="connsiteX0" fmla="*/ 0 w 1015841"/>
            <a:gd name="connsiteY0" fmla="*/ 0 h 22640925"/>
            <a:gd name="connsiteX1" fmla="*/ 0 w 1015841"/>
            <a:gd name="connsiteY1" fmla="*/ 1038225 h 22640925"/>
            <a:gd name="connsiteX2" fmla="*/ 0 w 1015841"/>
            <a:gd name="connsiteY2" fmla="*/ 1381126 h 22640925"/>
            <a:gd name="connsiteX3" fmla="*/ 578286 w 1015841"/>
            <a:gd name="connsiteY3" fmla="*/ 1586866 h 22640925"/>
            <a:gd name="connsiteX4" fmla="*/ 0 w 1015841"/>
            <a:gd name="connsiteY4" fmla="*/ 1724026 h 22640925"/>
            <a:gd name="connsiteX5" fmla="*/ 1015841 w 1015841"/>
            <a:gd name="connsiteY5" fmla="*/ 1929766 h 22640925"/>
            <a:gd name="connsiteX6" fmla="*/ 0 w 1015841"/>
            <a:gd name="connsiteY6" fmla="*/ 22640925 h 22640925"/>
            <a:gd name="connsiteX0" fmla="*/ 0 w 1015841"/>
            <a:gd name="connsiteY0" fmla="*/ 0 h 22640925"/>
            <a:gd name="connsiteX1" fmla="*/ 0 w 1015841"/>
            <a:gd name="connsiteY1" fmla="*/ 1038225 h 22640925"/>
            <a:gd name="connsiteX2" fmla="*/ 0 w 1015841"/>
            <a:gd name="connsiteY2" fmla="*/ 1381126 h 22640925"/>
            <a:gd name="connsiteX3" fmla="*/ 578286 w 1015841"/>
            <a:gd name="connsiteY3" fmla="*/ 1586866 h 22640925"/>
            <a:gd name="connsiteX4" fmla="*/ 0 w 1015841"/>
            <a:gd name="connsiteY4" fmla="*/ 1724026 h 22640925"/>
            <a:gd name="connsiteX5" fmla="*/ 1015841 w 1015841"/>
            <a:gd name="connsiteY5" fmla="*/ 1929766 h 22640925"/>
            <a:gd name="connsiteX6" fmla="*/ 0 w 1015841"/>
            <a:gd name="connsiteY6" fmla="*/ 2066926 h 22640925"/>
            <a:gd name="connsiteX7" fmla="*/ 0 w 1015841"/>
            <a:gd name="connsiteY7" fmla="*/ 22640925 h 22640925"/>
            <a:gd name="connsiteX0" fmla="*/ 0 w 1015841"/>
            <a:gd name="connsiteY0" fmla="*/ 0 h 22640925"/>
            <a:gd name="connsiteX1" fmla="*/ 0 w 1015841"/>
            <a:gd name="connsiteY1" fmla="*/ 1038225 h 22640925"/>
            <a:gd name="connsiteX2" fmla="*/ 0 w 1015841"/>
            <a:gd name="connsiteY2" fmla="*/ 1381126 h 22640925"/>
            <a:gd name="connsiteX3" fmla="*/ 578286 w 1015841"/>
            <a:gd name="connsiteY3" fmla="*/ 1586866 h 22640925"/>
            <a:gd name="connsiteX4" fmla="*/ 0 w 1015841"/>
            <a:gd name="connsiteY4" fmla="*/ 1724026 h 22640925"/>
            <a:gd name="connsiteX5" fmla="*/ 1015841 w 1015841"/>
            <a:gd name="connsiteY5" fmla="*/ 1929766 h 22640925"/>
            <a:gd name="connsiteX6" fmla="*/ 0 w 1015841"/>
            <a:gd name="connsiteY6" fmla="*/ 2066926 h 22640925"/>
            <a:gd name="connsiteX7" fmla="*/ 1015841 w 1015841"/>
            <a:gd name="connsiteY7" fmla="*/ 2272666 h 22640925"/>
            <a:gd name="connsiteX8" fmla="*/ 0 w 1015841"/>
            <a:gd name="connsiteY8" fmla="*/ 22640925 h 22640925"/>
            <a:gd name="connsiteX0" fmla="*/ 0 w 1015841"/>
            <a:gd name="connsiteY0" fmla="*/ 0 h 22640925"/>
            <a:gd name="connsiteX1" fmla="*/ 0 w 1015841"/>
            <a:gd name="connsiteY1" fmla="*/ 1038225 h 22640925"/>
            <a:gd name="connsiteX2" fmla="*/ 0 w 1015841"/>
            <a:gd name="connsiteY2" fmla="*/ 1381126 h 22640925"/>
            <a:gd name="connsiteX3" fmla="*/ 578286 w 1015841"/>
            <a:gd name="connsiteY3" fmla="*/ 1586866 h 22640925"/>
            <a:gd name="connsiteX4" fmla="*/ 0 w 1015841"/>
            <a:gd name="connsiteY4" fmla="*/ 1724026 h 22640925"/>
            <a:gd name="connsiteX5" fmla="*/ 1015841 w 1015841"/>
            <a:gd name="connsiteY5" fmla="*/ 1929766 h 22640925"/>
            <a:gd name="connsiteX6" fmla="*/ 0 w 1015841"/>
            <a:gd name="connsiteY6" fmla="*/ 2066926 h 22640925"/>
            <a:gd name="connsiteX7" fmla="*/ 1015841 w 1015841"/>
            <a:gd name="connsiteY7" fmla="*/ 2272666 h 22640925"/>
            <a:gd name="connsiteX8" fmla="*/ 0 w 1015841"/>
            <a:gd name="connsiteY8" fmla="*/ 2409826 h 22640925"/>
            <a:gd name="connsiteX9" fmla="*/ 0 w 1015841"/>
            <a:gd name="connsiteY9" fmla="*/ 22640925 h 22640925"/>
            <a:gd name="connsiteX0" fmla="*/ 102870 w 1118711"/>
            <a:gd name="connsiteY0" fmla="*/ 0 h 22640925"/>
            <a:gd name="connsiteX1" fmla="*/ 102870 w 1118711"/>
            <a:gd name="connsiteY1" fmla="*/ 1038225 h 22640925"/>
            <a:gd name="connsiteX2" fmla="*/ 102870 w 1118711"/>
            <a:gd name="connsiteY2" fmla="*/ 1381126 h 22640925"/>
            <a:gd name="connsiteX3" fmla="*/ 681156 w 1118711"/>
            <a:gd name="connsiteY3" fmla="*/ 1586866 h 22640925"/>
            <a:gd name="connsiteX4" fmla="*/ 102870 w 1118711"/>
            <a:gd name="connsiteY4" fmla="*/ 1724026 h 22640925"/>
            <a:gd name="connsiteX5" fmla="*/ 1118711 w 1118711"/>
            <a:gd name="connsiteY5" fmla="*/ 1929766 h 22640925"/>
            <a:gd name="connsiteX6" fmla="*/ 102870 w 1118711"/>
            <a:gd name="connsiteY6" fmla="*/ 2066926 h 22640925"/>
            <a:gd name="connsiteX7" fmla="*/ 1118711 w 1118711"/>
            <a:gd name="connsiteY7" fmla="*/ 2272666 h 22640925"/>
            <a:gd name="connsiteX8" fmla="*/ 102870 w 1118711"/>
            <a:gd name="connsiteY8" fmla="*/ 2409826 h 22640925"/>
            <a:gd name="connsiteX9" fmla="*/ 0 w 1118711"/>
            <a:gd name="connsiteY9" fmla="*/ 2615566 h 22640925"/>
            <a:gd name="connsiteX10" fmla="*/ 102870 w 1118711"/>
            <a:gd name="connsiteY10" fmla="*/ 22640925 h 22640925"/>
            <a:gd name="connsiteX0" fmla="*/ 102870 w 1118711"/>
            <a:gd name="connsiteY0" fmla="*/ 0 h 22640925"/>
            <a:gd name="connsiteX1" fmla="*/ 102870 w 1118711"/>
            <a:gd name="connsiteY1" fmla="*/ 1038225 h 22640925"/>
            <a:gd name="connsiteX2" fmla="*/ 102870 w 1118711"/>
            <a:gd name="connsiteY2" fmla="*/ 1381126 h 22640925"/>
            <a:gd name="connsiteX3" fmla="*/ 681156 w 1118711"/>
            <a:gd name="connsiteY3" fmla="*/ 1586866 h 22640925"/>
            <a:gd name="connsiteX4" fmla="*/ 102870 w 1118711"/>
            <a:gd name="connsiteY4" fmla="*/ 1724026 h 22640925"/>
            <a:gd name="connsiteX5" fmla="*/ 1118711 w 1118711"/>
            <a:gd name="connsiteY5" fmla="*/ 1929766 h 22640925"/>
            <a:gd name="connsiteX6" fmla="*/ 102870 w 1118711"/>
            <a:gd name="connsiteY6" fmla="*/ 2066926 h 22640925"/>
            <a:gd name="connsiteX7" fmla="*/ 1118711 w 1118711"/>
            <a:gd name="connsiteY7" fmla="*/ 2272666 h 22640925"/>
            <a:gd name="connsiteX8" fmla="*/ 102870 w 1118711"/>
            <a:gd name="connsiteY8" fmla="*/ 2409826 h 22640925"/>
            <a:gd name="connsiteX9" fmla="*/ 0 w 1118711"/>
            <a:gd name="connsiteY9" fmla="*/ 2615566 h 22640925"/>
            <a:gd name="connsiteX10" fmla="*/ 102870 w 1118711"/>
            <a:gd name="connsiteY10" fmla="*/ 2752726 h 22640925"/>
            <a:gd name="connsiteX11" fmla="*/ 102870 w 1118711"/>
            <a:gd name="connsiteY11" fmla="*/ 22640925 h 22640925"/>
            <a:gd name="connsiteX0" fmla="*/ 102870 w 1118711"/>
            <a:gd name="connsiteY0" fmla="*/ 0 h 22640925"/>
            <a:gd name="connsiteX1" fmla="*/ 102870 w 1118711"/>
            <a:gd name="connsiteY1" fmla="*/ 1038225 h 22640925"/>
            <a:gd name="connsiteX2" fmla="*/ 102870 w 1118711"/>
            <a:gd name="connsiteY2" fmla="*/ 1381126 h 22640925"/>
            <a:gd name="connsiteX3" fmla="*/ 681156 w 1118711"/>
            <a:gd name="connsiteY3" fmla="*/ 1586866 h 22640925"/>
            <a:gd name="connsiteX4" fmla="*/ 102870 w 1118711"/>
            <a:gd name="connsiteY4" fmla="*/ 1724026 h 22640925"/>
            <a:gd name="connsiteX5" fmla="*/ 1118711 w 1118711"/>
            <a:gd name="connsiteY5" fmla="*/ 1929766 h 22640925"/>
            <a:gd name="connsiteX6" fmla="*/ 102870 w 1118711"/>
            <a:gd name="connsiteY6" fmla="*/ 2066926 h 22640925"/>
            <a:gd name="connsiteX7" fmla="*/ 1118711 w 1118711"/>
            <a:gd name="connsiteY7" fmla="*/ 2272666 h 22640925"/>
            <a:gd name="connsiteX8" fmla="*/ 102870 w 1118711"/>
            <a:gd name="connsiteY8" fmla="*/ 2409826 h 22640925"/>
            <a:gd name="connsiteX9" fmla="*/ 0 w 1118711"/>
            <a:gd name="connsiteY9" fmla="*/ 2615566 h 22640925"/>
            <a:gd name="connsiteX10" fmla="*/ 102870 w 1118711"/>
            <a:gd name="connsiteY10" fmla="*/ 2752726 h 22640925"/>
            <a:gd name="connsiteX11" fmla="*/ 257175 w 1118711"/>
            <a:gd name="connsiteY11" fmla="*/ 2958466 h 22640925"/>
            <a:gd name="connsiteX12" fmla="*/ 102870 w 1118711"/>
            <a:gd name="connsiteY12" fmla="*/ 22640925 h 22640925"/>
            <a:gd name="connsiteX0" fmla="*/ 102870 w 1118711"/>
            <a:gd name="connsiteY0" fmla="*/ 0 h 22640925"/>
            <a:gd name="connsiteX1" fmla="*/ 102870 w 1118711"/>
            <a:gd name="connsiteY1" fmla="*/ 1038225 h 22640925"/>
            <a:gd name="connsiteX2" fmla="*/ 102870 w 1118711"/>
            <a:gd name="connsiteY2" fmla="*/ 1381126 h 22640925"/>
            <a:gd name="connsiteX3" fmla="*/ 681156 w 1118711"/>
            <a:gd name="connsiteY3" fmla="*/ 1586866 h 22640925"/>
            <a:gd name="connsiteX4" fmla="*/ 102870 w 1118711"/>
            <a:gd name="connsiteY4" fmla="*/ 1724026 h 22640925"/>
            <a:gd name="connsiteX5" fmla="*/ 1118711 w 1118711"/>
            <a:gd name="connsiteY5" fmla="*/ 1929766 h 22640925"/>
            <a:gd name="connsiteX6" fmla="*/ 102870 w 1118711"/>
            <a:gd name="connsiteY6" fmla="*/ 2066926 h 22640925"/>
            <a:gd name="connsiteX7" fmla="*/ 1118711 w 1118711"/>
            <a:gd name="connsiteY7" fmla="*/ 2272666 h 22640925"/>
            <a:gd name="connsiteX8" fmla="*/ 102870 w 1118711"/>
            <a:gd name="connsiteY8" fmla="*/ 2409826 h 22640925"/>
            <a:gd name="connsiteX9" fmla="*/ 0 w 1118711"/>
            <a:gd name="connsiteY9" fmla="*/ 2615566 h 22640925"/>
            <a:gd name="connsiteX10" fmla="*/ 102870 w 1118711"/>
            <a:gd name="connsiteY10" fmla="*/ 2752726 h 22640925"/>
            <a:gd name="connsiteX11" fmla="*/ 257175 w 1118711"/>
            <a:gd name="connsiteY11" fmla="*/ 2958466 h 22640925"/>
            <a:gd name="connsiteX12" fmla="*/ 102870 w 1118711"/>
            <a:gd name="connsiteY12" fmla="*/ 3095626 h 22640925"/>
            <a:gd name="connsiteX13" fmla="*/ 102870 w 1118711"/>
            <a:gd name="connsiteY13" fmla="*/ 22640925 h 22640925"/>
            <a:gd name="connsiteX0" fmla="*/ 102870 w 1118711"/>
            <a:gd name="connsiteY0" fmla="*/ 0 h 22640925"/>
            <a:gd name="connsiteX1" fmla="*/ 102870 w 1118711"/>
            <a:gd name="connsiteY1" fmla="*/ 1038225 h 22640925"/>
            <a:gd name="connsiteX2" fmla="*/ 102870 w 1118711"/>
            <a:gd name="connsiteY2" fmla="*/ 1381126 h 22640925"/>
            <a:gd name="connsiteX3" fmla="*/ 681156 w 1118711"/>
            <a:gd name="connsiteY3" fmla="*/ 1586866 h 22640925"/>
            <a:gd name="connsiteX4" fmla="*/ 102870 w 1118711"/>
            <a:gd name="connsiteY4" fmla="*/ 1724026 h 22640925"/>
            <a:gd name="connsiteX5" fmla="*/ 1118711 w 1118711"/>
            <a:gd name="connsiteY5" fmla="*/ 1929766 h 22640925"/>
            <a:gd name="connsiteX6" fmla="*/ 102870 w 1118711"/>
            <a:gd name="connsiteY6" fmla="*/ 2066926 h 22640925"/>
            <a:gd name="connsiteX7" fmla="*/ 1118711 w 1118711"/>
            <a:gd name="connsiteY7" fmla="*/ 2272666 h 22640925"/>
            <a:gd name="connsiteX8" fmla="*/ 102870 w 1118711"/>
            <a:gd name="connsiteY8" fmla="*/ 2409826 h 22640925"/>
            <a:gd name="connsiteX9" fmla="*/ 0 w 1118711"/>
            <a:gd name="connsiteY9" fmla="*/ 2615566 h 22640925"/>
            <a:gd name="connsiteX10" fmla="*/ 102870 w 1118711"/>
            <a:gd name="connsiteY10" fmla="*/ 2752726 h 22640925"/>
            <a:gd name="connsiteX11" fmla="*/ 257175 w 1118711"/>
            <a:gd name="connsiteY11" fmla="*/ 2958466 h 22640925"/>
            <a:gd name="connsiteX12" fmla="*/ 102870 w 1118711"/>
            <a:gd name="connsiteY12" fmla="*/ 3095626 h 22640925"/>
            <a:gd name="connsiteX13" fmla="*/ 617220 w 1118711"/>
            <a:gd name="connsiteY13" fmla="*/ 3301366 h 22640925"/>
            <a:gd name="connsiteX14" fmla="*/ 102870 w 1118711"/>
            <a:gd name="connsiteY14" fmla="*/ 22640925 h 22640925"/>
            <a:gd name="connsiteX0" fmla="*/ 102870 w 1118711"/>
            <a:gd name="connsiteY0" fmla="*/ 0 h 22640925"/>
            <a:gd name="connsiteX1" fmla="*/ 102870 w 1118711"/>
            <a:gd name="connsiteY1" fmla="*/ 1038225 h 22640925"/>
            <a:gd name="connsiteX2" fmla="*/ 102870 w 1118711"/>
            <a:gd name="connsiteY2" fmla="*/ 1381126 h 22640925"/>
            <a:gd name="connsiteX3" fmla="*/ 681156 w 1118711"/>
            <a:gd name="connsiteY3" fmla="*/ 1586866 h 22640925"/>
            <a:gd name="connsiteX4" fmla="*/ 102870 w 1118711"/>
            <a:gd name="connsiteY4" fmla="*/ 1724026 h 22640925"/>
            <a:gd name="connsiteX5" fmla="*/ 1118711 w 1118711"/>
            <a:gd name="connsiteY5" fmla="*/ 1929766 h 22640925"/>
            <a:gd name="connsiteX6" fmla="*/ 102870 w 1118711"/>
            <a:gd name="connsiteY6" fmla="*/ 2066926 h 22640925"/>
            <a:gd name="connsiteX7" fmla="*/ 1118711 w 1118711"/>
            <a:gd name="connsiteY7" fmla="*/ 2272666 h 22640925"/>
            <a:gd name="connsiteX8" fmla="*/ 102870 w 1118711"/>
            <a:gd name="connsiteY8" fmla="*/ 2409826 h 22640925"/>
            <a:gd name="connsiteX9" fmla="*/ 0 w 1118711"/>
            <a:gd name="connsiteY9" fmla="*/ 2615566 h 22640925"/>
            <a:gd name="connsiteX10" fmla="*/ 102870 w 1118711"/>
            <a:gd name="connsiteY10" fmla="*/ 2752726 h 22640925"/>
            <a:gd name="connsiteX11" fmla="*/ 257175 w 1118711"/>
            <a:gd name="connsiteY11" fmla="*/ 2958466 h 22640925"/>
            <a:gd name="connsiteX12" fmla="*/ 102870 w 1118711"/>
            <a:gd name="connsiteY12" fmla="*/ 3095626 h 22640925"/>
            <a:gd name="connsiteX13" fmla="*/ 617220 w 1118711"/>
            <a:gd name="connsiteY13" fmla="*/ 3301366 h 22640925"/>
            <a:gd name="connsiteX14" fmla="*/ 102870 w 1118711"/>
            <a:gd name="connsiteY14" fmla="*/ 3438526 h 22640925"/>
            <a:gd name="connsiteX15" fmla="*/ 102870 w 1118711"/>
            <a:gd name="connsiteY15" fmla="*/ 22640925 h 22640925"/>
            <a:gd name="connsiteX0" fmla="*/ 102870 w 1118711"/>
            <a:gd name="connsiteY0" fmla="*/ 0 h 22640925"/>
            <a:gd name="connsiteX1" fmla="*/ 102870 w 1118711"/>
            <a:gd name="connsiteY1" fmla="*/ 1038225 h 22640925"/>
            <a:gd name="connsiteX2" fmla="*/ 102870 w 1118711"/>
            <a:gd name="connsiteY2" fmla="*/ 1381126 h 22640925"/>
            <a:gd name="connsiteX3" fmla="*/ 681156 w 1118711"/>
            <a:gd name="connsiteY3" fmla="*/ 1586866 h 22640925"/>
            <a:gd name="connsiteX4" fmla="*/ 102870 w 1118711"/>
            <a:gd name="connsiteY4" fmla="*/ 1724026 h 22640925"/>
            <a:gd name="connsiteX5" fmla="*/ 1118711 w 1118711"/>
            <a:gd name="connsiteY5" fmla="*/ 1929766 h 22640925"/>
            <a:gd name="connsiteX6" fmla="*/ 102870 w 1118711"/>
            <a:gd name="connsiteY6" fmla="*/ 2066926 h 22640925"/>
            <a:gd name="connsiteX7" fmla="*/ 1118711 w 1118711"/>
            <a:gd name="connsiteY7" fmla="*/ 2272666 h 22640925"/>
            <a:gd name="connsiteX8" fmla="*/ 102870 w 1118711"/>
            <a:gd name="connsiteY8" fmla="*/ 2409826 h 22640925"/>
            <a:gd name="connsiteX9" fmla="*/ 0 w 1118711"/>
            <a:gd name="connsiteY9" fmla="*/ 2615566 h 22640925"/>
            <a:gd name="connsiteX10" fmla="*/ 102870 w 1118711"/>
            <a:gd name="connsiteY10" fmla="*/ 2752726 h 22640925"/>
            <a:gd name="connsiteX11" fmla="*/ 257175 w 1118711"/>
            <a:gd name="connsiteY11" fmla="*/ 2958466 h 22640925"/>
            <a:gd name="connsiteX12" fmla="*/ 102870 w 1118711"/>
            <a:gd name="connsiteY12" fmla="*/ 3095626 h 22640925"/>
            <a:gd name="connsiteX13" fmla="*/ 617220 w 1118711"/>
            <a:gd name="connsiteY13" fmla="*/ 3301366 h 22640925"/>
            <a:gd name="connsiteX14" fmla="*/ 102870 w 1118711"/>
            <a:gd name="connsiteY14" fmla="*/ 3438526 h 22640925"/>
            <a:gd name="connsiteX15" fmla="*/ 874395 w 1118711"/>
            <a:gd name="connsiteY15" fmla="*/ 3644266 h 22640925"/>
            <a:gd name="connsiteX16" fmla="*/ 102870 w 1118711"/>
            <a:gd name="connsiteY16" fmla="*/ 22640925 h 22640925"/>
            <a:gd name="connsiteX0" fmla="*/ 102870 w 1118711"/>
            <a:gd name="connsiteY0" fmla="*/ 0 h 22640925"/>
            <a:gd name="connsiteX1" fmla="*/ 102870 w 1118711"/>
            <a:gd name="connsiteY1" fmla="*/ 1038225 h 22640925"/>
            <a:gd name="connsiteX2" fmla="*/ 102870 w 1118711"/>
            <a:gd name="connsiteY2" fmla="*/ 1381126 h 22640925"/>
            <a:gd name="connsiteX3" fmla="*/ 681156 w 1118711"/>
            <a:gd name="connsiteY3" fmla="*/ 1586866 h 22640925"/>
            <a:gd name="connsiteX4" fmla="*/ 102870 w 1118711"/>
            <a:gd name="connsiteY4" fmla="*/ 1724026 h 22640925"/>
            <a:gd name="connsiteX5" fmla="*/ 1118711 w 1118711"/>
            <a:gd name="connsiteY5" fmla="*/ 1929766 h 22640925"/>
            <a:gd name="connsiteX6" fmla="*/ 102870 w 1118711"/>
            <a:gd name="connsiteY6" fmla="*/ 2066926 h 22640925"/>
            <a:gd name="connsiteX7" fmla="*/ 1118711 w 1118711"/>
            <a:gd name="connsiteY7" fmla="*/ 2272666 h 22640925"/>
            <a:gd name="connsiteX8" fmla="*/ 102870 w 1118711"/>
            <a:gd name="connsiteY8" fmla="*/ 2409826 h 22640925"/>
            <a:gd name="connsiteX9" fmla="*/ 0 w 1118711"/>
            <a:gd name="connsiteY9" fmla="*/ 2615566 h 22640925"/>
            <a:gd name="connsiteX10" fmla="*/ 102870 w 1118711"/>
            <a:gd name="connsiteY10" fmla="*/ 2752726 h 22640925"/>
            <a:gd name="connsiteX11" fmla="*/ 257175 w 1118711"/>
            <a:gd name="connsiteY11" fmla="*/ 2958466 h 22640925"/>
            <a:gd name="connsiteX12" fmla="*/ 102870 w 1118711"/>
            <a:gd name="connsiteY12" fmla="*/ 3095626 h 22640925"/>
            <a:gd name="connsiteX13" fmla="*/ 617220 w 1118711"/>
            <a:gd name="connsiteY13" fmla="*/ 3301366 h 22640925"/>
            <a:gd name="connsiteX14" fmla="*/ 102870 w 1118711"/>
            <a:gd name="connsiteY14" fmla="*/ 3438526 h 22640925"/>
            <a:gd name="connsiteX15" fmla="*/ 874395 w 1118711"/>
            <a:gd name="connsiteY15" fmla="*/ 3644266 h 22640925"/>
            <a:gd name="connsiteX16" fmla="*/ 102870 w 1118711"/>
            <a:gd name="connsiteY16" fmla="*/ 3781426 h 22640925"/>
            <a:gd name="connsiteX17" fmla="*/ 102870 w 1118711"/>
            <a:gd name="connsiteY17" fmla="*/ 22640925 h 22640925"/>
            <a:gd name="connsiteX0" fmla="*/ 102870 w 1131570"/>
            <a:gd name="connsiteY0" fmla="*/ 0 h 22640925"/>
            <a:gd name="connsiteX1" fmla="*/ 102870 w 1131570"/>
            <a:gd name="connsiteY1" fmla="*/ 1038225 h 22640925"/>
            <a:gd name="connsiteX2" fmla="*/ 102870 w 1131570"/>
            <a:gd name="connsiteY2" fmla="*/ 1381126 h 22640925"/>
            <a:gd name="connsiteX3" fmla="*/ 681156 w 1131570"/>
            <a:gd name="connsiteY3" fmla="*/ 1586866 h 22640925"/>
            <a:gd name="connsiteX4" fmla="*/ 102870 w 1131570"/>
            <a:gd name="connsiteY4" fmla="*/ 1724026 h 22640925"/>
            <a:gd name="connsiteX5" fmla="*/ 1118711 w 1131570"/>
            <a:gd name="connsiteY5" fmla="*/ 1929766 h 22640925"/>
            <a:gd name="connsiteX6" fmla="*/ 102870 w 1131570"/>
            <a:gd name="connsiteY6" fmla="*/ 2066926 h 22640925"/>
            <a:gd name="connsiteX7" fmla="*/ 1118711 w 1131570"/>
            <a:gd name="connsiteY7" fmla="*/ 2272666 h 22640925"/>
            <a:gd name="connsiteX8" fmla="*/ 102870 w 1131570"/>
            <a:gd name="connsiteY8" fmla="*/ 2409826 h 22640925"/>
            <a:gd name="connsiteX9" fmla="*/ 0 w 1131570"/>
            <a:gd name="connsiteY9" fmla="*/ 2615566 h 22640925"/>
            <a:gd name="connsiteX10" fmla="*/ 102870 w 1131570"/>
            <a:gd name="connsiteY10" fmla="*/ 2752726 h 22640925"/>
            <a:gd name="connsiteX11" fmla="*/ 257175 w 1131570"/>
            <a:gd name="connsiteY11" fmla="*/ 2958466 h 22640925"/>
            <a:gd name="connsiteX12" fmla="*/ 102870 w 1131570"/>
            <a:gd name="connsiteY12" fmla="*/ 3095626 h 22640925"/>
            <a:gd name="connsiteX13" fmla="*/ 617220 w 1131570"/>
            <a:gd name="connsiteY13" fmla="*/ 3301366 h 22640925"/>
            <a:gd name="connsiteX14" fmla="*/ 102870 w 1131570"/>
            <a:gd name="connsiteY14" fmla="*/ 3438526 h 22640925"/>
            <a:gd name="connsiteX15" fmla="*/ 874395 w 1131570"/>
            <a:gd name="connsiteY15" fmla="*/ 3644266 h 22640925"/>
            <a:gd name="connsiteX16" fmla="*/ 102870 w 1131570"/>
            <a:gd name="connsiteY16" fmla="*/ 3781426 h 22640925"/>
            <a:gd name="connsiteX17" fmla="*/ 1131570 w 1131570"/>
            <a:gd name="connsiteY17" fmla="*/ 3987166 h 22640925"/>
            <a:gd name="connsiteX18" fmla="*/ 102870 w 1131570"/>
            <a:gd name="connsiteY18" fmla="*/ 22640925 h 22640925"/>
            <a:gd name="connsiteX0" fmla="*/ 102870 w 1131570"/>
            <a:gd name="connsiteY0" fmla="*/ 0 h 22640925"/>
            <a:gd name="connsiteX1" fmla="*/ 102870 w 1131570"/>
            <a:gd name="connsiteY1" fmla="*/ 1038225 h 22640925"/>
            <a:gd name="connsiteX2" fmla="*/ 102870 w 1131570"/>
            <a:gd name="connsiteY2" fmla="*/ 1381126 h 22640925"/>
            <a:gd name="connsiteX3" fmla="*/ 681156 w 1131570"/>
            <a:gd name="connsiteY3" fmla="*/ 1586866 h 22640925"/>
            <a:gd name="connsiteX4" fmla="*/ 102870 w 1131570"/>
            <a:gd name="connsiteY4" fmla="*/ 1724026 h 22640925"/>
            <a:gd name="connsiteX5" fmla="*/ 1118711 w 1131570"/>
            <a:gd name="connsiteY5" fmla="*/ 1929766 h 22640925"/>
            <a:gd name="connsiteX6" fmla="*/ 102870 w 1131570"/>
            <a:gd name="connsiteY6" fmla="*/ 2066926 h 22640925"/>
            <a:gd name="connsiteX7" fmla="*/ 1118711 w 1131570"/>
            <a:gd name="connsiteY7" fmla="*/ 2272666 h 22640925"/>
            <a:gd name="connsiteX8" fmla="*/ 102870 w 1131570"/>
            <a:gd name="connsiteY8" fmla="*/ 2409826 h 22640925"/>
            <a:gd name="connsiteX9" fmla="*/ 0 w 1131570"/>
            <a:gd name="connsiteY9" fmla="*/ 2615566 h 22640925"/>
            <a:gd name="connsiteX10" fmla="*/ 102870 w 1131570"/>
            <a:gd name="connsiteY10" fmla="*/ 2752726 h 22640925"/>
            <a:gd name="connsiteX11" fmla="*/ 257175 w 1131570"/>
            <a:gd name="connsiteY11" fmla="*/ 2958466 h 22640925"/>
            <a:gd name="connsiteX12" fmla="*/ 102870 w 1131570"/>
            <a:gd name="connsiteY12" fmla="*/ 3095626 h 22640925"/>
            <a:gd name="connsiteX13" fmla="*/ 617220 w 1131570"/>
            <a:gd name="connsiteY13" fmla="*/ 3301366 h 22640925"/>
            <a:gd name="connsiteX14" fmla="*/ 102870 w 1131570"/>
            <a:gd name="connsiteY14" fmla="*/ 3438526 h 22640925"/>
            <a:gd name="connsiteX15" fmla="*/ 874395 w 1131570"/>
            <a:gd name="connsiteY15" fmla="*/ 3644266 h 22640925"/>
            <a:gd name="connsiteX16" fmla="*/ 102870 w 1131570"/>
            <a:gd name="connsiteY16" fmla="*/ 3781426 h 22640925"/>
            <a:gd name="connsiteX17" fmla="*/ 1131570 w 1131570"/>
            <a:gd name="connsiteY17" fmla="*/ 3987166 h 22640925"/>
            <a:gd name="connsiteX18" fmla="*/ 102869 w 1131570"/>
            <a:gd name="connsiteY18" fmla="*/ 4124326 h 22640925"/>
            <a:gd name="connsiteX19" fmla="*/ 102870 w 1131570"/>
            <a:gd name="connsiteY19" fmla="*/ 22640925 h 22640925"/>
            <a:gd name="connsiteX0" fmla="*/ 102870 w 1131570"/>
            <a:gd name="connsiteY0" fmla="*/ 0 h 22640925"/>
            <a:gd name="connsiteX1" fmla="*/ 102870 w 1131570"/>
            <a:gd name="connsiteY1" fmla="*/ 1038225 h 22640925"/>
            <a:gd name="connsiteX2" fmla="*/ 102870 w 1131570"/>
            <a:gd name="connsiteY2" fmla="*/ 1381126 h 22640925"/>
            <a:gd name="connsiteX3" fmla="*/ 681156 w 1131570"/>
            <a:gd name="connsiteY3" fmla="*/ 1586866 h 22640925"/>
            <a:gd name="connsiteX4" fmla="*/ 102870 w 1131570"/>
            <a:gd name="connsiteY4" fmla="*/ 1724026 h 22640925"/>
            <a:gd name="connsiteX5" fmla="*/ 1118711 w 1131570"/>
            <a:gd name="connsiteY5" fmla="*/ 1929766 h 22640925"/>
            <a:gd name="connsiteX6" fmla="*/ 102870 w 1131570"/>
            <a:gd name="connsiteY6" fmla="*/ 2066926 h 22640925"/>
            <a:gd name="connsiteX7" fmla="*/ 1118711 w 1131570"/>
            <a:gd name="connsiteY7" fmla="*/ 2272666 h 22640925"/>
            <a:gd name="connsiteX8" fmla="*/ 102870 w 1131570"/>
            <a:gd name="connsiteY8" fmla="*/ 2409826 h 22640925"/>
            <a:gd name="connsiteX9" fmla="*/ 0 w 1131570"/>
            <a:gd name="connsiteY9" fmla="*/ 2615566 h 22640925"/>
            <a:gd name="connsiteX10" fmla="*/ 102870 w 1131570"/>
            <a:gd name="connsiteY10" fmla="*/ 2752726 h 22640925"/>
            <a:gd name="connsiteX11" fmla="*/ 257175 w 1131570"/>
            <a:gd name="connsiteY11" fmla="*/ 2958466 h 22640925"/>
            <a:gd name="connsiteX12" fmla="*/ 102870 w 1131570"/>
            <a:gd name="connsiteY12" fmla="*/ 3095626 h 22640925"/>
            <a:gd name="connsiteX13" fmla="*/ 617220 w 1131570"/>
            <a:gd name="connsiteY13" fmla="*/ 3301366 h 22640925"/>
            <a:gd name="connsiteX14" fmla="*/ 102870 w 1131570"/>
            <a:gd name="connsiteY14" fmla="*/ 3438526 h 22640925"/>
            <a:gd name="connsiteX15" fmla="*/ 874395 w 1131570"/>
            <a:gd name="connsiteY15" fmla="*/ 3644266 h 22640925"/>
            <a:gd name="connsiteX16" fmla="*/ 102870 w 1131570"/>
            <a:gd name="connsiteY16" fmla="*/ 3781426 h 22640925"/>
            <a:gd name="connsiteX17" fmla="*/ 1131570 w 1131570"/>
            <a:gd name="connsiteY17" fmla="*/ 3987166 h 22640925"/>
            <a:gd name="connsiteX18" fmla="*/ 102869 w 1131570"/>
            <a:gd name="connsiteY18" fmla="*/ 4124326 h 22640925"/>
            <a:gd name="connsiteX19" fmla="*/ 1131569 w 1131570"/>
            <a:gd name="connsiteY19" fmla="*/ 4330066 h 22640925"/>
            <a:gd name="connsiteX20" fmla="*/ 102870 w 1131570"/>
            <a:gd name="connsiteY20" fmla="*/ 22640925 h 22640925"/>
            <a:gd name="connsiteX0" fmla="*/ 102870 w 1131570"/>
            <a:gd name="connsiteY0" fmla="*/ 0 h 22640925"/>
            <a:gd name="connsiteX1" fmla="*/ 102870 w 1131570"/>
            <a:gd name="connsiteY1" fmla="*/ 1038225 h 22640925"/>
            <a:gd name="connsiteX2" fmla="*/ 102870 w 1131570"/>
            <a:gd name="connsiteY2" fmla="*/ 1381126 h 22640925"/>
            <a:gd name="connsiteX3" fmla="*/ 681156 w 1131570"/>
            <a:gd name="connsiteY3" fmla="*/ 1586866 h 22640925"/>
            <a:gd name="connsiteX4" fmla="*/ 102870 w 1131570"/>
            <a:gd name="connsiteY4" fmla="*/ 1724026 h 22640925"/>
            <a:gd name="connsiteX5" fmla="*/ 1118711 w 1131570"/>
            <a:gd name="connsiteY5" fmla="*/ 1929766 h 22640925"/>
            <a:gd name="connsiteX6" fmla="*/ 102870 w 1131570"/>
            <a:gd name="connsiteY6" fmla="*/ 2066926 h 22640925"/>
            <a:gd name="connsiteX7" fmla="*/ 1118711 w 1131570"/>
            <a:gd name="connsiteY7" fmla="*/ 2272666 h 22640925"/>
            <a:gd name="connsiteX8" fmla="*/ 102870 w 1131570"/>
            <a:gd name="connsiteY8" fmla="*/ 2409826 h 22640925"/>
            <a:gd name="connsiteX9" fmla="*/ 0 w 1131570"/>
            <a:gd name="connsiteY9" fmla="*/ 2615566 h 22640925"/>
            <a:gd name="connsiteX10" fmla="*/ 102870 w 1131570"/>
            <a:gd name="connsiteY10" fmla="*/ 2752726 h 22640925"/>
            <a:gd name="connsiteX11" fmla="*/ 257175 w 1131570"/>
            <a:gd name="connsiteY11" fmla="*/ 2958466 h 22640925"/>
            <a:gd name="connsiteX12" fmla="*/ 102870 w 1131570"/>
            <a:gd name="connsiteY12" fmla="*/ 3095626 h 22640925"/>
            <a:gd name="connsiteX13" fmla="*/ 617220 w 1131570"/>
            <a:gd name="connsiteY13" fmla="*/ 3301366 h 22640925"/>
            <a:gd name="connsiteX14" fmla="*/ 102870 w 1131570"/>
            <a:gd name="connsiteY14" fmla="*/ 3438526 h 22640925"/>
            <a:gd name="connsiteX15" fmla="*/ 874395 w 1131570"/>
            <a:gd name="connsiteY15" fmla="*/ 3644266 h 22640925"/>
            <a:gd name="connsiteX16" fmla="*/ 102870 w 1131570"/>
            <a:gd name="connsiteY16" fmla="*/ 3781426 h 22640925"/>
            <a:gd name="connsiteX17" fmla="*/ 1131570 w 1131570"/>
            <a:gd name="connsiteY17" fmla="*/ 3987166 h 22640925"/>
            <a:gd name="connsiteX18" fmla="*/ 102869 w 1131570"/>
            <a:gd name="connsiteY18" fmla="*/ 4124326 h 22640925"/>
            <a:gd name="connsiteX19" fmla="*/ 1131569 w 1131570"/>
            <a:gd name="connsiteY19" fmla="*/ 4330066 h 22640925"/>
            <a:gd name="connsiteX20" fmla="*/ 102869 w 1131570"/>
            <a:gd name="connsiteY20" fmla="*/ 4467226 h 22640925"/>
            <a:gd name="connsiteX21" fmla="*/ 102870 w 1131570"/>
            <a:gd name="connsiteY21" fmla="*/ 22640925 h 22640925"/>
            <a:gd name="connsiteX0" fmla="*/ 102870 w 1131570"/>
            <a:gd name="connsiteY0" fmla="*/ 0 h 22640925"/>
            <a:gd name="connsiteX1" fmla="*/ 102870 w 1131570"/>
            <a:gd name="connsiteY1" fmla="*/ 1038225 h 22640925"/>
            <a:gd name="connsiteX2" fmla="*/ 102870 w 1131570"/>
            <a:gd name="connsiteY2" fmla="*/ 1381126 h 22640925"/>
            <a:gd name="connsiteX3" fmla="*/ 681156 w 1131570"/>
            <a:gd name="connsiteY3" fmla="*/ 1586866 h 22640925"/>
            <a:gd name="connsiteX4" fmla="*/ 102870 w 1131570"/>
            <a:gd name="connsiteY4" fmla="*/ 1724026 h 22640925"/>
            <a:gd name="connsiteX5" fmla="*/ 1118711 w 1131570"/>
            <a:gd name="connsiteY5" fmla="*/ 1929766 h 22640925"/>
            <a:gd name="connsiteX6" fmla="*/ 102870 w 1131570"/>
            <a:gd name="connsiteY6" fmla="*/ 2066926 h 22640925"/>
            <a:gd name="connsiteX7" fmla="*/ 1118711 w 1131570"/>
            <a:gd name="connsiteY7" fmla="*/ 2272666 h 22640925"/>
            <a:gd name="connsiteX8" fmla="*/ 102870 w 1131570"/>
            <a:gd name="connsiteY8" fmla="*/ 2409826 h 22640925"/>
            <a:gd name="connsiteX9" fmla="*/ 0 w 1131570"/>
            <a:gd name="connsiteY9" fmla="*/ 2615566 h 22640925"/>
            <a:gd name="connsiteX10" fmla="*/ 102870 w 1131570"/>
            <a:gd name="connsiteY10" fmla="*/ 2752726 h 22640925"/>
            <a:gd name="connsiteX11" fmla="*/ 257175 w 1131570"/>
            <a:gd name="connsiteY11" fmla="*/ 2958466 h 22640925"/>
            <a:gd name="connsiteX12" fmla="*/ 102870 w 1131570"/>
            <a:gd name="connsiteY12" fmla="*/ 3095626 h 22640925"/>
            <a:gd name="connsiteX13" fmla="*/ 617220 w 1131570"/>
            <a:gd name="connsiteY13" fmla="*/ 3301366 h 22640925"/>
            <a:gd name="connsiteX14" fmla="*/ 102870 w 1131570"/>
            <a:gd name="connsiteY14" fmla="*/ 3438526 h 22640925"/>
            <a:gd name="connsiteX15" fmla="*/ 874395 w 1131570"/>
            <a:gd name="connsiteY15" fmla="*/ 3644266 h 22640925"/>
            <a:gd name="connsiteX16" fmla="*/ 102870 w 1131570"/>
            <a:gd name="connsiteY16" fmla="*/ 3781426 h 22640925"/>
            <a:gd name="connsiteX17" fmla="*/ 1131570 w 1131570"/>
            <a:gd name="connsiteY17" fmla="*/ 3987166 h 22640925"/>
            <a:gd name="connsiteX18" fmla="*/ 102869 w 1131570"/>
            <a:gd name="connsiteY18" fmla="*/ 4124326 h 22640925"/>
            <a:gd name="connsiteX19" fmla="*/ 1131569 w 1131570"/>
            <a:gd name="connsiteY19" fmla="*/ 4330066 h 22640925"/>
            <a:gd name="connsiteX20" fmla="*/ 102869 w 1131570"/>
            <a:gd name="connsiteY20" fmla="*/ 4467226 h 22640925"/>
            <a:gd name="connsiteX21" fmla="*/ 102869 w 1131570"/>
            <a:gd name="connsiteY21" fmla="*/ 4810126 h 22640925"/>
            <a:gd name="connsiteX22" fmla="*/ 102870 w 1131570"/>
            <a:gd name="connsiteY22" fmla="*/ 22640925 h 22640925"/>
            <a:gd name="connsiteX0" fmla="*/ 102870 w 1131570"/>
            <a:gd name="connsiteY0" fmla="*/ 0 h 22640925"/>
            <a:gd name="connsiteX1" fmla="*/ 102870 w 1131570"/>
            <a:gd name="connsiteY1" fmla="*/ 1038225 h 22640925"/>
            <a:gd name="connsiteX2" fmla="*/ 102870 w 1131570"/>
            <a:gd name="connsiteY2" fmla="*/ 1381126 h 22640925"/>
            <a:gd name="connsiteX3" fmla="*/ 681156 w 1131570"/>
            <a:gd name="connsiteY3" fmla="*/ 1586866 h 22640925"/>
            <a:gd name="connsiteX4" fmla="*/ 102870 w 1131570"/>
            <a:gd name="connsiteY4" fmla="*/ 1724026 h 22640925"/>
            <a:gd name="connsiteX5" fmla="*/ 1118711 w 1131570"/>
            <a:gd name="connsiteY5" fmla="*/ 1929766 h 22640925"/>
            <a:gd name="connsiteX6" fmla="*/ 102870 w 1131570"/>
            <a:gd name="connsiteY6" fmla="*/ 2066926 h 22640925"/>
            <a:gd name="connsiteX7" fmla="*/ 1118711 w 1131570"/>
            <a:gd name="connsiteY7" fmla="*/ 2272666 h 22640925"/>
            <a:gd name="connsiteX8" fmla="*/ 102870 w 1131570"/>
            <a:gd name="connsiteY8" fmla="*/ 2409826 h 22640925"/>
            <a:gd name="connsiteX9" fmla="*/ 0 w 1131570"/>
            <a:gd name="connsiteY9" fmla="*/ 2615566 h 22640925"/>
            <a:gd name="connsiteX10" fmla="*/ 102870 w 1131570"/>
            <a:gd name="connsiteY10" fmla="*/ 2752726 h 22640925"/>
            <a:gd name="connsiteX11" fmla="*/ 257175 w 1131570"/>
            <a:gd name="connsiteY11" fmla="*/ 2958466 h 22640925"/>
            <a:gd name="connsiteX12" fmla="*/ 102870 w 1131570"/>
            <a:gd name="connsiteY12" fmla="*/ 3095626 h 22640925"/>
            <a:gd name="connsiteX13" fmla="*/ 617220 w 1131570"/>
            <a:gd name="connsiteY13" fmla="*/ 3301366 h 22640925"/>
            <a:gd name="connsiteX14" fmla="*/ 102870 w 1131570"/>
            <a:gd name="connsiteY14" fmla="*/ 3438526 h 22640925"/>
            <a:gd name="connsiteX15" fmla="*/ 874395 w 1131570"/>
            <a:gd name="connsiteY15" fmla="*/ 3644266 h 22640925"/>
            <a:gd name="connsiteX16" fmla="*/ 102870 w 1131570"/>
            <a:gd name="connsiteY16" fmla="*/ 3781426 h 22640925"/>
            <a:gd name="connsiteX17" fmla="*/ 1131570 w 1131570"/>
            <a:gd name="connsiteY17" fmla="*/ 3987166 h 22640925"/>
            <a:gd name="connsiteX18" fmla="*/ 102869 w 1131570"/>
            <a:gd name="connsiteY18" fmla="*/ 4124326 h 22640925"/>
            <a:gd name="connsiteX19" fmla="*/ 1131569 w 1131570"/>
            <a:gd name="connsiteY19" fmla="*/ 4330066 h 22640925"/>
            <a:gd name="connsiteX20" fmla="*/ 102869 w 1131570"/>
            <a:gd name="connsiteY20" fmla="*/ 4467226 h 22640925"/>
            <a:gd name="connsiteX21" fmla="*/ 102869 w 1131570"/>
            <a:gd name="connsiteY21" fmla="*/ 4810126 h 22640925"/>
            <a:gd name="connsiteX22" fmla="*/ 102869 w 1131570"/>
            <a:gd name="connsiteY22" fmla="*/ 5153026 h 22640925"/>
            <a:gd name="connsiteX23" fmla="*/ 102870 w 1131570"/>
            <a:gd name="connsiteY23" fmla="*/ 22640925 h 22640925"/>
            <a:gd name="connsiteX0" fmla="*/ 102870 w 1131570"/>
            <a:gd name="connsiteY0" fmla="*/ 0 h 22640925"/>
            <a:gd name="connsiteX1" fmla="*/ 102870 w 1131570"/>
            <a:gd name="connsiteY1" fmla="*/ 1038225 h 22640925"/>
            <a:gd name="connsiteX2" fmla="*/ 102870 w 1131570"/>
            <a:gd name="connsiteY2" fmla="*/ 1381126 h 22640925"/>
            <a:gd name="connsiteX3" fmla="*/ 681156 w 1131570"/>
            <a:gd name="connsiteY3" fmla="*/ 1586866 h 22640925"/>
            <a:gd name="connsiteX4" fmla="*/ 102870 w 1131570"/>
            <a:gd name="connsiteY4" fmla="*/ 1724026 h 22640925"/>
            <a:gd name="connsiteX5" fmla="*/ 1118711 w 1131570"/>
            <a:gd name="connsiteY5" fmla="*/ 1929766 h 22640925"/>
            <a:gd name="connsiteX6" fmla="*/ 102870 w 1131570"/>
            <a:gd name="connsiteY6" fmla="*/ 2066926 h 22640925"/>
            <a:gd name="connsiteX7" fmla="*/ 1118711 w 1131570"/>
            <a:gd name="connsiteY7" fmla="*/ 2272666 h 22640925"/>
            <a:gd name="connsiteX8" fmla="*/ 102870 w 1131570"/>
            <a:gd name="connsiteY8" fmla="*/ 2409826 h 22640925"/>
            <a:gd name="connsiteX9" fmla="*/ 0 w 1131570"/>
            <a:gd name="connsiteY9" fmla="*/ 2615566 h 22640925"/>
            <a:gd name="connsiteX10" fmla="*/ 102870 w 1131570"/>
            <a:gd name="connsiteY10" fmla="*/ 2752726 h 22640925"/>
            <a:gd name="connsiteX11" fmla="*/ 257175 w 1131570"/>
            <a:gd name="connsiteY11" fmla="*/ 2958466 h 22640925"/>
            <a:gd name="connsiteX12" fmla="*/ 102870 w 1131570"/>
            <a:gd name="connsiteY12" fmla="*/ 3095626 h 22640925"/>
            <a:gd name="connsiteX13" fmla="*/ 617220 w 1131570"/>
            <a:gd name="connsiteY13" fmla="*/ 3301366 h 22640925"/>
            <a:gd name="connsiteX14" fmla="*/ 102870 w 1131570"/>
            <a:gd name="connsiteY14" fmla="*/ 3438526 h 22640925"/>
            <a:gd name="connsiteX15" fmla="*/ 874395 w 1131570"/>
            <a:gd name="connsiteY15" fmla="*/ 3644266 h 22640925"/>
            <a:gd name="connsiteX16" fmla="*/ 102870 w 1131570"/>
            <a:gd name="connsiteY16" fmla="*/ 3781426 h 22640925"/>
            <a:gd name="connsiteX17" fmla="*/ 1131570 w 1131570"/>
            <a:gd name="connsiteY17" fmla="*/ 3987166 h 22640925"/>
            <a:gd name="connsiteX18" fmla="*/ 102869 w 1131570"/>
            <a:gd name="connsiteY18" fmla="*/ 4124326 h 22640925"/>
            <a:gd name="connsiteX19" fmla="*/ 1131569 w 1131570"/>
            <a:gd name="connsiteY19" fmla="*/ 4330066 h 22640925"/>
            <a:gd name="connsiteX20" fmla="*/ 102869 w 1131570"/>
            <a:gd name="connsiteY20" fmla="*/ 4467226 h 22640925"/>
            <a:gd name="connsiteX21" fmla="*/ 102869 w 1131570"/>
            <a:gd name="connsiteY21" fmla="*/ 4810126 h 22640925"/>
            <a:gd name="connsiteX22" fmla="*/ 102869 w 1131570"/>
            <a:gd name="connsiteY22" fmla="*/ 5153026 h 22640925"/>
            <a:gd name="connsiteX23" fmla="*/ 102869 w 1131570"/>
            <a:gd name="connsiteY23" fmla="*/ 5495926 h 22640925"/>
            <a:gd name="connsiteX24" fmla="*/ 102870 w 1131570"/>
            <a:gd name="connsiteY24" fmla="*/ 22640925 h 22640925"/>
            <a:gd name="connsiteX0" fmla="*/ 102870 w 1131570"/>
            <a:gd name="connsiteY0" fmla="*/ 0 h 22640925"/>
            <a:gd name="connsiteX1" fmla="*/ 102870 w 1131570"/>
            <a:gd name="connsiteY1" fmla="*/ 1038225 h 22640925"/>
            <a:gd name="connsiteX2" fmla="*/ 102870 w 1131570"/>
            <a:gd name="connsiteY2" fmla="*/ 1381126 h 22640925"/>
            <a:gd name="connsiteX3" fmla="*/ 681156 w 1131570"/>
            <a:gd name="connsiteY3" fmla="*/ 1586866 h 22640925"/>
            <a:gd name="connsiteX4" fmla="*/ 102870 w 1131570"/>
            <a:gd name="connsiteY4" fmla="*/ 1724026 h 22640925"/>
            <a:gd name="connsiteX5" fmla="*/ 1118711 w 1131570"/>
            <a:gd name="connsiteY5" fmla="*/ 1929766 h 22640925"/>
            <a:gd name="connsiteX6" fmla="*/ 102870 w 1131570"/>
            <a:gd name="connsiteY6" fmla="*/ 2066926 h 22640925"/>
            <a:gd name="connsiteX7" fmla="*/ 1118711 w 1131570"/>
            <a:gd name="connsiteY7" fmla="*/ 2272666 h 22640925"/>
            <a:gd name="connsiteX8" fmla="*/ 102870 w 1131570"/>
            <a:gd name="connsiteY8" fmla="*/ 2409826 h 22640925"/>
            <a:gd name="connsiteX9" fmla="*/ 0 w 1131570"/>
            <a:gd name="connsiteY9" fmla="*/ 2615566 h 22640925"/>
            <a:gd name="connsiteX10" fmla="*/ 102870 w 1131570"/>
            <a:gd name="connsiteY10" fmla="*/ 2752726 h 22640925"/>
            <a:gd name="connsiteX11" fmla="*/ 257175 w 1131570"/>
            <a:gd name="connsiteY11" fmla="*/ 2958466 h 22640925"/>
            <a:gd name="connsiteX12" fmla="*/ 102870 w 1131570"/>
            <a:gd name="connsiteY12" fmla="*/ 3095626 h 22640925"/>
            <a:gd name="connsiteX13" fmla="*/ 617220 w 1131570"/>
            <a:gd name="connsiteY13" fmla="*/ 3301366 h 22640925"/>
            <a:gd name="connsiteX14" fmla="*/ 102870 w 1131570"/>
            <a:gd name="connsiteY14" fmla="*/ 3438526 h 22640925"/>
            <a:gd name="connsiteX15" fmla="*/ 874395 w 1131570"/>
            <a:gd name="connsiteY15" fmla="*/ 3644266 h 22640925"/>
            <a:gd name="connsiteX16" fmla="*/ 102870 w 1131570"/>
            <a:gd name="connsiteY16" fmla="*/ 3781426 h 22640925"/>
            <a:gd name="connsiteX17" fmla="*/ 1131570 w 1131570"/>
            <a:gd name="connsiteY17" fmla="*/ 3987166 h 22640925"/>
            <a:gd name="connsiteX18" fmla="*/ 102869 w 1131570"/>
            <a:gd name="connsiteY18" fmla="*/ 4124326 h 22640925"/>
            <a:gd name="connsiteX19" fmla="*/ 1131569 w 1131570"/>
            <a:gd name="connsiteY19" fmla="*/ 4330066 h 22640925"/>
            <a:gd name="connsiteX20" fmla="*/ 102869 w 1131570"/>
            <a:gd name="connsiteY20" fmla="*/ 4467226 h 22640925"/>
            <a:gd name="connsiteX21" fmla="*/ 102869 w 1131570"/>
            <a:gd name="connsiteY21" fmla="*/ 4810126 h 22640925"/>
            <a:gd name="connsiteX22" fmla="*/ 102869 w 1131570"/>
            <a:gd name="connsiteY22" fmla="*/ 5153026 h 22640925"/>
            <a:gd name="connsiteX23" fmla="*/ 102869 w 1131570"/>
            <a:gd name="connsiteY23" fmla="*/ 5495926 h 22640925"/>
            <a:gd name="connsiteX24" fmla="*/ 102869 w 1131570"/>
            <a:gd name="connsiteY24" fmla="*/ 5838826 h 22640925"/>
            <a:gd name="connsiteX25" fmla="*/ 102870 w 1131570"/>
            <a:gd name="connsiteY25" fmla="*/ 22640925 h 22640925"/>
            <a:gd name="connsiteX0" fmla="*/ 102870 w 1131570"/>
            <a:gd name="connsiteY0" fmla="*/ 0 h 22640925"/>
            <a:gd name="connsiteX1" fmla="*/ 102870 w 1131570"/>
            <a:gd name="connsiteY1" fmla="*/ 1038225 h 22640925"/>
            <a:gd name="connsiteX2" fmla="*/ 102870 w 1131570"/>
            <a:gd name="connsiteY2" fmla="*/ 1381126 h 22640925"/>
            <a:gd name="connsiteX3" fmla="*/ 681156 w 1131570"/>
            <a:gd name="connsiteY3" fmla="*/ 1586866 h 22640925"/>
            <a:gd name="connsiteX4" fmla="*/ 102870 w 1131570"/>
            <a:gd name="connsiteY4" fmla="*/ 1724026 h 22640925"/>
            <a:gd name="connsiteX5" fmla="*/ 1118711 w 1131570"/>
            <a:gd name="connsiteY5" fmla="*/ 1929766 h 22640925"/>
            <a:gd name="connsiteX6" fmla="*/ 102870 w 1131570"/>
            <a:gd name="connsiteY6" fmla="*/ 2066926 h 22640925"/>
            <a:gd name="connsiteX7" fmla="*/ 1118711 w 1131570"/>
            <a:gd name="connsiteY7" fmla="*/ 2272666 h 22640925"/>
            <a:gd name="connsiteX8" fmla="*/ 102870 w 1131570"/>
            <a:gd name="connsiteY8" fmla="*/ 2409826 h 22640925"/>
            <a:gd name="connsiteX9" fmla="*/ 0 w 1131570"/>
            <a:gd name="connsiteY9" fmla="*/ 2615566 h 22640925"/>
            <a:gd name="connsiteX10" fmla="*/ 102870 w 1131570"/>
            <a:gd name="connsiteY10" fmla="*/ 2752726 h 22640925"/>
            <a:gd name="connsiteX11" fmla="*/ 257175 w 1131570"/>
            <a:gd name="connsiteY11" fmla="*/ 2958466 h 22640925"/>
            <a:gd name="connsiteX12" fmla="*/ 102870 w 1131570"/>
            <a:gd name="connsiteY12" fmla="*/ 3095626 h 22640925"/>
            <a:gd name="connsiteX13" fmla="*/ 617220 w 1131570"/>
            <a:gd name="connsiteY13" fmla="*/ 3301366 h 22640925"/>
            <a:gd name="connsiteX14" fmla="*/ 102870 w 1131570"/>
            <a:gd name="connsiteY14" fmla="*/ 3438526 h 22640925"/>
            <a:gd name="connsiteX15" fmla="*/ 874395 w 1131570"/>
            <a:gd name="connsiteY15" fmla="*/ 3644266 h 22640925"/>
            <a:gd name="connsiteX16" fmla="*/ 102870 w 1131570"/>
            <a:gd name="connsiteY16" fmla="*/ 3781426 h 22640925"/>
            <a:gd name="connsiteX17" fmla="*/ 1131570 w 1131570"/>
            <a:gd name="connsiteY17" fmla="*/ 3987166 h 22640925"/>
            <a:gd name="connsiteX18" fmla="*/ 102869 w 1131570"/>
            <a:gd name="connsiteY18" fmla="*/ 4124326 h 22640925"/>
            <a:gd name="connsiteX19" fmla="*/ 1131569 w 1131570"/>
            <a:gd name="connsiteY19" fmla="*/ 4330066 h 22640925"/>
            <a:gd name="connsiteX20" fmla="*/ 102869 w 1131570"/>
            <a:gd name="connsiteY20" fmla="*/ 4467226 h 22640925"/>
            <a:gd name="connsiteX21" fmla="*/ 102869 w 1131570"/>
            <a:gd name="connsiteY21" fmla="*/ 4810126 h 22640925"/>
            <a:gd name="connsiteX22" fmla="*/ 102869 w 1131570"/>
            <a:gd name="connsiteY22" fmla="*/ 5153026 h 22640925"/>
            <a:gd name="connsiteX23" fmla="*/ 102869 w 1131570"/>
            <a:gd name="connsiteY23" fmla="*/ 5495926 h 22640925"/>
            <a:gd name="connsiteX24" fmla="*/ 102869 w 1131570"/>
            <a:gd name="connsiteY24" fmla="*/ 5838826 h 22640925"/>
            <a:gd name="connsiteX25" fmla="*/ 102869 w 1131570"/>
            <a:gd name="connsiteY25" fmla="*/ 6181726 h 22640925"/>
            <a:gd name="connsiteX26" fmla="*/ 102870 w 1131570"/>
            <a:gd name="connsiteY26" fmla="*/ 22640925 h 22640925"/>
            <a:gd name="connsiteX0" fmla="*/ 102870 w 1131570"/>
            <a:gd name="connsiteY0" fmla="*/ 0 h 22640925"/>
            <a:gd name="connsiteX1" fmla="*/ 102870 w 1131570"/>
            <a:gd name="connsiteY1" fmla="*/ 1038225 h 22640925"/>
            <a:gd name="connsiteX2" fmla="*/ 102870 w 1131570"/>
            <a:gd name="connsiteY2" fmla="*/ 1381126 h 22640925"/>
            <a:gd name="connsiteX3" fmla="*/ 681156 w 1131570"/>
            <a:gd name="connsiteY3" fmla="*/ 1586866 h 22640925"/>
            <a:gd name="connsiteX4" fmla="*/ 102870 w 1131570"/>
            <a:gd name="connsiteY4" fmla="*/ 1724026 h 22640925"/>
            <a:gd name="connsiteX5" fmla="*/ 1118711 w 1131570"/>
            <a:gd name="connsiteY5" fmla="*/ 1929766 h 22640925"/>
            <a:gd name="connsiteX6" fmla="*/ 102870 w 1131570"/>
            <a:gd name="connsiteY6" fmla="*/ 2066926 h 22640925"/>
            <a:gd name="connsiteX7" fmla="*/ 1118711 w 1131570"/>
            <a:gd name="connsiteY7" fmla="*/ 2272666 h 22640925"/>
            <a:gd name="connsiteX8" fmla="*/ 102870 w 1131570"/>
            <a:gd name="connsiteY8" fmla="*/ 2409826 h 22640925"/>
            <a:gd name="connsiteX9" fmla="*/ 0 w 1131570"/>
            <a:gd name="connsiteY9" fmla="*/ 2615566 h 22640925"/>
            <a:gd name="connsiteX10" fmla="*/ 102870 w 1131570"/>
            <a:gd name="connsiteY10" fmla="*/ 2752726 h 22640925"/>
            <a:gd name="connsiteX11" fmla="*/ 257175 w 1131570"/>
            <a:gd name="connsiteY11" fmla="*/ 2958466 h 22640925"/>
            <a:gd name="connsiteX12" fmla="*/ 102870 w 1131570"/>
            <a:gd name="connsiteY12" fmla="*/ 3095626 h 22640925"/>
            <a:gd name="connsiteX13" fmla="*/ 617220 w 1131570"/>
            <a:gd name="connsiteY13" fmla="*/ 3301366 h 22640925"/>
            <a:gd name="connsiteX14" fmla="*/ 102870 w 1131570"/>
            <a:gd name="connsiteY14" fmla="*/ 3438526 h 22640925"/>
            <a:gd name="connsiteX15" fmla="*/ 874395 w 1131570"/>
            <a:gd name="connsiteY15" fmla="*/ 3644266 h 22640925"/>
            <a:gd name="connsiteX16" fmla="*/ 102870 w 1131570"/>
            <a:gd name="connsiteY16" fmla="*/ 3781426 h 22640925"/>
            <a:gd name="connsiteX17" fmla="*/ 1131570 w 1131570"/>
            <a:gd name="connsiteY17" fmla="*/ 3987166 h 22640925"/>
            <a:gd name="connsiteX18" fmla="*/ 102869 w 1131570"/>
            <a:gd name="connsiteY18" fmla="*/ 4124326 h 22640925"/>
            <a:gd name="connsiteX19" fmla="*/ 1131569 w 1131570"/>
            <a:gd name="connsiteY19" fmla="*/ 4330066 h 22640925"/>
            <a:gd name="connsiteX20" fmla="*/ 102869 w 1131570"/>
            <a:gd name="connsiteY20" fmla="*/ 4467226 h 22640925"/>
            <a:gd name="connsiteX21" fmla="*/ 102869 w 1131570"/>
            <a:gd name="connsiteY21" fmla="*/ 4810126 h 22640925"/>
            <a:gd name="connsiteX22" fmla="*/ 102869 w 1131570"/>
            <a:gd name="connsiteY22" fmla="*/ 5153026 h 22640925"/>
            <a:gd name="connsiteX23" fmla="*/ 102869 w 1131570"/>
            <a:gd name="connsiteY23" fmla="*/ 5495926 h 22640925"/>
            <a:gd name="connsiteX24" fmla="*/ 102869 w 1131570"/>
            <a:gd name="connsiteY24" fmla="*/ 5838826 h 22640925"/>
            <a:gd name="connsiteX25" fmla="*/ 102869 w 1131570"/>
            <a:gd name="connsiteY25" fmla="*/ 6181726 h 22640925"/>
            <a:gd name="connsiteX26" fmla="*/ 102869 w 1131570"/>
            <a:gd name="connsiteY26" fmla="*/ 6524626 h 22640925"/>
            <a:gd name="connsiteX27" fmla="*/ 102870 w 1131570"/>
            <a:gd name="connsiteY27" fmla="*/ 22640925 h 22640925"/>
            <a:gd name="connsiteX0" fmla="*/ 102870 w 1131570"/>
            <a:gd name="connsiteY0" fmla="*/ 0 h 22640925"/>
            <a:gd name="connsiteX1" fmla="*/ 102870 w 1131570"/>
            <a:gd name="connsiteY1" fmla="*/ 1038225 h 22640925"/>
            <a:gd name="connsiteX2" fmla="*/ 102870 w 1131570"/>
            <a:gd name="connsiteY2" fmla="*/ 1381126 h 22640925"/>
            <a:gd name="connsiteX3" fmla="*/ 681156 w 1131570"/>
            <a:gd name="connsiteY3" fmla="*/ 1586866 h 22640925"/>
            <a:gd name="connsiteX4" fmla="*/ 102870 w 1131570"/>
            <a:gd name="connsiteY4" fmla="*/ 1724026 h 22640925"/>
            <a:gd name="connsiteX5" fmla="*/ 1118711 w 1131570"/>
            <a:gd name="connsiteY5" fmla="*/ 1929766 h 22640925"/>
            <a:gd name="connsiteX6" fmla="*/ 102870 w 1131570"/>
            <a:gd name="connsiteY6" fmla="*/ 2066926 h 22640925"/>
            <a:gd name="connsiteX7" fmla="*/ 1118711 w 1131570"/>
            <a:gd name="connsiteY7" fmla="*/ 2272666 h 22640925"/>
            <a:gd name="connsiteX8" fmla="*/ 102870 w 1131570"/>
            <a:gd name="connsiteY8" fmla="*/ 2409826 h 22640925"/>
            <a:gd name="connsiteX9" fmla="*/ 0 w 1131570"/>
            <a:gd name="connsiteY9" fmla="*/ 2615566 h 22640925"/>
            <a:gd name="connsiteX10" fmla="*/ 102870 w 1131570"/>
            <a:gd name="connsiteY10" fmla="*/ 2752726 h 22640925"/>
            <a:gd name="connsiteX11" fmla="*/ 257175 w 1131570"/>
            <a:gd name="connsiteY11" fmla="*/ 2958466 h 22640925"/>
            <a:gd name="connsiteX12" fmla="*/ 102870 w 1131570"/>
            <a:gd name="connsiteY12" fmla="*/ 3095626 h 22640925"/>
            <a:gd name="connsiteX13" fmla="*/ 617220 w 1131570"/>
            <a:gd name="connsiteY13" fmla="*/ 3301366 h 22640925"/>
            <a:gd name="connsiteX14" fmla="*/ 102870 w 1131570"/>
            <a:gd name="connsiteY14" fmla="*/ 3438526 h 22640925"/>
            <a:gd name="connsiteX15" fmla="*/ 874395 w 1131570"/>
            <a:gd name="connsiteY15" fmla="*/ 3644266 h 22640925"/>
            <a:gd name="connsiteX16" fmla="*/ 102870 w 1131570"/>
            <a:gd name="connsiteY16" fmla="*/ 3781426 h 22640925"/>
            <a:gd name="connsiteX17" fmla="*/ 1131570 w 1131570"/>
            <a:gd name="connsiteY17" fmla="*/ 3987166 h 22640925"/>
            <a:gd name="connsiteX18" fmla="*/ 102869 w 1131570"/>
            <a:gd name="connsiteY18" fmla="*/ 4124326 h 22640925"/>
            <a:gd name="connsiteX19" fmla="*/ 1131569 w 1131570"/>
            <a:gd name="connsiteY19" fmla="*/ 4330066 h 22640925"/>
            <a:gd name="connsiteX20" fmla="*/ 102869 w 1131570"/>
            <a:gd name="connsiteY20" fmla="*/ 4467226 h 22640925"/>
            <a:gd name="connsiteX21" fmla="*/ 102869 w 1131570"/>
            <a:gd name="connsiteY21" fmla="*/ 4810126 h 22640925"/>
            <a:gd name="connsiteX22" fmla="*/ 102869 w 1131570"/>
            <a:gd name="connsiteY22" fmla="*/ 5153026 h 22640925"/>
            <a:gd name="connsiteX23" fmla="*/ 102869 w 1131570"/>
            <a:gd name="connsiteY23" fmla="*/ 5495926 h 22640925"/>
            <a:gd name="connsiteX24" fmla="*/ 102869 w 1131570"/>
            <a:gd name="connsiteY24" fmla="*/ 5838826 h 22640925"/>
            <a:gd name="connsiteX25" fmla="*/ 102869 w 1131570"/>
            <a:gd name="connsiteY25" fmla="*/ 6181726 h 22640925"/>
            <a:gd name="connsiteX26" fmla="*/ 102869 w 1131570"/>
            <a:gd name="connsiteY26" fmla="*/ 6524626 h 22640925"/>
            <a:gd name="connsiteX27" fmla="*/ 102869 w 1131570"/>
            <a:gd name="connsiteY27" fmla="*/ 6867526 h 22640925"/>
            <a:gd name="connsiteX28" fmla="*/ 102870 w 1131570"/>
            <a:gd name="connsiteY28" fmla="*/ 22640925 h 22640925"/>
            <a:gd name="connsiteX0" fmla="*/ 102870 w 1131570"/>
            <a:gd name="connsiteY0" fmla="*/ 0 h 22640925"/>
            <a:gd name="connsiteX1" fmla="*/ 102870 w 1131570"/>
            <a:gd name="connsiteY1" fmla="*/ 1038225 h 22640925"/>
            <a:gd name="connsiteX2" fmla="*/ 102870 w 1131570"/>
            <a:gd name="connsiteY2" fmla="*/ 1381126 h 22640925"/>
            <a:gd name="connsiteX3" fmla="*/ 681156 w 1131570"/>
            <a:gd name="connsiteY3" fmla="*/ 1586866 h 22640925"/>
            <a:gd name="connsiteX4" fmla="*/ 102870 w 1131570"/>
            <a:gd name="connsiteY4" fmla="*/ 1724026 h 22640925"/>
            <a:gd name="connsiteX5" fmla="*/ 1118711 w 1131570"/>
            <a:gd name="connsiteY5" fmla="*/ 1929766 h 22640925"/>
            <a:gd name="connsiteX6" fmla="*/ 102870 w 1131570"/>
            <a:gd name="connsiteY6" fmla="*/ 2066926 h 22640925"/>
            <a:gd name="connsiteX7" fmla="*/ 1118711 w 1131570"/>
            <a:gd name="connsiteY7" fmla="*/ 2272666 h 22640925"/>
            <a:gd name="connsiteX8" fmla="*/ 102870 w 1131570"/>
            <a:gd name="connsiteY8" fmla="*/ 2409826 h 22640925"/>
            <a:gd name="connsiteX9" fmla="*/ 0 w 1131570"/>
            <a:gd name="connsiteY9" fmla="*/ 2615566 h 22640925"/>
            <a:gd name="connsiteX10" fmla="*/ 102870 w 1131570"/>
            <a:gd name="connsiteY10" fmla="*/ 2752726 h 22640925"/>
            <a:gd name="connsiteX11" fmla="*/ 257175 w 1131570"/>
            <a:gd name="connsiteY11" fmla="*/ 2958466 h 22640925"/>
            <a:gd name="connsiteX12" fmla="*/ 102870 w 1131570"/>
            <a:gd name="connsiteY12" fmla="*/ 3095626 h 22640925"/>
            <a:gd name="connsiteX13" fmla="*/ 617220 w 1131570"/>
            <a:gd name="connsiteY13" fmla="*/ 3301366 h 22640925"/>
            <a:gd name="connsiteX14" fmla="*/ 102870 w 1131570"/>
            <a:gd name="connsiteY14" fmla="*/ 3438526 h 22640925"/>
            <a:gd name="connsiteX15" fmla="*/ 874395 w 1131570"/>
            <a:gd name="connsiteY15" fmla="*/ 3644266 h 22640925"/>
            <a:gd name="connsiteX16" fmla="*/ 102870 w 1131570"/>
            <a:gd name="connsiteY16" fmla="*/ 3781426 h 22640925"/>
            <a:gd name="connsiteX17" fmla="*/ 1131570 w 1131570"/>
            <a:gd name="connsiteY17" fmla="*/ 3987166 h 22640925"/>
            <a:gd name="connsiteX18" fmla="*/ 102869 w 1131570"/>
            <a:gd name="connsiteY18" fmla="*/ 4124326 h 22640925"/>
            <a:gd name="connsiteX19" fmla="*/ 1131569 w 1131570"/>
            <a:gd name="connsiteY19" fmla="*/ 4330066 h 22640925"/>
            <a:gd name="connsiteX20" fmla="*/ 102869 w 1131570"/>
            <a:gd name="connsiteY20" fmla="*/ 4467226 h 22640925"/>
            <a:gd name="connsiteX21" fmla="*/ 102869 w 1131570"/>
            <a:gd name="connsiteY21" fmla="*/ 4810126 h 22640925"/>
            <a:gd name="connsiteX22" fmla="*/ 102869 w 1131570"/>
            <a:gd name="connsiteY22" fmla="*/ 5153026 h 22640925"/>
            <a:gd name="connsiteX23" fmla="*/ 102869 w 1131570"/>
            <a:gd name="connsiteY23" fmla="*/ 5495926 h 22640925"/>
            <a:gd name="connsiteX24" fmla="*/ 102869 w 1131570"/>
            <a:gd name="connsiteY24" fmla="*/ 5838826 h 22640925"/>
            <a:gd name="connsiteX25" fmla="*/ 102869 w 1131570"/>
            <a:gd name="connsiteY25" fmla="*/ 6181726 h 22640925"/>
            <a:gd name="connsiteX26" fmla="*/ 102869 w 1131570"/>
            <a:gd name="connsiteY26" fmla="*/ 6524626 h 22640925"/>
            <a:gd name="connsiteX27" fmla="*/ 102869 w 1131570"/>
            <a:gd name="connsiteY27" fmla="*/ 6867526 h 22640925"/>
            <a:gd name="connsiteX28" fmla="*/ 597931 w 1131570"/>
            <a:gd name="connsiteY28" fmla="*/ 7073266 h 22640925"/>
            <a:gd name="connsiteX29" fmla="*/ 102870 w 1131570"/>
            <a:gd name="connsiteY29" fmla="*/ 22640925 h 22640925"/>
            <a:gd name="connsiteX0" fmla="*/ 102870 w 1131570"/>
            <a:gd name="connsiteY0" fmla="*/ 0 h 22640925"/>
            <a:gd name="connsiteX1" fmla="*/ 102870 w 1131570"/>
            <a:gd name="connsiteY1" fmla="*/ 1038225 h 22640925"/>
            <a:gd name="connsiteX2" fmla="*/ 102870 w 1131570"/>
            <a:gd name="connsiteY2" fmla="*/ 1381126 h 22640925"/>
            <a:gd name="connsiteX3" fmla="*/ 681156 w 1131570"/>
            <a:gd name="connsiteY3" fmla="*/ 1586866 h 22640925"/>
            <a:gd name="connsiteX4" fmla="*/ 102870 w 1131570"/>
            <a:gd name="connsiteY4" fmla="*/ 1724026 h 22640925"/>
            <a:gd name="connsiteX5" fmla="*/ 1118711 w 1131570"/>
            <a:gd name="connsiteY5" fmla="*/ 1929766 h 22640925"/>
            <a:gd name="connsiteX6" fmla="*/ 102870 w 1131570"/>
            <a:gd name="connsiteY6" fmla="*/ 2066926 h 22640925"/>
            <a:gd name="connsiteX7" fmla="*/ 1118711 w 1131570"/>
            <a:gd name="connsiteY7" fmla="*/ 2272666 h 22640925"/>
            <a:gd name="connsiteX8" fmla="*/ 102870 w 1131570"/>
            <a:gd name="connsiteY8" fmla="*/ 2409826 h 22640925"/>
            <a:gd name="connsiteX9" fmla="*/ 0 w 1131570"/>
            <a:gd name="connsiteY9" fmla="*/ 2615566 h 22640925"/>
            <a:gd name="connsiteX10" fmla="*/ 102870 w 1131570"/>
            <a:gd name="connsiteY10" fmla="*/ 2752726 h 22640925"/>
            <a:gd name="connsiteX11" fmla="*/ 257175 w 1131570"/>
            <a:gd name="connsiteY11" fmla="*/ 2958466 h 22640925"/>
            <a:gd name="connsiteX12" fmla="*/ 102870 w 1131570"/>
            <a:gd name="connsiteY12" fmla="*/ 3095626 h 22640925"/>
            <a:gd name="connsiteX13" fmla="*/ 617220 w 1131570"/>
            <a:gd name="connsiteY13" fmla="*/ 3301366 h 22640925"/>
            <a:gd name="connsiteX14" fmla="*/ 102870 w 1131570"/>
            <a:gd name="connsiteY14" fmla="*/ 3438526 h 22640925"/>
            <a:gd name="connsiteX15" fmla="*/ 874395 w 1131570"/>
            <a:gd name="connsiteY15" fmla="*/ 3644266 h 22640925"/>
            <a:gd name="connsiteX16" fmla="*/ 102870 w 1131570"/>
            <a:gd name="connsiteY16" fmla="*/ 3781426 h 22640925"/>
            <a:gd name="connsiteX17" fmla="*/ 1131570 w 1131570"/>
            <a:gd name="connsiteY17" fmla="*/ 3987166 h 22640925"/>
            <a:gd name="connsiteX18" fmla="*/ 102869 w 1131570"/>
            <a:gd name="connsiteY18" fmla="*/ 4124326 h 22640925"/>
            <a:gd name="connsiteX19" fmla="*/ 1131569 w 1131570"/>
            <a:gd name="connsiteY19" fmla="*/ 4330066 h 22640925"/>
            <a:gd name="connsiteX20" fmla="*/ 102869 w 1131570"/>
            <a:gd name="connsiteY20" fmla="*/ 4467226 h 22640925"/>
            <a:gd name="connsiteX21" fmla="*/ 102869 w 1131570"/>
            <a:gd name="connsiteY21" fmla="*/ 4810126 h 22640925"/>
            <a:gd name="connsiteX22" fmla="*/ 102869 w 1131570"/>
            <a:gd name="connsiteY22" fmla="*/ 5153026 h 22640925"/>
            <a:gd name="connsiteX23" fmla="*/ 102869 w 1131570"/>
            <a:gd name="connsiteY23" fmla="*/ 5495926 h 22640925"/>
            <a:gd name="connsiteX24" fmla="*/ 102869 w 1131570"/>
            <a:gd name="connsiteY24" fmla="*/ 5838826 h 22640925"/>
            <a:gd name="connsiteX25" fmla="*/ 102869 w 1131570"/>
            <a:gd name="connsiteY25" fmla="*/ 6181726 h 22640925"/>
            <a:gd name="connsiteX26" fmla="*/ 102869 w 1131570"/>
            <a:gd name="connsiteY26" fmla="*/ 6524626 h 22640925"/>
            <a:gd name="connsiteX27" fmla="*/ 102869 w 1131570"/>
            <a:gd name="connsiteY27" fmla="*/ 6867526 h 22640925"/>
            <a:gd name="connsiteX28" fmla="*/ 597931 w 1131570"/>
            <a:gd name="connsiteY28" fmla="*/ 7073266 h 22640925"/>
            <a:gd name="connsiteX29" fmla="*/ 102869 w 1131570"/>
            <a:gd name="connsiteY29" fmla="*/ 7210426 h 22640925"/>
            <a:gd name="connsiteX30" fmla="*/ 102870 w 1131570"/>
            <a:gd name="connsiteY30" fmla="*/ 22640925 h 22640925"/>
            <a:gd name="connsiteX0" fmla="*/ 257176 w 1285876"/>
            <a:gd name="connsiteY0" fmla="*/ 0 h 22640925"/>
            <a:gd name="connsiteX1" fmla="*/ 257176 w 1285876"/>
            <a:gd name="connsiteY1" fmla="*/ 1038225 h 22640925"/>
            <a:gd name="connsiteX2" fmla="*/ 257176 w 1285876"/>
            <a:gd name="connsiteY2" fmla="*/ 1381126 h 22640925"/>
            <a:gd name="connsiteX3" fmla="*/ 835462 w 1285876"/>
            <a:gd name="connsiteY3" fmla="*/ 1586866 h 22640925"/>
            <a:gd name="connsiteX4" fmla="*/ 257176 w 1285876"/>
            <a:gd name="connsiteY4" fmla="*/ 1724026 h 22640925"/>
            <a:gd name="connsiteX5" fmla="*/ 1273017 w 1285876"/>
            <a:gd name="connsiteY5" fmla="*/ 1929766 h 22640925"/>
            <a:gd name="connsiteX6" fmla="*/ 257176 w 1285876"/>
            <a:gd name="connsiteY6" fmla="*/ 2066926 h 22640925"/>
            <a:gd name="connsiteX7" fmla="*/ 1273017 w 1285876"/>
            <a:gd name="connsiteY7" fmla="*/ 2272666 h 22640925"/>
            <a:gd name="connsiteX8" fmla="*/ 257176 w 1285876"/>
            <a:gd name="connsiteY8" fmla="*/ 2409826 h 22640925"/>
            <a:gd name="connsiteX9" fmla="*/ 154306 w 1285876"/>
            <a:gd name="connsiteY9" fmla="*/ 2615566 h 22640925"/>
            <a:gd name="connsiteX10" fmla="*/ 257176 w 1285876"/>
            <a:gd name="connsiteY10" fmla="*/ 2752726 h 22640925"/>
            <a:gd name="connsiteX11" fmla="*/ 411481 w 1285876"/>
            <a:gd name="connsiteY11" fmla="*/ 2958466 h 22640925"/>
            <a:gd name="connsiteX12" fmla="*/ 257176 w 1285876"/>
            <a:gd name="connsiteY12" fmla="*/ 3095626 h 22640925"/>
            <a:gd name="connsiteX13" fmla="*/ 771526 w 1285876"/>
            <a:gd name="connsiteY13" fmla="*/ 3301366 h 22640925"/>
            <a:gd name="connsiteX14" fmla="*/ 257176 w 1285876"/>
            <a:gd name="connsiteY14" fmla="*/ 3438526 h 22640925"/>
            <a:gd name="connsiteX15" fmla="*/ 1028701 w 1285876"/>
            <a:gd name="connsiteY15" fmla="*/ 3644266 h 22640925"/>
            <a:gd name="connsiteX16" fmla="*/ 257176 w 1285876"/>
            <a:gd name="connsiteY16" fmla="*/ 3781426 h 22640925"/>
            <a:gd name="connsiteX17" fmla="*/ 1285876 w 1285876"/>
            <a:gd name="connsiteY17" fmla="*/ 3987166 h 22640925"/>
            <a:gd name="connsiteX18" fmla="*/ 257175 w 1285876"/>
            <a:gd name="connsiteY18" fmla="*/ 4124326 h 22640925"/>
            <a:gd name="connsiteX19" fmla="*/ 1285875 w 1285876"/>
            <a:gd name="connsiteY19" fmla="*/ 4330066 h 22640925"/>
            <a:gd name="connsiteX20" fmla="*/ 257175 w 1285876"/>
            <a:gd name="connsiteY20" fmla="*/ 4467226 h 22640925"/>
            <a:gd name="connsiteX21" fmla="*/ 257175 w 1285876"/>
            <a:gd name="connsiteY21" fmla="*/ 4810126 h 22640925"/>
            <a:gd name="connsiteX22" fmla="*/ 257175 w 1285876"/>
            <a:gd name="connsiteY22" fmla="*/ 5153026 h 22640925"/>
            <a:gd name="connsiteX23" fmla="*/ 257175 w 1285876"/>
            <a:gd name="connsiteY23" fmla="*/ 5495926 h 22640925"/>
            <a:gd name="connsiteX24" fmla="*/ 257175 w 1285876"/>
            <a:gd name="connsiteY24" fmla="*/ 5838826 h 22640925"/>
            <a:gd name="connsiteX25" fmla="*/ 257175 w 1285876"/>
            <a:gd name="connsiteY25" fmla="*/ 6181726 h 22640925"/>
            <a:gd name="connsiteX26" fmla="*/ 257175 w 1285876"/>
            <a:gd name="connsiteY26" fmla="*/ 6524626 h 22640925"/>
            <a:gd name="connsiteX27" fmla="*/ 257175 w 1285876"/>
            <a:gd name="connsiteY27" fmla="*/ 6867526 h 22640925"/>
            <a:gd name="connsiteX28" fmla="*/ 752237 w 1285876"/>
            <a:gd name="connsiteY28" fmla="*/ 7073266 h 22640925"/>
            <a:gd name="connsiteX29" fmla="*/ 257175 w 1285876"/>
            <a:gd name="connsiteY29" fmla="*/ 7210426 h 22640925"/>
            <a:gd name="connsiteX30" fmla="*/ 0 w 1285876"/>
            <a:gd name="connsiteY30" fmla="*/ 7416166 h 22640925"/>
            <a:gd name="connsiteX31" fmla="*/ 257176 w 1285876"/>
            <a:gd name="connsiteY31" fmla="*/ 22640925 h 22640925"/>
            <a:gd name="connsiteX0" fmla="*/ 257176 w 1285876"/>
            <a:gd name="connsiteY0" fmla="*/ 0 h 22640925"/>
            <a:gd name="connsiteX1" fmla="*/ 257176 w 1285876"/>
            <a:gd name="connsiteY1" fmla="*/ 1038225 h 22640925"/>
            <a:gd name="connsiteX2" fmla="*/ 257176 w 1285876"/>
            <a:gd name="connsiteY2" fmla="*/ 1381126 h 22640925"/>
            <a:gd name="connsiteX3" fmla="*/ 835462 w 1285876"/>
            <a:gd name="connsiteY3" fmla="*/ 1586866 h 22640925"/>
            <a:gd name="connsiteX4" fmla="*/ 257176 w 1285876"/>
            <a:gd name="connsiteY4" fmla="*/ 1724026 h 22640925"/>
            <a:gd name="connsiteX5" fmla="*/ 1273017 w 1285876"/>
            <a:gd name="connsiteY5" fmla="*/ 1929766 h 22640925"/>
            <a:gd name="connsiteX6" fmla="*/ 257176 w 1285876"/>
            <a:gd name="connsiteY6" fmla="*/ 2066926 h 22640925"/>
            <a:gd name="connsiteX7" fmla="*/ 1273017 w 1285876"/>
            <a:gd name="connsiteY7" fmla="*/ 2272666 h 22640925"/>
            <a:gd name="connsiteX8" fmla="*/ 257176 w 1285876"/>
            <a:gd name="connsiteY8" fmla="*/ 2409826 h 22640925"/>
            <a:gd name="connsiteX9" fmla="*/ 154306 w 1285876"/>
            <a:gd name="connsiteY9" fmla="*/ 2615566 h 22640925"/>
            <a:gd name="connsiteX10" fmla="*/ 257176 w 1285876"/>
            <a:gd name="connsiteY10" fmla="*/ 2752726 h 22640925"/>
            <a:gd name="connsiteX11" fmla="*/ 411481 w 1285876"/>
            <a:gd name="connsiteY11" fmla="*/ 2958466 h 22640925"/>
            <a:gd name="connsiteX12" fmla="*/ 257176 w 1285876"/>
            <a:gd name="connsiteY12" fmla="*/ 3095626 h 22640925"/>
            <a:gd name="connsiteX13" fmla="*/ 771526 w 1285876"/>
            <a:gd name="connsiteY13" fmla="*/ 3301366 h 22640925"/>
            <a:gd name="connsiteX14" fmla="*/ 257176 w 1285876"/>
            <a:gd name="connsiteY14" fmla="*/ 3438526 h 22640925"/>
            <a:gd name="connsiteX15" fmla="*/ 1028701 w 1285876"/>
            <a:gd name="connsiteY15" fmla="*/ 3644266 h 22640925"/>
            <a:gd name="connsiteX16" fmla="*/ 257176 w 1285876"/>
            <a:gd name="connsiteY16" fmla="*/ 3781426 h 22640925"/>
            <a:gd name="connsiteX17" fmla="*/ 1285876 w 1285876"/>
            <a:gd name="connsiteY17" fmla="*/ 3987166 h 22640925"/>
            <a:gd name="connsiteX18" fmla="*/ 257175 w 1285876"/>
            <a:gd name="connsiteY18" fmla="*/ 4124326 h 22640925"/>
            <a:gd name="connsiteX19" fmla="*/ 1285875 w 1285876"/>
            <a:gd name="connsiteY19" fmla="*/ 4330066 h 22640925"/>
            <a:gd name="connsiteX20" fmla="*/ 257175 w 1285876"/>
            <a:gd name="connsiteY20" fmla="*/ 4467226 h 22640925"/>
            <a:gd name="connsiteX21" fmla="*/ 257175 w 1285876"/>
            <a:gd name="connsiteY21" fmla="*/ 4810126 h 22640925"/>
            <a:gd name="connsiteX22" fmla="*/ 257175 w 1285876"/>
            <a:gd name="connsiteY22" fmla="*/ 5153026 h 22640925"/>
            <a:gd name="connsiteX23" fmla="*/ 257175 w 1285876"/>
            <a:gd name="connsiteY23" fmla="*/ 5495926 h 22640925"/>
            <a:gd name="connsiteX24" fmla="*/ 257175 w 1285876"/>
            <a:gd name="connsiteY24" fmla="*/ 5838826 h 22640925"/>
            <a:gd name="connsiteX25" fmla="*/ 257175 w 1285876"/>
            <a:gd name="connsiteY25" fmla="*/ 6181726 h 22640925"/>
            <a:gd name="connsiteX26" fmla="*/ 257175 w 1285876"/>
            <a:gd name="connsiteY26" fmla="*/ 6524626 h 22640925"/>
            <a:gd name="connsiteX27" fmla="*/ 257175 w 1285876"/>
            <a:gd name="connsiteY27" fmla="*/ 6867526 h 22640925"/>
            <a:gd name="connsiteX28" fmla="*/ 752237 w 1285876"/>
            <a:gd name="connsiteY28" fmla="*/ 7073266 h 22640925"/>
            <a:gd name="connsiteX29" fmla="*/ 257175 w 1285876"/>
            <a:gd name="connsiteY29" fmla="*/ 7210426 h 22640925"/>
            <a:gd name="connsiteX30" fmla="*/ 0 w 1285876"/>
            <a:gd name="connsiteY30" fmla="*/ 7416166 h 22640925"/>
            <a:gd name="connsiteX31" fmla="*/ 257175 w 1285876"/>
            <a:gd name="connsiteY31" fmla="*/ 7553326 h 22640925"/>
            <a:gd name="connsiteX32" fmla="*/ 257176 w 1285876"/>
            <a:gd name="connsiteY32" fmla="*/ 22640925 h 22640925"/>
            <a:gd name="connsiteX0" fmla="*/ 257176 w 1285876"/>
            <a:gd name="connsiteY0" fmla="*/ 0 h 22640925"/>
            <a:gd name="connsiteX1" fmla="*/ 257176 w 1285876"/>
            <a:gd name="connsiteY1" fmla="*/ 1038225 h 22640925"/>
            <a:gd name="connsiteX2" fmla="*/ 257176 w 1285876"/>
            <a:gd name="connsiteY2" fmla="*/ 1381126 h 22640925"/>
            <a:gd name="connsiteX3" fmla="*/ 835462 w 1285876"/>
            <a:gd name="connsiteY3" fmla="*/ 1586866 h 22640925"/>
            <a:gd name="connsiteX4" fmla="*/ 257176 w 1285876"/>
            <a:gd name="connsiteY4" fmla="*/ 1724026 h 22640925"/>
            <a:gd name="connsiteX5" fmla="*/ 1273017 w 1285876"/>
            <a:gd name="connsiteY5" fmla="*/ 1929766 h 22640925"/>
            <a:gd name="connsiteX6" fmla="*/ 257176 w 1285876"/>
            <a:gd name="connsiteY6" fmla="*/ 2066926 h 22640925"/>
            <a:gd name="connsiteX7" fmla="*/ 1273017 w 1285876"/>
            <a:gd name="connsiteY7" fmla="*/ 2272666 h 22640925"/>
            <a:gd name="connsiteX8" fmla="*/ 257176 w 1285876"/>
            <a:gd name="connsiteY8" fmla="*/ 2409826 h 22640925"/>
            <a:gd name="connsiteX9" fmla="*/ 154306 w 1285876"/>
            <a:gd name="connsiteY9" fmla="*/ 2615566 h 22640925"/>
            <a:gd name="connsiteX10" fmla="*/ 257176 w 1285876"/>
            <a:gd name="connsiteY10" fmla="*/ 2752726 h 22640925"/>
            <a:gd name="connsiteX11" fmla="*/ 411481 w 1285876"/>
            <a:gd name="connsiteY11" fmla="*/ 2958466 h 22640925"/>
            <a:gd name="connsiteX12" fmla="*/ 257176 w 1285876"/>
            <a:gd name="connsiteY12" fmla="*/ 3095626 h 22640925"/>
            <a:gd name="connsiteX13" fmla="*/ 771526 w 1285876"/>
            <a:gd name="connsiteY13" fmla="*/ 3301366 h 22640925"/>
            <a:gd name="connsiteX14" fmla="*/ 257176 w 1285876"/>
            <a:gd name="connsiteY14" fmla="*/ 3438526 h 22640925"/>
            <a:gd name="connsiteX15" fmla="*/ 1028701 w 1285876"/>
            <a:gd name="connsiteY15" fmla="*/ 3644266 h 22640925"/>
            <a:gd name="connsiteX16" fmla="*/ 257176 w 1285876"/>
            <a:gd name="connsiteY16" fmla="*/ 3781426 h 22640925"/>
            <a:gd name="connsiteX17" fmla="*/ 1285876 w 1285876"/>
            <a:gd name="connsiteY17" fmla="*/ 3987166 h 22640925"/>
            <a:gd name="connsiteX18" fmla="*/ 257175 w 1285876"/>
            <a:gd name="connsiteY18" fmla="*/ 4124326 h 22640925"/>
            <a:gd name="connsiteX19" fmla="*/ 1285875 w 1285876"/>
            <a:gd name="connsiteY19" fmla="*/ 4330066 h 22640925"/>
            <a:gd name="connsiteX20" fmla="*/ 257175 w 1285876"/>
            <a:gd name="connsiteY20" fmla="*/ 4467226 h 22640925"/>
            <a:gd name="connsiteX21" fmla="*/ 257175 w 1285876"/>
            <a:gd name="connsiteY21" fmla="*/ 4810126 h 22640925"/>
            <a:gd name="connsiteX22" fmla="*/ 257175 w 1285876"/>
            <a:gd name="connsiteY22" fmla="*/ 5153026 h 22640925"/>
            <a:gd name="connsiteX23" fmla="*/ 257175 w 1285876"/>
            <a:gd name="connsiteY23" fmla="*/ 5495926 h 22640925"/>
            <a:gd name="connsiteX24" fmla="*/ 257175 w 1285876"/>
            <a:gd name="connsiteY24" fmla="*/ 5838826 h 22640925"/>
            <a:gd name="connsiteX25" fmla="*/ 257175 w 1285876"/>
            <a:gd name="connsiteY25" fmla="*/ 6181726 h 22640925"/>
            <a:gd name="connsiteX26" fmla="*/ 257175 w 1285876"/>
            <a:gd name="connsiteY26" fmla="*/ 6524626 h 22640925"/>
            <a:gd name="connsiteX27" fmla="*/ 257175 w 1285876"/>
            <a:gd name="connsiteY27" fmla="*/ 6867526 h 22640925"/>
            <a:gd name="connsiteX28" fmla="*/ 752237 w 1285876"/>
            <a:gd name="connsiteY28" fmla="*/ 7073266 h 22640925"/>
            <a:gd name="connsiteX29" fmla="*/ 257175 w 1285876"/>
            <a:gd name="connsiteY29" fmla="*/ 7210426 h 22640925"/>
            <a:gd name="connsiteX30" fmla="*/ 0 w 1285876"/>
            <a:gd name="connsiteY30" fmla="*/ 7416166 h 22640925"/>
            <a:gd name="connsiteX31" fmla="*/ 257175 w 1285876"/>
            <a:gd name="connsiteY31" fmla="*/ 7553326 h 22640925"/>
            <a:gd name="connsiteX32" fmla="*/ 0 w 1285876"/>
            <a:gd name="connsiteY32" fmla="*/ 7759066 h 22640925"/>
            <a:gd name="connsiteX33" fmla="*/ 257176 w 1285876"/>
            <a:gd name="connsiteY33" fmla="*/ 22640925 h 22640925"/>
            <a:gd name="connsiteX0" fmla="*/ 257176 w 1285876"/>
            <a:gd name="connsiteY0" fmla="*/ 0 h 22640925"/>
            <a:gd name="connsiteX1" fmla="*/ 257176 w 1285876"/>
            <a:gd name="connsiteY1" fmla="*/ 1038225 h 22640925"/>
            <a:gd name="connsiteX2" fmla="*/ 257176 w 1285876"/>
            <a:gd name="connsiteY2" fmla="*/ 1381126 h 22640925"/>
            <a:gd name="connsiteX3" fmla="*/ 835462 w 1285876"/>
            <a:gd name="connsiteY3" fmla="*/ 1586866 h 22640925"/>
            <a:gd name="connsiteX4" fmla="*/ 257176 w 1285876"/>
            <a:gd name="connsiteY4" fmla="*/ 1724026 h 22640925"/>
            <a:gd name="connsiteX5" fmla="*/ 1273017 w 1285876"/>
            <a:gd name="connsiteY5" fmla="*/ 1929766 h 22640925"/>
            <a:gd name="connsiteX6" fmla="*/ 257176 w 1285876"/>
            <a:gd name="connsiteY6" fmla="*/ 2066926 h 22640925"/>
            <a:gd name="connsiteX7" fmla="*/ 1273017 w 1285876"/>
            <a:gd name="connsiteY7" fmla="*/ 2272666 h 22640925"/>
            <a:gd name="connsiteX8" fmla="*/ 257176 w 1285876"/>
            <a:gd name="connsiteY8" fmla="*/ 2409826 h 22640925"/>
            <a:gd name="connsiteX9" fmla="*/ 154306 w 1285876"/>
            <a:gd name="connsiteY9" fmla="*/ 2615566 h 22640925"/>
            <a:gd name="connsiteX10" fmla="*/ 257176 w 1285876"/>
            <a:gd name="connsiteY10" fmla="*/ 2752726 h 22640925"/>
            <a:gd name="connsiteX11" fmla="*/ 411481 w 1285876"/>
            <a:gd name="connsiteY11" fmla="*/ 2958466 h 22640925"/>
            <a:gd name="connsiteX12" fmla="*/ 257176 w 1285876"/>
            <a:gd name="connsiteY12" fmla="*/ 3095626 h 22640925"/>
            <a:gd name="connsiteX13" fmla="*/ 771526 w 1285876"/>
            <a:gd name="connsiteY13" fmla="*/ 3301366 h 22640925"/>
            <a:gd name="connsiteX14" fmla="*/ 257176 w 1285876"/>
            <a:gd name="connsiteY14" fmla="*/ 3438526 h 22640925"/>
            <a:gd name="connsiteX15" fmla="*/ 1028701 w 1285876"/>
            <a:gd name="connsiteY15" fmla="*/ 3644266 h 22640925"/>
            <a:gd name="connsiteX16" fmla="*/ 257176 w 1285876"/>
            <a:gd name="connsiteY16" fmla="*/ 3781426 h 22640925"/>
            <a:gd name="connsiteX17" fmla="*/ 1285876 w 1285876"/>
            <a:gd name="connsiteY17" fmla="*/ 3987166 h 22640925"/>
            <a:gd name="connsiteX18" fmla="*/ 257175 w 1285876"/>
            <a:gd name="connsiteY18" fmla="*/ 4124326 h 22640925"/>
            <a:gd name="connsiteX19" fmla="*/ 1285875 w 1285876"/>
            <a:gd name="connsiteY19" fmla="*/ 4330066 h 22640925"/>
            <a:gd name="connsiteX20" fmla="*/ 257175 w 1285876"/>
            <a:gd name="connsiteY20" fmla="*/ 4467226 h 22640925"/>
            <a:gd name="connsiteX21" fmla="*/ 257175 w 1285876"/>
            <a:gd name="connsiteY21" fmla="*/ 4810126 h 22640925"/>
            <a:gd name="connsiteX22" fmla="*/ 257175 w 1285876"/>
            <a:gd name="connsiteY22" fmla="*/ 5153026 h 22640925"/>
            <a:gd name="connsiteX23" fmla="*/ 257175 w 1285876"/>
            <a:gd name="connsiteY23" fmla="*/ 5495926 h 22640925"/>
            <a:gd name="connsiteX24" fmla="*/ 257175 w 1285876"/>
            <a:gd name="connsiteY24" fmla="*/ 5838826 h 22640925"/>
            <a:gd name="connsiteX25" fmla="*/ 257175 w 1285876"/>
            <a:gd name="connsiteY25" fmla="*/ 6181726 h 22640925"/>
            <a:gd name="connsiteX26" fmla="*/ 257175 w 1285876"/>
            <a:gd name="connsiteY26" fmla="*/ 6524626 h 22640925"/>
            <a:gd name="connsiteX27" fmla="*/ 257175 w 1285876"/>
            <a:gd name="connsiteY27" fmla="*/ 6867526 h 22640925"/>
            <a:gd name="connsiteX28" fmla="*/ 752237 w 1285876"/>
            <a:gd name="connsiteY28" fmla="*/ 7073266 h 22640925"/>
            <a:gd name="connsiteX29" fmla="*/ 257175 w 1285876"/>
            <a:gd name="connsiteY29" fmla="*/ 7210426 h 22640925"/>
            <a:gd name="connsiteX30" fmla="*/ 0 w 1285876"/>
            <a:gd name="connsiteY30" fmla="*/ 7416166 h 22640925"/>
            <a:gd name="connsiteX31" fmla="*/ 257175 w 1285876"/>
            <a:gd name="connsiteY31" fmla="*/ 7553326 h 22640925"/>
            <a:gd name="connsiteX32" fmla="*/ 0 w 1285876"/>
            <a:gd name="connsiteY32" fmla="*/ 7759066 h 22640925"/>
            <a:gd name="connsiteX33" fmla="*/ 257175 w 1285876"/>
            <a:gd name="connsiteY33" fmla="*/ 7896226 h 22640925"/>
            <a:gd name="connsiteX34" fmla="*/ 257176 w 1285876"/>
            <a:gd name="connsiteY34" fmla="*/ 22640925 h 22640925"/>
            <a:gd name="connsiteX0" fmla="*/ 257176 w 1285876"/>
            <a:gd name="connsiteY0" fmla="*/ 0 h 22640925"/>
            <a:gd name="connsiteX1" fmla="*/ 257176 w 1285876"/>
            <a:gd name="connsiteY1" fmla="*/ 1038225 h 22640925"/>
            <a:gd name="connsiteX2" fmla="*/ 257176 w 1285876"/>
            <a:gd name="connsiteY2" fmla="*/ 1381126 h 22640925"/>
            <a:gd name="connsiteX3" fmla="*/ 835462 w 1285876"/>
            <a:gd name="connsiteY3" fmla="*/ 1586866 h 22640925"/>
            <a:gd name="connsiteX4" fmla="*/ 257176 w 1285876"/>
            <a:gd name="connsiteY4" fmla="*/ 1724026 h 22640925"/>
            <a:gd name="connsiteX5" fmla="*/ 1273017 w 1285876"/>
            <a:gd name="connsiteY5" fmla="*/ 1929766 h 22640925"/>
            <a:gd name="connsiteX6" fmla="*/ 257176 w 1285876"/>
            <a:gd name="connsiteY6" fmla="*/ 2066926 h 22640925"/>
            <a:gd name="connsiteX7" fmla="*/ 1273017 w 1285876"/>
            <a:gd name="connsiteY7" fmla="*/ 2272666 h 22640925"/>
            <a:gd name="connsiteX8" fmla="*/ 257176 w 1285876"/>
            <a:gd name="connsiteY8" fmla="*/ 2409826 h 22640925"/>
            <a:gd name="connsiteX9" fmla="*/ 154306 w 1285876"/>
            <a:gd name="connsiteY9" fmla="*/ 2615566 h 22640925"/>
            <a:gd name="connsiteX10" fmla="*/ 257176 w 1285876"/>
            <a:gd name="connsiteY10" fmla="*/ 2752726 h 22640925"/>
            <a:gd name="connsiteX11" fmla="*/ 411481 w 1285876"/>
            <a:gd name="connsiteY11" fmla="*/ 2958466 h 22640925"/>
            <a:gd name="connsiteX12" fmla="*/ 257176 w 1285876"/>
            <a:gd name="connsiteY12" fmla="*/ 3095626 h 22640925"/>
            <a:gd name="connsiteX13" fmla="*/ 771526 w 1285876"/>
            <a:gd name="connsiteY13" fmla="*/ 3301366 h 22640925"/>
            <a:gd name="connsiteX14" fmla="*/ 257176 w 1285876"/>
            <a:gd name="connsiteY14" fmla="*/ 3438526 h 22640925"/>
            <a:gd name="connsiteX15" fmla="*/ 1028701 w 1285876"/>
            <a:gd name="connsiteY15" fmla="*/ 3644266 h 22640925"/>
            <a:gd name="connsiteX16" fmla="*/ 257176 w 1285876"/>
            <a:gd name="connsiteY16" fmla="*/ 3781426 h 22640925"/>
            <a:gd name="connsiteX17" fmla="*/ 1285876 w 1285876"/>
            <a:gd name="connsiteY17" fmla="*/ 3987166 h 22640925"/>
            <a:gd name="connsiteX18" fmla="*/ 257175 w 1285876"/>
            <a:gd name="connsiteY18" fmla="*/ 4124326 h 22640925"/>
            <a:gd name="connsiteX19" fmla="*/ 1285875 w 1285876"/>
            <a:gd name="connsiteY19" fmla="*/ 4330066 h 22640925"/>
            <a:gd name="connsiteX20" fmla="*/ 257175 w 1285876"/>
            <a:gd name="connsiteY20" fmla="*/ 4467226 h 22640925"/>
            <a:gd name="connsiteX21" fmla="*/ 257175 w 1285876"/>
            <a:gd name="connsiteY21" fmla="*/ 4810126 h 22640925"/>
            <a:gd name="connsiteX22" fmla="*/ 257175 w 1285876"/>
            <a:gd name="connsiteY22" fmla="*/ 5153026 h 22640925"/>
            <a:gd name="connsiteX23" fmla="*/ 257175 w 1285876"/>
            <a:gd name="connsiteY23" fmla="*/ 5495926 h 22640925"/>
            <a:gd name="connsiteX24" fmla="*/ 257175 w 1285876"/>
            <a:gd name="connsiteY24" fmla="*/ 5838826 h 22640925"/>
            <a:gd name="connsiteX25" fmla="*/ 257175 w 1285876"/>
            <a:gd name="connsiteY25" fmla="*/ 6181726 h 22640925"/>
            <a:gd name="connsiteX26" fmla="*/ 257175 w 1285876"/>
            <a:gd name="connsiteY26" fmla="*/ 6524626 h 22640925"/>
            <a:gd name="connsiteX27" fmla="*/ 257175 w 1285876"/>
            <a:gd name="connsiteY27" fmla="*/ 6867526 h 22640925"/>
            <a:gd name="connsiteX28" fmla="*/ 752237 w 1285876"/>
            <a:gd name="connsiteY28" fmla="*/ 7073266 h 22640925"/>
            <a:gd name="connsiteX29" fmla="*/ 257175 w 1285876"/>
            <a:gd name="connsiteY29" fmla="*/ 7210426 h 22640925"/>
            <a:gd name="connsiteX30" fmla="*/ 0 w 1285876"/>
            <a:gd name="connsiteY30" fmla="*/ 7416166 h 22640925"/>
            <a:gd name="connsiteX31" fmla="*/ 257175 w 1285876"/>
            <a:gd name="connsiteY31" fmla="*/ 7553326 h 22640925"/>
            <a:gd name="connsiteX32" fmla="*/ 0 w 1285876"/>
            <a:gd name="connsiteY32" fmla="*/ 7759066 h 22640925"/>
            <a:gd name="connsiteX33" fmla="*/ 257175 w 1285876"/>
            <a:gd name="connsiteY33" fmla="*/ 7896226 h 22640925"/>
            <a:gd name="connsiteX34" fmla="*/ 257175 w 1285876"/>
            <a:gd name="connsiteY34" fmla="*/ 8239126 h 22640925"/>
            <a:gd name="connsiteX35" fmla="*/ 257176 w 1285876"/>
            <a:gd name="connsiteY35" fmla="*/ 22640925 h 22640925"/>
            <a:gd name="connsiteX0" fmla="*/ 257176 w 1285876"/>
            <a:gd name="connsiteY0" fmla="*/ 0 h 22640925"/>
            <a:gd name="connsiteX1" fmla="*/ 257176 w 1285876"/>
            <a:gd name="connsiteY1" fmla="*/ 1038225 h 22640925"/>
            <a:gd name="connsiteX2" fmla="*/ 257176 w 1285876"/>
            <a:gd name="connsiteY2" fmla="*/ 1381126 h 22640925"/>
            <a:gd name="connsiteX3" fmla="*/ 835462 w 1285876"/>
            <a:gd name="connsiteY3" fmla="*/ 1586866 h 22640925"/>
            <a:gd name="connsiteX4" fmla="*/ 257176 w 1285876"/>
            <a:gd name="connsiteY4" fmla="*/ 1724026 h 22640925"/>
            <a:gd name="connsiteX5" fmla="*/ 1273017 w 1285876"/>
            <a:gd name="connsiteY5" fmla="*/ 1929766 h 22640925"/>
            <a:gd name="connsiteX6" fmla="*/ 257176 w 1285876"/>
            <a:gd name="connsiteY6" fmla="*/ 2066926 h 22640925"/>
            <a:gd name="connsiteX7" fmla="*/ 1273017 w 1285876"/>
            <a:gd name="connsiteY7" fmla="*/ 2272666 h 22640925"/>
            <a:gd name="connsiteX8" fmla="*/ 257176 w 1285876"/>
            <a:gd name="connsiteY8" fmla="*/ 2409826 h 22640925"/>
            <a:gd name="connsiteX9" fmla="*/ 154306 w 1285876"/>
            <a:gd name="connsiteY9" fmla="*/ 2615566 h 22640925"/>
            <a:gd name="connsiteX10" fmla="*/ 257176 w 1285876"/>
            <a:gd name="connsiteY10" fmla="*/ 2752726 h 22640925"/>
            <a:gd name="connsiteX11" fmla="*/ 411481 w 1285876"/>
            <a:gd name="connsiteY11" fmla="*/ 2958466 h 22640925"/>
            <a:gd name="connsiteX12" fmla="*/ 257176 w 1285876"/>
            <a:gd name="connsiteY12" fmla="*/ 3095626 h 22640925"/>
            <a:gd name="connsiteX13" fmla="*/ 771526 w 1285876"/>
            <a:gd name="connsiteY13" fmla="*/ 3301366 h 22640925"/>
            <a:gd name="connsiteX14" fmla="*/ 257176 w 1285876"/>
            <a:gd name="connsiteY14" fmla="*/ 3438526 h 22640925"/>
            <a:gd name="connsiteX15" fmla="*/ 1028701 w 1285876"/>
            <a:gd name="connsiteY15" fmla="*/ 3644266 h 22640925"/>
            <a:gd name="connsiteX16" fmla="*/ 257176 w 1285876"/>
            <a:gd name="connsiteY16" fmla="*/ 3781426 h 22640925"/>
            <a:gd name="connsiteX17" fmla="*/ 1285876 w 1285876"/>
            <a:gd name="connsiteY17" fmla="*/ 3987166 h 22640925"/>
            <a:gd name="connsiteX18" fmla="*/ 257175 w 1285876"/>
            <a:gd name="connsiteY18" fmla="*/ 4124326 h 22640925"/>
            <a:gd name="connsiteX19" fmla="*/ 1285875 w 1285876"/>
            <a:gd name="connsiteY19" fmla="*/ 4330066 h 22640925"/>
            <a:gd name="connsiteX20" fmla="*/ 257175 w 1285876"/>
            <a:gd name="connsiteY20" fmla="*/ 4467226 h 22640925"/>
            <a:gd name="connsiteX21" fmla="*/ 257175 w 1285876"/>
            <a:gd name="connsiteY21" fmla="*/ 4810126 h 22640925"/>
            <a:gd name="connsiteX22" fmla="*/ 257175 w 1285876"/>
            <a:gd name="connsiteY22" fmla="*/ 5153026 h 22640925"/>
            <a:gd name="connsiteX23" fmla="*/ 257175 w 1285876"/>
            <a:gd name="connsiteY23" fmla="*/ 5495926 h 22640925"/>
            <a:gd name="connsiteX24" fmla="*/ 257175 w 1285876"/>
            <a:gd name="connsiteY24" fmla="*/ 5838826 h 22640925"/>
            <a:gd name="connsiteX25" fmla="*/ 257175 w 1285876"/>
            <a:gd name="connsiteY25" fmla="*/ 6181726 h 22640925"/>
            <a:gd name="connsiteX26" fmla="*/ 257175 w 1285876"/>
            <a:gd name="connsiteY26" fmla="*/ 6524626 h 22640925"/>
            <a:gd name="connsiteX27" fmla="*/ 257175 w 1285876"/>
            <a:gd name="connsiteY27" fmla="*/ 6867526 h 22640925"/>
            <a:gd name="connsiteX28" fmla="*/ 752237 w 1285876"/>
            <a:gd name="connsiteY28" fmla="*/ 7073266 h 22640925"/>
            <a:gd name="connsiteX29" fmla="*/ 257175 w 1285876"/>
            <a:gd name="connsiteY29" fmla="*/ 7210426 h 22640925"/>
            <a:gd name="connsiteX30" fmla="*/ 0 w 1285876"/>
            <a:gd name="connsiteY30" fmla="*/ 7416166 h 22640925"/>
            <a:gd name="connsiteX31" fmla="*/ 257175 w 1285876"/>
            <a:gd name="connsiteY31" fmla="*/ 7553326 h 22640925"/>
            <a:gd name="connsiteX32" fmla="*/ 0 w 1285876"/>
            <a:gd name="connsiteY32" fmla="*/ 7759066 h 22640925"/>
            <a:gd name="connsiteX33" fmla="*/ 257175 w 1285876"/>
            <a:gd name="connsiteY33" fmla="*/ 7896226 h 22640925"/>
            <a:gd name="connsiteX34" fmla="*/ 257175 w 1285876"/>
            <a:gd name="connsiteY34" fmla="*/ 8239126 h 22640925"/>
            <a:gd name="connsiteX35" fmla="*/ 257175 w 1285876"/>
            <a:gd name="connsiteY35" fmla="*/ 8582026 h 22640925"/>
            <a:gd name="connsiteX36" fmla="*/ 257176 w 1285876"/>
            <a:gd name="connsiteY36" fmla="*/ 22640925 h 22640925"/>
            <a:gd name="connsiteX0" fmla="*/ 257176 w 1285876"/>
            <a:gd name="connsiteY0" fmla="*/ 0 h 22640925"/>
            <a:gd name="connsiteX1" fmla="*/ 257176 w 1285876"/>
            <a:gd name="connsiteY1" fmla="*/ 1038225 h 22640925"/>
            <a:gd name="connsiteX2" fmla="*/ 257176 w 1285876"/>
            <a:gd name="connsiteY2" fmla="*/ 1381126 h 22640925"/>
            <a:gd name="connsiteX3" fmla="*/ 835462 w 1285876"/>
            <a:gd name="connsiteY3" fmla="*/ 1586866 h 22640925"/>
            <a:gd name="connsiteX4" fmla="*/ 257176 w 1285876"/>
            <a:gd name="connsiteY4" fmla="*/ 1724026 h 22640925"/>
            <a:gd name="connsiteX5" fmla="*/ 1273017 w 1285876"/>
            <a:gd name="connsiteY5" fmla="*/ 1929766 h 22640925"/>
            <a:gd name="connsiteX6" fmla="*/ 257176 w 1285876"/>
            <a:gd name="connsiteY6" fmla="*/ 2066926 h 22640925"/>
            <a:gd name="connsiteX7" fmla="*/ 1273017 w 1285876"/>
            <a:gd name="connsiteY7" fmla="*/ 2272666 h 22640925"/>
            <a:gd name="connsiteX8" fmla="*/ 257176 w 1285876"/>
            <a:gd name="connsiteY8" fmla="*/ 2409826 h 22640925"/>
            <a:gd name="connsiteX9" fmla="*/ 154306 w 1285876"/>
            <a:gd name="connsiteY9" fmla="*/ 2615566 h 22640925"/>
            <a:gd name="connsiteX10" fmla="*/ 257176 w 1285876"/>
            <a:gd name="connsiteY10" fmla="*/ 2752726 h 22640925"/>
            <a:gd name="connsiteX11" fmla="*/ 411481 w 1285876"/>
            <a:gd name="connsiteY11" fmla="*/ 2958466 h 22640925"/>
            <a:gd name="connsiteX12" fmla="*/ 257176 w 1285876"/>
            <a:gd name="connsiteY12" fmla="*/ 3095626 h 22640925"/>
            <a:gd name="connsiteX13" fmla="*/ 771526 w 1285876"/>
            <a:gd name="connsiteY13" fmla="*/ 3301366 h 22640925"/>
            <a:gd name="connsiteX14" fmla="*/ 257176 w 1285876"/>
            <a:gd name="connsiteY14" fmla="*/ 3438526 h 22640925"/>
            <a:gd name="connsiteX15" fmla="*/ 1028701 w 1285876"/>
            <a:gd name="connsiteY15" fmla="*/ 3644266 h 22640925"/>
            <a:gd name="connsiteX16" fmla="*/ 257176 w 1285876"/>
            <a:gd name="connsiteY16" fmla="*/ 3781426 h 22640925"/>
            <a:gd name="connsiteX17" fmla="*/ 1285876 w 1285876"/>
            <a:gd name="connsiteY17" fmla="*/ 3987166 h 22640925"/>
            <a:gd name="connsiteX18" fmla="*/ 257175 w 1285876"/>
            <a:gd name="connsiteY18" fmla="*/ 4124326 h 22640925"/>
            <a:gd name="connsiteX19" fmla="*/ 1285875 w 1285876"/>
            <a:gd name="connsiteY19" fmla="*/ 4330066 h 22640925"/>
            <a:gd name="connsiteX20" fmla="*/ 257175 w 1285876"/>
            <a:gd name="connsiteY20" fmla="*/ 4467226 h 22640925"/>
            <a:gd name="connsiteX21" fmla="*/ 257175 w 1285876"/>
            <a:gd name="connsiteY21" fmla="*/ 4810126 h 22640925"/>
            <a:gd name="connsiteX22" fmla="*/ 257175 w 1285876"/>
            <a:gd name="connsiteY22" fmla="*/ 5153026 h 22640925"/>
            <a:gd name="connsiteX23" fmla="*/ 257175 w 1285876"/>
            <a:gd name="connsiteY23" fmla="*/ 5495926 h 22640925"/>
            <a:gd name="connsiteX24" fmla="*/ 257175 w 1285876"/>
            <a:gd name="connsiteY24" fmla="*/ 5838826 h 22640925"/>
            <a:gd name="connsiteX25" fmla="*/ 257175 w 1285876"/>
            <a:gd name="connsiteY25" fmla="*/ 6181726 h 22640925"/>
            <a:gd name="connsiteX26" fmla="*/ 257175 w 1285876"/>
            <a:gd name="connsiteY26" fmla="*/ 6524626 h 22640925"/>
            <a:gd name="connsiteX27" fmla="*/ 257175 w 1285876"/>
            <a:gd name="connsiteY27" fmla="*/ 6867526 h 22640925"/>
            <a:gd name="connsiteX28" fmla="*/ 752237 w 1285876"/>
            <a:gd name="connsiteY28" fmla="*/ 7073266 h 22640925"/>
            <a:gd name="connsiteX29" fmla="*/ 257175 w 1285876"/>
            <a:gd name="connsiteY29" fmla="*/ 7210426 h 22640925"/>
            <a:gd name="connsiteX30" fmla="*/ 0 w 1285876"/>
            <a:gd name="connsiteY30" fmla="*/ 7416166 h 22640925"/>
            <a:gd name="connsiteX31" fmla="*/ 257175 w 1285876"/>
            <a:gd name="connsiteY31" fmla="*/ 7553326 h 22640925"/>
            <a:gd name="connsiteX32" fmla="*/ 0 w 1285876"/>
            <a:gd name="connsiteY32" fmla="*/ 7759066 h 22640925"/>
            <a:gd name="connsiteX33" fmla="*/ 257175 w 1285876"/>
            <a:gd name="connsiteY33" fmla="*/ 7896226 h 22640925"/>
            <a:gd name="connsiteX34" fmla="*/ 257175 w 1285876"/>
            <a:gd name="connsiteY34" fmla="*/ 8239126 h 22640925"/>
            <a:gd name="connsiteX35" fmla="*/ 257175 w 1285876"/>
            <a:gd name="connsiteY35" fmla="*/ 8582026 h 22640925"/>
            <a:gd name="connsiteX36" fmla="*/ 257175 w 1285876"/>
            <a:gd name="connsiteY36" fmla="*/ 8924926 h 22640925"/>
            <a:gd name="connsiteX37" fmla="*/ 257176 w 1285876"/>
            <a:gd name="connsiteY37" fmla="*/ 22640925 h 22640925"/>
            <a:gd name="connsiteX0" fmla="*/ 257176 w 1285876"/>
            <a:gd name="connsiteY0" fmla="*/ 0 h 22640925"/>
            <a:gd name="connsiteX1" fmla="*/ 257176 w 1285876"/>
            <a:gd name="connsiteY1" fmla="*/ 1038225 h 22640925"/>
            <a:gd name="connsiteX2" fmla="*/ 257176 w 1285876"/>
            <a:gd name="connsiteY2" fmla="*/ 1381126 h 22640925"/>
            <a:gd name="connsiteX3" fmla="*/ 835462 w 1285876"/>
            <a:gd name="connsiteY3" fmla="*/ 1586866 h 22640925"/>
            <a:gd name="connsiteX4" fmla="*/ 257176 w 1285876"/>
            <a:gd name="connsiteY4" fmla="*/ 1724026 h 22640925"/>
            <a:gd name="connsiteX5" fmla="*/ 1273017 w 1285876"/>
            <a:gd name="connsiteY5" fmla="*/ 1929766 h 22640925"/>
            <a:gd name="connsiteX6" fmla="*/ 257176 w 1285876"/>
            <a:gd name="connsiteY6" fmla="*/ 2066926 h 22640925"/>
            <a:gd name="connsiteX7" fmla="*/ 1273017 w 1285876"/>
            <a:gd name="connsiteY7" fmla="*/ 2272666 h 22640925"/>
            <a:gd name="connsiteX8" fmla="*/ 257176 w 1285876"/>
            <a:gd name="connsiteY8" fmla="*/ 2409826 h 22640925"/>
            <a:gd name="connsiteX9" fmla="*/ 154306 w 1285876"/>
            <a:gd name="connsiteY9" fmla="*/ 2615566 h 22640925"/>
            <a:gd name="connsiteX10" fmla="*/ 257176 w 1285876"/>
            <a:gd name="connsiteY10" fmla="*/ 2752726 h 22640925"/>
            <a:gd name="connsiteX11" fmla="*/ 411481 w 1285876"/>
            <a:gd name="connsiteY11" fmla="*/ 2958466 h 22640925"/>
            <a:gd name="connsiteX12" fmla="*/ 257176 w 1285876"/>
            <a:gd name="connsiteY12" fmla="*/ 3095626 h 22640925"/>
            <a:gd name="connsiteX13" fmla="*/ 771526 w 1285876"/>
            <a:gd name="connsiteY13" fmla="*/ 3301366 h 22640925"/>
            <a:gd name="connsiteX14" fmla="*/ 257176 w 1285876"/>
            <a:gd name="connsiteY14" fmla="*/ 3438526 h 22640925"/>
            <a:gd name="connsiteX15" fmla="*/ 1028701 w 1285876"/>
            <a:gd name="connsiteY15" fmla="*/ 3644266 h 22640925"/>
            <a:gd name="connsiteX16" fmla="*/ 257176 w 1285876"/>
            <a:gd name="connsiteY16" fmla="*/ 3781426 h 22640925"/>
            <a:gd name="connsiteX17" fmla="*/ 1285876 w 1285876"/>
            <a:gd name="connsiteY17" fmla="*/ 3987166 h 22640925"/>
            <a:gd name="connsiteX18" fmla="*/ 257175 w 1285876"/>
            <a:gd name="connsiteY18" fmla="*/ 4124326 h 22640925"/>
            <a:gd name="connsiteX19" fmla="*/ 1285875 w 1285876"/>
            <a:gd name="connsiteY19" fmla="*/ 4330066 h 22640925"/>
            <a:gd name="connsiteX20" fmla="*/ 257175 w 1285876"/>
            <a:gd name="connsiteY20" fmla="*/ 4467226 h 22640925"/>
            <a:gd name="connsiteX21" fmla="*/ 257175 w 1285876"/>
            <a:gd name="connsiteY21" fmla="*/ 4810126 h 22640925"/>
            <a:gd name="connsiteX22" fmla="*/ 257175 w 1285876"/>
            <a:gd name="connsiteY22" fmla="*/ 5153026 h 22640925"/>
            <a:gd name="connsiteX23" fmla="*/ 257175 w 1285876"/>
            <a:gd name="connsiteY23" fmla="*/ 5495926 h 22640925"/>
            <a:gd name="connsiteX24" fmla="*/ 257175 w 1285876"/>
            <a:gd name="connsiteY24" fmla="*/ 5838826 h 22640925"/>
            <a:gd name="connsiteX25" fmla="*/ 257175 w 1285876"/>
            <a:gd name="connsiteY25" fmla="*/ 6181726 h 22640925"/>
            <a:gd name="connsiteX26" fmla="*/ 257175 w 1285876"/>
            <a:gd name="connsiteY26" fmla="*/ 6524626 h 22640925"/>
            <a:gd name="connsiteX27" fmla="*/ 257175 w 1285876"/>
            <a:gd name="connsiteY27" fmla="*/ 6867526 h 22640925"/>
            <a:gd name="connsiteX28" fmla="*/ 752237 w 1285876"/>
            <a:gd name="connsiteY28" fmla="*/ 7073266 h 22640925"/>
            <a:gd name="connsiteX29" fmla="*/ 257175 w 1285876"/>
            <a:gd name="connsiteY29" fmla="*/ 7210426 h 22640925"/>
            <a:gd name="connsiteX30" fmla="*/ 0 w 1285876"/>
            <a:gd name="connsiteY30" fmla="*/ 7416166 h 22640925"/>
            <a:gd name="connsiteX31" fmla="*/ 257175 w 1285876"/>
            <a:gd name="connsiteY31" fmla="*/ 7553326 h 22640925"/>
            <a:gd name="connsiteX32" fmla="*/ 0 w 1285876"/>
            <a:gd name="connsiteY32" fmla="*/ 7759066 h 22640925"/>
            <a:gd name="connsiteX33" fmla="*/ 257175 w 1285876"/>
            <a:gd name="connsiteY33" fmla="*/ 7896226 h 22640925"/>
            <a:gd name="connsiteX34" fmla="*/ 257175 w 1285876"/>
            <a:gd name="connsiteY34" fmla="*/ 8239126 h 22640925"/>
            <a:gd name="connsiteX35" fmla="*/ 257175 w 1285876"/>
            <a:gd name="connsiteY35" fmla="*/ 8582026 h 22640925"/>
            <a:gd name="connsiteX36" fmla="*/ 257175 w 1285876"/>
            <a:gd name="connsiteY36" fmla="*/ 8924926 h 22640925"/>
            <a:gd name="connsiteX37" fmla="*/ 257175 w 1285876"/>
            <a:gd name="connsiteY37" fmla="*/ 9267826 h 22640925"/>
            <a:gd name="connsiteX38" fmla="*/ 257176 w 1285876"/>
            <a:gd name="connsiteY38" fmla="*/ 22640925 h 22640925"/>
            <a:gd name="connsiteX0" fmla="*/ 257176 w 1285876"/>
            <a:gd name="connsiteY0" fmla="*/ 0 h 22640925"/>
            <a:gd name="connsiteX1" fmla="*/ 257176 w 1285876"/>
            <a:gd name="connsiteY1" fmla="*/ 1038225 h 22640925"/>
            <a:gd name="connsiteX2" fmla="*/ 257176 w 1285876"/>
            <a:gd name="connsiteY2" fmla="*/ 1381126 h 22640925"/>
            <a:gd name="connsiteX3" fmla="*/ 835462 w 1285876"/>
            <a:gd name="connsiteY3" fmla="*/ 1586866 h 22640925"/>
            <a:gd name="connsiteX4" fmla="*/ 257176 w 1285876"/>
            <a:gd name="connsiteY4" fmla="*/ 1724026 h 22640925"/>
            <a:gd name="connsiteX5" fmla="*/ 1273017 w 1285876"/>
            <a:gd name="connsiteY5" fmla="*/ 1929766 h 22640925"/>
            <a:gd name="connsiteX6" fmla="*/ 257176 w 1285876"/>
            <a:gd name="connsiteY6" fmla="*/ 2066926 h 22640925"/>
            <a:gd name="connsiteX7" fmla="*/ 1273017 w 1285876"/>
            <a:gd name="connsiteY7" fmla="*/ 2272666 h 22640925"/>
            <a:gd name="connsiteX8" fmla="*/ 257176 w 1285876"/>
            <a:gd name="connsiteY8" fmla="*/ 2409826 h 22640925"/>
            <a:gd name="connsiteX9" fmla="*/ 154306 w 1285876"/>
            <a:gd name="connsiteY9" fmla="*/ 2615566 h 22640925"/>
            <a:gd name="connsiteX10" fmla="*/ 257176 w 1285876"/>
            <a:gd name="connsiteY10" fmla="*/ 2752726 h 22640925"/>
            <a:gd name="connsiteX11" fmla="*/ 411481 w 1285876"/>
            <a:gd name="connsiteY11" fmla="*/ 2958466 h 22640925"/>
            <a:gd name="connsiteX12" fmla="*/ 257176 w 1285876"/>
            <a:gd name="connsiteY12" fmla="*/ 3095626 h 22640925"/>
            <a:gd name="connsiteX13" fmla="*/ 771526 w 1285876"/>
            <a:gd name="connsiteY13" fmla="*/ 3301366 h 22640925"/>
            <a:gd name="connsiteX14" fmla="*/ 257176 w 1285876"/>
            <a:gd name="connsiteY14" fmla="*/ 3438526 h 22640925"/>
            <a:gd name="connsiteX15" fmla="*/ 1028701 w 1285876"/>
            <a:gd name="connsiteY15" fmla="*/ 3644266 h 22640925"/>
            <a:gd name="connsiteX16" fmla="*/ 257176 w 1285876"/>
            <a:gd name="connsiteY16" fmla="*/ 3781426 h 22640925"/>
            <a:gd name="connsiteX17" fmla="*/ 1285876 w 1285876"/>
            <a:gd name="connsiteY17" fmla="*/ 3987166 h 22640925"/>
            <a:gd name="connsiteX18" fmla="*/ 257175 w 1285876"/>
            <a:gd name="connsiteY18" fmla="*/ 4124326 h 22640925"/>
            <a:gd name="connsiteX19" fmla="*/ 1285875 w 1285876"/>
            <a:gd name="connsiteY19" fmla="*/ 4330066 h 22640925"/>
            <a:gd name="connsiteX20" fmla="*/ 257175 w 1285876"/>
            <a:gd name="connsiteY20" fmla="*/ 4467226 h 22640925"/>
            <a:gd name="connsiteX21" fmla="*/ 257175 w 1285876"/>
            <a:gd name="connsiteY21" fmla="*/ 4810126 h 22640925"/>
            <a:gd name="connsiteX22" fmla="*/ 257175 w 1285876"/>
            <a:gd name="connsiteY22" fmla="*/ 5153026 h 22640925"/>
            <a:gd name="connsiteX23" fmla="*/ 257175 w 1285876"/>
            <a:gd name="connsiteY23" fmla="*/ 5495926 h 22640925"/>
            <a:gd name="connsiteX24" fmla="*/ 257175 w 1285876"/>
            <a:gd name="connsiteY24" fmla="*/ 5838826 h 22640925"/>
            <a:gd name="connsiteX25" fmla="*/ 257175 w 1285876"/>
            <a:gd name="connsiteY25" fmla="*/ 6181726 h 22640925"/>
            <a:gd name="connsiteX26" fmla="*/ 257175 w 1285876"/>
            <a:gd name="connsiteY26" fmla="*/ 6524626 h 22640925"/>
            <a:gd name="connsiteX27" fmla="*/ 257175 w 1285876"/>
            <a:gd name="connsiteY27" fmla="*/ 6867526 h 22640925"/>
            <a:gd name="connsiteX28" fmla="*/ 752237 w 1285876"/>
            <a:gd name="connsiteY28" fmla="*/ 7073266 h 22640925"/>
            <a:gd name="connsiteX29" fmla="*/ 257175 w 1285876"/>
            <a:gd name="connsiteY29" fmla="*/ 7210426 h 22640925"/>
            <a:gd name="connsiteX30" fmla="*/ 0 w 1285876"/>
            <a:gd name="connsiteY30" fmla="*/ 7416166 h 22640925"/>
            <a:gd name="connsiteX31" fmla="*/ 257175 w 1285876"/>
            <a:gd name="connsiteY31" fmla="*/ 7553326 h 22640925"/>
            <a:gd name="connsiteX32" fmla="*/ 0 w 1285876"/>
            <a:gd name="connsiteY32" fmla="*/ 7759066 h 22640925"/>
            <a:gd name="connsiteX33" fmla="*/ 257175 w 1285876"/>
            <a:gd name="connsiteY33" fmla="*/ 7896226 h 22640925"/>
            <a:gd name="connsiteX34" fmla="*/ 257175 w 1285876"/>
            <a:gd name="connsiteY34" fmla="*/ 8239126 h 22640925"/>
            <a:gd name="connsiteX35" fmla="*/ 257175 w 1285876"/>
            <a:gd name="connsiteY35" fmla="*/ 8582026 h 22640925"/>
            <a:gd name="connsiteX36" fmla="*/ 257175 w 1285876"/>
            <a:gd name="connsiteY36" fmla="*/ 8924926 h 22640925"/>
            <a:gd name="connsiteX37" fmla="*/ 257175 w 1285876"/>
            <a:gd name="connsiteY37" fmla="*/ 9267826 h 22640925"/>
            <a:gd name="connsiteX38" fmla="*/ 257175 w 1285876"/>
            <a:gd name="connsiteY38" fmla="*/ 9610726 h 22640925"/>
            <a:gd name="connsiteX39" fmla="*/ 257176 w 1285876"/>
            <a:gd name="connsiteY39" fmla="*/ 22640925 h 22640925"/>
            <a:gd name="connsiteX0" fmla="*/ 257176 w 1285876"/>
            <a:gd name="connsiteY0" fmla="*/ 0 h 22640925"/>
            <a:gd name="connsiteX1" fmla="*/ 257176 w 1285876"/>
            <a:gd name="connsiteY1" fmla="*/ 1038225 h 22640925"/>
            <a:gd name="connsiteX2" fmla="*/ 257176 w 1285876"/>
            <a:gd name="connsiteY2" fmla="*/ 1381126 h 22640925"/>
            <a:gd name="connsiteX3" fmla="*/ 835462 w 1285876"/>
            <a:gd name="connsiteY3" fmla="*/ 1586866 h 22640925"/>
            <a:gd name="connsiteX4" fmla="*/ 257176 w 1285876"/>
            <a:gd name="connsiteY4" fmla="*/ 1724026 h 22640925"/>
            <a:gd name="connsiteX5" fmla="*/ 1273017 w 1285876"/>
            <a:gd name="connsiteY5" fmla="*/ 1929766 h 22640925"/>
            <a:gd name="connsiteX6" fmla="*/ 257176 w 1285876"/>
            <a:gd name="connsiteY6" fmla="*/ 2066926 h 22640925"/>
            <a:gd name="connsiteX7" fmla="*/ 1273017 w 1285876"/>
            <a:gd name="connsiteY7" fmla="*/ 2272666 h 22640925"/>
            <a:gd name="connsiteX8" fmla="*/ 257176 w 1285876"/>
            <a:gd name="connsiteY8" fmla="*/ 2409826 h 22640925"/>
            <a:gd name="connsiteX9" fmla="*/ 154306 w 1285876"/>
            <a:gd name="connsiteY9" fmla="*/ 2615566 h 22640925"/>
            <a:gd name="connsiteX10" fmla="*/ 257176 w 1285876"/>
            <a:gd name="connsiteY10" fmla="*/ 2752726 h 22640925"/>
            <a:gd name="connsiteX11" fmla="*/ 411481 w 1285876"/>
            <a:gd name="connsiteY11" fmla="*/ 2958466 h 22640925"/>
            <a:gd name="connsiteX12" fmla="*/ 257176 w 1285876"/>
            <a:gd name="connsiteY12" fmla="*/ 3095626 h 22640925"/>
            <a:gd name="connsiteX13" fmla="*/ 771526 w 1285876"/>
            <a:gd name="connsiteY13" fmla="*/ 3301366 h 22640925"/>
            <a:gd name="connsiteX14" fmla="*/ 257176 w 1285876"/>
            <a:gd name="connsiteY14" fmla="*/ 3438526 h 22640925"/>
            <a:gd name="connsiteX15" fmla="*/ 1028701 w 1285876"/>
            <a:gd name="connsiteY15" fmla="*/ 3644266 h 22640925"/>
            <a:gd name="connsiteX16" fmla="*/ 257176 w 1285876"/>
            <a:gd name="connsiteY16" fmla="*/ 3781426 h 22640925"/>
            <a:gd name="connsiteX17" fmla="*/ 1285876 w 1285876"/>
            <a:gd name="connsiteY17" fmla="*/ 3987166 h 22640925"/>
            <a:gd name="connsiteX18" fmla="*/ 257175 w 1285876"/>
            <a:gd name="connsiteY18" fmla="*/ 4124326 h 22640925"/>
            <a:gd name="connsiteX19" fmla="*/ 1285875 w 1285876"/>
            <a:gd name="connsiteY19" fmla="*/ 4330066 h 22640925"/>
            <a:gd name="connsiteX20" fmla="*/ 257175 w 1285876"/>
            <a:gd name="connsiteY20" fmla="*/ 4467226 h 22640925"/>
            <a:gd name="connsiteX21" fmla="*/ 257175 w 1285876"/>
            <a:gd name="connsiteY21" fmla="*/ 4810126 h 22640925"/>
            <a:gd name="connsiteX22" fmla="*/ 257175 w 1285876"/>
            <a:gd name="connsiteY22" fmla="*/ 5153026 h 22640925"/>
            <a:gd name="connsiteX23" fmla="*/ 257175 w 1285876"/>
            <a:gd name="connsiteY23" fmla="*/ 5495926 h 22640925"/>
            <a:gd name="connsiteX24" fmla="*/ 257175 w 1285876"/>
            <a:gd name="connsiteY24" fmla="*/ 5838826 h 22640925"/>
            <a:gd name="connsiteX25" fmla="*/ 257175 w 1285876"/>
            <a:gd name="connsiteY25" fmla="*/ 6181726 h 22640925"/>
            <a:gd name="connsiteX26" fmla="*/ 257175 w 1285876"/>
            <a:gd name="connsiteY26" fmla="*/ 6524626 h 22640925"/>
            <a:gd name="connsiteX27" fmla="*/ 257175 w 1285876"/>
            <a:gd name="connsiteY27" fmla="*/ 6867526 h 22640925"/>
            <a:gd name="connsiteX28" fmla="*/ 752237 w 1285876"/>
            <a:gd name="connsiteY28" fmla="*/ 7073266 h 22640925"/>
            <a:gd name="connsiteX29" fmla="*/ 257175 w 1285876"/>
            <a:gd name="connsiteY29" fmla="*/ 7210426 h 22640925"/>
            <a:gd name="connsiteX30" fmla="*/ 0 w 1285876"/>
            <a:gd name="connsiteY30" fmla="*/ 7416166 h 22640925"/>
            <a:gd name="connsiteX31" fmla="*/ 257175 w 1285876"/>
            <a:gd name="connsiteY31" fmla="*/ 7553326 h 22640925"/>
            <a:gd name="connsiteX32" fmla="*/ 0 w 1285876"/>
            <a:gd name="connsiteY32" fmla="*/ 7759066 h 22640925"/>
            <a:gd name="connsiteX33" fmla="*/ 257175 w 1285876"/>
            <a:gd name="connsiteY33" fmla="*/ 7896226 h 22640925"/>
            <a:gd name="connsiteX34" fmla="*/ 257175 w 1285876"/>
            <a:gd name="connsiteY34" fmla="*/ 8239126 h 22640925"/>
            <a:gd name="connsiteX35" fmla="*/ 257175 w 1285876"/>
            <a:gd name="connsiteY35" fmla="*/ 8582026 h 22640925"/>
            <a:gd name="connsiteX36" fmla="*/ 257175 w 1285876"/>
            <a:gd name="connsiteY36" fmla="*/ 8924926 h 22640925"/>
            <a:gd name="connsiteX37" fmla="*/ 257175 w 1285876"/>
            <a:gd name="connsiteY37" fmla="*/ 9267826 h 22640925"/>
            <a:gd name="connsiteX38" fmla="*/ 257175 w 1285876"/>
            <a:gd name="connsiteY38" fmla="*/ 9610726 h 22640925"/>
            <a:gd name="connsiteX39" fmla="*/ 257175 w 1285876"/>
            <a:gd name="connsiteY39" fmla="*/ 9953626 h 22640925"/>
            <a:gd name="connsiteX40" fmla="*/ 257176 w 1285876"/>
            <a:gd name="connsiteY40" fmla="*/ 22640925 h 22640925"/>
            <a:gd name="connsiteX0" fmla="*/ 257176 w 1285876"/>
            <a:gd name="connsiteY0" fmla="*/ 0 h 22640925"/>
            <a:gd name="connsiteX1" fmla="*/ 257176 w 1285876"/>
            <a:gd name="connsiteY1" fmla="*/ 1038225 h 22640925"/>
            <a:gd name="connsiteX2" fmla="*/ 257176 w 1285876"/>
            <a:gd name="connsiteY2" fmla="*/ 1381126 h 22640925"/>
            <a:gd name="connsiteX3" fmla="*/ 835462 w 1285876"/>
            <a:gd name="connsiteY3" fmla="*/ 1586866 h 22640925"/>
            <a:gd name="connsiteX4" fmla="*/ 257176 w 1285876"/>
            <a:gd name="connsiteY4" fmla="*/ 1724026 h 22640925"/>
            <a:gd name="connsiteX5" fmla="*/ 1273017 w 1285876"/>
            <a:gd name="connsiteY5" fmla="*/ 1929766 h 22640925"/>
            <a:gd name="connsiteX6" fmla="*/ 257176 w 1285876"/>
            <a:gd name="connsiteY6" fmla="*/ 2066926 h 22640925"/>
            <a:gd name="connsiteX7" fmla="*/ 1273017 w 1285876"/>
            <a:gd name="connsiteY7" fmla="*/ 2272666 h 22640925"/>
            <a:gd name="connsiteX8" fmla="*/ 257176 w 1285876"/>
            <a:gd name="connsiteY8" fmla="*/ 2409826 h 22640925"/>
            <a:gd name="connsiteX9" fmla="*/ 154306 w 1285876"/>
            <a:gd name="connsiteY9" fmla="*/ 2615566 h 22640925"/>
            <a:gd name="connsiteX10" fmla="*/ 257176 w 1285876"/>
            <a:gd name="connsiteY10" fmla="*/ 2752726 h 22640925"/>
            <a:gd name="connsiteX11" fmla="*/ 411481 w 1285876"/>
            <a:gd name="connsiteY11" fmla="*/ 2958466 h 22640925"/>
            <a:gd name="connsiteX12" fmla="*/ 257176 w 1285876"/>
            <a:gd name="connsiteY12" fmla="*/ 3095626 h 22640925"/>
            <a:gd name="connsiteX13" fmla="*/ 771526 w 1285876"/>
            <a:gd name="connsiteY13" fmla="*/ 3301366 h 22640925"/>
            <a:gd name="connsiteX14" fmla="*/ 257176 w 1285876"/>
            <a:gd name="connsiteY14" fmla="*/ 3438526 h 22640925"/>
            <a:gd name="connsiteX15" fmla="*/ 1028701 w 1285876"/>
            <a:gd name="connsiteY15" fmla="*/ 3644266 h 22640925"/>
            <a:gd name="connsiteX16" fmla="*/ 257176 w 1285876"/>
            <a:gd name="connsiteY16" fmla="*/ 3781426 h 22640925"/>
            <a:gd name="connsiteX17" fmla="*/ 1285876 w 1285876"/>
            <a:gd name="connsiteY17" fmla="*/ 3987166 h 22640925"/>
            <a:gd name="connsiteX18" fmla="*/ 257175 w 1285876"/>
            <a:gd name="connsiteY18" fmla="*/ 4124326 h 22640925"/>
            <a:gd name="connsiteX19" fmla="*/ 1285875 w 1285876"/>
            <a:gd name="connsiteY19" fmla="*/ 4330066 h 22640925"/>
            <a:gd name="connsiteX20" fmla="*/ 257175 w 1285876"/>
            <a:gd name="connsiteY20" fmla="*/ 4467226 h 22640925"/>
            <a:gd name="connsiteX21" fmla="*/ 257175 w 1285876"/>
            <a:gd name="connsiteY21" fmla="*/ 4810126 h 22640925"/>
            <a:gd name="connsiteX22" fmla="*/ 257175 w 1285876"/>
            <a:gd name="connsiteY22" fmla="*/ 5153026 h 22640925"/>
            <a:gd name="connsiteX23" fmla="*/ 257175 w 1285876"/>
            <a:gd name="connsiteY23" fmla="*/ 5495926 h 22640925"/>
            <a:gd name="connsiteX24" fmla="*/ 257175 w 1285876"/>
            <a:gd name="connsiteY24" fmla="*/ 5838826 h 22640925"/>
            <a:gd name="connsiteX25" fmla="*/ 257175 w 1285876"/>
            <a:gd name="connsiteY25" fmla="*/ 6181726 h 22640925"/>
            <a:gd name="connsiteX26" fmla="*/ 257175 w 1285876"/>
            <a:gd name="connsiteY26" fmla="*/ 6524626 h 22640925"/>
            <a:gd name="connsiteX27" fmla="*/ 257175 w 1285876"/>
            <a:gd name="connsiteY27" fmla="*/ 6867526 h 22640925"/>
            <a:gd name="connsiteX28" fmla="*/ 752237 w 1285876"/>
            <a:gd name="connsiteY28" fmla="*/ 7073266 h 22640925"/>
            <a:gd name="connsiteX29" fmla="*/ 257175 w 1285876"/>
            <a:gd name="connsiteY29" fmla="*/ 7210426 h 22640925"/>
            <a:gd name="connsiteX30" fmla="*/ 0 w 1285876"/>
            <a:gd name="connsiteY30" fmla="*/ 7416166 h 22640925"/>
            <a:gd name="connsiteX31" fmla="*/ 257175 w 1285876"/>
            <a:gd name="connsiteY31" fmla="*/ 7553326 h 22640925"/>
            <a:gd name="connsiteX32" fmla="*/ 0 w 1285876"/>
            <a:gd name="connsiteY32" fmla="*/ 7759066 h 22640925"/>
            <a:gd name="connsiteX33" fmla="*/ 257175 w 1285876"/>
            <a:gd name="connsiteY33" fmla="*/ 7896226 h 22640925"/>
            <a:gd name="connsiteX34" fmla="*/ 257175 w 1285876"/>
            <a:gd name="connsiteY34" fmla="*/ 8239126 h 22640925"/>
            <a:gd name="connsiteX35" fmla="*/ 257175 w 1285876"/>
            <a:gd name="connsiteY35" fmla="*/ 8582026 h 22640925"/>
            <a:gd name="connsiteX36" fmla="*/ 257175 w 1285876"/>
            <a:gd name="connsiteY36" fmla="*/ 8924926 h 22640925"/>
            <a:gd name="connsiteX37" fmla="*/ 257175 w 1285876"/>
            <a:gd name="connsiteY37" fmla="*/ 9267826 h 22640925"/>
            <a:gd name="connsiteX38" fmla="*/ 257175 w 1285876"/>
            <a:gd name="connsiteY38" fmla="*/ 9610726 h 22640925"/>
            <a:gd name="connsiteX39" fmla="*/ 257175 w 1285876"/>
            <a:gd name="connsiteY39" fmla="*/ 9953626 h 22640925"/>
            <a:gd name="connsiteX40" fmla="*/ 720090 w 1285876"/>
            <a:gd name="connsiteY40" fmla="*/ 10159366 h 22640925"/>
            <a:gd name="connsiteX41" fmla="*/ 257176 w 1285876"/>
            <a:gd name="connsiteY41" fmla="*/ 22640925 h 22640925"/>
            <a:gd name="connsiteX0" fmla="*/ 257176 w 1285876"/>
            <a:gd name="connsiteY0" fmla="*/ 0 h 22640925"/>
            <a:gd name="connsiteX1" fmla="*/ 257176 w 1285876"/>
            <a:gd name="connsiteY1" fmla="*/ 1038225 h 22640925"/>
            <a:gd name="connsiteX2" fmla="*/ 257176 w 1285876"/>
            <a:gd name="connsiteY2" fmla="*/ 1381126 h 22640925"/>
            <a:gd name="connsiteX3" fmla="*/ 835462 w 1285876"/>
            <a:gd name="connsiteY3" fmla="*/ 1586866 h 22640925"/>
            <a:gd name="connsiteX4" fmla="*/ 257176 w 1285876"/>
            <a:gd name="connsiteY4" fmla="*/ 1724026 h 22640925"/>
            <a:gd name="connsiteX5" fmla="*/ 1273017 w 1285876"/>
            <a:gd name="connsiteY5" fmla="*/ 1929766 h 22640925"/>
            <a:gd name="connsiteX6" fmla="*/ 257176 w 1285876"/>
            <a:gd name="connsiteY6" fmla="*/ 2066926 h 22640925"/>
            <a:gd name="connsiteX7" fmla="*/ 1273017 w 1285876"/>
            <a:gd name="connsiteY7" fmla="*/ 2272666 h 22640925"/>
            <a:gd name="connsiteX8" fmla="*/ 257176 w 1285876"/>
            <a:gd name="connsiteY8" fmla="*/ 2409826 h 22640925"/>
            <a:gd name="connsiteX9" fmla="*/ 154306 w 1285876"/>
            <a:gd name="connsiteY9" fmla="*/ 2615566 h 22640925"/>
            <a:gd name="connsiteX10" fmla="*/ 257176 w 1285876"/>
            <a:gd name="connsiteY10" fmla="*/ 2752726 h 22640925"/>
            <a:gd name="connsiteX11" fmla="*/ 411481 w 1285876"/>
            <a:gd name="connsiteY11" fmla="*/ 2958466 h 22640925"/>
            <a:gd name="connsiteX12" fmla="*/ 257176 w 1285876"/>
            <a:gd name="connsiteY12" fmla="*/ 3095626 h 22640925"/>
            <a:gd name="connsiteX13" fmla="*/ 771526 w 1285876"/>
            <a:gd name="connsiteY13" fmla="*/ 3301366 h 22640925"/>
            <a:gd name="connsiteX14" fmla="*/ 257176 w 1285876"/>
            <a:gd name="connsiteY14" fmla="*/ 3438526 h 22640925"/>
            <a:gd name="connsiteX15" fmla="*/ 1028701 w 1285876"/>
            <a:gd name="connsiteY15" fmla="*/ 3644266 h 22640925"/>
            <a:gd name="connsiteX16" fmla="*/ 257176 w 1285876"/>
            <a:gd name="connsiteY16" fmla="*/ 3781426 h 22640925"/>
            <a:gd name="connsiteX17" fmla="*/ 1285876 w 1285876"/>
            <a:gd name="connsiteY17" fmla="*/ 3987166 h 22640925"/>
            <a:gd name="connsiteX18" fmla="*/ 257175 w 1285876"/>
            <a:gd name="connsiteY18" fmla="*/ 4124326 h 22640925"/>
            <a:gd name="connsiteX19" fmla="*/ 1285875 w 1285876"/>
            <a:gd name="connsiteY19" fmla="*/ 4330066 h 22640925"/>
            <a:gd name="connsiteX20" fmla="*/ 257175 w 1285876"/>
            <a:gd name="connsiteY20" fmla="*/ 4467226 h 22640925"/>
            <a:gd name="connsiteX21" fmla="*/ 257175 w 1285876"/>
            <a:gd name="connsiteY21" fmla="*/ 4810126 h 22640925"/>
            <a:gd name="connsiteX22" fmla="*/ 257175 w 1285876"/>
            <a:gd name="connsiteY22" fmla="*/ 5153026 h 22640925"/>
            <a:gd name="connsiteX23" fmla="*/ 257175 w 1285876"/>
            <a:gd name="connsiteY23" fmla="*/ 5495926 h 22640925"/>
            <a:gd name="connsiteX24" fmla="*/ 257175 w 1285876"/>
            <a:gd name="connsiteY24" fmla="*/ 5838826 h 22640925"/>
            <a:gd name="connsiteX25" fmla="*/ 257175 w 1285876"/>
            <a:gd name="connsiteY25" fmla="*/ 6181726 h 22640925"/>
            <a:gd name="connsiteX26" fmla="*/ 257175 w 1285876"/>
            <a:gd name="connsiteY26" fmla="*/ 6524626 h 22640925"/>
            <a:gd name="connsiteX27" fmla="*/ 257175 w 1285876"/>
            <a:gd name="connsiteY27" fmla="*/ 6867526 h 22640925"/>
            <a:gd name="connsiteX28" fmla="*/ 752237 w 1285876"/>
            <a:gd name="connsiteY28" fmla="*/ 7073266 h 22640925"/>
            <a:gd name="connsiteX29" fmla="*/ 257175 w 1285876"/>
            <a:gd name="connsiteY29" fmla="*/ 7210426 h 22640925"/>
            <a:gd name="connsiteX30" fmla="*/ 0 w 1285876"/>
            <a:gd name="connsiteY30" fmla="*/ 7416166 h 22640925"/>
            <a:gd name="connsiteX31" fmla="*/ 257175 w 1285876"/>
            <a:gd name="connsiteY31" fmla="*/ 7553326 h 22640925"/>
            <a:gd name="connsiteX32" fmla="*/ 0 w 1285876"/>
            <a:gd name="connsiteY32" fmla="*/ 7759066 h 22640925"/>
            <a:gd name="connsiteX33" fmla="*/ 257175 w 1285876"/>
            <a:gd name="connsiteY33" fmla="*/ 7896226 h 22640925"/>
            <a:gd name="connsiteX34" fmla="*/ 257175 w 1285876"/>
            <a:gd name="connsiteY34" fmla="*/ 8239126 h 22640925"/>
            <a:gd name="connsiteX35" fmla="*/ 257175 w 1285876"/>
            <a:gd name="connsiteY35" fmla="*/ 8582026 h 22640925"/>
            <a:gd name="connsiteX36" fmla="*/ 257175 w 1285876"/>
            <a:gd name="connsiteY36" fmla="*/ 8924926 h 22640925"/>
            <a:gd name="connsiteX37" fmla="*/ 257175 w 1285876"/>
            <a:gd name="connsiteY37" fmla="*/ 9267826 h 22640925"/>
            <a:gd name="connsiteX38" fmla="*/ 257175 w 1285876"/>
            <a:gd name="connsiteY38" fmla="*/ 9610726 h 22640925"/>
            <a:gd name="connsiteX39" fmla="*/ 257175 w 1285876"/>
            <a:gd name="connsiteY39" fmla="*/ 9953626 h 22640925"/>
            <a:gd name="connsiteX40" fmla="*/ 720090 w 1285876"/>
            <a:gd name="connsiteY40" fmla="*/ 10159366 h 22640925"/>
            <a:gd name="connsiteX41" fmla="*/ 257175 w 1285876"/>
            <a:gd name="connsiteY41" fmla="*/ 10296526 h 22640925"/>
            <a:gd name="connsiteX42" fmla="*/ 257176 w 1285876"/>
            <a:gd name="connsiteY42" fmla="*/ 22640925 h 22640925"/>
            <a:gd name="connsiteX0" fmla="*/ 257176 w 1285876"/>
            <a:gd name="connsiteY0" fmla="*/ 0 h 22640925"/>
            <a:gd name="connsiteX1" fmla="*/ 257176 w 1285876"/>
            <a:gd name="connsiteY1" fmla="*/ 1038225 h 22640925"/>
            <a:gd name="connsiteX2" fmla="*/ 257176 w 1285876"/>
            <a:gd name="connsiteY2" fmla="*/ 1381126 h 22640925"/>
            <a:gd name="connsiteX3" fmla="*/ 835462 w 1285876"/>
            <a:gd name="connsiteY3" fmla="*/ 1586866 h 22640925"/>
            <a:gd name="connsiteX4" fmla="*/ 257176 w 1285876"/>
            <a:gd name="connsiteY4" fmla="*/ 1724026 h 22640925"/>
            <a:gd name="connsiteX5" fmla="*/ 1273017 w 1285876"/>
            <a:gd name="connsiteY5" fmla="*/ 1929766 h 22640925"/>
            <a:gd name="connsiteX6" fmla="*/ 257176 w 1285876"/>
            <a:gd name="connsiteY6" fmla="*/ 2066926 h 22640925"/>
            <a:gd name="connsiteX7" fmla="*/ 1273017 w 1285876"/>
            <a:gd name="connsiteY7" fmla="*/ 2272666 h 22640925"/>
            <a:gd name="connsiteX8" fmla="*/ 257176 w 1285876"/>
            <a:gd name="connsiteY8" fmla="*/ 2409826 h 22640925"/>
            <a:gd name="connsiteX9" fmla="*/ 154306 w 1285876"/>
            <a:gd name="connsiteY9" fmla="*/ 2615566 h 22640925"/>
            <a:gd name="connsiteX10" fmla="*/ 257176 w 1285876"/>
            <a:gd name="connsiteY10" fmla="*/ 2752726 h 22640925"/>
            <a:gd name="connsiteX11" fmla="*/ 411481 w 1285876"/>
            <a:gd name="connsiteY11" fmla="*/ 2958466 h 22640925"/>
            <a:gd name="connsiteX12" fmla="*/ 257176 w 1285876"/>
            <a:gd name="connsiteY12" fmla="*/ 3095626 h 22640925"/>
            <a:gd name="connsiteX13" fmla="*/ 771526 w 1285876"/>
            <a:gd name="connsiteY13" fmla="*/ 3301366 h 22640925"/>
            <a:gd name="connsiteX14" fmla="*/ 257176 w 1285876"/>
            <a:gd name="connsiteY14" fmla="*/ 3438526 h 22640925"/>
            <a:gd name="connsiteX15" fmla="*/ 1028701 w 1285876"/>
            <a:gd name="connsiteY15" fmla="*/ 3644266 h 22640925"/>
            <a:gd name="connsiteX16" fmla="*/ 257176 w 1285876"/>
            <a:gd name="connsiteY16" fmla="*/ 3781426 h 22640925"/>
            <a:gd name="connsiteX17" fmla="*/ 1285876 w 1285876"/>
            <a:gd name="connsiteY17" fmla="*/ 3987166 h 22640925"/>
            <a:gd name="connsiteX18" fmla="*/ 257175 w 1285876"/>
            <a:gd name="connsiteY18" fmla="*/ 4124326 h 22640925"/>
            <a:gd name="connsiteX19" fmla="*/ 1285875 w 1285876"/>
            <a:gd name="connsiteY19" fmla="*/ 4330066 h 22640925"/>
            <a:gd name="connsiteX20" fmla="*/ 257175 w 1285876"/>
            <a:gd name="connsiteY20" fmla="*/ 4467226 h 22640925"/>
            <a:gd name="connsiteX21" fmla="*/ 257175 w 1285876"/>
            <a:gd name="connsiteY21" fmla="*/ 4810126 h 22640925"/>
            <a:gd name="connsiteX22" fmla="*/ 257175 w 1285876"/>
            <a:gd name="connsiteY22" fmla="*/ 5153026 h 22640925"/>
            <a:gd name="connsiteX23" fmla="*/ 257175 w 1285876"/>
            <a:gd name="connsiteY23" fmla="*/ 5495926 h 22640925"/>
            <a:gd name="connsiteX24" fmla="*/ 257175 w 1285876"/>
            <a:gd name="connsiteY24" fmla="*/ 5838826 h 22640925"/>
            <a:gd name="connsiteX25" fmla="*/ 257175 w 1285876"/>
            <a:gd name="connsiteY25" fmla="*/ 6181726 h 22640925"/>
            <a:gd name="connsiteX26" fmla="*/ 257175 w 1285876"/>
            <a:gd name="connsiteY26" fmla="*/ 6524626 h 22640925"/>
            <a:gd name="connsiteX27" fmla="*/ 257175 w 1285876"/>
            <a:gd name="connsiteY27" fmla="*/ 6867526 h 22640925"/>
            <a:gd name="connsiteX28" fmla="*/ 752237 w 1285876"/>
            <a:gd name="connsiteY28" fmla="*/ 7073266 h 22640925"/>
            <a:gd name="connsiteX29" fmla="*/ 257175 w 1285876"/>
            <a:gd name="connsiteY29" fmla="*/ 7210426 h 22640925"/>
            <a:gd name="connsiteX30" fmla="*/ 0 w 1285876"/>
            <a:gd name="connsiteY30" fmla="*/ 7416166 h 22640925"/>
            <a:gd name="connsiteX31" fmla="*/ 257175 w 1285876"/>
            <a:gd name="connsiteY31" fmla="*/ 7553326 h 22640925"/>
            <a:gd name="connsiteX32" fmla="*/ 0 w 1285876"/>
            <a:gd name="connsiteY32" fmla="*/ 7759066 h 22640925"/>
            <a:gd name="connsiteX33" fmla="*/ 257175 w 1285876"/>
            <a:gd name="connsiteY33" fmla="*/ 7896226 h 22640925"/>
            <a:gd name="connsiteX34" fmla="*/ 257175 w 1285876"/>
            <a:gd name="connsiteY34" fmla="*/ 8239126 h 22640925"/>
            <a:gd name="connsiteX35" fmla="*/ 257175 w 1285876"/>
            <a:gd name="connsiteY35" fmla="*/ 8582026 h 22640925"/>
            <a:gd name="connsiteX36" fmla="*/ 257175 w 1285876"/>
            <a:gd name="connsiteY36" fmla="*/ 8924926 h 22640925"/>
            <a:gd name="connsiteX37" fmla="*/ 257175 w 1285876"/>
            <a:gd name="connsiteY37" fmla="*/ 9267826 h 22640925"/>
            <a:gd name="connsiteX38" fmla="*/ 257175 w 1285876"/>
            <a:gd name="connsiteY38" fmla="*/ 9610726 h 22640925"/>
            <a:gd name="connsiteX39" fmla="*/ 257175 w 1285876"/>
            <a:gd name="connsiteY39" fmla="*/ 9953626 h 22640925"/>
            <a:gd name="connsiteX40" fmla="*/ 720090 w 1285876"/>
            <a:gd name="connsiteY40" fmla="*/ 10159366 h 22640925"/>
            <a:gd name="connsiteX41" fmla="*/ 257175 w 1285876"/>
            <a:gd name="connsiteY41" fmla="*/ 10296526 h 22640925"/>
            <a:gd name="connsiteX42" fmla="*/ 488632 w 1285876"/>
            <a:gd name="connsiteY42" fmla="*/ 10502266 h 22640925"/>
            <a:gd name="connsiteX43" fmla="*/ 257176 w 1285876"/>
            <a:gd name="connsiteY43" fmla="*/ 22640925 h 22640925"/>
            <a:gd name="connsiteX0" fmla="*/ 257176 w 1285876"/>
            <a:gd name="connsiteY0" fmla="*/ 0 h 22640925"/>
            <a:gd name="connsiteX1" fmla="*/ 257176 w 1285876"/>
            <a:gd name="connsiteY1" fmla="*/ 1038225 h 22640925"/>
            <a:gd name="connsiteX2" fmla="*/ 257176 w 1285876"/>
            <a:gd name="connsiteY2" fmla="*/ 1381126 h 22640925"/>
            <a:gd name="connsiteX3" fmla="*/ 835462 w 1285876"/>
            <a:gd name="connsiteY3" fmla="*/ 1586866 h 22640925"/>
            <a:gd name="connsiteX4" fmla="*/ 257176 w 1285876"/>
            <a:gd name="connsiteY4" fmla="*/ 1724026 h 22640925"/>
            <a:gd name="connsiteX5" fmla="*/ 1273017 w 1285876"/>
            <a:gd name="connsiteY5" fmla="*/ 1929766 h 22640925"/>
            <a:gd name="connsiteX6" fmla="*/ 257176 w 1285876"/>
            <a:gd name="connsiteY6" fmla="*/ 2066926 h 22640925"/>
            <a:gd name="connsiteX7" fmla="*/ 1273017 w 1285876"/>
            <a:gd name="connsiteY7" fmla="*/ 2272666 h 22640925"/>
            <a:gd name="connsiteX8" fmla="*/ 257176 w 1285876"/>
            <a:gd name="connsiteY8" fmla="*/ 2409826 h 22640925"/>
            <a:gd name="connsiteX9" fmla="*/ 154306 w 1285876"/>
            <a:gd name="connsiteY9" fmla="*/ 2615566 h 22640925"/>
            <a:gd name="connsiteX10" fmla="*/ 257176 w 1285876"/>
            <a:gd name="connsiteY10" fmla="*/ 2752726 h 22640925"/>
            <a:gd name="connsiteX11" fmla="*/ 411481 w 1285876"/>
            <a:gd name="connsiteY11" fmla="*/ 2958466 h 22640925"/>
            <a:gd name="connsiteX12" fmla="*/ 257176 w 1285876"/>
            <a:gd name="connsiteY12" fmla="*/ 3095626 h 22640925"/>
            <a:gd name="connsiteX13" fmla="*/ 771526 w 1285876"/>
            <a:gd name="connsiteY13" fmla="*/ 3301366 h 22640925"/>
            <a:gd name="connsiteX14" fmla="*/ 257176 w 1285876"/>
            <a:gd name="connsiteY14" fmla="*/ 3438526 h 22640925"/>
            <a:gd name="connsiteX15" fmla="*/ 1028701 w 1285876"/>
            <a:gd name="connsiteY15" fmla="*/ 3644266 h 22640925"/>
            <a:gd name="connsiteX16" fmla="*/ 257176 w 1285876"/>
            <a:gd name="connsiteY16" fmla="*/ 3781426 h 22640925"/>
            <a:gd name="connsiteX17" fmla="*/ 1285876 w 1285876"/>
            <a:gd name="connsiteY17" fmla="*/ 3987166 h 22640925"/>
            <a:gd name="connsiteX18" fmla="*/ 257175 w 1285876"/>
            <a:gd name="connsiteY18" fmla="*/ 4124326 h 22640925"/>
            <a:gd name="connsiteX19" fmla="*/ 1285875 w 1285876"/>
            <a:gd name="connsiteY19" fmla="*/ 4330066 h 22640925"/>
            <a:gd name="connsiteX20" fmla="*/ 257175 w 1285876"/>
            <a:gd name="connsiteY20" fmla="*/ 4467226 h 22640925"/>
            <a:gd name="connsiteX21" fmla="*/ 257175 w 1285876"/>
            <a:gd name="connsiteY21" fmla="*/ 4810126 h 22640925"/>
            <a:gd name="connsiteX22" fmla="*/ 257175 w 1285876"/>
            <a:gd name="connsiteY22" fmla="*/ 5153026 h 22640925"/>
            <a:gd name="connsiteX23" fmla="*/ 257175 w 1285876"/>
            <a:gd name="connsiteY23" fmla="*/ 5495926 h 22640925"/>
            <a:gd name="connsiteX24" fmla="*/ 257175 w 1285876"/>
            <a:gd name="connsiteY24" fmla="*/ 5838826 h 22640925"/>
            <a:gd name="connsiteX25" fmla="*/ 257175 w 1285876"/>
            <a:gd name="connsiteY25" fmla="*/ 6181726 h 22640925"/>
            <a:gd name="connsiteX26" fmla="*/ 257175 w 1285876"/>
            <a:gd name="connsiteY26" fmla="*/ 6524626 h 22640925"/>
            <a:gd name="connsiteX27" fmla="*/ 257175 w 1285876"/>
            <a:gd name="connsiteY27" fmla="*/ 6867526 h 22640925"/>
            <a:gd name="connsiteX28" fmla="*/ 752237 w 1285876"/>
            <a:gd name="connsiteY28" fmla="*/ 7073266 h 22640925"/>
            <a:gd name="connsiteX29" fmla="*/ 257175 w 1285876"/>
            <a:gd name="connsiteY29" fmla="*/ 7210426 h 22640925"/>
            <a:gd name="connsiteX30" fmla="*/ 0 w 1285876"/>
            <a:gd name="connsiteY30" fmla="*/ 7416166 h 22640925"/>
            <a:gd name="connsiteX31" fmla="*/ 257175 w 1285876"/>
            <a:gd name="connsiteY31" fmla="*/ 7553326 h 22640925"/>
            <a:gd name="connsiteX32" fmla="*/ 0 w 1285876"/>
            <a:gd name="connsiteY32" fmla="*/ 7759066 h 22640925"/>
            <a:gd name="connsiteX33" fmla="*/ 257175 w 1285876"/>
            <a:gd name="connsiteY33" fmla="*/ 7896226 h 22640925"/>
            <a:gd name="connsiteX34" fmla="*/ 257175 w 1285876"/>
            <a:gd name="connsiteY34" fmla="*/ 8239126 h 22640925"/>
            <a:gd name="connsiteX35" fmla="*/ 257175 w 1285876"/>
            <a:gd name="connsiteY35" fmla="*/ 8582026 h 22640925"/>
            <a:gd name="connsiteX36" fmla="*/ 257175 w 1285876"/>
            <a:gd name="connsiteY36" fmla="*/ 8924926 h 22640925"/>
            <a:gd name="connsiteX37" fmla="*/ 257175 w 1285876"/>
            <a:gd name="connsiteY37" fmla="*/ 9267826 h 22640925"/>
            <a:gd name="connsiteX38" fmla="*/ 257175 w 1285876"/>
            <a:gd name="connsiteY38" fmla="*/ 9610726 h 22640925"/>
            <a:gd name="connsiteX39" fmla="*/ 257175 w 1285876"/>
            <a:gd name="connsiteY39" fmla="*/ 9953626 h 22640925"/>
            <a:gd name="connsiteX40" fmla="*/ 720090 w 1285876"/>
            <a:gd name="connsiteY40" fmla="*/ 10159366 h 22640925"/>
            <a:gd name="connsiteX41" fmla="*/ 257175 w 1285876"/>
            <a:gd name="connsiteY41" fmla="*/ 10296526 h 22640925"/>
            <a:gd name="connsiteX42" fmla="*/ 488632 w 1285876"/>
            <a:gd name="connsiteY42" fmla="*/ 10502266 h 22640925"/>
            <a:gd name="connsiteX43" fmla="*/ 257175 w 1285876"/>
            <a:gd name="connsiteY43" fmla="*/ 10639426 h 22640925"/>
            <a:gd name="connsiteX44" fmla="*/ 257176 w 1285876"/>
            <a:gd name="connsiteY44" fmla="*/ 22640925 h 22640925"/>
            <a:gd name="connsiteX0" fmla="*/ 257176 w 1285876"/>
            <a:gd name="connsiteY0" fmla="*/ 0 h 22640925"/>
            <a:gd name="connsiteX1" fmla="*/ 257176 w 1285876"/>
            <a:gd name="connsiteY1" fmla="*/ 1038225 h 22640925"/>
            <a:gd name="connsiteX2" fmla="*/ 257176 w 1285876"/>
            <a:gd name="connsiteY2" fmla="*/ 1381126 h 22640925"/>
            <a:gd name="connsiteX3" fmla="*/ 835462 w 1285876"/>
            <a:gd name="connsiteY3" fmla="*/ 1586866 h 22640925"/>
            <a:gd name="connsiteX4" fmla="*/ 257176 w 1285876"/>
            <a:gd name="connsiteY4" fmla="*/ 1724026 h 22640925"/>
            <a:gd name="connsiteX5" fmla="*/ 1273017 w 1285876"/>
            <a:gd name="connsiteY5" fmla="*/ 1929766 h 22640925"/>
            <a:gd name="connsiteX6" fmla="*/ 257176 w 1285876"/>
            <a:gd name="connsiteY6" fmla="*/ 2066926 h 22640925"/>
            <a:gd name="connsiteX7" fmla="*/ 1273017 w 1285876"/>
            <a:gd name="connsiteY7" fmla="*/ 2272666 h 22640925"/>
            <a:gd name="connsiteX8" fmla="*/ 257176 w 1285876"/>
            <a:gd name="connsiteY8" fmla="*/ 2409826 h 22640925"/>
            <a:gd name="connsiteX9" fmla="*/ 154306 w 1285876"/>
            <a:gd name="connsiteY9" fmla="*/ 2615566 h 22640925"/>
            <a:gd name="connsiteX10" fmla="*/ 257176 w 1285876"/>
            <a:gd name="connsiteY10" fmla="*/ 2752726 h 22640925"/>
            <a:gd name="connsiteX11" fmla="*/ 411481 w 1285876"/>
            <a:gd name="connsiteY11" fmla="*/ 2958466 h 22640925"/>
            <a:gd name="connsiteX12" fmla="*/ 257176 w 1285876"/>
            <a:gd name="connsiteY12" fmla="*/ 3095626 h 22640925"/>
            <a:gd name="connsiteX13" fmla="*/ 771526 w 1285876"/>
            <a:gd name="connsiteY13" fmla="*/ 3301366 h 22640925"/>
            <a:gd name="connsiteX14" fmla="*/ 257176 w 1285876"/>
            <a:gd name="connsiteY14" fmla="*/ 3438526 h 22640925"/>
            <a:gd name="connsiteX15" fmla="*/ 1028701 w 1285876"/>
            <a:gd name="connsiteY15" fmla="*/ 3644266 h 22640925"/>
            <a:gd name="connsiteX16" fmla="*/ 257176 w 1285876"/>
            <a:gd name="connsiteY16" fmla="*/ 3781426 h 22640925"/>
            <a:gd name="connsiteX17" fmla="*/ 1285876 w 1285876"/>
            <a:gd name="connsiteY17" fmla="*/ 3987166 h 22640925"/>
            <a:gd name="connsiteX18" fmla="*/ 257175 w 1285876"/>
            <a:gd name="connsiteY18" fmla="*/ 4124326 h 22640925"/>
            <a:gd name="connsiteX19" fmla="*/ 1285875 w 1285876"/>
            <a:gd name="connsiteY19" fmla="*/ 4330066 h 22640925"/>
            <a:gd name="connsiteX20" fmla="*/ 257175 w 1285876"/>
            <a:gd name="connsiteY20" fmla="*/ 4467226 h 22640925"/>
            <a:gd name="connsiteX21" fmla="*/ 257175 w 1285876"/>
            <a:gd name="connsiteY21" fmla="*/ 4810126 h 22640925"/>
            <a:gd name="connsiteX22" fmla="*/ 257175 w 1285876"/>
            <a:gd name="connsiteY22" fmla="*/ 5153026 h 22640925"/>
            <a:gd name="connsiteX23" fmla="*/ 257175 w 1285876"/>
            <a:gd name="connsiteY23" fmla="*/ 5495926 h 22640925"/>
            <a:gd name="connsiteX24" fmla="*/ 257175 w 1285876"/>
            <a:gd name="connsiteY24" fmla="*/ 5838826 h 22640925"/>
            <a:gd name="connsiteX25" fmla="*/ 257175 w 1285876"/>
            <a:gd name="connsiteY25" fmla="*/ 6181726 h 22640925"/>
            <a:gd name="connsiteX26" fmla="*/ 257175 w 1285876"/>
            <a:gd name="connsiteY26" fmla="*/ 6524626 h 22640925"/>
            <a:gd name="connsiteX27" fmla="*/ 257175 w 1285876"/>
            <a:gd name="connsiteY27" fmla="*/ 6867526 h 22640925"/>
            <a:gd name="connsiteX28" fmla="*/ 752237 w 1285876"/>
            <a:gd name="connsiteY28" fmla="*/ 7073266 h 22640925"/>
            <a:gd name="connsiteX29" fmla="*/ 257175 w 1285876"/>
            <a:gd name="connsiteY29" fmla="*/ 7210426 h 22640925"/>
            <a:gd name="connsiteX30" fmla="*/ 0 w 1285876"/>
            <a:gd name="connsiteY30" fmla="*/ 7416166 h 22640925"/>
            <a:gd name="connsiteX31" fmla="*/ 257175 w 1285876"/>
            <a:gd name="connsiteY31" fmla="*/ 7553326 h 22640925"/>
            <a:gd name="connsiteX32" fmla="*/ 0 w 1285876"/>
            <a:gd name="connsiteY32" fmla="*/ 7759066 h 22640925"/>
            <a:gd name="connsiteX33" fmla="*/ 257175 w 1285876"/>
            <a:gd name="connsiteY33" fmla="*/ 7896226 h 22640925"/>
            <a:gd name="connsiteX34" fmla="*/ 257175 w 1285876"/>
            <a:gd name="connsiteY34" fmla="*/ 8239126 h 22640925"/>
            <a:gd name="connsiteX35" fmla="*/ 257175 w 1285876"/>
            <a:gd name="connsiteY35" fmla="*/ 8582026 h 22640925"/>
            <a:gd name="connsiteX36" fmla="*/ 257175 w 1285876"/>
            <a:gd name="connsiteY36" fmla="*/ 8924926 h 22640925"/>
            <a:gd name="connsiteX37" fmla="*/ 257175 w 1285876"/>
            <a:gd name="connsiteY37" fmla="*/ 9267826 h 22640925"/>
            <a:gd name="connsiteX38" fmla="*/ 257175 w 1285876"/>
            <a:gd name="connsiteY38" fmla="*/ 9610726 h 22640925"/>
            <a:gd name="connsiteX39" fmla="*/ 257175 w 1285876"/>
            <a:gd name="connsiteY39" fmla="*/ 9953626 h 22640925"/>
            <a:gd name="connsiteX40" fmla="*/ 720090 w 1285876"/>
            <a:gd name="connsiteY40" fmla="*/ 10159366 h 22640925"/>
            <a:gd name="connsiteX41" fmla="*/ 257175 w 1285876"/>
            <a:gd name="connsiteY41" fmla="*/ 10296526 h 22640925"/>
            <a:gd name="connsiteX42" fmla="*/ 488632 w 1285876"/>
            <a:gd name="connsiteY42" fmla="*/ 10502266 h 22640925"/>
            <a:gd name="connsiteX43" fmla="*/ 257175 w 1285876"/>
            <a:gd name="connsiteY43" fmla="*/ 10639426 h 22640925"/>
            <a:gd name="connsiteX44" fmla="*/ 745807 w 1285876"/>
            <a:gd name="connsiteY44" fmla="*/ 10845166 h 22640925"/>
            <a:gd name="connsiteX45" fmla="*/ 257176 w 1285876"/>
            <a:gd name="connsiteY45" fmla="*/ 22640925 h 22640925"/>
            <a:gd name="connsiteX0" fmla="*/ 257176 w 1285876"/>
            <a:gd name="connsiteY0" fmla="*/ 0 h 22640925"/>
            <a:gd name="connsiteX1" fmla="*/ 257176 w 1285876"/>
            <a:gd name="connsiteY1" fmla="*/ 1038225 h 22640925"/>
            <a:gd name="connsiteX2" fmla="*/ 257176 w 1285876"/>
            <a:gd name="connsiteY2" fmla="*/ 1381126 h 22640925"/>
            <a:gd name="connsiteX3" fmla="*/ 835462 w 1285876"/>
            <a:gd name="connsiteY3" fmla="*/ 1586866 h 22640925"/>
            <a:gd name="connsiteX4" fmla="*/ 257176 w 1285876"/>
            <a:gd name="connsiteY4" fmla="*/ 1724026 h 22640925"/>
            <a:gd name="connsiteX5" fmla="*/ 1273017 w 1285876"/>
            <a:gd name="connsiteY5" fmla="*/ 1929766 h 22640925"/>
            <a:gd name="connsiteX6" fmla="*/ 257176 w 1285876"/>
            <a:gd name="connsiteY6" fmla="*/ 2066926 h 22640925"/>
            <a:gd name="connsiteX7" fmla="*/ 1273017 w 1285876"/>
            <a:gd name="connsiteY7" fmla="*/ 2272666 h 22640925"/>
            <a:gd name="connsiteX8" fmla="*/ 257176 w 1285876"/>
            <a:gd name="connsiteY8" fmla="*/ 2409826 h 22640925"/>
            <a:gd name="connsiteX9" fmla="*/ 154306 w 1285876"/>
            <a:gd name="connsiteY9" fmla="*/ 2615566 h 22640925"/>
            <a:gd name="connsiteX10" fmla="*/ 257176 w 1285876"/>
            <a:gd name="connsiteY10" fmla="*/ 2752726 h 22640925"/>
            <a:gd name="connsiteX11" fmla="*/ 411481 w 1285876"/>
            <a:gd name="connsiteY11" fmla="*/ 2958466 h 22640925"/>
            <a:gd name="connsiteX12" fmla="*/ 257176 w 1285876"/>
            <a:gd name="connsiteY12" fmla="*/ 3095626 h 22640925"/>
            <a:gd name="connsiteX13" fmla="*/ 771526 w 1285876"/>
            <a:gd name="connsiteY13" fmla="*/ 3301366 h 22640925"/>
            <a:gd name="connsiteX14" fmla="*/ 257176 w 1285876"/>
            <a:gd name="connsiteY14" fmla="*/ 3438526 h 22640925"/>
            <a:gd name="connsiteX15" fmla="*/ 1028701 w 1285876"/>
            <a:gd name="connsiteY15" fmla="*/ 3644266 h 22640925"/>
            <a:gd name="connsiteX16" fmla="*/ 257176 w 1285876"/>
            <a:gd name="connsiteY16" fmla="*/ 3781426 h 22640925"/>
            <a:gd name="connsiteX17" fmla="*/ 1285876 w 1285876"/>
            <a:gd name="connsiteY17" fmla="*/ 3987166 h 22640925"/>
            <a:gd name="connsiteX18" fmla="*/ 257175 w 1285876"/>
            <a:gd name="connsiteY18" fmla="*/ 4124326 h 22640925"/>
            <a:gd name="connsiteX19" fmla="*/ 1285875 w 1285876"/>
            <a:gd name="connsiteY19" fmla="*/ 4330066 h 22640925"/>
            <a:gd name="connsiteX20" fmla="*/ 257175 w 1285876"/>
            <a:gd name="connsiteY20" fmla="*/ 4467226 h 22640925"/>
            <a:gd name="connsiteX21" fmla="*/ 257175 w 1285876"/>
            <a:gd name="connsiteY21" fmla="*/ 4810126 h 22640925"/>
            <a:gd name="connsiteX22" fmla="*/ 257175 w 1285876"/>
            <a:gd name="connsiteY22" fmla="*/ 5153026 h 22640925"/>
            <a:gd name="connsiteX23" fmla="*/ 257175 w 1285876"/>
            <a:gd name="connsiteY23" fmla="*/ 5495926 h 22640925"/>
            <a:gd name="connsiteX24" fmla="*/ 257175 w 1285876"/>
            <a:gd name="connsiteY24" fmla="*/ 5838826 h 22640925"/>
            <a:gd name="connsiteX25" fmla="*/ 257175 w 1285876"/>
            <a:gd name="connsiteY25" fmla="*/ 6181726 h 22640925"/>
            <a:gd name="connsiteX26" fmla="*/ 257175 w 1285876"/>
            <a:gd name="connsiteY26" fmla="*/ 6524626 h 22640925"/>
            <a:gd name="connsiteX27" fmla="*/ 257175 w 1285876"/>
            <a:gd name="connsiteY27" fmla="*/ 6867526 h 22640925"/>
            <a:gd name="connsiteX28" fmla="*/ 752237 w 1285876"/>
            <a:gd name="connsiteY28" fmla="*/ 7073266 h 22640925"/>
            <a:gd name="connsiteX29" fmla="*/ 257175 w 1285876"/>
            <a:gd name="connsiteY29" fmla="*/ 7210426 h 22640925"/>
            <a:gd name="connsiteX30" fmla="*/ 0 w 1285876"/>
            <a:gd name="connsiteY30" fmla="*/ 7416166 h 22640925"/>
            <a:gd name="connsiteX31" fmla="*/ 257175 w 1285876"/>
            <a:gd name="connsiteY31" fmla="*/ 7553326 h 22640925"/>
            <a:gd name="connsiteX32" fmla="*/ 0 w 1285876"/>
            <a:gd name="connsiteY32" fmla="*/ 7759066 h 22640925"/>
            <a:gd name="connsiteX33" fmla="*/ 257175 w 1285876"/>
            <a:gd name="connsiteY33" fmla="*/ 7896226 h 22640925"/>
            <a:gd name="connsiteX34" fmla="*/ 257175 w 1285876"/>
            <a:gd name="connsiteY34" fmla="*/ 8239126 h 22640925"/>
            <a:gd name="connsiteX35" fmla="*/ 257175 w 1285876"/>
            <a:gd name="connsiteY35" fmla="*/ 8582026 h 22640925"/>
            <a:gd name="connsiteX36" fmla="*/ 257175 w 1285876"/>
            <a:gd name="connsiteY36" fmla="*/ 8924926 h 22640925"/>
            <a:gd name="connsiteX37" fmla="*/ 257175 w 1285876"/>
            <a:gd name="connsiteY37" fmla="*/ 9267826 h 22640925"/>
            <a:gd name="connsiteX38" fmla="*/ 257175 w 1285876"/>
            <a:gd name="connsiteY38" fmla="*/ 9610726 h 22640925"/>
            <a:gd name="connsiteX39" fmla="*/ 257175 w 1285876"/>
            <a:gd name="connsiteY39" fmla="*/ 9953626 h 22640925"/>
            <a:gd name="connsiteX40" fmla="*/ 720090 w 1285876"/>
            <a:gd name="connsiteY40" fmla="*/ 10159366 h 22640925"/>
            <a:gd name="connsiteX41" fmla="*/ 257175 w 1285876"/>
            <a:gd name="connsiteY41" fmla="*/ 10296526 h 22640925"/>
            <a:gd name="connsiteX42" fmla="*/ 488632 w 1285876"/>
            <a:gd name="connsiteY42" fmla="*/ 10502266 h 22640925"/>
            <a:gd name="connsiteX43" fmla="*/ 257175 w 1285876"/>
            <a:gd name="connsiteY43" fmla="*/ 10639426 h 22640925"/>
            <a:gd name="connsiteX44" fmla="*/ 745807 w 1285876"/>
            <a:gd name="connsiteY44" fmla="*/ 10845166 h 22640925"/>
            <a:gd name="connsiteX45" fmla="*/ 257175 w 1285876"/>
            <a:gd name="connsiteY45" fmla="*/ 10982326 h 22640925"/>
            <a:gd name="connsiteX46" fmla="*/ 257176 w 1285876"/>
            <a:gd name="connsiteY46" fmla="*/ 22640925 h 22640925"/>
            <a:gd name="connsiteX0" fmla="*/ 257176 w 1285876"/>
            <a:gd name="connsiteY0" fmla="*/ 0 h 22640925"/>
            <a:gd name="connsiteX1" fmla="*/ 257176 w 1285876"/>
            <a:gd name="connsiteY1" fmla="*/ 1038225 h 22640925"/>
            <a:gd name="connsiteX2" fmla="*/ 257176 w 1285876"/>
            <a:gd name="connsiteY2" fmla="*/ 1381126 h 22640925"/>
            <a:gd name="connsiteX3" fmla="*/ 835462 w 1285876"/>
            <a:gd name="connsiteY3" fmla="*/ 1586866 h 22640925"/>
            <a:gd name="connsiteX4" fmla="*/ 257176 w 1285876"/>
            <a:gd name="connsiteY4" fmla="*/ 1724026 h 22640925"/>
            <a:gd name="connsiteX5" fmla="*/ 1273017 w 1285876"/>
            <a:gd name="connsiteY5" fmla="*/ 1929766 h 22640925"/>
            <a:gd name="connsiteX6" fmla="*/ 257176 w 1285876"/>
            <a:gd name="connsiteY6" fmla="*/ 2066926 h 22640925"/>
            <a:gd name="connsiteX7" fmla="*/ 1273017 w 1285876"/>
            <a:gd name="connsiteY7" fmla="*/ 2272666 h 22640925"/>
            <a:gd name="connsiteX8" fmla="*/ 257176 w 1285876"/>
            <a:gd name="connsiteY8" fmla="*/ 2409826 h 22640925"/>
            <a:gd name="connsiteX9" fmla="*/ 154306 w 1285876"/>
            <a:gd name="connsiteY9" fmla="*/ 2615566 h 22640925"/>
            <a:gd name="connsiteX10" fmla="*/ 257176 w 1285876"/>
            <a:gd name="connsiteY10" fmla="*/ 2752726 h 22640925"/>
            <a:gd name="connsiteX11" fmla="*/ 411481 w 1285876"/>
            <a:gd name="connsiteY11" fmla="*/ 2958466 h 22640925"/>
            <a:gd name="connsiteX12" fmla="*/ 257176 w 1285876"/>
            <a:gd name="connsiteY12" fmla="*/ 3095626 h 22640925"/>
            <a:gd name="connsiteX13" fmla="*/ 771526 w 1285876"/>
            <a:gd name="connsiteY13" fmla="*/ 3301366 h 22640925"/>
            <a:gd name="connsiteX14" fmla="*/ 257176 w 1285876"/>
            <a:gd name="connsiteY14" fmla="*/ 3438526 h 22640925"/>
            <a:gd name="connsiteX15" fmla="*/ 1028701 w 1285876"/>
            <a:gd name="connsiteY15" fmla="*/ 3644266 h 22640925"/>
            <a:gd name="connsiteX16" fmla="*/ 257176 w 1285876"/>
            <a:gd name="connsiteY16" fmla="*/ 3781426 h 22640925"/>
            <a:gd name="connsiteX17" fmla="*/ 1285876 w 1285876"/>
            <a:gd name="connsiteY17" fmla="*/ 3987166 h 22640925"/>
            <a:gd name="connsiteX18" fmla="*/ 257175 w 1285876"/>
            <a:gd name="connsiteY18" fmla="*/ 4124326 h 22640925"/>
            <a:gd name="connsiteX19" fmla="*/ 1285875 w 1285876"/>
            <a:gd name="connsiteY19" fmla="*/ 4330066 h 22640925"/>
            <a:gd name="connsiteX20" fmla="*/ 257175 w 1285876"/>
            <a:gd name="connsiteY20" fmla="*/ 4467226 h 22640925"/>
            <a:gd name="connsiteX21" fmla="*/ 257175 w 1285876"/>
            <a:gd name="connsiteY21" fmla="*/ 4810126 h 22640925"/>
            <a:gd name="connsiteX22" fmla="*/ 257175 w 1285876"/>
            <a:gd name="connsiteY22" fmla="*/ 5153026 h 22640925"/>
            <a:gd name="connsiteX23" fmla="*/ 257175 w 1285876"/>
            <a:gd name="connsiteY23" fmla="*/ 5495926 h 22640925"/>
            <a:gd name="connsiteX24" fmla="*/ 257175 w 1285876"/>
            <a:gd name="connsiteY24" fmla="*/ 5838826 h 22640925"/>
            <a:gd name="connsiteX25" fmla="*/ 257175 w 1285876"/>
            <a:gd name="connsiteY25" fmla="*/ 6181726 h 22640925"/>
            <a:gd name="connsiteX26" fmla="*/ 257175 w 1285876"/>
            <a:gd name="connsiteY26" fmla="*/ 6524626 h 22640925"/>
            <a:gd name="connsiteX27" fmla="*/ 257175 w 1285876"/>
            <a:gd name="connsiteY27" fmla="*/ 6867526 h 22640925"/>
            <a:gd name="connsiteX28" fmla="*/ 752237 w 1285876"/>
            <a:gd name="connsiteY28" fmla="*/ 7073266 h 22640925"/>
            <a:gd name="connsiteX29" fmla="*/ 257175 w 1285876"/>
            <a:gd name="connsiteY29" fmla="*/ 7210426 h 22640925"/>
            <a:gd name="connsiteX30" fmla="*/ 0 w 1285876"/>
            <a:gd name="connsiteY30" fmla="*/ 7416166 h 22640925"/>
            <a:gd name="connsiteX31" fmla="*/ 257175 w 1285876"/>
            <a:gd name="connsiteY31" fmla="*/ 7553326 h 22640925"/>
            <a:gd name="connsiteX32" fmla="*/ 0 w 1285876"/>
            <a:gd name="connsiteY32" fmla="*/ 7759066 h 22640925"/>
            <a:gd name="connsiteX33" fmla="*/ 257175 w 1285876"/>
            <a:gd name="connsiteY33" fmla="*/ 7896226 h 22640925"/>
            <a:gd name="connsiteX34" fmla="*/ 257175 w 1285876"/>
            <a:gd name="connsiteY34" fmla="*/ 8239126 h 22640925"/>
            <a:gd name="connsiteX35" fmla="*/ 257175 w 1285876"/>
            <a:gd name="connsiteY35" fmla="*/ 8582026 h 22640925"/>
            <a:gd name="connsiteX36" fmla="*/ 257175 w 1285876"/>
            <a:gd name="connsiteY36" fmla="*/ 8924926 h 22640925"/>
            <a:gd name="connsiteX37" fmla="*/ 257175 w 1285876"/>
            <a:gd name="connsiteY37" fmla="*/ 9267826 h 22640925"/>
            <a:gd name="connsiteX38" fmla="*/ 257175 w 1285876"/>
            <a:gd name="connsiteY38" fmla="*/ 9610726 h 22640925"/>
            <a:gd name="connsiteX39" fmla="*/ 257175 w 1285876"/>
            <a:gd name="connsiteY39" fmla="*/ 9953626 h 22640925"/>
            <a:gd name="connsiteX40" fmla="*/ 720090 w 1285876"/>
            <a:gd name="connsiteY40" fmla="*/ 10159366 h 22640925"/>
            <a:gd name="connsiteX41" fmla="*/ 257175 w 1285876"/>
            <a:gd name="connsiteY41" fmla="*/ 10296526 h 22640925"/>
            <a:gd name="connsiteX42" fmla="*/ 488632 w 1285876"/>
            <a:gd name="connsiteY42" fmla="*/ 10502266 h 22640925"/>
            <a:gd name="connsiteX43" fmla="*/ 257175 w 1285876"/>
            <a:gd name="connsiteY43" fmla="*/ 10639426 h 22640925"/>
            <a:gd name="connsiteX44" fmla="*/ 745807 w 1285876"/>
            <a:gd name="connsiteY44" fmla="*/ 10845166 h 22640925"/>
            <a:gd name="connsiteX45" fmla="*/ 257175 w 1285876"/>
            <a:gd name="connsiteY45" fmla="*/ 10982326 h 22640925"/>
            <a:gd name="connsiteX46" fmla="*/ 257175 w 1285876"/>
            <a:gd name="connsiteY46" fmla="*/ 11325226 h 22640925"/>
            <a:gd name="connsiteX47" fmla="*/ 257176 w 1285876"/>
            <a:gd name="connsiteY47" fmla="*/ 22640925 h 22640925"/>
            <a:gd name="connsiteX0" fmla="*/ 257176 w 1285876"/>
            <a:gd name="connsiteY0" fmla="*/ 0 h 22640925"/>
            <a:gd name="connsiteX1" fmla="*/ 257176 w 1285876"/>
            <a:gd name="connsiteY1" fmla="*/ 1038225 h 22640925"/>
            <a:gd name="connsiteX2" fmla="*/ 257176 w 1285876"/>
            <a:gd name="connsiteY2" fmla="*/ 1381126 h 22640925"/>
            <a:gd name="connsiteX3" fmla="*/ 835462 w 1285876"/>
            <a:gd name="connsiteY3" fmla="*/ 1586866 h 22640925"/>
            <a:gd name="connsiteX4" fmla="*/ 257176 w 1285876"/>
            <a:gd name="connsiteY4" fmla="*/ 1724026 h 22640925"/>
            <a:gd name="connsiteX5" fmla="*/ 1273017 w 1285876"/>
            <a:gd name="connsiteY5" fmla="*/ 1929766 h 22640925"/>
            <a:gd name="connsiteX6" fmla="*/ 257176 w 1285876"/>
            <a:gd name="connsiteY6" fmla="*/ 2066926 h 22640925"/>
            <a:gd name="connsiteX7" fmla="*/ 1273017 w 1285876"/>
            <a:gd name="connsiteY7" fmla="*/ 2272666 h 22640925"/>
            <a:gd name="connsiteX8" fmla="*/ 257176 w 1285876"/>
            <a:gd name="connsiteY8" fmla="*/ 2409826 h 22640925"/>
            <a:gd name="connsiteX9" fmla="*/ 154306 w 1285876"/>
            <a:gd name="connsiteY9" fmla="*/ 2615566 h 22640925"/>
            <a:gd name="connsiteX10" fmla="*/ 257176 w 1285876"/>
            <a:gd name="connsiteY10" fmla="*/ 2752726 h 22640925"/>
            <a:gd name="connsiteX11" fmla="*/ 411481 w 1285876"/>
            <a:gd name="connsiteY11" fmla="*/ 2958466 h 22640925"/>
            <a:gd name="connsiteX12" fmla="*/ 257176 w 1285876"/>
            <a:gd name="connsiteY12" fmla="*/ 3095626 h 22640925"/>
            <a:gd name="connsiteX13" fmla="*/ 771526 w 1285876"/>
            <a:gd name="connsiteY13" fmla="*/ 3301366 h 22640925"/>
            <a:gd name="connsiteX14" fmla="*/ 257176 w 1285876"/>
            <a:gd name="connsiteY14" fmla="*/ 3438526 h 22640925"/>
            <a:gd name="connsiteX15" fmla="*/ 1028701 w 1285876"/>
            <a:gd name="connsiteY15" fmla="*/ 3644266 h 22640925"/>
            <a:gd name="connsiteX16" fmla="*/ 257176 w 1285876"/>
            <a:gd name="connsiteY16" fmla="*/ 3781426 h 22640925"/>
            <a:gd name="connsiteX17" fmla="*/ 1285876 w 1285876"/>
            <a:gd name="connsiteY17" fmla="*/ 3987166 h 22640925"/>
            <a:gd name="connsiteX18" fmla="*/ 257175 w 1285876"/>
            <a:gd name="connsiteY18" fmla="*/ 4124326 h 22640925"/>
            <a:gd name="connsiteX19" fmla="*/ 1285875 w 1285876"/>
            <a:gd name="connsiteY19" fmla="*/ 4330066 h 22640925"/>
            <a:gd name="connsiteX20" fmla="*/ 257175 w 1285876"/>
            <a:gd name="connsiteY20" fmla="*/ 4467226 h 22640925"/>
            <a:gd name="connsiteX21" fmla="*/ 257175 w 1285876"/>
            <a:gd name="connsiteY21" fmla="*/ 4810126 h 22640925"/>
            <a:gd name="connsiteX22" fmla="*/ 257175 w 1285876"/>
            <a:gd name="connsiteY22" fmla="*/ 5153026 h 22640925"/>
            <a:gd name="connsiteX23" fmla="*/ 257175 w 1285876"/>
            <a:gd name="connsiteY23" fmla="*/ 5495926 h 22640925"/>
            <a:gd name="connsiteX24" fmla="*/ 257175 w 1285876"/>
            <a:gd name="connsiteY24" fmla="*/ 5838826 h 22640925"/>
            <a:gd name="connsiteX25" fmla="*/ 257175 w 1285876"/>
            <a:gd name="connsiteY25" fmla="*/ 6181726 h 22640925"/>
            <a:gd name="connsiteX26" fmla="*/ 257175 w 1285876"/>
            <a:gd name="connsiteY26" fmla="*/ 6524626 h 22640925"/>
            <a:gd name="connsiteX27" fmla="*/ 257175 w 1285876"/>
            <a:gd name="connsiteY27" fmla="*/ 6867526 h 22640925"/>
            <a:gd name="connsiteX28" fmla="*/ 752237 w 1285876"/>
            <a:gd name="connsiteY28" fmla="*/ 7073266 h 22640925"/>
            <a:gd name="connsiteX29" fmla="*/ 257175 w 1285876"/>
            <a:gd name="connsiteY29" fmla="*/ 7210426 h 22640925"/>
            <a:gd name="connsiteX30" fmla="*/ 0 w 1285876"/>
            <a:gd name="connsiteY30" fmla="*/ 7416166 h 22640925"/>
            <a:gd name="connsiteX31" fmla="*/ 257175 w 1285876"/>
            <a:gd name="connsiteY31" fmla="*/ 7553326 h 22640925"/>
            <a:gd name="connsiteX32" fmla="*/ 0 w 1285876"/>
            <a:gd name="connsiteY32" fmla="*/ 7759066 h 22640925"/>
            <a:gd name="connsiteX33" fmla="*/ 257175 w 1285876"/>
            <a:gd name="connsiteY33" fmla="*/ 7896226 h 22640925"/>
            <a:gd name="connsiteX34" fmla="*/ 257175 w 1285876"/>
            <a:gd name="connsiteY34" fmla="*/ 8239126 h 22640925"/>
            <a:gd name="connsiteX35" fmla="*/ 257175 w 1285876"/>
            <a:gd name="connsiteY35" fmla="*/ 8582026 h 22640925"/>
            <a:gd name="connsiteX36" fmla="*/ 257175 w 1285876"/>
            <a:gd name="connsiteY36" fmla="*/ 8924926 h 22640925"/>
            <a:gd name="connsiteX37" fmla="*/ 257175 w 1285876"/>
            <a:gd name="connsiteY37" fmla="*/ 9267826 h 22640925"/>
            <a:gd name="connsiteX38" fmla="*/ 257175 w 1285876"/>
            <a:gd name="connsiteY38" fmla="*/ 9610726 h 22640925"/>
            <a:gd name="connsiteX39" fmla="*/ 257175 w 1285876"/>
            <a:gd name="connsiteY39" fmla="*/ 9953626 h 22640925"/>
            <a:gd name="connsiteX40" fmla="*/ 720090 w 1285876"/>
            <a:gd name="connsiteY40" fmla="*/ 10159366 h 22640925"/>
            <a:gd name="connsiteX41" fmla="*/ 257175 w 1285876"/>
            <a:gd name="connsiteY41" fmla="*/ 10296526 h 22640925"/>
            <a:gd name="connsiteX42" fmla="*/ 488632 w 1285876"/>
            <a:gd name="connsiteY42" fmla="*/ 10502266 h 22640925"/>
            <a:gd name="connsiteX43" fmla="*/ 257175 w 1285876"/>
            <a:gd name="connsiteY43" fmla="*/ 10639426 h 22640925"/>
            <a:gd name="connsiteX44" fmla="*/ 745807 w 1285876"/>
            <a:gd name="connsiteY44" fmla="*/ 10845166 h 22640925"/>
            <a:gd name="connsiteX45" fmla="*/ 257175 w 1285876"/>
            <a:gd name="connsiteY45" fmla="*/ 10982326 h 22640925"/>
            <a:gd name="connsiteX46" fmla="*/ 257175 w 1285876"/>
            <a:gd name="connsiteY46" fmla="*/ 11325226 h 22640925"/>
            <a:gd name="connsiteX47" fmla="*/ 257175 w 1285876"/>
            <a:gd name="connsiteY47" fmla="*/ 11668126 h 22640925"/>
            <a:gd name="connsiteX48" fmla="*/ 257176 w 1285876"/>
            <a:gd name="connsiteY48" fmla="*/ 22640925 h 22640925"/>
            <a:gd name="connsiteX0" fmla="*/ 257176 w 1285876"/>
            <a:gd name="connsiteY0" fmla="*/ 0 h 22640925"/>
            <a:gd name="connsiteX1" fmla="*/ 257176 w 1285876"/>
            <a:gd name="connsiteY1" fmla="*/ 1038225 h 22640925"/>
            <a:gd name="connsiteX2" fmla="*/ 257176 w 1285876"/>
            <a:gd name="connsiteY2" fmla="*/ 1381126 h 22640925"/>
            <a:gd name="connsiteX3" fmla="*/ 835462 w 1285876"/>
            <a:gd name="connsiteY3" fmla="*/ 1586866 h 22640925"/>
            <a:gd name="connsiteX4" fmla="*/ 257176 w 1285876"/>
            <a:gd name="connsiteY4" fmla="*/ 1724026 h 22640925"/>
            <a:gd name="connsiteX5" fmla="*/ 1273017 w 1285876"/>
            <a:gd name="connsiteY5" fmla="*/ 1929766 h 22640925"/>
            <a:gd name="connsiteX6" fmla="*/ 257176 w 1285876"/>
            <a:gd name="connsiteY6" fmla="*/ 2066926 h 22640925"/>
            <a:gd name="connsiteX7" fmla="*/ 1273017 w 1285876"/>
            <a:gd name="connsiteY7" fmla="*/ 2272666 h 22640925"/>
            <a:gd name="connsiteX8" fmla="*/ 257176 w 1285876"/>
            <a:gd name="connsiteY8" fmla="*/ 2409826 h 22640925"/>
            <a:gd name="connsiteX9" fmla="*/ 154306 w 1285876"/>
            <a:gd name="connsiteY9" fmla="*/ 2615566 h 22640925"/>
            <a:gd name="connsiteX10" fmla="*/ 257176 w 1285876"/>
            <a:gd name="connsiteY10" fmla="*/ 2752726 h 22640925"/>
            <a:gd name="connsiteX11" fmla="*/ 411481 w 1285876"/>
            <a:gd name="connsiteY11" fmla="*/ 2958466 h 22640925"/>
            <a:gd name="connsiteX12" fmla="*/ 257176 w 1285876"/>
            <a:gd name="connsiteY12" fmla="*/ 3095626 h 22640925"/>
            <a:gd name="connsiteX13" fmla="*/ 771526 w 1285876"/>
            <a:gd name="connsiteY13" fmla="*/ 3301366 h 22640925"/>
            <a:gd name="connsiteX14" fmla="*/ 257176 w 1285876"/>
            <a:gd name="connsiteY14" fmla="*/ 3438526 h 22640925"/>
            <a:gd name="connsiteX15" fmla="*/ 1028701 w 1285876"/>
            <a:gd name="connsiteY15" fmla="*/ 3644266 h 22640925"/>
            <a:gd name="connsiteX16" fmla="*/ 257176 w 1285876"/>
            <a:gd name="connsiteY16" fmla="*/ 3781426 h 22640925"/>
            <a:gd name="connsiteX17" fmla="*/ 1285876 w 1285876"/>
            <a:gd name="connsiteY17" fmla="*/ 3987166 h 22640925"/>
            <a:gd name="connsiteX18" fmla="*/ 257175 w 1285876"/>
            <a:gd name="connsiteY18" fmla="*/ 4124326 h 22640925"/>
            <a:gd name="connsiteX19" fmla="*/ 1285875 w 1285876"/>
            <a:gd name="connsiteY19" fmla="*/ 4330066 h 22640925"/>
            <a:gd name="connsiteX20" fmla="*/ 257175 w 1285876"/>
            <a:gd name="connsiteY20" fmla="*/ 4467226 h 22640925"/>
            <a:gd name="connsiteX21" fmla="*/ 257175 w 1285876"/>
            <a:gd name="connsiteY21" fmla="*/ 4810126 h 22640925"/>
            <a:gd name="connsiteX22" fmla="*/ 257175 w 1285876"/>
            <a:gd name="connsiteY22" fmla="*/ 5153026 h 22640925"/>
            <a:gd name="connsiteX23" fmla="*/ 257175 w 1285876"/>
            <a:gd name="connsiteY23" fmla="*/ 5495926 h 22640925"/>
            <a:gd name="connsiteX24" fmla="*/ 257175 w 1285876"/>
            <a:gd name="connsiteY24" fmla="*/ 5838826 h 22640925"/>
            <a:gd name="connsiteX25" fmla="*/ 257175 w 1285876"/>
            <a:gd name="connsiteY25" fmla="*/ 6181726 h 22640925"/>
            <a:gd name="connsiteX26" fmla="*/ 257175 w 1285876"/>
            <a:gd name="connsiteY26" fmla="*/ 6524626 h 22640925"/>
            <a:gd name="connsiteX27" fmla="*/ 257175 w 1285876"/>
            <a:gd name="connsiteY27" fmla="*/ 6867526 h 22640925"/>
            <a:gd name="connsiteX28" fmla="*/ 752237 w 1285876"/>
            <a:gd name="connsiteY28" fmla="*/ 7073266 h 22640925"/>
            <a:gd name="connsiteX29" fmla="*/ 257175 w 1285876"/>
            <a:gd name="connsiteY29" fmla="*/ 7210426 h 22640925"/>
            <a:gd name="connsiteX30" fmla="*/ 0 w 1285876"/>
            <a:gd name="connsiteY30" fmla="*/ 7416166 h 22640925"/>
            <a:gd name="connsiteX31" fmla="*/ 257175 w 1285876"/>
            <a:gd name="connsiteY31" fmla="*/ 7553326 h 22640925"/>
            <a:gd name="connsiteX32" fmla="*/ 0 w 1285876"/>
            <a:gd name="connsiteY32" fmla="*/ 7759066 h 22640925"/>
            <a:gd name="connsiteX33" fmla="*/ 257175 w 1285876"/>
            <a:gd name="connsiteY33" fmla="*/ 7896226 h 22640925"/>
            <a:gd name="connsiteX34" fmla="*/ 257175 w 1285876"/>
            <a:gd name="connsiteY34" fmla="*/ 8239126 h 22640925"/>
            <a:gd name="connsiteX35" fmla="*/ 257175 w 1285876"/>
            <a:gd name="connsiteY35" fmla="*/ 8582026 h 22640925"/>
            <a:gd name="connsiteX36" fmla="*/ 257175 w 1285876"/>
            <a:gd name="connsiteY36" fmla="*/ 8924926 h 22640925"/>
            <a:gd name="connsiteX37" fmla="*/ 257175 w 1285876"/>
            <a:gd name="connsiteY37" fmla="*/ 9267826 h 22640925"/>
            <a:gd name="connsiteX38" fmla="*/ 257175 w 1285876"/>
            <a:gd name="connsiteY38" fmla="*/ 9610726 h 22640925"/>
            <a:gd name="connsiteX39" fmla="*/ 257175 w 1285876"/>
            <a:gd name="connsiteY39" fmla="*/ 9953626 h 22640925"/>
            <a:gd name="connsiteX40" fmla="*/ 720090 w 1285876"/>
            <a:gd name="connsiteY40" fmla="*/ 10159366 h 22640925"/>
            <a:gd name="connsiteX41" fmla="*/ 257175 w 1285876"/>
            <a:gd name="connsiteY41" fmla="*/ 10296526 h 22640925"/>
            <a:gd name="connsiteX42" fmla="*/ 488632 w 1285876"/>
            <a:gd name="connsiteY42" fmla="*/ 10502266 h 22640925"/>
            <a:gd name="connsiteX43" fmla="*/ 257175 w 1285876"/>
            <a:gd name="connsiteY43" fmla="*/ 10639426 h 22640925"/>
            <a:gd name="connsiteX44" fmla="*/ 745807 w 1285876"/>
            <a:gd name="connsiteY44" fmla="*/ 10845166 h 22640925"/>
            <a:gd name="connsiteX45" fmla="*/ 257175 w 1285876"/>
            <a:gd name="connsiteY45" fmla="*/ 10982326 h 22640925"/>
            <a:gd name="connsiteX46" fmla="*/ 257175 w 1285876"/>
            <a:gd name="connsiteY46" fmla="*/ 11325226 h 22640925"/>
            <a:gd name="connsiteX47" fmla="*/ 257175 w 1285876"/>
            <a:gd name="connsiteY47" fmla="*/ 11668126 h 22640925"/>
            <a:gd name="connsiteX48" fmla="*/ 257175 w 1285876"/>
            <a:gd name="connsiteY48" fmla="*/ 12011026 h 22640925"/>
            <a:gd name="connsiteX49" fmla="*/ 257176 w 1285876"/>
            <a:gd name="connsiteY49" fmla="*/ 22640925 h 22640925"/>
            <a:gd name="connsiteX0" fmla="*/ 257176 w 1285876"/>
            <a:gd name="connsiteY0" fmla="*/ 0 h 22640925"/>
            <a:gd name="connsiteX1" fmla="*/ 257176 w 1285876"/>
            <a:gd name="connsiteY1" fmla="*/ 1038225 h 22640925"/>
            <a:gd name="connsiteX2" fmla="*/ 257176 w 1285876"/>
            <a:gd name="connsiteY2" fmla="*/ 1381126 h 22640925"/>
            <a:gd name="connsiteX3" fmla="*/ 835462 w 1285876"/>
            <a:gd name="connsiteY3" fmla="*/ 1586866 h 22640925"/>
            <a:gd name="connsiteX4" fmla="*/ 257176 w 1285876"/>
            <a:gd name="connsiteY4" fmla="*/ 1724026 h 22640925"/>
            <a:gd name="connsiteX5" fmla="*/ 1273017 w 1285876"/>
            <a:gd name="connsiteY5" fmla="*/ 1929766 h 22640925"/>
            <a:gd name="connsiteX6" fmla="*/ 257176 w 1285876"/>
            <a:gd name="connsiteY6" fmla="*/ 2066926 h 22640925"/>
            <a:gd name="connsiteX7" fmla="*/ 1273017 w 1285876"/>
            <a:gd name="connsiteY7" fmla="*/ 2272666 h 22640925"/>
            <a:gd name="connsiteX8" fmla="*/ 257176 w 1285876"/>
            <a:gd name="connsiteY8" fmla="*/ 2409826 h 22640925"/>
            <a:gd name="connsiteX9" fmla="*/ 154306 w 1285876"/>
            <a:gd name="connsiteY9" fmla="*/ 2615566 h 22640925"/>
            <a:gd name="connsiteX10" fmla="*/ 257176 w 1285876"/>
            <a:gd name="connsiteY10" fmla="*/ 2752726 h 22640925"/>
            <a:gd name="connsiteX11" fmla="*/ 411481 w 1285876"/>
            <a:gd name="connsiteY11" fmla="*/ 2958466 h 22640925"/>
            <a:gd name="connsiteX12" fmla="*/ 257176 w 1285876"/>
            <a:gd name="connsiteY12" fmla="*/ 3095626 h 22640925"/>
            <a:gd name="connsiteX13" fmla="*/ 771526 w 1285876"/>
            <a:gd name="connsiteY13" fmla="*/ 3301366 h 22640925"/>
            <a:gd name="connsiteX14" fmla="*/ 257176 w 1285876"/>
            <a:gd name="connsiteY14" fmla="*/ 3438526 h 22640925"/>
            <a:gd name="connsiteX15" fmla="*/ 1028701 w 1285876"/>
            <a:gd name="connsiteY15" fmla="*/ 3644266 h 22640925"/>
            <a:gd name="connsiteX16" fmla="*/ 257176 w 1285876"/>
            <a:gd name="connsiteY16" fmla="*/ 3781426 h 22640925"/>
            <a:gd name="connsiteX17" fmla="*/ 1285876 w 1285876"/>
            <a:gd name="connsiteY17" fmla="*/ 3987166 h 22640925"/>
            <a:gd name="connsiteX18" fmla="*/ 257175 w 1285876"/>
            <a:gd name="connsiteY18" fmla="*/ 4124326 h 22640925"/>
            <a:gd name="connsiteX19" fmla="*/ 1285875 w 1285876"/>
            <a:gd name="connsiteY19" fmla="*/ 4330066 h 22640925"/>
            <a:gd name="connsiteX20" fmla="*/ 257175 w 1285876"/>
            <a:gd name="connsiteY20" fmla="*/ 4467226 h 22640925"/>
            <a:gd name="connsiteX21" fmla="*/ 257175 w 1285876"/>
            <a:gd name="connsiteY21" fmla="*/ 4810126 h 22640925"/>
            <a:gd name="connsiteX22" fmla="*/ 257175 w 1285876"/>
            <a:gd name="connsiteY22" fmla="*/ 5153026 h 22640925"/>
            <a:gd name="connsiteX23" fmla="*/ 257175 w 1285876"/>
            <a:gd name="connsiteY23" fmla="*/ 5495926 h 22640925"/>
            <a:gd name="connsiteX24" fmla="*/ 257175 w 1285876"/>
            <a:gd name="connsiteY24" fmla="*/ 5838826 h 22640925"/>
            <a:gd name="connsiteX25" fmla="*/ 257175 w 1285876"/>
            <a:gd name="connsiteY25" fmla="*/ 6181726 h 22640925"/>
            <a:gd name="connsiteX26" fmla="*/ 257175 w 1285876"/>
            <a:gd name="connsiteY26" fmla="*/ 6524626 h 22640925"/>
            <a:gd name="connsiteX27" fmla="*/ 257175 w 1285876"/>
            <a:gd name="connsiteY27" fmla="*/ 6867526 h 22640925"/>
            <a:gd name="connsiteX28" fmla="*/ 752237 w 1285876"/>
            <a:gd name="connsiteY28" fmla="*/ 7073266 h 22640925"/>
            <a:gd name="connsiteX29" fmla="*/ 257175 w 1285876"/>
            <a:gd name="connsiteY29" fmla="*/ 7210426 h 22640925"/>
            <a:gd name="connsiteX30" fmla="*/ 0 w 1285876"/>
            <a:gd name="connsiteY30" fmla="*/ 7416166 h 22640925"/>
            <a:gd name="connsiteX31" fmla="*/ 257175 w 1285876"/>
            <a:gd name="connsiteY31" fmla="*/ 7553326 h 22640925"/>
            <a:gd name="connsiteX32" fmla="*/ 0 w 1285876"/>
            <a:gd name="connsiteY32" fmla="*/ 7759066 h 22640925"/>
            <a:gd name="connsiteX33" fmla="*/ 257175 w 1285876"/>
            <a:gd name="connsiteY33" fmla="*/ 7896226 h 22640925"/>
            <a:gd name="connsiteX34" fmla="*/ 257175 w 1285876"/>
            <a:gd name="connsiteY34" fmla="*/ 8239126 h 22640925"/>
            <a:gd name="connsiteX35" fmla="*/ 257175 w 1285876"/>
            <a:gd name="connsiteY35" fmla="*/ 8582026 h 22640925"/>
            <a:gd name="connsiteX36" fmla="*/ 257175 w 1285876"/>
            <a:gd name="connsiteY36" fmla="*/ 8924926 h 22640925"/>
            <a:gd name="connsiteX37" fmla="*/ 257175 w 1285876"/>
            <a:gd name="connsiteY37" fmla="*/ 9267826 h 22640925"/>
            <a:gd name="connsiteX38" fmla="*/ 257175 w 1285876"/>
            <a:gd name="connsiteY38" fmla="*/ 9610726 h 22640925"/>
            <a:gd name="connsiteX39" fmla="*/ 257175 w 1285876"/>
            <a:gd name="connsiteY39" fmla="*/ 9953626 h 22640925"/>
            <a:gd name="connsiteX40" fmla="*/ 720090 w 1285876"/>
            <a:gd name="connsiteY40" fmla="*/ 10159366 h 22640925"/>
            <a:gd name="connsiteX41" fmla="*/ 257175 w 1285876"/>
            <a:gd name="connsiteY41" fmla="*/ 10296526 h 22640925"/>
            <a:gd name="connsiteX42" fmla="*/ 488632 w 1285876"/>
            <a:gd name="connsiteY42" fmla="*/ 10502266 h 22640925"/>
            <a:gd name="connsiteX43" fmla="*/ 257175 w 1285876"/>
            <a:gd name="connsiteY43" fmla="*/ 10639426 h 22640925"/>
            <a:gd name="connsiteX44" fmla="*/ 745807 w 1285876"/>
            <a:gd name="connsiteY44" fmla="*/ 10845166 h 22640925"/>
            <a:gd name="connsiteX45" fmla="*/ 257175 w 1285876"/>
            <a:gd name="connsiteY45" fmla="*/ 10982326 h 22640925"/>
            <a:gd name="connsiteX46" fmla="*/ 257175 w 1285876"/>
            <a:gd name="connsiteY46" fmla="*/ 11325226 h 22640925"/>
            <a:gd name="connsiteX47" fmla="*/ 257175 w 1285876"/>
            <a:gd name="connsiteY47" fmla="*/ 11668126 h 22640925"/>
            <a:gd name="connsiteX48" fmla="*/ 257175 w 1285876"/>
            <a:gd name="connsiteY48" fmla="*/ 12011026 h 22640925"/>
            <a:gd name="connsiteX49" fmla="*/ 257175 w 1285876"/>
            <a:gd name="connsiteY49" fmla="*/ 12353926 h 22640925"/>
            <a:gd name="connsiteX50" fmla="*/ 257176 w 1285876"/>
            <a:gd name="connsiteY50" fmla="*/ 22640925 h 22640925"/>
            <a:gd name="connsiteX0" fmla="*/ 257176 w 1420892"/>
            <a:gd name="connsiteY0" fmla="*/ 0 h 22640925"/>
            <a:gd name="connsiteX1" fmla="*/ 257176 w 1420892"/>
            <a:gd name="connsiteY1" fmla="*/ 1038225 h 22640925"/>
            <a:gd name="connsiteX2" fmla="*/ 257176 w 1420892"/>
            <a:gd name="connsiteY2" fmla="*/ 1381126 h 22640925"/>
            <a:gd name="connsiteX3" fmla="*/ 835462 w 1420892"/>
            <a:gd name="connsiteY3" fmla="*/ 1586866 h 22640925"/>
            <a:gd name="connsiteX4" fmla="*/ 257176 w 1420892"/>
            <a:gd name="connsiteY4" fmla="*/ 1724026 h 22640925"/>
            <a:gd name="connsiteX5" fmla="*/ 1273017 w 1420892"/>
            <a:gd name="connsiteY5" fmla="*/ 1929766 h 22640925"/>
            <a:gd name="connsiteX6" fmla="*/ 257176 w 1420892"/>
            <a:gd name="connsiteY6" fmla="*/ 2066926 h 22640925"/>
            <a:gd name="connsiteX7" fmla="*/ 1273017 w 1420892"/>
            <a:gd name="connsiteY7" fmla="*/ 2272666 h 22640925"/>
            <a:gd name="connsiteX8" fmla="*/ 257176 w 1420892"/>
            <a:gd name="connsiteY8" fmla="*/ 2409826 h 22640925"/>
            <a:gd name="connsiteX9" fmla="*/ 154306 w 1420892"/>
            <a:gd name="connsiteY9" fmla="*/ 2615566 h 22640925"/>
            <a:gd name="connsiteX10" fmla="*/ 257176 w 1420892"/>
            <a:gd name="connsiteY10" fmla="*/ 2752726 h 22640925"/>
            <a:gd name="connsiteX11" fmla="*/ 411481 w 1420892"/>
            <a:gd name="connsiteY11" fmla="*/ 2958466 h 22640925"/>
            <a:gd name="connsiteX12" fmla="*/ 257176 w 1420892"/>
            <a:gd name="connsiteY12" fmla="*/ 3095626 h 22640925"/>
            <a:gd name="connsiteX13" fmla="*/ 771526 w 1420892"/>
            <a:gd name="connsiteY13" fmla="*/ 3301366 h 22640925"/>
            <a:gd name="connsiteX14" fmla="*/ 257176 w 1420892"/>
            <a:gd name="connsiteY14" fmla="*/ 3438526 h 22640925"/>
            <a:gd name="connsiteX15" fmla="*/ 1028701 w 1420892"/>
            <a:gd name="connsiteY15" fmla="*/ 3644266 h 22640925"/>
            <a:gd name="connsiteX16" fmla="*/ 257176 w 1420892"/>
            <a:gd name="connsiteY16" fmla="*/ 3781426 h 22640925"/>
            <a:gd name="connsiteX17" fmla="*/ 1285876 w 1420892"/>
            <a:gd name="connsiteY17" fmla="*/ 3987166 h 22640925"/>
            <a:gd name="connsiteX18" fmla="*/ 257175 w 1420892"/>
            <a:gd name="connsiteY18" fmla="*/ 4124326 h 22640925"/>
            <a:gd name="connsiteX19" fmla="*/ 1285875 w 1420892"/>
            <a:gd name="connsiteY19" fmla="*/ 4330066 h 22640925"/>
            <a:gd name="connsiteX20" fmla="*/ 257175 w 1420892"/>
            <a:gd name="connsiteY20" fmla="*/ 4467226 h 22640925"/>
            <a:gd name="connsiteX21" fmla="*/ 257175 w 1420892"/>
            <a:gd name="connsiteY21" fmla="*/ 4810126 h 22640925"/>
            <a:gd name="connsiteX22" fmla="*/ 257175 w 1420892"/>
            <a:gd name="connsiteY22" fmla="*/ 5153026 h 22640925"/>
            <a:gd name="connsiteX23" fmla="*/ 257175 w 1420892"/>
            <a:gd name="connsiteY23" fmla="*/ 5495926 h 22640925"/>
            <a:gd name="connsiteX24" fmla="*/ 257175 w 1420892"/>
            <a:gd name="connsiteY24" fmla="*/ 5838826 h 22640925"/>
            <a:gd name="connsiteX25" fmla="*/ 257175 w 1420892"/>
            <a:gd name="connsiteY25" fmla="*/ 6181726 h 22640925"/>
            <a:gd name="connsiteX26" fmla="*/ 257175 w 1420892"/>
            <a:gd name="connsiteY26" fmla="*/ 6524626 h 22640925"/>
            <a:gd name="connsiteX27" fmla="*/ 257175 w 1420892"/>
            <a:gd name="connsiteY27" fmla="*/ 6867526 h 22640925"/>
            <a:gd name="connsiteX28" fmla="*/ 752237 w 1420892"/>
            <a:gd name="connsiteY28" fmla="*/ 7073266 h 22640925"/>
            <a:gd name="connsiteX29" fmla="*/ 257175 w 1420892"/>
            <a:gd name="connsiteY29" fmla="*/ 7210426 h 22640925"/>
            <a:gd name="connsiteX30" fmla="*/ 0 w 1420892"/>
            <a:gd name="connsiteY30" fmla="*/ 7416166 h 22640925"/>
            <a:gd name="connsiteX31" fmla="*/ 257175 w 1420892"/>
            <a:gd name="connsiteY31" fmla="*/ 7553326 h 22640925"/>
            <a:gd name="connsiteX32" fmla="*/ 0 w 1420892"/>
            <a:gd name="connsiteY32" fmla="*/ 7759066 h 22640925"/>
            <a:gd name="connsiteX33" fmla="*/ 257175 w 1420892"/>
            <a:gd name="connsiteY33" fmla="*/ 7896226 h 22640925"/>
            <a:gd name="connsiteX34" fmla="*/ 257175 w 1420892"/>
            <a:gd name="connsiteY34" fmla="*/ 8239126 h 22640925"/>
            <a:gd name="connsiteX35" fmla="*/ 257175 w 1420892"/>
            <a:gd name="connsiteY35" fmla="*/ 8582026 h 22640925"/>
            <a:gd name="connsiteX36" fmla="*/ 257175 w 1420892"/>
            <a:gd name="connsiteY36" fmla="*/ 8924926 h 22640925"/>
            <a:gd name="connsiteX37" fmla="*/ 257175 w 1420892"/>
            <a:gd name="connsiteY37" fmla="*/ 9267826 h 22640925"/>
            <a:gd name="connsiteX38" fmla="*/ 257175 w 1420892"/>
            <a:gd name="connsiteY38" fmla="*/ 9610726 h 22640925"/>
            <a:gd name="connsiteX39" fmla="*/ 257175 w 1420892"/>
            <a:gd name="connsiteY39" fmla="*/ 9953626 h 22640925"/>
            <a:gd name="connsiteX40" fmla="*/ 720090 w 1420892"/>
            <a:gd name="connsiteY40" fmla="*/ 10159366 h 22640925"/>
            <a:gd name="connsiteX41" fmla="*/ 257175 w 1420892"/>
            <a:gd name="connsiteY41" fmla="*/ 10296526 h 22640925"/>
            <a:gd name="connsiteX42" fmla="*/ 488632 w 1420892"/>
            <a:gd name="connsiteY42" fmla="*/ 10502266 h 22640925"/>
            <a:gd name="connsiteX43" fmla="*/ 257175 w 1420892"/>
            <a:gd name="connsiteY43" fmla="*/ 10639426 h 22640925"/>
            <a:gd name="connsiteX44" fmla="*/ 745807 w 1420892"/>
            <a:gd name="connsiteY44" fmla="*/ 10845166 h 22640925"/>
            <a:gd name="connsiteX45" fmla="*/ 257175 w 1420892"/>
            <a:gd name="connsiteY45" fmla="*/ 10982326 h 22640925"/>
            <a:gd name="connsiteX46" fmla="*/ 257175 w 1420892"/>
            <a:gd name="connsiteY46" fmla="*/ 11325226 h 22640925"/>
            <a:gd name="connsiteX47" fmla="*/ 257175 w 1420892"/>
            <a:gd name="connsiteY47" fmla="*/ 11668126 h 22640925"/>
            <a:gd name="connsiteX48" fmla="*/ 257175 w 1420892"/>
            <a:gd name="connsiteY48" fmla="*/ 12011026 h 22640925"/>
            <a:gd name="connsiteX49" fmla="*/ 257175 w 1420892"/>
            <a:gd name="connsiteY49" fmla="*/ 12353926 h 22640925"/>
            <a:gd name="connsiteX50" fmla="*/ 1420892 w 1420892"/>
            <a:gd name="connsiteY50" fmla="*/ 12559665 h 22640925"/>
            <a:gd name="connsiteX51" fmla="*/ 257176 w 1420892"/>
            <a:gd name="connsiteY51" fmla="*/ 22640925 h 22640925"/>
            <a:gd name="connsiteX0" fmla="*/ 257176 w 1420892"/>
            <a:gd name="connsiteY0" fmla="*/ 0 h 22640925"/>
            <a:gd name="connsiteX1" fmla="*/ 257176 w 1420892"/>
            <a:gd name="connsiteY1" fmla="*/ 1038225 h 22640925"/>
            <a:gd name="connsiteX2" fmla="*/ 257176 w 1420892"/>
            <a:gd name="connsiteY2" fmla="*/ 1381126 h 22640925"/>
            <a:gd name="connsiteX3" fmla="*/ 835462 w 1420892"/>
            <a:gd name="connsiteY3" fmla="*/ 1586866 h 22640925"/>
            <a:gd name="connsiteX4" fmla="*/ 257176 w 1420892"/>
            <a:gd name="connsiteY4" fmla="*/ 1724026 h 22640925"/>
            <a:gd name="connsiteX5" fmla="*/ 1273017 w 1420892"/>
            <a:gd name="connsiteY5" fmla="*/ 1929766 h 22640925"/>
            <a:gd name="connsiteX6" fmla="*/ 257176 w 1420892"/>
            <a:gd name="connsiteY6" fmla="*/ 2066926 h 22640925"/>
            <a:gd name="connsiteX7" fmla="*/ 1273017 w 1420892"/>
            <a:gd name="connsiteY7" fmla="*/ 2272666 h 22640925"/>
            <a:gd name="connsiteX8" fmla="*/ 257176 w 1420892"/>
            <a:gd name="connsiteY8" fmla="*/ 2409826 h 22640925"/>
            <a:gd name="connsiteX9" fmla="*/ 154306 w 1420892"/>
            <a:gd name="connsiteY9" fmla="*/ 2615566 h 22640925"/>
            <a:gd name="connsiteX10" fmla="*/ 257176 w 1420892"/>
            <a:gd name="connsiteY10" fmla="*/ 2752726 h 22640925"/>
            <a:gd name="connsiteX11" fmla="*/ 411481 w 1420892"/>
            <a:gd name="connsiteY11" fmla="*/ 2958466 h 22640925"/>
            <a:gd name="connsiteX12" fmla="*/ 257176 w 1420892"/>
            <a:gd name="connsiteY12" fmla="*/ 3095626 h 22640925"/>
            <a:gd name="connsiteX13" fmla="*/ 771526 w 1420892"/>
            <a:gd name="connsiteY13" fmla="*/ 3301366 h 22640925"/>
            <a:gd name="connsiteX14" fmla="*/ 257176 w 1420892"/>
            <a:gd name="connsiteY14" fmla="*/ 3438526 h 22640925"/>
            <a:gd name="connsiteX15" fmla="*/ 1028701 w 1420892"/>
            <a:gd name="connsiteY15" fmla="*/ 3644266 h 22640925"/>
            <a:gd name="connsiteX16" fmla="*/ 257176 w 1420892"/>
            <a:gd name="connsiteY16" fmla="*/ 3781426 h 22640925"/>
            <a:gd name="connsiteX17" fmla="*/ 1285876 w 1420892"/>
            <a:gd name="connsiteY17" fmla="*/ 3987166 h 22640925"/>
            <a:gd name="connsiteX18" fmla="*/ 257175 w 1420892"/>
            <a:gd name="connsiteY18" fmla="*/ 4124326 h 22640925"/>
            <a:gd name="connsiteX19" fmla="*/ 1285875 w 1420892"/>
            <a:gd name="connsiteY19" fmla="*/ 4330066 h 22640925"/>
            <a:gd name="connsiteX20" fmla="*/ 257175 w 1420892"/>
            <a:gd name="connsiteY20" fmla="*/ 4467226 h 22640925"/>
            <a:gd name="connsiteX21" fmla="*/ 257175 w 1420892"/>
            <a:gd name="connsiteY21" fmla="*/ 4810126 h 22640925"/>
            <a:gd name="connsiteX22" fmla="*/ 257175 w 1420892"/>
            <a:gd name="connsiteY22" fmla="*/ 5153026 h 22640925"/>
            <a:gd name="connsiteX23" fmla="*/ 257175 w 1420892"/>
            <a:gd name="connsiteY23" fmla="*/ 5495926 h 22640925"/>
            <a:gd name="connsiteX24" fmla="*/ 257175 w 1420892"/>
            <a:gd name="connsiteY24" fmla="*/ 5838826 h 22640925"/>
            <a:gd name="connsiteX25" fmla="*/ 257175 w 1420892"/>
            <a:gd name="connsiteY25" fmla="*/ 6181726 h 22640925"/>
            <a:gd name="connsiteX26" fmla="*/ 257175 w 1420892"/>
            <a:gd name="connsiteY26" fmla="*/ 6524626 h 22640925"/>
            <a:gd name="connsiteX27" fmla="*/ 257175 w 1420892"/>
            <a:gd name="connsiteY27" fmla="*/ 6867526 h 22640925"/>
            <a:gd name="connsiteX28" fmla="*/ 752237 w 1420892"/>
            <a:gd name="connsiteY28" fmla="*/ 7073266 h 22640925"/>
            <a:gd name="connsiteX29" fmla="*/ 257175 w 1420892"/>
            <a:gd name="connsiteY29" fmla="*/ 7210426 h 22640925"/>
            <a:gd name="connsiteX30" fmla="*/ 0 w 1420892"/>
            <a:gd name="connsiteY30" fmla="*/ 7416166 h 22640925"/>
            <a:gd name="connsiteX31" fmla="*/ 257175 w 1420892"/>
            <a:gd name="connsiteY31" fmla="*/ 7553326 h 22640925"/>
            <a:gd name="connsiteX32" fmla="*/ 0 w 1420892"/>
            <a:gd name="connsiteY32" fmla="*/ 7759066 h 22640925"/>
            <a:gd name="connsiteX33" fmla="*/ 257175 w 1420892"/>
            <a:gd name="connsiteY33" fmla="*/ 7896226 h 22640925"/>
            <a:gd name="connsiteX34" fmla="*/ 257175 w 1420892"/>
            <a:gd name="connsiteY34" fmla="*/ 8239126 h 22640925"/>
            <a:gd name="connsiteX35" fmla="*/ 257175 w 1420892"/>
            <a:gd name="connsiteY35" fmla="*/ 8582026 h 22640925"/>
            <a:gd name="connsiteX36" fmla="*/ 257175 w 1420892"/>
            <a:gd name="connsiteY36" fmla="*/ 8924926 h 22640925"/>
            <a:gd name="connsiteX37" fmla="*/ 257175 w 1420892"/>
            <a:gd name="connsiteY37" fmla="*/ 9267826 h 22640925"/>
            <a:gd name="connsiteX38" fmla="*/ 257175 w 1420892"/>
            <a:gd name="connsiteY38" fmla="*/ 9610726 h 22640925"/>
            <a:gd name="connsiteX39" fmla="*/ 257175 w 1420892"/>
            <a:gd name="connsiteY39" fmla="*/ 9953626 h 22640925"/>
            <a:gd name="connsiteX40" fmla="*/ 720090 w 1420892"/>
            <a:gd name="connsiteY40" fmla="*/ 10159366 h 22640925"/>
            <a:gd name="connsiteX41" fmla="*/ 257175 w 1420892"/>
            <a:gd name="connsiteY41" fmla="*/ 10296526 h 22640925"/>
            <a:gd name="connsiteX42" fmla="*/ 488632 w 1420892"/>
            <a:gd name="connsiteY42" fmla="*/ 10502266 h 22640925"/>
            <a:gd name="connsiteX43" fmla="*/ 257175 w 1420892"/>
            <a:gd name="connsiteY43" fmla="*/ 10639426 h 22640925"/>
            <a:gd name="connsiteX44" fmla="*/ 745807 w 1420892"/>
            <a:gd name="connsiteY44" fmla="*/ 10845166 h 22640925"/>
            <a:gd name="connsiteX45" fmla="*/ 257175 w 1420892"/>
            <a:gd name="connsiteY45" fmla="*/ 10982326 h 22640925"/>
            <a:gd name="connsiteX46" fmla="*/ 257175 w 1420892"/>
            <a:gd name="connsiteY46" fmla="*/ 11325226 h 22640925"/>
            <a:gd name="connsiteX47" fmla="*/ 257175 w 1420892"/>
            <a:gd name="connsiteY47" fmla="*/ 11668126 h 22640925"/>
            <a:gd name="connsiteX48" fmla="*/ 257175 w 1420892"/>
            <a:gd name="connsiteY48" fmla="*/ 12011026 h 22640925"/>
            <a:gd name="connsiteX49" fmla="*/ 257175 w 1420892"/>
            <a:gd name="connsiteY49" fmla="*/ 12353926 h 22640925"/>
            <a:gd name="connsiteX50" fmla="*/ 1420892 w 1420892"/>
            <a:gd name="connsiteY50" fmla="*/ 12559665 h 22640925"/>
            <a:gd name="connsiteX51" fmla="*/ 257175 w 1420892"/>
            <a:gd name="connsiteY51" fmla="*/ 12696826 h 22640925"/>
            <a:gd name="connsiteX52" fmla="*/ 257176 w 1420892"/>
            <a:gd name="connsiteY52" fmla="*/ 22640925 h 22640925"/>
            <a:gd name="connsiteX0" fmla="*/ 257176 w 1420892"/>
            <a:gd name="connsiteY0" fmla="*/ 0 h 22640925"/>
            <a:gd name="connsiteX1" fmla="*/ 257176 w 1420892"/>
            <a:gd name="connsiteY1" fmla="*/ 1038225 h 22640925"/>
            <a:gd name="connsiteX2" fmla="*/ 257176 w 1420892"/>
            <a:gd name="connsiteY2" fmla="*/ 1381126 h 22640925"/>
            <a:gd name="connsiteX3" fmla="*/ 835462 w 1420892"/>
            <a:gd name="connsiteY3" fmla="*/ 1586866 h 22640925"/>
            <a:gd name="connsiteX4" fmla="*/ 257176 w 1420892"/>
            <a:gd name="connsiteY4" fmla="*/ 1724026 h 22640925"/>
            <a:gd name="connsiteX5" fmla="*/ 1273017 w 1420892"/>
            <a:gd name="connsiteY5" fmla="*/ 1929766 h 22640925"/>
            <a:gd name="connsiteX6" fmla="*/ 257176 w 1420892"/>
            <a:gd name="connsiteY6" fmla="*/ 2066926 h 22640925"/>
            <a:gd name="connsiteX7" fmla="*/ 1273017 w 1420892"/>
            <a:gd name="connsiteY7" fmla="*/ 2272666 h 22640925"/>
            <a:gd name="connsiteX8" fmla="*/ 257176 w 1420892"/>
            <a:gd name="connsiteY8" fmla="*/ 2409826 h 22640925"/>
            <a:gd name="connsiteX9" fmla="*/ 154306 w 1420892"/>
            <a:gd name="connsiteY9" fmla="*/ 2615566 h 22640925"/>
            <a:gd name="connsiteX10" fmla="*/ 257176 w 1420892"/>
            <a:gd name="connsiteY10" fmla="*/ 2752726 h 22640925"/>
            <a:gd name="connsiteX11" fmla="*/ 411481 w 1420892"/>
            <a:gd name="connsiteY11" fmla="*/ 2958466 h 22640925"/>
            <a:gd name="connsiteX12" fmla="*/ 257176 w 1420892"/>
            <a:gd name="connsiteY12" fmla="*/ 3095626 h 22640925"/>
            <a:gd name="connsiteX13" fmla="*/ 771526 w 1420892"/>
            <a:gd name="connsiteY13" fmla="*/ 3301366 h 22640925"/>
            <a:gd name="connsiteX14" fmla="*/ 257176 w 1420892"/>
            <a:gd name="connsiteY14" fmla="*/ 3438526 h 22640925"/>
            <a:gd name="connsiteX15" fmla="*/ 1028701 w 1420892"/>
            <a:gd name="connsiteY15" fmla="*/ 3644266 h 22640925"/>
            <a:gd name="connsiteX16" fmla="*/ 257176 w 1420892"/>
            <a:gd name="connsiteY16" fmla="*/ 3781426 h 22640925"/>
            <a:gd name="connsiteX17" fmla="*/ 1285876 w 1420892"/>
            <a:gd name="connsiteY17" fmla="*/ 3987166 h 22640925"/>
            <a:gd name="connsiteX18" fmla="*/ 257175 w 1420892"/>
            <a:gd name="connsiteY18" fmla="*/ 4124326 h 22640925"/>
            <a:gd name="connsiteX19" fmla="*/ 1285875 w 1420892"/>
            <a:gd name="connsiteY19" fmla="*/ 4330066 h 22640925"/>
            <a:gd name="connsiteX20" fmla="*/ 257175 w 1420892"/>
            <a:gd name="connsiteY20" fmla="*/ 4467226 h 22640925"/>
            <a:gd name="connsiteX21" fmla="*/ 257175 w 1420892"/>
            <a:gd name="connsiteY21" fmla="*/ 4810126 h 22640925"/>
            <a:gd name="connsiteX22" fmla="*/ 257175 w 1420892"/>
            <a:gd name="connsiteY22" fmla="*/ 5153026 h 22640925"/>
            <a:gd name="connsiteX23" fmla="*/ 257175 w 1420892"/>
            <a:gd name="connsiteY23" fmla="*/ 5495926 h 22640925"/>
            <a:gd name="connsiteX24" fmla="*/ 257175 w 1420892"/>
            <a:gd name="connsiteY24" fmla="*/ 5838826 h 22640925"/>
            <a:gd name="connsiteX25" fmla="*/ 257175 w 1420892"/>
            <a:gd name="connsiteY25" fmla="*/ 6181726 h 22640925"/>
            <a:gd name="connsiteX26" fmla="*/ 257175 w 1420892"/>
            <a:gd name="connsiteY26" fmla="*/ 6524626 h 22640925"/>
            <a:gd name="connsiteX27" fmla="*/ 257175 w 1420892"/>
            <a:gd name="connsiteY27" fmla="*/ 6867526 h 22640925"/>
            <a:gd name="connsiteX28" fmla="*/ 752237 w 1420892"/>
            <a:gd name="connsiteY28" fmla="*/ 7073266 h 22640925"/>
            <a:gd name="connsiteX29" fmla="*/ 257175 w 1420892"/>
            <a:gd name="connsiteY29" fmla="*/ 7210426 h 22640925"/>
            <a:gd name="connsiteX30" fmla="*/ 0 w 1420892"/>
            <a:gd name="connsiteY30" fmla="*/ 7416166 h 22640925"/>
            <a:gd name="connsiteX31" fmla="*/ 257175 w 1420892"/>
            <a:gd name="connsiteY31" fmla="*/ 7553326 h 22640925"/>
            <a:gd name="connsiteX32" fmla="*/ 0 w 1420892"/>
            <a:gd name="connsiteY32" fmla="*/ 7759066 h 22640925"/>
            <a:gd name="connsiteX33" fmla="*/ 257175 w 1420892"/>
            <a:gd name="connsiteY33" fmla="*/ 7896226 h 22640925"/>
            <a:gd name="connsiteX34" fmla="*/ 257175 w 1420892"/>
            <a:gd name="connsiteY34" fmla="*/ 8239126 h 22640925"/>
            <a:gd name="connsiteX35" fmla="*/ 257175 w 1420892"/>
            <a:gd name="connsiteY35" fmla="*/ 8582026 h 22640925"/>
            <a:gd name="connsiteX36" fmla="*/ 257175 w 1420892"/>
            <a:gd name="connsiteY36" fmla="*/ 8924926 h 22640925"/>
            <a:gd name="connsiteX37" fmla="*/ 257175 w 1420892"/>
            <a:gd name="connsiteY37" fmla="*/ 9267826 h 22640925"/>
            <a:gd name="connsiteX38" fmla="*/ 257175 w 1420892"/>
            <a:gd name="connsiteY38" fmla="*/ 9610726 h 22640925"/>
            <a:gd name="connsiteX39" fmla="*/ 257175 w 1420892"/>
            <a:gd name="connsiteY39" fmla="*/ 9953626 h 22640925"/>
            <a:gd name="connsiteX40" fmla="*/ 720090 w 1420892"/>
            <a:gd name="connsiteY40" fmla="*/ 10159366 h 22640925"/>
            <a:gd name="connsiteX41" fmla="*/ 257175 w 1420892"/>
            <a:gd name="connsiteY41" fmla="*/ 10296526 h 22640925"/>
            <a:gd name="connsiteX42" fmla="*/ 488632 w 1420892"/>
            <a:gd name="connsiteY42" fmla="*/ 10502266 h 22640925"/>
            <a:gd name="connsiteX43" fmla="*/ 257175 w 1420892"/>
            <a:gd name="connsiteY43" fmla="*/ 10639426 h 22640925"/>
            <a:gd name="connsiteX44" fmla="*/ 745807 w 1420892"/>
            <a:gd name="connsiteY44" fmla="*/ 10845166 h 22640925"/>
            <a:gd name="connsiteX45" fmla="*/ 257175 w 1420892"/>
            <a:gd name="connsiteY45" fmla="*/ 10982326 h 22640925"/>
            <a:gd name="connsiteX46" fmla="*/ 257175 w 1420892"/>
            <a:gd name="connsiteY46" fmla="*/ 11325226 h 22640925"/>
            <a:gd name="connsiteX47" fmla="*/ 257175 w 1420892"/>
            <a:gd name="connsiteY47" fmla="*/ 11668126 h 22640925"/>
            <a:gd name="connsiteX48" fmla="*/ 257175 w 1420892"/>
            <a:gd name="connsiteY48" fmla="*/ 12011026 h 22640925"/>
            <a:gd name="connsiteX49" fmla="*/ 257175 w 1420892"/>
            <a:gd name="connsiteY49" fmla="*/ 12353926 h 22640925"/>
            <a:gd name="connsiteX50" fmla="*/ 1420892 w 1420892"/>
            <a:gd name="connsiteY50" fmla="*/ 12559665 h 22640925"/>
            <a:gd name="connsiteX51" fmla="*/ 257175 w 1420892"/>
            <a:gd name="connsiteY51" fmla="*/ 12696826 h 22640925"/>
            <a:gd name="connsiteX52" fmla="*/ 231457 w 1420892"/>
            <a:gd name="connsiteY52" fmla="*/ 12902565 h 22640925"/>
            <a:gd name="connsiteX53" fmla="*/ 257176 w 1420892"/>
            <a:gd name="connsiteY53" fmla="*/ 22640925 h 22640925"/>
            <a:gd name="connsiteX0" fmla="*/ 257176 w 1420892"/>
            <a:gd name="connsiteY0" fmla="*/ 0 h 22640925"/>
            <a:gd name="connsiteX1" fmla="*/ 257176 w 1420892"/>
            <a:gd name="connsiteY1" fmla="*/ 1038225 h 22640925"/>
            <a:gd name="connsiteX2" fmla="*/ 257176 w 1420892"/>
            <a:gd name="connsiteY2" fmla="*/ 1381126 h 22640925"/>
            <a:gd name="connsiteX3" fmla="*/ 835462 w 1420892"/>
            <a:gd name="connsiteY3" fmla="*/ 1586866 h 22640925"/>
            <a:gd name="connsiteX4" fmla="*/ 257176 w 1420892"/>
            <a:gd name="connsiteY4" fmla="*/ 1724026 h 22640925"/>
            <a:gd name="connsiteX5" fmla="*/ 1273017 w 1420892"/>
            <a:gd name="connsiteY5" fmla="*/ 1929766 h 22640925"/>
            <a:gd name="connsiteX6" fmla="*/ 257176 w 1420892"/>
            <a:gd name="connsiteY6" fmla="*/ 2066926 h 22640925"/>
            <a:gd name="connsiteX7" fmla="*/ 1273017 w 1420892"/>
            <a:gd name="connsiteY7" fmla="*/ 2272666 h 22640925"/>
            <a:gd name="connsiteX8" fmla="*/ 257176 w 1420892"/>
            <a:gd name="connsiteY8" fmla="*/ 2409826 h 22640925"/>
            <a:gd name="connsiteX9" fmla="*/ 154306 w 1420892"/>
            <a:gd name="connsiteY9" fmla="*/ 2615566 h 22640925"/>
            <a:gd name="connsiteX10" fmla="*/ 257176 w 1420892"/>
            <a:gd name="connsiteY10" fmla="*/ 2752726 h 22640925"/>
            <a:gd name="connsiteX11" fmla="*/ 411481 w 1420892"/>
            <a:gd name="connsiteY11" fmla="*/ 2958466 h 22640925"/>
            <a:gd name="connsiteX12" fmla="*/ 257176 w 1420892"/>
            <a:gd name="connsiteY12" fmla="*/ 3095626 h 22640925"/>
            <a:gd name="connsiteX13" fmla="*/ 771526 w 1420892"/>
            <a:gd name="connsiteY13" fmla="*/ 3301366 h 22640925"/>
            <a:gd name="connsiteX14" fmla="*/ 257176 w 1420892"/>
            <a:gd name="connsiteY14" fmla="*/ 3438526 h 22640925"/>
            <a:gd name="connsiteX15" fmla="*/ 1028701 w 1420892"/>
            <a:gd name="connsiteY15" fmla="*/ 3644266 h 22640925"/>
            <a:gd name="connsiteX16" fmla="*/ 257176 w 1420892"/>
            <a:gd name="connsiteY16" fmla="*/ 3781426 h 22640925"/>
            <a:gd name="connsiteX17" fmla="*/ 1285876 w 1420892"/>
            <a:gd name="connsiteY17" fmla="*/ 3987166 h 22640925"/>
            <a:gd name="connsiteX18" fmla="*/ 257175 w 1420892"/>
            <a:gd name="connsiteY18" fmla="*/ 4124326 h 22640925"/>
            <a:gd name="connsiteX19" fmla="*/ 1285875 w 1420892"/>
            <a:gd name="connsiteY19" fmla="*/ 4330066 h 22640925"/>
            <a:gd name="connsiteX20" fmla="*/ 257175 w 1420892"/>
            <a:gd name="connsiteY20" fmla="*/ 4467226 h 22640925"/>
            <a:gd name="connsiteX21" fmla="*/ 257175 w 1420892"/>
            <a:gd name="connsiteY21" fmla="*/ 4810126 h 22640925"/>
            <a:gd name="connsiteX22" fmla="*/ 257175 w 1420892"/>
            <a:gd name="connsiteY22" fmla="*/ 5153026 h 22640925"/>
            <a:gd name="connsiteX23" fmla="*/ 257175 w 1420892"/>
            <a:gd name="connsiteY23" fmla="*/ 5495926 h 22640925"/>
            <a:gd name="connsiteX24" fmla="*/ 257175 w 1420892"/>
            <a:gd name="connsiteY24" fmla="*/ 5838826 h 22640925"/>
            <a:gd name="connsiteX25" fmla="*/ 257175 w 1420892"/>
            <a:gd name="connsiteY25" fmla="*/ 6181726 h 22640925"/>
            <a:gd name="connsiteX26" fmla="*/ 257175 w 1420892"/>
            <a:gd name="connsiteY26" fmla="*/ 6524626 h 22640925"/>
            <a:gd name="connsiteX27" fmla="*/ 257175 w 1420892"/>
            <a:gd name="connsiteY27" fmla="*/ 6867526 h 22640925"/>
            <a:gd name="connsiteX28" fmla="*/ 752237 w 1420892"/>
            <a:gd name="connsiteY28" fmla="*/ 7073266 h 22640925"/>
            <a:gd name="connsiteX29" fmla="*/ 257175 w 1420892"/>
            <a:gd name="connsiteY29" fmla="*/ 7210426 h 22640925"/>
            <a:gd name="connsiteX30" fmla="*/ 0 w 1420892"/>
            <a:gd name="connsiteY30" fmla="*/ 7416166 h 22640925"/>
            <a:gd name="connsiteX31" fmla="*/ 257175 w 1420892"/>
            <a:gd name="connsiteY31" fmla="*/ 7553326 h 22640925"/>
            <a:gd name="connsiteX32" fmla="*/ 0 w 1420892"/>
            <a:gd name="connsiteY32" fmla="*/ 7759066 h 22640925"/>
            <a:gd name="connsiteX33" fmla="*/ 257175 w 1420892"/>
            <a:gd name="connsiteY33" fmla="*/ 7896226 h 22640925"/>
            <a:gd name="connsiteX34" fmla="*/ 257175 w 1420892"/>
            <a:gd name="connsiteY34" fmla="*/ 8239126 h 22640925"/>
            <a:gd name="connsiteX35" fmla="*/ 257175 w 1420892"/>
            <a:gd name="connsiteY35" fmla="*/ 8582026 h 22640925"/>
            <a:gd name="connsiteX36" fmla="*/ 257175 w 1420892"/>
            <a:gd name="connsiteY36" fmla="*/ 8924926 h 22640925"/>
            <a:gd name="connsiteX37" fmla="*/ 257175 w 1420892"/>
            <a:gd name="connsiteY37" fmla="*/ 9267826 h 22640925"/>
            <a:gd name="connsiteX38" fmla="*/ 257175 w 1420892"/>
            <a:gd name="connsiteY38" fmla="*/ 9610726 h 22640925"/>
            <a:gd name="connsiteX39" fmla="*/ 257175 w 1420892"/>
            <a:gd name="connsiteY39" fmla="*/ 9953626 h 22640925"/>
            <a:gd name="connsiteX40" fmla="*/ 720090 w 1420892"/>
            <a:gd name="connsiteY40" fmla="*/ 10159366 h 22640925"/>
            <a:gd name="connsiteX41" fmla="*/ 257175 w 1420892"/>
            <a:gd name="connsiteY41" fmla="*/ 10296526 h 22640925"/>
            <a:gd name="connsiteX42" fmla="*/ 488632 w 1420892"/>
            <a:gd name="connsiteY42" fmla="*/ 10502266 h 22640925"/>
            <a:gd name="connsiteX43" fmla="*/ 257175 w 1420892"/>
            <a:gd name="connsiteY43" fmla="*/ 10639426 h 22640925"/>
            <a:gd name="connsiteX44" fmla="*/ 745807 w 1420892"/>
            <a:gd name="connsiteY44" fmla="*/ 10845166 h 22640925"/>
            <a:gd name="connsiteX45" fmla="*/ 257175 w 1420892"/>
            <a:gd name="connsiteY45" fmla="*/ 10982326 h 22640925"/>
            <a:gd name="connsiteX46" fmla="*/ 257175 w 1420892"/>
            <a:gd name="connsiteY46" fmla="*/ 11325226 h 22640925"/>
            <a:gd name="connsiteX47" fmla="*/ 257175 w 1420892"/>
            <a:gd name="connsiteY47" fmla="*/ 11668126 h 22640925"/>
            <a:gd name="connsiteX48" fmla="*/ 257175 w 1420892"/>
            <a:gd name="connsiteY48" fmla="*/ 12011026 h 22640925"/>
            <a:gd name="connsiteX49" fmla="*/ 257175 w 1420892"/>
            <a:gd name="connsiteY49" fmla="*/ 12353926 h 22640925"/>
            <a:gd name="connsiteX50" fmla="*/ 1420892 w 1420892"/>
            <a:gd name="connsiteY50" fmla="*/ 12559665 h 22640925"/>
            <a:gd name="connsiteX51" fmla="*/ 257175 w 1420892"/>
            <a:gd name="connsiteY51" fmla="*/ 12696826 h 22640925"/>
            <a:gd name="connsiteX52" fmla="*/ 231457 w 1420892"/>
            <a:gd name="connsiteY52" fmla="*/ 12902565 h 22640925"/>
            <a:gd name="connsiteX53" fmla="*/ 257175 w 1420892"/>
            <a:gd name="connsiteY53" fmla="*/ 13039726 h 22640925"/>
            <a:gd name="connsiteX54" fmla="*/ 257176 w 1420892"/>
            <a:gd name="connsiteY54" fmla="*/ 22640925 h 22640925"/>
            <a:gd name="connsiteX0" fmla="*/ 257176 w 1420892"/>
            <a:gd name="connsiteY0" fmla="*/ 0 h 22640925"/>
            <a:gd name="connsiteX1" fmla="*/ 257176 w 1420892"/>
            <a:gd name="connsiteY1" fmla="*/ 1038225 h 22640925"/>
            <a:gd name="connsiteX2" fmla="*/ 257176 w 1420892"/>
            <a:gd name="connsiteY2" fmla="*/ 1381126 h 22640925"/>
            <a:gd name="connsiteX3" fmla="*/ 835462 w 1420892"/>
            <a:gd name="connsiteY3" fmla="*/ 1586866 h 22640925"/>
            <a:gd name="connsiteX4" fmla="*/ 257176 w 1420892"/>
            <a:gd name="connsiteY4" fmla="*/ 1724026 h 22640925"/>
            <a:gd name="connsiteX5" fmla="*/ 1273017 w 1420892"/>
            <a:gd name="connsiteY5" fmla="*/ 1929766 h 22640925"/>
            <a:gd name="connsiteX6" fmla="*/ 257176 w 1420892"/>
            <a:gd name="connsiteY6" fmla="*/ 2066926 h 22640925"/>
            <a:gd name="connsiteX7" fmla="*/ 1273017 w 1420892"/>
            <a:gd name="connsiteY7" fmla="*/ 2272666 h 22640925"/>
            <a:gd name="connsiteX8" fmla="*/ 257176 w 1420892"/>
            <a:gd name="connsiteY8" fmla="*/ 2409826 h 22640925"/>
            <a:gd name="connsiteX9" fmla="*/ 154306 w 1420892"/>
            <a:gd name="connsiteY9" fmla="*/ 2615566 h 22640925"/>
            <a:gd name="connsiteX10" fmla="*/ 257176 w 1420892"/>
            <a:gd name="connsiteY10" fmla="*/ 2752726 h 22640925"/>
            <a:gd name="connsiteX11" fmla="*/ 411481 w 1420892"/>
            <a:gd name="connsiteY11" fmla="*/ 2958466 h 22640925"/>
            <a:gd name="connsiteX12" fmla="*/ 257176 w 1420892"/>
            <a:gd name="connsiteY12" fmla="*/ 3095626 h 22640925"/>
            <a:gd name="connsiteX13" fmla="*/ 771526 w 1420892"/>
            <a:gd name="connsiteY13" fmla="*/ 3301366 h 22640925"/>
            <a:gd name="connsiteX14" fmla="*/ 257176 w 1420892"/>
            <a:gd name="connsiteY14" fmla="*/ 3438526 h 22640925"/>
            <a:gd name="connsiteX15" fmla="*/ 1028701 w 1420892"/>
            <a:gd name="connsiteY15" fmla="*/ 3644266 h 22640925"/>
            <a:gd name="connsiteX16" fmla="*/ 257176 w 1420892"/>
            <a:gd name="connsiteY16" fmla="*/ 3781426 h 22640925"/>
            <a:gd name="connsiteX17" fmla="*/ 1285876 w 1420892"/>
            <a:gd name="connsiteY17" fmla="*/ 3987166 h 22640925"/>
            <a:gd name="connsiteX18" fmla="*/ 257175 w 1420892"/>
            <a:gd name="connsiteY18" fmla="*/ 4124326 h 22640925"/>
            <a:gd name="connsiteX19" fmla="*/ 1285875 w 1420892"/>
            <a:gd name="connsiteY19" fmla="*/ 4330066 h 22640925"/>
            <a:gd name="connsiteX20" fmla="*/ 257175 w 1420892"/>
            <a:gd name="connsiteY20" fmla="*/ 4467226 h 22640925"/>
            <a:gd name="connsiteX21" fmla="*/ 257175 w 1420892"/>
            <a:gd name="connsiteY21" fmla="*/ 4810126 h 22640925"/>
            <a:gd name="connsiteX22" fmla="*/ 257175 w 1420892"/>
            <a:gd name="connsiteY22" fmla="*/ 5153026 h 22640925"/>
            <a:gd name="connsiteX23" fmla="*/ 257175 w 1420892"/>
            <a:gd name="connsiteY23" fmla="*/ 5495926 h 22640925"/>
            <a:gd name="connsiteX24" fmla="*/ 257175 w 1420892"/>
            <a:gd name="connsiteY24" fmla="*/ 5838826 h 22640925"/>
            <a:gd name="connsiteX25" fmla="*/ 257175 w 1420892"/>
            <a:gd name="connsiteY25" fmla="*/ 6181726 h 22640925"/>
            <a:gd name="connsiteX26" fmla="*/ 257175 w 1420892"/>
            <a:gd name="connsiteY26" fmla="*/ 6524626 h 22640925"/>
            <a:gd name="connsiteX27" fmla="*/ 257175 w 1420892"/>
            <a:gd name="connsiteY27" fmla="*/ 6867526 h 22640925"/>
            <a:gd name="connsiteX28" fmla="*/ 752237 w 1420892"/>
            <a:gd name="connsiteY28" fmla="*/ 7073266 h 22640925"/>
            <a:gd name="connsiteX29" fmla="*/ 257175 w 1420892"/>
            <a:gd name="connsiteY29" fmla="*/ 7210426 h 22640925"/>
            <a:gd name="connsiteX30" fmla="*/ 0 w 1420892"/>
            <a:gd name="connsiteY30" fmla="*/ 7416166 h 22640925"/>
            <a:gd name="connsiteX31" fmla="*/ 257175 w 1420892"/>
            <a:gd name="connsiteY31" fmla="*/ 7553326 h 22640925"/>
            <a:gd name="connsiteX32" fmla="*/ 0 w 1420892"/>
            <a:gd name="connsiteY32" fmla="*/ 7759066 h 22640925"/>
            <a:gd name="connsiteX33" fmla="*/ 257175 w 1420892"/>
            <a:gd name="connsiteY33" fmla="*/ 7896226 h 22640925"/>
            <a:gd name="connsiteX34" fmla="*/ 257175 w 1420892"/>
            <a:gd name="connsiteY34" fmla="*/ 8239126 h 22640925"/>
            <a:gd name="connsiteX35" fmla="*/ 257175 w 1420892"/>
            <a:gd name="connsiteY35" fmla="*/ 8582026 h 22640925"/>
            <a:gd name="connsiteX36" fmla="*/ 257175 w 1420892"/>
            <a:gd name="connsiteY36" fmla="*/ 8924926 h 22640925"/>
            <a:gd name="connsiteX37" fmla="*/ 257175 w 1420892"/>
            <a:gd name="connsiteY37" fmla="*/ 9267826 h 22640925"/>
            <a:gd name="connsiteX38" fmla="*/ 257175 w 1420892"/>
            <a:gd name="connsiteY38" fmla="*/ 9610726 h 22640925"/>
            <a:gd name="connsiteX39" fmla="*/ 257175 w 1420892"/>
            <a:gd name="connsiteY39" fmla="*/ 9953626 h 22640925"/>
            <a:gd name="connsiteX40" fmla="*/ 720090 w 1420892"/>
            <a:gd name="connsiteY40" fmla="*/ 10159366 h 22640925"/>
            <a:gd name="connsiteX41" fmla="*/ 257175 w 1420892"/>
            <a:gd name="connsiteY41" fmla="*/ 10296526 h 22640925"/>
            <a:gd name="connsiteX42" fmla="*/ 488632 w 1420892"/>
            <a:gd name="connsiteY42" fmla="*/ 10502266 h 22640925"/>
            <a:gd name="connsiteX43" fmla="*/ 257175 w 1420892"/>
            <a:gd name="connsiteY43" fmla="*/ 10639426 h 22640925"/>
            <a:gd name="connsiteX44" fmla="*/ 745807 w 1420892"/>
            <a:gd name="connsiteY44" fmla="*/ 10845166 h 22640925"/>
            <a:gd name="connsiteX45" fmla="*/ 257175 w 1420892"/>
            <a:gd name="connsiteY45" fmla="*/ 10982326 h 22640925"/>
            <a:gd name="connsiteX46" fmla="*/ 257175 w 1420892"/>
            <a:gd name="connsiteY46" fmla="*/ 11325226 h 22640925"/>
            <a:gd name="connsiteX47" fmla="*/ 257175 w 1420892"/>
            <a:gd name="connsiteY47" fmla="*/ 11668126 h 22640925"/>
            <a:gd name="connsiteX48" fmla="*/ 257175 w 1420892"/>
            <a:gd name="connsiteY48" fmla="*/ 12011026 h 22640925"/>
            <a:gd name="connsiteX49" fmla="*/ 257175 w 1420892"/>
            <a:gd name="connsiteY49" fmla="*/ 12353926 h 22640925"/>
            <a:gd name="connsiteX50" fmla="*/ 1420892 w 1420892"/>
            <a:gd name="connsiteY50" fmla="*/ 12559665 h 22640925"/>
            <a:gd name="connsiteX51" fmla="*/ 257175 w 1420892"/>
            <a:gd name="connsiteY51" fmla="*/ 12696826 h 22640925"/>
            <a:gd name="connsiteX52" fmla="*/ 231457 w 1420892"/>
            <a:gd name="connsiteY52" fmla="*/ 12902565 h 22640925"/>
            <a:gd name="connsiteX53" fmla="*/ 257175 w 1420892"/>
            <a:gd name="connsiteY53" fmla="*/ 13039726 h 22640925"/>
            <a:gd name="connsiteX54" fmla="*/ 462915 w 1420892"/>
            <a:gd name="connsiteY54" fmla="*/ 13245465 h 22640925"/>
            <a:gd name="connsiteX55" fmla="*/ 257176 w 1420892"/>
            <a:gd name="connsiteY55" fmla="*/ 22640925 h 22640925"/>
            <a:gd name="connsiteX0" fmla="*/ 257176 w 1420892"/>
            <a:gd name="connsiteY0" fmla="*/ 0 h 22640925"/>
            <a:gd name="connsiteX1" fmla="*/ 257176 w 1420892"/>
            <a:gd name="connsiteY1" fmla="*/ 1038225 h 22640925"/>
            <a:gd name="connsiteX2" fmla="*/ 257176 w 1420892"/>
            <a:gd name="connsiteY2" fmla="*/ 1381126 h 22640925"/>
            <a:gd name="connsiteX3" fmla="*/ 835462 w 1420892"/>
            <a:gd name="connsiteY3" fmla="*/ 1586866 h 22640925"/>
            <a:gd name="connsiteX4" fmla="*/ 257176 w 1420892"/>
            <a:gd name="connsiteY4" fmla="*/ 1724026 h 22640925"/>
            <a:gd name="connsiteX5" fmla="*/ 1273017 w 1420892"/>
            <a:gd name="connsiteY5" fmla="*/ 1929766 h 22640925"/>
            <a:gd name="connsiteX6" fmla="*/ 257176 w 1420892"/>
            <a:gd name="connsiteY6" fmla="*/ 2066926 h 22640925"/>
            <a:gd name="connsiteX7" fmla="*/ 1273017 w 1420892"/>
            <a:gd name="connsiteY7" fmla="*/ 2272666 h 22640925"/>
            <a:gd name="connsiteX8" fmla="*/ 257176 w 1420892"/>
            <a:gd name="connsiteY8" fmla="*/ 2409826 h 22640925"/>
            <a:gd name="connsiteX9" fmla="*/ 154306 w 1420892"/>
            <a:gd name="connsiteY9" fmla="*/ 2615566 h 22640925"/>
            <a:gd name="connsiteX10" fmla="*/ 257176 w 1420892"/>
            <a:gd name="connsiteY10" fmla="*/ 2752726 h 22640925"/>
            <a:gd name="connsiteX11" fmla="*/ 411481 w 1420892"/>
            <a:gd name="connsiteY11" fmla="*/ 2958466 h 22640925"/>
            <a:gd name="connsiteX12" fmla="*/ 257176 w 1420892"/>
            <a:gd name="connsiteY12" fmla="*/ 3095626 h 22640925"/>
            <a:gd name="connsiteX13" fmla="*/ 771526 w 1420892"/>
            <a:gd name="connsiteY13" fmla="*/ 3301366 h 22640925"/>
            <a:gd name="connsiteX14" fmla="*/ 257176 w 1420892"/>
            <a:gd name="connsiteY14" fmla="*/ 3438526 h 22640925"/>
            <a:gd name="connsiteX15" fmla="*/ 1028701 w 1420892"/>
            <a:gd name="connsiteY15" fmla="*/ 3644266 h 22640925"/>
            <a:gd name="connsiteX16" fmla="*/ 257176 w 1420892"/>
            <a:gd name="connsiteY16" fmla="*/ 3781426 h 22640925"/>
            <a:gd name="connsiteX17" fmla="*/ 1285876 w 1420892"/>
            <a:gd name="connsiteY17" fmla="*/ 3987166 h 22640925"/>
            <a:gd name="connsiteX18" fmla="*/ 257175 w 1420892"/>
            <a:gd name="connsiteY18" fmla="*/ 4124326 h 22640925"/>
            <a:gd name="connsiteX19" fmla="*/ 1285875 w 1420892"/>
            <a:gd name="connsiteY19" fmla="*/ 4330066 h 22640925"/>
            <a:gd name="connsiteX20" fmla="*/ 257175 w 1420892"/>
            <a:gd name="connsiteY20" fmla="*/ 4467226 h 22640925"/>
            <a:gd name="connsiteX21" fmla="*/ 257175 w 1420892"/>
            <a:gd name="connsiteY21" fmla="*/ 4810126 h 22640925"/>
            <a:gd name="connsiteX22" fmla="*/ 257175 w 1420892"/>
            <a:gd name="connsiteY22" fmla="*/ 5153026 h 22640925"/>
            <a:gd name="connsiteX23" fmla="*/ 257175 w 1420892"/>
            <a:gd name="connsiteY23" fmla="*/ 5495926 h 22640925"/>
            <a:gd name="connsiteX24" fmla="*/ 257175 w 1420892"/>
            <a:gd name="connsiteY24" fmla="*/ 5838826 h 22640925"/>
            <a:gd name="connsiteX25" fmla="*/ 257175 w 1420892"/>
            <a:gd name="connsiteY25" fmla="*/ 6181726 h 22640925"/>
            <a:gd name="connsiteX26" fmla="*/ 257175 w 1420892"/>
            <a:gd name="connsiteY26" fmla="*/ 6524626 h 22640925"/>
            <a:gd name="connsiteX27" fmla="*/ 257175 w 1420892"/>
            <a:gd name="connsiteY27" fmla="*/ 6867526 h 22640925"/>
            <a:gd name="connsiteX28" fmla="*/ 752237 w 1420892"/>
            <a:gd name="connsiteY28" fmla="*/ 7073266 h 22640925"/>
            <a:gd name="connsiteX29" fmla="*/ 257175 w 1420892"/>
            <a:gd name="connsiteY29" fmla="*/ 7210426 h 22640925"/>
            <a:gd name="connsiteX30" fmla="*/ 0 w 1420892"/>
            <a:gd name="connsiteY30" fmla="*/ 7416166 h 22640925"/>
            <a:gd name="connsiteX31" fmla="*/ 257175 w 1420892"/>
            <a:gd name="connsiteY31" fmla="*/ 7553326 h 22640925"/>
            <a:gd name="connsiteX32" fmla="*/ 0 w 1420892"/>
            <a:gd name="connsiteY32" fmla="*/ 7759066 h 22640925"/>
            <a:gd name="connsiteX33" fmla="*/ 257175 w 1420892"/>
            <a:gd name="connsiteY33" fmla="*/ 7896226 h 22640925"/>
            <a:gd name="connsiteX34" fmla="*/ 257175 w 1420892"/>
            <a:gd name="connsiteY34" fmla="*/ 8239126 h 22640925"/>
            <a:gd name="connsiteX35" fmla="*/ 257175 w 1420892"/>
            <a:gd name="connsiteY35" fmla="*/ 8582026 h 22640925"/>
            <a:gd name="connsiteX36" fmla="*/ 257175 w 1420892"/>
            <a:gd name="connsiteY36" fmla="*/ 8924926 h 22640925"/>
            <a:gd name="connsiteX37" fmla="*/ 257175 w 1420892"/>
            <a:gd name="connsiteY37" fmla="*/ 9267826 h 22640925"/>
            <a:gd name="connsiteX38" fmla="*/ 257175 w 1420892"/>
            <a:gd name="connsiteY38" fmla="*/ 9610726 h 22640925"/>
            <a:gd name="connsiteX39" fmla="*/ 257175 w 1420892"/>
            <a:gd name="connsiteY39" fmla="*/ 9953626 h 22640925"/>
            <a:gd name="connsiteX40" fmla="*/ 720090 w 1420892"/>
            <a:gd name="connsiteY40" fmla="*/ 10159366 h 22640925"/>
            <a:gd name="connsiteX41" fmla="*/ 257175 w 1420892"/>
            <a:gd name="connsiteY41" fmla="*/ 10296526 h 22640925"/>
            <a:gd name="connsiteX42" fmla="*/ 488632 w 1420892"/>
            <a:gd name="connsiteY42" fmla="*/ 10502266 h 22640925"/>
            <a:gd name="connsiteX43" fmla="*/ 257175 w 1420892"/>
            <a:gd name="connsiteY43" fmla="*/ 10639426 h 22640925"/>
            <a:gd name="connsiteX44" fmla="*/ 745807 w 1420892"/>
            <a:gd name="connsiteY44" fmla="*/ 10845166 h 22640925"/>
            <a:gd name="connsiteX45" fmla="*/ 257175 w 1420892"/>
            <a:gd name="connsiteY45" fmla="*/ 10982326 h 22640925"/>
            <a:gd name="connsiteX46" fmla="*/ 257175 w 1420892"/>
            <a:gd name="connsiteY46" fmla="*/ 11325226 h 22640925"/>
            <a:gd name="connsiteX47" fmla="*/ 257175 w 1420892"/>
            <a:gd name="connsiteY47" fmla="*/ 11668126 h 22640925"/>
            <a:gd name="connsiteX48" fmla="*/ 257175 w 1420892"/>
            <a:gd name="connsiteY48" fmla="*/ 12011026 h 22640925"/>
            <a:gd name="connsiteX49" fmla="*/ 257175 w 1420892"/>
            <a:gd name="connsiteY49" fmla="*/ 12353926 h 22640925"/>
            <a:gd name="connsiteX50" fmla="*/ 1420892 w 1420892"/>
            <a:gd name="connsiteY50" fmla="*/ 12559665 h 22640925"/>
            <a:gd name="connsiteX51" fmla="*/ 257175 w 1420892"/>
            <a:gd name="connsiteY51" fmla="*/ 12696826 h 22640925"/>
            <a:gd name="connsiteX52" fmla="*/ 231457 w 1420892"/>
            <a:gd name="connsiteY52" fmla="*/ 12902565 h 22640925"/>
            <a:gd name="connsiteX53" fmla="*/ 257175 w 1420892"/>
            <a:gd name="connsiteY53" fmla="*/ 13039726 h 22640925"/>
            <a:gd name="connsiteX54" fmla="*/ 462915 w 1420892"/>
            <a:gd name="connsiteY54" fmla="*/ 13245465 h 22640925"/>
            <a:gd name="connsiteX55" fmla="*/ 257175 w 1420892"/>
            <a:gd name="connsiteY55" fmla="*/ 13382626 h 22640925"/>
            <a:gd name="connsiteX56" fmla="*/ 257176 w 1420892"/>
            <a:gd name="connsiteY56" fmla="*/ 22640925 h 22640925"/>
            <a:gd name="connsiteX0" fmla="*/ 257176 w 1420892"/>
            <a:gd name="connsiteY0" fmla="*/ 0 h 22640925"/>
            <a:gd name="connsiteX1" fmla="*/ 257176 w 1420892"/>
            <a:gd name="connsiteY1" fmla="*/ 1038225 h 22640925"/>
            <a:gd name="connsiteX2" fmla="*/ 257176 w 1420892"/>
            <a:gd name="connsiteY2" fmla="*/ 1381126 h 22640925"/>
            <a:gd name="connsiteX3" fmla="*/ 835462 w 1420892"/>
            <a:gd name="connsiteY3" fmla="*/ 1586866 h 22640925"/>
            <a:gd name="connsiteX4" fmla="*/ 257176 w 1420892"/>
            <a:gd name="connsiteY4" fmla="*/ 1724026 h 22640925"/>
            <a:gd name="connsiteX5" fmla="*/ 1273017 w 1420892"/>
            <a:gd name="connsiteY5" fmla="*/ 1929766 h 22640925"/>
            <a:gd name="connsiteX6" fmla="*/ 257176 w 1420892"/>
            <a:gd name="connsiteY6" fmla="*/ 2066926 h 22640925"/>
            <a:gd name="connsiteX7" fmla="*/ 1273017 w 1420892"/>
            <a:gd name="connsiteY7" fmla="*/ 2272666 h 22640925"/>
            <a:gd name="connsiteX8" fmla="*/ 257176 w 1420892"/>
            <a:gd name="connsiteY8" fmla="*/ 2409826 h 22640925"/>
            <a:gd name="connsiteX9" fmla="*/ 154306 w 1420892"/>
            <a:gd name="connsiteY9" fmla="*/ 2615566 h 22640925"/>
            <a:gd name="connsiteX10" fmla="*/ 257176 w 1420892"/>
            <a:gd name="connsiteY10" fmla="*/ 2752726 h 22640925"/>
            <a:gd name="connsiteX11" fmla="*/ 411481 w 1420892"/>
            <a:gd name="connsiteY11" fmla="*/ 2958466 h 22640925"/>
            <a:gd name="connsiteX12" fmla="*/ 257176 w 1420892"/>
            <a:gd name="connsiteY12" fmla="*/ 3095626 h 22640925"/>
            <a:gd name="connsiteX13" fmla="*/ 771526 w 1420892"/>
            <a:gd name="connsiteY13" fmla="*/ 3301366 h 22640925"/>
            <a:gd name="connsiteX14" fmla="*/ 257176 w 1420892"/>
            <a:gd name="connsiteY14" fmla="*/ 3438526 h 22640925"/>
            <a:gd name="connsiteX15" fmla="*/ 1028701 w 1420892"/>
            <a:gd name="connsiteY15" fmla="*/ 3644266 h 22640925"/>
            <a:gd name="connsiteX16" fmla="*/ 257176 w 1420892"/>
            <a:gd name="connsiteY16" fmla="*/ 3781426 h 22640925"/>
            <a:gd name="connsiteX17" fmla="*/ 1285876 w 1420892"/>
            <a:gd name="connsiteY17" fmla="*/ 3987166 h 22640925"/>
            <a:gd name="connsiteX18" fmla="*/ 257175 w 1420892"/>
            <a:gd name="connsiteY18" fmla="*/ 4124326 h 22640925"/>
            <a:gd name="connsiteX19" fmla="*/ 1285875 w 1420892"/>
            <a:gd name="connsiteY19" fmla="*/ 4330066 h 22640925"/>
            <a:gd name="connsiteX20" fmla="*/ 257175 w 1420892"/>
            <a:gd name="connsiteY20" fmla="*/ 4467226 h 22640925"/>
            <a:gd name="connsiteX21" fmla="*/ 257175 w 1420892"/>
            <a:gd name="connsiteY21" fmla="*/ 4810126 h 22640925"/>
            <a:gd name="connsiteX22" fmla="*/ 257175 w 1420892"/>
            <a:gd name="connsiteY22" fmla="*/ 5153026 h 22640925"/>
            <a:gd name="connsiteX23" fmla="*/ 257175 w 1420892"/>
            <a:gd name="connsiteY23" fmla="*/ 5495926 h 22640925"/>
            <a:gd name="connsiteX24" fmla="*/ 257175 w 1420892"/>
            <a:gd name="connsiteY24" fmla="*/ 5838826 h 22640925"/>
            <a:gd name="connsiteX25" fmla="*/ 257175 w 1420892"/>
            <a:gd name="connsiteY25" fmla="*/ 6181726 h 22640925"/>
            <a:gd name="connsiteX26" fmla="*/ 257175 w 1420892"/>
            <a:gd name="connsiteY26" fmla="*/ 6524626 h 22640925"/>
            <a:gd name="connsiteX27" fmla="*/ 257175 w 1420892"/>
            <a:gd name="connsiteY27" fmla="*/ 6867526 h 22640925"/>
            <a:gd name="connsiteX28" fmla="*/ 752237 w 1420892"/>
            <a:gd name="connsiteY28" fmla="*/ 7073266 h 22640925"/>
            <a:gd name="connsiteX29" fmla="*/ 257175 w 1420892"/>
            <a:gd name="connsiteY29" fmla="*/ 7210426 h 22640925"/>
            <a:gd name="connsiteX30" fmla="*/ 0 w 1420892"/>
            <a:gd name="connsiteY30" fmla="*/ 7416166 h 22640925"/>
            <a:gd name="connsiteX31" fmla="*/ 257175 w 1420892"/>
            <a:gd name="connsiteY31" fmla="*/ 7553326 h 22640925"/>
            <a:gd name="connsiteX32" fmla="*/ 0 w 1420892"/>
            <a:gd name="connsiteY32" fmla="*/ 7759066 h 22640925"/>
            <a:gd name="connsiteX33" fmla="*/ 257175 w 1420892"/>
            <a:gd name="connsiteY33" fmla="*/ 7896226 h 22640925"/>
            <a:gd name="connsiteX34" fmla="*/ 257175 w 1420892"/>
            <a:gd name="connsiteY34" fmla="*/ 8239126 h 22640925"/>
            <a:gd name="connsiteX35" fmla="*/ 257175 w 1420892"/>
            <a:gd name="connsiteY35" fmla="*/ 8582026 h 22640925"/>
            <a:gd name="connsiteX36" fmla="*/ 257175 w 1420892"/>
            <a:gd name="connsiteY36" fmla="*/ 8924926 h 22640925"/>
            <a:gd name="connsiteX37" fmla="*/ 257175 w 1420892"/>
            <a:gd name="connsiteY37" fmla="*/ 9267826 h 22640925"/>
            <a:gd name="connsiteX38" fmla="*/ 257175 w 1420892"/>
            <a:gd name="connsiteY38" fmla="*/ 9610726 h 22640925"/>
            <a:gd name="connsiteX39" fmla="*/ 257175 w 1420892"/>
            <a:gd name="connsiteY39" fmla="*/ 9953626 h 22640925"/>
            <a:gd name="connsiteX40" fmla="*/ 720090 w 1420892"/>
            <a:gd name="connsiteY40" fmla="*/ 10159366 h 22640925"/>
            <a:gd name="connsiteX41" fmla="*/ 257175 w 1420892"/>
            <a:gd name="connsiteY41" fmla="*/ 10296526 h 22640925"/>
            <a:gd name="connsiteX42" fmla="*/ 488632 w 1420892"/>
            <a:gd name="connsiteY42" fmla="*/ 10502266 h 22640925"/>
            <a:gd name="connsiteX43" fmla="*/ 257175 w 1420892"/>
            <a:gd name="connsiteY43" fmla="*/ 10639426 h 22640925"/>
            <a:gd name="connsiteX44" fmla="*/ 745807 w 1420892"/>
            <a:gd name="connsiteY44" fmla="*/ 10845166 h 22640925"/>
            <a:gd name="connsiteX45" fmla="*/ 257175 w 1420892"/>
            <a:gd name="connsiteY45" fmla="*/ 10982326 h 22640925"/>
            <a:gd name="connsiteX46" fmla="*/ 257175 w 1420892"/>
            <a:gd name="connsiteY46" fmla="*/ 11325226 h 22640925"/>
            <a:gd name="connsiteX47" fmla="*/ 257175 w 1420892"/>
            <a:gd name="connsiteY47" fmla="*/ 11668126 h 22640925"/>
            <a:gd name="connsiteX48" fmla="*/ 257175 w 1420892"/>
            <a:gd name="connsiteY48" fmla="*/ 12011026 h 22640925"/>
            <a:gd name="connsiteX49" fmla="*/ 257175 w 1420892"/>
            <a:gd name="connsiteY49" fmla="*/ 12353926 h 22640925"/>
            <a:gd name="connsiteX50" fmla="*/ 1420892 w 1420892"/>
            <a:gd name="connsiteY50" fmla="*/ 12559665 h 22640925"/>
            <a:gd name="connsiteX51" fmla="*/ 257175 w 1420892"/>
            <a:gd name="connsiteY51" fmla="*/ 12696826 h 22640925"/>
            <a:gd name="connsiteX52" fmla="*/ 231457 w 1420892"/>
            <a:gd name="connsiteY52" fmla="*/ 12902565 h 22640925"/>
            <a:gd name="connsiteX53" fmla="*/ 257175 w 1420892"/>
            <a:gd name="connsiteY53" fmla="*/ 13039726 h 22640925"/>
            <a:gd name="connsiteX54" fmla="*/ 462915 w 1420892"/>
            <a:gd name="connsiteY54" fmla="*/ 13245465 h 22640925"/>
            <a:gd name="connsiteX55" fmla="*/ 257175 w 1420892"/>
            <a:gd name="connsiteY55" fmla="*/ 13382626 h 22640925"/>
            <a:gd name="connsiteX56" fmla="*/ 257175 w 1420892"/>
            <a:gd name="connsiteY56" fmla="*/ 13725526 h 22640925"/>
            <a:gd name="connsiteX57" fmla="*/ 257176 w 1420892"/>
            <a:gd name="connsiteY57" fmla="*/ 22640925 h 22640925"/>
            <a:gd name="connsiteX0" fmla="*/ 257176 w 1420892"/>
            <a:gd name="connsiteY0" fmla="*/ 0 h 22640925"/>
            <a:gd name="connsiteX1" fmla="*/ 257176 w 1420892"/>
            <a:gd name="connsiteY1" fmla="*/ 1038225 h 22640925"/>
            <a:gd name="connsiteX2" fmla="*/ 257176 w 1420892"/>
            <a:gd name="connsiteY2" fmla="*/ 1381126 h 22640925"/>
            <a:gd name="connsiteX3" fmla="*/ 835462 w 1420892"/>
            <a:gd name="connsiteY3" fmla="*/ 1586866 h 22640925"/>
            <a:gd name="connsiteX4" fmla="*/ 257176 w 1420892"/>
            <a:gd name="connsiteY4" fmla="*/ 1724026 h 22640925"/>
            <a:gd name="connsiteX5" fmla="*/ 1273017 w 1420892"/>
            <a:gd name="connsiteY5" fmla="*/ 1929766 h 22640925"/>
            <a:gd name="connsiteX6" fmla="*/ 257176 w 1420892"/>
            <a:gd name="connsiteY6" fmla="*/ 2066926 h 22640925"/>
            <a:gd name="connsiteX7" fmla="*/ 1273017 w 1420892"/>
            <a:gd name="connsiteY7" fmla="*/ 2272666 h 22640925"/>
            <a:gd name="connsiteX8" fmla="*/ 257176 w 1420892"/>
            <a:gd name="connsiteY8" fmla="*/ 2409826 h 22640925"/>
            <a:gd name="connsiteX9" fmla="*/ 154306 w 1420892"/>
            <a:gd name="connsiteY9" fmla="*/ 2615566 h 22640925"/>
            <a:gd name="connsiteX10" fmla="*/ 257176 w 1420892"/>
            <a:gd name="connsiteY10" fmla="*/ 2752726 h 22640925"/>
            <a:gd name="connsiteX11" fmla="*/ 411481 w 1420892"/>
            <a:gd name="connsiteY11" fmla="*/ 2958466 h 22640925"/>
            <a:gd name="connsiteX12" fmla="*/ 257176 w 1420892"/>
            <a:gd name="connsiteY12" fmla="*/ 3095626 h 22640925"/>
            <a:gd name="connsiteX13" fmla="*/ 771526 w 1420892"/>
            <a:gd name="connsiteY13" fmla="*/ 3301366 h 22640925"/>
            <a:gd name="connsiteX14" fmla="*/ 257176 w 1420892"/>
            <a:gd name="connsiteY14" fmla="*/ 3438526 h 22640925"/>
            <a:gd name="connsiteX15" fmla="*/ 1028701 w 1420892"/>
            <a:gd name="connsiteY15" fmla="*/ 3644266 h 22640925"/>
            <a:gd name="connsiteX16" fmla="*/ 257176 w 1420892"/>
            <a:gd name="connsiteY16" fmla="*/ 3781426 h 22640925"/>
            <a:gd name="connsiteX17" fmla="*/ 1285876 w 1420892"/>
            <a:gd name="connsiteY17" fmla="*/ 3987166 h 22640925"/>
            <a:gd name="connsiteX18" fmla="*/ 257175 w 1420892"/>
            <a:gd name="connsiteY18" fmla="*/ 4124326 h 22640925"/>
            <a:gd name="connsiteX19" fmla="*/ 1285875 w 1420892"/>
            <a:gd name="connsiteY19" fmla="*/ 4330066 h 22640925"/>
            <a:gd name="connsiteX20" fmla="*/ 257175 w 1420892"/>
            <a:gd name="connsiteY20" fmla="*/ 4467226 h 22640925"/>
            <a:gd name="connsiteX21" fmla="*/ 257175 w 1420892"/>
            <a:gd name="connsiteY21" fmla="*/ 4810126 h 22640925"/>
            <a:gd name="connsiteX22" fmla="*/ 257175 w 1420892"/>
            <a:gd name="connsiteY22" fmla="*/ 5153026 h 22640925"/>
            <a:gd name="connsiteX23" fmla="*/ 257175 w 1420892"/>
            <a:gd name="connsiteY23" fmla="*/ 5495926 h 22640925"/>
            <a:gd name="connsiteX24" fmla="*/ 257175 w 1420892"/>
            <a:gd name="connsiteY24" fmla="*/ 5838826 h 22640925"/>
            <a:gd name="connsiteX25" fmla="*/ 257175 w 1420892"/>
            <a:gd name="connsiteY25" fmla="*/ 6181726 h 22640925"/>
            <a:gd name="connsiteX26" fmla="*/ 257175 w 1420892"/>
            <a:gd name="connsiteY26" fmla="*/ 6524626 h 22640925"/>
            <a:gd name="connsiteX27" fmla="*/ 257175 w 1420892"/>
            <a:gd name="connsiteY27" fmla="*/ 6867526 h 22640925"/>
            <a:gd name="connsiteX28" fmla="*/ 752237 w 1420892"/>
            <a:gd name="connsiteY28" fmla="*/ 7073266 h 22640925"/>
            <a:gd name="connsiteX29" fmla="*/ 257175 w 1420892"/>
            <a:gd name="connsiteY29" fmla="*/ 7210426 h 22640925"/>
            <a:gd name="connsiteX30" fmla="*/ 0 w 1420892"/>
            <a:gd name="connsiteY30" fmla="*/ 7416166 h 22640925"/>
            <a:gd name="connsiteX31" fmla="*/ 257175 w 1420892"/>
            <a:gd name="connsiteY31" fmla="*/ 7553326 h 22640925"/>
            <a:gd name="connsiteX32" fmla="*/ 0 w 1420892"/>
            <a:gd name="connsiteY32" fmla="*/ 7759066 h 22640925"/>
            <a:gd name="connsiteX33" fmla="*/ 257175 w 1420892"/>
            <a:gd name="connsiteY33" fmla="*/ 7896226 h 22640925"/>
            <a:gd name="connsiteX34" fmla="*/ 257175 w 1420892"/>
            <a:gd name="connsiteY34" fmla="*/ 8239126 h 22640925"/>
            <a:gd name="connsiteX35" fmla="*/ 257175 w 1420892"/>
            <a:gd name="connsiteY35" fmla="*/ 8582026 h 22640925"/>
            <a:gd name="connsiteX36" fmla="*/ 257175 w 1420892"/>
            <a:gd name="connsiteY36" fmla="*/ 8924926 h 22640925"/>
            <a:gd name="connsiteX37" fmla="*/ 257175 w 1420892"/>
            <a:gd name="connsiteY37" fmla="*/ 9267826 h 22640925"/>
            <a:gd name="connsiteX38" fmla="*/ 257175 w 1420892"/>
            <a:gd name="connsiteY38" fmla="*/ 9610726 h 22640925"/>
            <a:gd name="connsiteX39" fmla="*/ 257175 w 1420892"/>
            <a:gd name="connsiteY39" fmla="*/ 9953626 h 22640925"/>
            <a:gd name="connsiteX40" fmla="*/ 720090 w 1420892"/>
            <a:gd name="connsiteY40" fmla="*/ 10159366 h 22640925"/>
            <a:gd name="connsiteX41" fmla="*/ 257175 w 1420892"/>
            <a:gd name="connsiteY41" fmla="*/ 10296526 h 22640925"/>
            <a:gd name="connsiteX42" fmla="*/ 488632 w 1420892"/>
            <a:gd name="connsiteY42" fmla="*/ 10502266 h 22640925"/>
            <a:gd name="connsiteX43" fmla="*/ 257175 w 1420892"/>
            <a:gd name="connsiteY43" fmla="*/ 10639426 h 22640925"/>
            <a:gd name="connsiteX44" fmla="*/ 745807 w 1420892"/>
            <a:gd name="connsiteY44" fmla="*/ 10845166 h 22640925"/>
            <a:gd name="connsiteX45" fmla="*/ 257175 w 1420892"/>
            <a:gd name="connsiteY45" fmla="*/ 10982326 h 22640925"/>
            <a:gd name="connsiteX46" fmla="*/ 257175 w 1420892"/>
            <a:gd name="connsiteY46" fmla="*/ 11325226 h 22640925"/>
            <a:gd name="connsiteX47" fmla="*/ 257175 w 1420892"/>
            <a:gd name="connsiteY47" fmla="*/ 11668126 h 22640925"/>
            <a:gd name="connsiteX48" fmla="*/ 257175 w 1420892"/>
            <a:gd name="connsiteY48" fmla="*/ 12011026 h 22640925"/>
            <a:gd name="connsiteX49" fmla="*/ 257175 w 1420892"/>
            <a:gd name="connsiteY49" fmla="*/ 12353926 h 22640925"/>
            <a:gd name="connsiteX50" fmla="*/ 1420892 w 1420892"/>
            <a:gd name="connsiteY50" fmla="*/ 12559665 h 22640925"/>
            <a:gd name="connsiteX51" fmla="*/ 257175 w 1420892"/>
            <a:gd name="connsiteY51" fmla="*/ 12696826 h 22640925"/>
            <a:gd name="connsiteX52" fmla="*/ 231457 w 1420892"/>
            <a:gd name="connsiteY52" fmla="*/ 12902565 h 22640925"/>
            <a:gd name="connsiteX53" fmla="*/ 257175 w 1420892"/>
            <a:gd name="connsiteY53" fmla="*/ 13039726 h 22640925"/>
            <a:gd name="connsiteX54" fmla="*/ 462915 w 1420892"/>
            <a:gd name="connsiteY54" fmla="*/ 13245465 h 22640925"/>
            <a:gd name="connsiteX55" fmla="*/ 257175 w 1420892"/>
            <a:gd name="connsiteY55" fmla="*/ 13382626 h 22640925"/>
            <a:gd name="connsiteX56" fmla="*/ 257175 w 1420892"/>
            <a:gd name="connsiteY56" fmla="*/ 13725526 h 22640925"/>
            <a:gd name="connsiteX57" fmla="*/ 257175 w 1420892"/>
            <a:gd name="connsiteY57" fmla="*/ 14068426 h 22640925"/>
            <a:gd name="connsiteX58" fmla="*/ 257176 w 1420892"/>
            <a:gd name="connsiteY58" fmla="*/ 22640925 h 22640925"/>
            <a:gd name="connsiteX0" fmla="*/ 308611 w 1472327"/>
            <a:gd name="connsiteY0" fmla="*/ 0 h 22640925"/>
            <a:gd name="connsiteX1" fmla="*/ 308611 w 1472327"/>
            <a:gd name="connsiteY1" fmla="*/ 1038225 h 22640925"/>
            <a:gd name="connsiteX2" fmla="*/ 308611 w 1472327"/>
            <a:gd name="connsiteY2" fmla="*/ 1381126 h 22640925"/>
            <a:gd name="connsiteX3" fmla="*/ 886897 w 1472327"/>
            <a:gd name="connsiteY3" fmla="*/ 1586866 h 22640925"/>
            <a:gd name="connsiteX4" fmla="*/ 308611 w 1472327"/>
            <a:gd name="connsiteY4" fmla="*/ 1724026 h 22640925"/>
            <a:gd name="connsiteX5" fmla="*/ 1324452 w 1472327"/>
            <a:gd name="connsiteY5" fmla="*/ 1929766 h 22640925"/>
            <a:gd name="connsiteX6" fmla="*/ 308611 w 1472327"/>
            <a:gd name="connsiteY6" fmla="*/ 2066926 h 22640925"/>
            <a:gd name="connsiteX7" fmla="*/ 1324452 w 1472327"/>
            <a:gd name="connsiteY7" fmla="*/ 2272666 h 22640925"/>
            <a:gd name="connsiteX8" fmla="*/ 308611 w 1472327"/>
            <a:gd name="connsiteY8" fmla="*/ 2409826 h 22640925"/>
            <a:gd name="connsiteX9" fmla="*/ 205741 w 1472327"/>
            <a:gd name="connsiteY9" fmla="*/ 2615566 h 22640925"/>
            <a:gd name="connsiteX10" fmla="*/ 308611 w 1472327"/>
            <a:gd name="connsiteY10" fmla="*/ 2752726 h 22640925"/>
            <a:gd name="connsiteX11" fmla="*/ 462916 w 1472327"/>
            <a:gd name="connsiteY11" fmla="*/ 2958466 h 22640925"/>
            <a:gd name="connsiteX12" fmla="*/ 308611 w 1472327"/>
            <a:gd name="connsiteY12" fmla="*/ 3095626 h 22640925"/>
            <a:gd name="connsiteX13" fmla="*/ 822961 w 1472327"/>
            <a:gd name="connsiteY13" fmla="*/ 3301366 h 22640925"/>
            <a:gd name="connsiteX14" fmla="*/ 308611 w 1472327"/>
            <a:gd name="connsiteY14" fmla="*/ 3438526 h 22640925"/>
            <a:gd name="connsiteX15" fmla="*/ 1080136 w 1472327"/>
            <a:gd name="connsiteY15" fmla="*/ 3644266 h 22640925"/>
            <a:gd name="connsiteX16" fmla="*/ 308611 w 1472327"/>
            <a:gd name="connsiteY16" fmla="*/ 3781426 h 22640925"/>
            <a:gd name="connsiteX17" fmla="*/ 1337311 w 1472327"/>
            <a:gd name="connsiteY17" fmla="*/ 3987166 h 22640925"/>
            <a:gd name="connsiteX18" fmla="*/ 308610 w 1472327"/>
            <a:gd name="connsiteY18" fmla="*/ 4124326 h 22640925"/>
            <a:gd name="connsiteX19" fmla="*/ 1337310 w 1472327"/>
            <a:gd name="connsiteY19" fmla="*/ 4330066 h 22640925"/>
            <a:gd name="connsiteX20" fmla="*/ 308610 w 1472327"/>
            <a:gd name="connsiteY20" fmla="*/ 4467226 h 22640925"/>
            <a:gd name="connsiteX21" fmla="*/ 308610 w 1472327"/>
            <a:gd name="connsiteY21" fmla="*/ 4810126 h 22640925"/>
            <a:gd name="connsiteX22" fmla="*/ 308610 w 1472327"/>
            <a:gd name="connsiteY22" fmla="*/ 5153026 h 22640925"/>
            <a:gd name="connsiteX23" fmla="*/ 308610 w 1472327"/>
            <a:gd name="connsiteY23" fmla="*/ 5495926 h 22640925"/>
            <a:gd name="connsiteX24" fmla="*/ 308610 w 1472327"/>
            <a:gd name="connsiteY24" fmla="*/ 5838826 h 22640925"/>
            <a:gd name="connsiteX25" fmla="*/ 308610 w 1472327"/>
            <a:gd name="connsiteY25" fmla="*/ 6181726 h 22640925"/>
            <a:gd name="connsiteX26" fmla="*/ 308610 w 1472327"/>
            <a:gd name="connsiteY26" fmla="*/ 6524626 h 22640925"/>
            <a:gd name="connsiteX27" fmla="*/ 308610 w 1472327"/>
            <a:gd name="connsiteY27" fmla="*/ 6867526 h 22640925"/>
            <a:gd name="connsiteX28" fmla="*/ 803672 w 1472327"/>
            <a:gd name="connsiteY28" fmla="*/ 7073266 h 22640925"/>
            <a:gd name="connsiteX29" fmla="*/ 308610 w 1472327"/>
            <a:gd name="connsiteY29" fmla="*/ 7210426 h 22640925"/>
            <a:gd name="connsiteX30" fmla="*/ 51435 w 1472327"/>
            <a:gd name="connsiteY30" fmla="*/ 7416166 h 22640925"/>
            <a:gd name="connsiteX31" fmla="*/ 308610 w 1472327"/>
            <a:gd name="connsiteY31" fmla="*/ 7553326 h 22640925"/>
            <a:gd name="connsiteX32" fmla="*/ 51435 w 1472327"/>
            <a:gd name="connsiteY32" fmla="*/ 7759066 h 22640925"/>
            <a:gd name="connsiteX33" fmla="*/ 308610 w 1472327"/>
            <a:gd name="connsiteY33" fmla="*/ 7896226 h 22640925"/>
            <a:gd name="connsiteX34" fmla="*/ 308610 w 1472327"/>
            <a:gd name="connsiteY34" fmla="*/ 8239126 h 22640925"/>
            <a:gd name="connsiteX35" fmla="*/ 308610 w 1472327"/>
            <a:gd name="connsiteY35" fmla="*/ 8582026 h 22640925"/>
            <a:gd name="connsiteX36" fmla="*/ 308610 w 1472327"/>
            <a:gd name="connsiteY36" fmla="*/ 8924926 h 22640925"/>
            <a:gd name="connsiteX37" fmla="*/ 308610 w 1472327"/>
            <a:gd name="connsiteY37" fmla="*/ 9267826 h 22640925"/>
            <a:gd name="connsiteX38" fmla="*/ 308610 w 1472327"/>
            <a:gd name="connsiteY38" fmla="*/ 9610726 h 22640925"/>
            <a:gd name="connsiteX39" fmla="*/ 308610 w 1472327"/>
            <a:gd name="connsiteY39" fmla="*/ 9953626 h 22640925"/>
            <a:gd name="connsiteX40" fmla="*/ 771525 w 1472327"/>
            <a:gd name="connsiteY40" fmla="*/ 10159366 h 22640925"/>
            <a:gd name="connsiteX41" fmla="*/ 308610 w 1472327"/>
            <a:gd name="connsiteY41" fmla="*/ 10296526 h 22640925"/>
            <a:gd name="connsiteX42" fmla="*/ 540067 w 1472327"/>
            <a:gd name="connsiteY42" fmla="*/ 10502266 h 22640925"/>
            <a:gd name="connsiteX43" fmla="*/ 308610 w 1472327"/>
            <a:gd name="connsiteY43" fmla="*/ 10639426 h 22640925"/>
            <a:gd name="connsiteX44" fmla="*/ 797242 w 1472327"/>
            <a:gd name="connsiteY44" fmla="*/ 10845166 h 22640925"/>
            <a:gd name="connsiteX45" fmla="*/ 308610 w 1472327"/>
            <a:gd name="connsiteY45" fmla="*/ 10982326 h 22640925"/>
            <a:gd name="connsiteX46" fmla="*/ 308610 w 1472327"/>
            <a:gd name="connsiteY46" fmla="*/ 11325226 h 22640925"/>
            <a:gd name="connsiteX47" fmla="*/ 308610 w 1472327"/>
            <a:gd name="connsiteY47" fmla="*/ 11668126 h 22640925"/>
            <a:gd name="connsiteX48" fmla="*/ 308610 w 1472327"/>
            <a:gd name="connsiteY48" fmla="*/ 12011026 h 22640925"/>
            <a:gd name="connsiteX49" fmla="*/ 308610 w 1472327"/>
            <a:gd name="connsiteY49" fmla="*/ 12353926 h 22640925"/>
            <a:gd name="connsiteX50" fmla="*/ 1472327 w 1472327"/>
            <a:gd name="connsiteY50" fmla="*/ 12559665 h 22640925"/>
            <a:gd name="connsiteX51" fmla="*/ 308610 w 1472327"/>
            <a:gd name="connsiteY51" fmla="*/ 12696826 h 22640925"/>
            <a:gd name="connsiteX52" fmla="*/ 282892 w 1472327"/>
            <a:gd name="connsiteY52" fmla="*/ 12902565 h 22640925"/>
            <a:gd name="connsiteX53" fmla="*/ 308610 w 1472327"/>
            <a:gd name="connsiteY53" fmla="*/ 13039726 h 22640925"/>
            <a:gd name="connsiteX54" fmla="*/ 514350 w 1472327"/>
            <a:gd name="connsiteY54" fmla="*/ 13245465 h 22640925"/>
            <a:gd name="connsiteX55" fmla="*/ 308610 w 1472327"/>
            <a:gd name="connsiteY55" fmla="*/ 13382626 h 22640925"/>
            <a:gd name="connsiteX56" fmla="*/ 308610 w 1472327"/>
            <a:gd name="connsiteY56" fmla="*/ 13725526 h 22640925"/>
            <a:gd name="connsiteX57" fmla="*/ 308610 w 1472327"/>
            <a:gd name="connsiteY57" fmla="*/ 14068426 h 22640925"/>
            <a:gd name="connsiteX58" fmla="*/ 0 w 1472327"/>
            <a:gd name="connsiteY58" fmla="*/ 14274165 h 22640925"/>
            <a:gd name="connsiteX59" fmla="*/ 308611 w 1472327"/>
            <a:gd name="connsiteY59" fmla="*/ 22640925 h 22640925"/>
            <a:gd name="connsiteX0" fmla="*/ 308611 w 1472327"/>
            <a:gd name="connsiteY0" fmla="*/ 0 h 22640925"/>
            <a:gd name="connsiteX1" fmla="*/ 308611 w 1472327"/>
            <a:gd name="connsiteY1" fmla="*/ 1038225 h 22640925"/>
            <a:gd name="connsiteX2" fmla="*/ 308611 w 1472327"/>
            <a:gd name="connsiteY2" fmla="*/ 1381126 h 22640925"/>
            <a:gd name="connsiteX3" fmla="*/ 886897 w 1472327"/>
            <a:gd name="connsiteY3" fmla="*/ 1586866 h 22640925"/>
            <a:gd name="connsiteX4" fmla="*/ 308611 w 1472327"/>
            <a:gd name="connsiteY4" fmla="*/ 1724026 h 22640925"/>
            <a:gd name="connsiteX5" fmla="*/ 1324452 w 1472327"/>
            <a:gd name="connsiteY5" fmla="*/ 1929766 h 22640925"/>
            <a:gd name="connsiteX6" fmla="*/ 308611 w 1472327"/>
            <a:gd name="connsiteY6" fmla="*/ 2066926 h 22640925"/>
            <a:gd name="connsiteX7" fmla="*/ 1324452 w 1472327"/>
            <a:gd name="connsiteY7" fmla="*/ 2272666 h 22640925"/>
            <a:gd name="connsiteX8" fmla="*/ 308611 w 1472327"/>
            <a:gd name="connsiteY8" fmla="*/ 2409826 h 22640925"/>
            <a:gd name="connsiteX9" fmla="*/ 205741 w 1472327"/>
            <a:gd name="connsiteY9" fmla="*/ 2615566 h 22640925"/>
            <a:gd name="connsiteX10" fmla="*/ 308611 w 1472327"/>
            <a:gd name="connsiteY10" fmla="*/ 2752726 h 22640925"/>
            <a:gd name="connsiteX11" fmla="*/ 462916 w 1472327"/>
            <a:gd name="connsiteY11" fmla="*/ 2958466 h 22640925"/>
            <a:gd name="connsiteX12" fmla="*/ 308611 w 1472327"/>
            <a:gd name="connsiteY12" fmla="*/ 3095626 h 22640925"/>
            <a:gd name="connsiteX13" fmla="*/ 822961 w 1472327"/>
            <a:gd name="connsiteY13" fmla="*/ 3301366 h 22640925"/>
            <a:gd name="connsiteX14" fmla="*/ 308611 w 1472327"/>
            <a:gd name="connsiteY14" fmla="*/ 3438526 h 22640925"/>
            <a:gd name="connsiteX15" fmla="*/ 1080136 w 1472327"/>
            <a:gd name="connsiteY15" fmla="*/ 3644266 h 22640925"/>
            <a:gd name="connsiteX16" fmla="*/ 308611 w 1472327"/>
            <a:gd name="connsiteY16" fmla="*/ 3781426 h 22640925"/>
            <a:gd name="connsiteX17" fmla="*/ 1337311 w 1472327"/>
            <a:gd name="connsiteY17" fmla="*/ 3987166 h 22640925"/>
            <a:gd name="connsiteX18" fmla="*/ 308610 w 1472327"/>
            <a:gd name="connsiteY18" fmla="*/ 4124326 h 22640925"/>
            <a:gd name="connsiteX19" fmla="*/ 1337310 w 1472327"/>
            <a:gd name="connsiteY19" fmla="*/ 4330066 h 22640925"/>
            <a:gd name="connsiteX20" fmla="*/ 308610 w 1472327"/>
            <a:gd name="connsiteY20" fmla="*/ 4467226 h 22640925"/>
            <a:gd name="connsiteX21" fmla="*/ 308610 w 1472327"/>
            <a:gd name="connsiteY21" fmla="*/ 4810126 h 22640925"/>
            <a:gd name="connsiteX22" fmla="*/ 308610 w 1472327"/>
            <a:gd name="connsiteY22" fmla="*/ 5153026 h 22640925"/>
            <a:gd name="connsiteX23" fmla="*/ 308610 w 1472327"/>
            <a:gd name="connsiteY23" fmla="*/ 5495926 h 22640925"/>
            <a:gd name="connsiteX24" fmla="*/ 308610 w 1472327"/>
            <a:gd name="connsiteY24" fmla="*/ 5838826 h 22640925"/>
            <a:gd name="connsiteX25" fmla="*/ 308610 w 1472327"/>
            <a:gd name="connsiteY25" fmla="*/ 6181726 h 22640925"/>
            <a:gd name="connsiteX26" fmla="*/ 308610 w 1472327"/>
            <a:gd name="connsiteY26" fmla="*/ 6524626 h 22640925"/>
            <a:gd name="connsiteX27" fmla="*/ 308610 w 1472327"/>
            <a:gd name="connsiteY27" fmla="*/ 6867526 h 22640925"/>
            <a:gd name="connsiteX28" fmla="*/ 803672 w 1472327"/>
            <a:gd name="connsiteY28" fmla="*/ 7073266 h 22640925"/>
            <a:gd name="connsiteX29" fmla="*/ 308610 w 1472327"/>
            <a:gd name="connsiteY29" fmla="*/ 7210426 h 22640925"/>
            <a:gd name="connsiteX30" fmla="*/ 51435 w 1472327"/>
            <a:gd name="connsiteY30" fmla="*/ 7416166 h 22640925"/>
            <a:gd name="connsiteX31" fmla="*/ 308610 w 1472327"/>
            <a:gd name="connsiteY31" fmla="*/ 7553326 h 22640925"/>
            <a:gd name="connsiteX32" fmla="*/ 51435 w 1472327"/>
            <a:gd name="connsiteY32" fmla="*/ 7759066 h 22640925"/>
            <a:gd name="connsiteX33" fmla="*/ 308610 w 1472327"/>
            <a:gd name="connsiteY33" fmla="*/ 7896226 h 22640925"/>
            <a:gd name="connsiteX34" fmla="*/ 308610 w 1472327"/>
            <a:gd name="connsiteY34" fmla="*/ 8239126 h 22640925"/>
            <a:gd name="connsiteX35" fmla="*/ 308610 w 1472327"/>
            <a:gd name="connsiteY35" fmla="*/ 8582026 h 22640925"/>
            <a:gd name="connsiteX36" fmla="*/ 308610 w 1472327"/>
            <a:gd name="connsiteY36" fmla="*/ 8924926 h 22640925"/>
            <a:gd name="connsiteX37" fmla="*/ 308610 w 1472327"/>
            <a:gd name="connsiteY37" fmla="*/ 9267826 h 22640925"/>
            <a:gd name="connsiteX38" fmla="*/ 308610 w 1472327"/>
            <a:gd name="connsiteY38" fmla="*/ 9610726 h 22640925"/>
            <a:gd name="connsiteX39" fmla="*/ 308610 w 1472327"/>
            <a:gd name="connsiteY39" fmla="*/ 9953626 h 22640925"/>
            <a:gd name="connsiteX40" fmla="*/ 771525 w 1472327"/>
            <a:gd name="connsiteY40" fmla="*/ 10159366 h 22640925"/>
            <a:gd name="connsiteX41" fmla="*/ 308610 w 1472327"/>
            <a:gd name="connsiteY41" fmla="*/ 10296526 h 22640925"/>
            <a:gd name="connsiteX42" fmla="*/ 540067 w 1472327"/>
            <a:gd name="connsiteY42" fmla="*/ 10502266 h 22640925"/>
            <a:gd name="connsiteX43" fmla="*/ 308610 w 1472327"/>
            <a:gd name="connsiteY43" fmla="*/ 10639426 h 22640925"/>
            <a:gd name="connsiteX44" fmla="*/ 797242 w 1472327"/>
            <a:gd name="connsiteY44" fmla="*/ 10845166 h 22640925"/>
            <a:gd name="connsiteX45" fmla="*/ 308610 w 1472327"/>
            <a:gd name="connsiteY45" fmla="*/ 10982326 h 22640925"/>
            <a:gd name="connsiteX46" fmla="*/ 308610 w 1472327"/>
            <a:gd name="connsiteY46" fmla="*/ 11325226 h 22640925"/>
            <a:gd name="connsiteX47" fmla="*/ 308610 w 1472327"/>
            <a:gd name="connsiteY47" fmla="*/ 11668126 h 22640925"/>
            <a:gd name="connsiteX48" fmla="*/ 308610 w 1472327"/>
            <a:gd name="connsiteY48" fmla="*/ 12011026 h 22640925"/>
            <a:gd name="connsiteX49" fmla="*/ 308610 w 1472327"/>
            <a:gd name="connsiteY49" fmla="*/ 12353926 h 22640925"/>
            <a:gd name="connsiteX50" fmla="*/ 1472327 w 1472327"/>
            <a:gd name="connsiteY50" fmla="*/ 12559665 h 22640925"/>
            <a:gd name="connsiteX51" fmla="*/ 308610 w 1472327"/>
            <a:gd name="connsiteY51" fmla="*/ 12696826 h 22640925"/>
            <a:gd name="connsiteX52" fmla="*/ 282892 w 1472327"/>
            <a:gd name="connsiteY52" fmla="*/ 12902565 h 22640925"/>
            <a:gd name="connsiteX53" fmla="*/ 308610 w 1472327"/>
            <a:gd name="connsiteY53" fmla="*/ 13039726 h 22640925"/>
            <a:gd name="connsiteX54" fmla="*/ 514350 w 1472327"/>
            <a:gd name="connsiteY54" fmla="*/ 13245465 h 22640925"/>
            <a:gd name="connsiteX55" fmla="*/ 308610 w 1472327"/>
            <a:gd name="connsiteY55" fmla="*/ 13382626 h 22640925"/>
            <a:gd name="connsiteX56" fmla="*/ 308610 w 1472327"/>
            <a:gd name="connsiteY56" fmla="*/ 13725526 h 22640925"/>
            <a:gd name="connsiteX57" fmla="*/ 308610 w 1472327"/>
            <a:gd name="connsiteY57" fmla="*/ 14068426 h 22640925"/>
            <a:gd name="connsiteX58" fmla="*/ 0 w 1472327"/>
            <a:gd name="connsiteY58" fmla="*/ 14274165 h 22640925"/>
            <a:gd name="connsiteX59" fmla="*/ 308611 w 1472327"/>
            <a:gd name="connsiteY59" fmla="*/ 14411326 h 22640925"/>
            <a:gd name="connsiteX60" fmla="*/ 308611 w 1472327"/>
            <a:gd name="connsiteY60" fmla="*/ 22640925 h 22640925"/>
            <a:gd name="connsiteX0" fmla="*/ 308611 w 1472327"/>
            <a:gd name="connsiteY0" fmla="*/ 0 h 22640925"/>
            <a:gd name="connsiteX1" fmla="*/ 308611 w 1472327"/>
            <a:gd name="connsiteY1" fmla="*/ 1038225 h 22640925"/>
            <a:gd name="connsiteX2" fmla="*/ 308611 w 1472327"/>
            <a:gd name="connsiteY2" fmla="*/ 1381126 h 22640925"/>
            <a:gd name="connsiteX3" fmla="*/ 886897 w 1472327"/>
            <a:gd name="connsiteY3" fmla="*/ 1586866 h 22640925"/>
            <a:gd name="connsiteX4" fmla="*/ 308611 w 1472327"/>
            <a:gd name="connsiteY4" fmla="*/ 1724026 h 22640925"/>
            <a:gd name="connsiteX5" fmla="*/ 1324452 w 1472327"/>
            <a:gd name="connsiteY5" fmla="*/ 1929766 h 22640925"/>
            <a:gd name="connsiteX6" fmla="*/ 308611 w 1472327"/>
            <a:gd name="connsiteY6" fmla="*/ 2066926 h 22640925"/>
            <a:gd name="connsiteX7" fmla="*/ 1324452 w 1472327"/>
            <a:gd name="connsiteY7" fmla="*/ 2272666 h 22640925"/>
            <a:gd name="connsiteX8" fmla="*/ 308611 w 1472327"/>
            <a:gd name="connsiteY8" fmla="*/ 2409826 h 22640925"/>
            <a:gd name="connsiteX9" fmla="*/ 205741 w 1472327"/>
            <a:gd name="connsiteY9" fmla="*/ 2615566 h 22640925"/>
            <a:gd name="connsiteX10" fmla="*/ 308611 w 1472327"/>
            <a:gd name="connsiteY10" fmla="*/ 2752726 h 22640925"/>
            <a:gd name="connsiteX11" fmla="*/ 462916 w 1472327"/>
            <a:gd name="connsiteY11" fmla="*/ 2958466 h 22640925"/>
            <a:gd name="connsiteX12" fmla="*/ 308611 w 1472327"/>
            <a:gd name="connsiteY12" fmla="*/ 3095626 h 22640925"/>
            <a:gd name="connsiteX13" fmla="*/ 822961 w 1472327"/>
            <a:gd name="connsiteY13" fmla="*/ 3301366 h 22640925"/>
            <a:gd name="connsiteX14" fmla="*/ 308611 w 1472327"/>
            <a:gd name="connsiteY14" fmla="*/ 3438526 h 22640925"/>
            <a:gd name="connsiteX15" fmla="*/ 1080136 w 1472327"/>
            <a:gd name="connsiteY15" fmla="*/ 3644266 h 22640925"/>
            <a:gd name="connsiteX16" fmla="*/ 308611 w 1472327"/>
            <a:gd name="connsiteY16" fmla="*/ 3781426 h 22640925"/>
            <a:gd name="connsiteX17" fmla="*/ 1337311 w 1472327"/>
            <a:gd name="connsiteY17" fmla="*/ 3987166 h 22640925"/>
            <a:gd name="connsiteX18" fmla="*/ 308610 w 1472327"/>
            <a:gd name="connsiteY18" fmla="*/ 4124326 h 22640925"/>
            <a:gd name="connsiteX19" fmla="*/ 1337310 w 1472327"/>
            <a:gd name="connsiteY19" fmla="*/ 4330066 h 22640925"/>
            <a:gd name="connsiteX20" fmla="*/ 308610 w 1472327"/>
            <a:gd name="connsiteY20" fmla="*/ 4467226 h 22640925"/>
            <a:gd name="connsiteX21" fmla="*/ 308610 w 1472327"/>
            <a:gd name="connsiteY21" fmla="*/ 4810126 h 22640925"/>
            <a:gd name="connsiteX22" fmla="*/ 308610 w 1472327"/>
            <a:gd name="connsiteY22" fmla="*/ 5153026 h 22640925"/>
            <a:gd name="connsiteX23" fmla="*/ 308610 w 1472327"/>
            <a:gd name="connsiteY23" fmla="*/ 5495926 h 22640925"/>
            <a:gd name="connsiteX24" fmla="*/ 308610 w 1472327"/>
            <a:gd name="connsiteY24" fmla="*/ 5838826 h 22640925"/>
            <a:gd name="connsiteX25" fmla="*/ 308610 w 1472327"/>
            <a:gd name="connsiteY25" fmla="*/ 6181726 h 22640925"/>
            <a:gd name="connsiteX26" fmla="*/ 308610 w 1472327"/>
            <a:gd name="connsiteY26" fmla="*/ 6524626 h 22640925"/>
            <a:gd name="connsiteX27" fmla="*/ 308610 w 1472327"/>
            <a:gd name="connsiteY27" fmla="*/ 6867526 h 22640925"/>
            <a:gd name="connsiteX28" fmla="*/ 803672 w 1472327"/>
            <a:gd name="connsiteY28" fmla="*/ 7073266 h 22640925"/>
            <a:gd name="connsiteX29" fmla="*/ 308610 w 1472327"/>
            <a:gd name="connsiteY29" fmla="*/ 7210426 h 22640925"/>
            <a:gd name="connsiteX30" fmla="*/ 51435 w 1472327"/>
            <a:gd name="connsiteY30" fmla="*/ 7416166 h 22640925"/>
            <a:gd name="connsiteX31" fmla="*/ 308610 w 1472327"/>
            <a:gd name="connsiteY31" fmla="*/ 7553326 h 22640925"/>
            <a:gd name="connsiteX32" fmla="*/ 51435 w 1472327"/>
            <a:gd name="connsiteY32" fmla="*/ 7759066 h 22640925"/>
            <a:gd name="connsiteX33" fmla="*/ 308610 w 1472327"/>
            <a:gd name="connsiteY33" fmla="*/ 7896226 h 22640925"/>
            <a:gd name="connsiteX34" fmla="*/ 308610 w 1472327"/>
            <a:gd name="connsiteY34" fmla="*/ 8239126 h 22640925"/>
            <a:gd name="connsiteX35" fmla="*/ 308610 w 1472327"/>
            <a:gd name="connsiteY35" fmla="*/ 8582026 h 22640925"/>
            <a:gd name="connsiteX36" fmla="*/ 308610 w 1472327"/>
            <a:gd name="connsiteY36" fmla="*/ 8924926 h 22640925"/>
            <a:gd name="connsiteX37" fmla="*/ 308610 w 1472327"/>
            <a:gd name="connsiteY37" fmla="*/ 9267826 h 22640925"/>
            <a:gd name="connsiteX38" fmla="*/ 308610 w 1472327"/>
            <a:gd name="connsiteY38" fmla="*/ 9610726 h 22640925"/>
            <a:gd name="connsiteX39" fmla="*/ 308610 w 1472327"/>
            <a:gd name="connsiteY39" fmla="*/ 9953626 h 22640925"/>
            <a:gd name="connsiteX40" fmla="*/ 771525 w 1472327"/>
            <a:gd name="connsiteY40" fmla="*/ 10159366 h 22640925"/>
            <a:gd name="connsiteX41" fmla="*/ 308610 w 1472327"/>
            <a:gd name="connsiteY41" fmla="*/ 10296526 h 22640925"/>
            <a:gd name="connsiteX42" fmla="*/ 540067 w 1472327"/>
            <a:gd name="connsiteY42" fmla="*/ 10502266 h 22640925"/>
            <a:gd name="connsiteX43" fmla="*/ 308610 w 1472327"/>
            <a:gd name="connsiteY43" fmla="*/ 10639426 h 22640925"/>
            <a:gd name="connsiteX44" fmla="*/ 797242 w 1472327"/>
            <a:gd name="connsiteY44" fmla="*/ 10845166 h 22640925"/>
            <a:gd name="connsiteX45" fmla="*/ 308610 w 1472327"/>
            <a:gd name="connsiteY45" fmla="*/ 10982326 h 22640925"/>
            <a:gd name="connsiteX46" fmla="*/ 308610 w 1472327"/>
            <a:gd name="connsiteY46" fmla="*/ 11325226 h 22640925"/>
            <a:gd name="connsiteX47" fmla="*/ 308610 w 1472327"/>
            <a:gd name="connsiteY47" fmla="*/ 11668126 h 22640925"/>
            <a:gd name="connsiteX48" fmla="*/ 308610 w 1472327"/>
            <a:gd name="connsiteY48" fmla="*/ 12011026 h 22640925"/>
            <a:gd name="connsiteX49" fmla="*/ 308610 w 1472327"/>
            <a:gd name="connsiteY49" fmla="*/ 12353926 h 22640925"/>
            <a:gd name="connsiteX50" fmla="*/ 1472327 w 1472327"/>
            <a:gd name="connsiteY50" fmla="*/ 12559665 h 22640925"/>
            <a:gd name="connsiteX51" fmla="*/ 308610 w 1472327"/>
            <a:gd name="connsiteY51" fmla="*/ 12696826 h 22640925"/>
            <a:gd name="connsiteX52" fmla="*/ 282892 w 1472327"/>
            <a:gd name="connsiteY52" fmla="*/ 12902565 h 22640925"/>
            <a:gd name="connsiteX53" fmla="*/ 308610 w 1472327"/>
            <a:gd name="connsiteY53" fmla="*/ 13039726 h 22640925"/>
            <a:gd name="connsiteX54" fmla="*/ 514350 w 1472327"/>
            <a:gd name="connsiteY54" fmla="*/ 13245465 h 22640925"/>
            <a:gd name="connsiteX55" fmla="*/ 308610 w 1472327"/>
            <a:gd name="connsiteY55" fmla="*/ 13382626 h 22640925"/>
            <a:gd name="connsiteX56" fmla="*/ 308610 w 1472327"/>
            <a:gd name="connsiteY56" fmla="*/ 13725526 h 22640925"/>
            <a:gd name="connsiteX57" fmla="*/ 308610 w 1472327"/>
            <a:gd name="connsiteY57" fmla="*/ 14068426 h 22640925"/>
            <a:gd name="connsiteX58" fmla="*/ 0 w 1472327"/>
            <a:gd name="connsiteY58" fmla="*/ 14274165 h 22640925"/>
            <a:gd name="connsiteX59" fmla="*/ 308611 w 1472327"/>
            <a:gd name="connsiteY59" fmla="*/ 14411326 h 22640925"/>
            <a:gd name="connsiteX60" fmla="*/ 51436 w 1472327"/>
            <a:gd name="connsiteY60" fmla="*/ 14617065 h 22640925"/>
            <a:gd name="connsiteX61" fmla="*/ 308611 w 1472327"/>
            <a:gd name="connsiteY61" fmla="*/ 22640925 h 22640925"/>
            <a:gd name="connsiteX0" fmla="*/ 308611 w 1472327"/>
            <a:gd name="connsiteY0" fmla="*/ 0 h 22640925"/>
            <a:gd name="connsiteX1" fmla="*/ 308611 w 1472327"/>
            <a:gd name="connsiteY1" fmla="*/ 1038225 h 22640925"/>
            <a:gd name="connsiteX2" fmla="*/ 308611 w 1472327"/>
            <a:gd name="connsiteY2" fmla="*/ 1381126 h 22640925"/>
            <a:gd name="connsiteX3" fmla="*/ 886897 w 1472327"/>
            <a:gd name="connsiteY3" fmla="*/ 1586866 h 22640925"/>
            <a:gd name="connsiteX4" fmla="*/ 308611 w 1472327"/>
            <a:gd name="connsiteY4" fmla="*/ 1724026 h 22640925"/>
            <a:gd name="connsiteX5" fmla="*/ 1324452 w 1472327"/>
            <a:gd name="connsiteY5" fmla="*/ 1929766 h 22640925"/>
            <a:gd name="connsiteX6" fmla="*/ 308611 w 1472327"/>
            <a:gd name="connsiteY6" fmla="*/ 2066926 h 22640925"/>
            <a:gd name="connsiteX7" fmla="*/ 1324452 w 1472327"/>
            <a:gd name="connsiteY7" fmla="*/ 2272666 h 22640925"/>
            <a:gd name="connsiteX8" fmla="*/ 308611 w 1472327"/>
            <a:gd name="connsiteY8" fmla="*/ 2409826 h 22640925"/>
            <a:gd name="connsiteX9" fmla="*/ 205741 w 1472327"/>
            <a:gd name="connsiteY9" fmla="*/ 2615566 h 22640925"/>
            <a:gd name="connsiteX10" fmla="*/ 308611 w 1472327"/>
            <a:gd name="connsiteY10" fmla="*/ 2752726 h 22640925"/>
            <a:gd name="connsiteX11" fmla="*/ 462916 w 1472327"/>
            <a:gd name="connsiteY11" fmla="*/ 2958466 h 22640925"/>
            <a:gd name="connsiteX12" fmla="*/ 308611 w 1472327"/>
            <a:gd name="connsiteY12" fmla="*/ 3095626 h 22640925"/>
            <a:gd name="connsiteX13" fmla="*/ 822961 w 1472327"/>
            <a:gd name="connsiteY13" fmla="*/ 3301366 h 22640925"/>
            <a:gd name="connsiteX14" fmla="*/ 308611 w 1472327"/>
            <a:gd name="connsiteY14" fmla="*/ 3438526 h 22640925"/>
            <a:gd name="connsiteX15" fmla="*/ 1080136 w 1472327"/>
            <a:gd name="connsiteY15" fmla="*/ 3644266 h 22640925"/>
            <a:gd name="connsiteX16" fmla="*/ 308611 w 1472327"/>
            <a:gd name="connsiteY16" fmla="*/ 3781426 h 22640925"/>
            <a:gd name="connsiteX17" fmla="*/ 1337311 w 1472327"/>
            <a:gd name="connsiteY17" fmla="*/ 3987166 h 22640925"/>
            <a:gd name="connsiteX18" fmla="*/ 308610 w 1472327"/>
            <a:gd name="connsiteY18" fmla="*/ 4124326 h 22640925"/>
            <a:gd name="connsiteX19" fmla="*/ 1337310 w 1472327"/>
            <a:gd name="connsiteY19" fmla="*/ 4330066 h 22640925"/>
            <a:gd name="connsiteX20" fmla="*/ 308610 w 1472327"/>
            <a:gd name="connsiteY20" fmla="*/ 4467226 h 22640925"/>
            <a:gd name="connsiteX21" fmla="*/ 308610 w 1472327"/>
            <a:gd name="connsiteY21" fmla="*/ 4810126 h 22640925"/>
            <a:gd name="connsiteX22" fmla="*/ 308610 w 1472327"/>
            <a:gd name="connsiteY22" fmla="*/ 5153026 h 22640925"/>
            <a:gd name="connsiteX23" fmla="*/ 308610 w 1472327"/>
            <a:gd name="connsiteY23" fmla="*/ 5495926 h 22640925"/>
            <a:gd name="connsiteX24" fmla="*/ 308610 w 1472327"/>
            <a:gd name="connsiteY24" fmla="*/ 5838826 h 22640925"/>
            <a:gd name="connsiteX25" fmla="*/ 308610 w 1472327"/>
            <a:gd name="connsiteY25" fmla="*/ 6181726 h 22640925"/>
            <a:gd name="connsiteX26" fmla="*/ 308610 w 1472327"/>
            <a:gd name="connsiteY26" fmla="*/ 6524626 h 22640925"/>
            <a:gd name="connsiteX27" fmla="*/ 308610 w 1472327"/>
            <a:gd name="connsiteY27" fmla="*/ 6867526 h 22640925"/>
            <a:gd name="connsiteX28" fmla="*/ 803672 w 1472327"/>
            <a:gd name="connsiteY28" fmla="*/ 7073266 h 22640925"/>
            <a:gd name="connsiteX29" fmla="*/ 308610 w 1472327"/>
            <a:gd name="connsiteY29" fmla="*/ 7210426 h 22640925"/>
            <a:gd name="connsiteX30" fmla="*/ 51435 w 1472327"/>
            <a:gd name="connsiteY30" fmla="*/ 7416166 h 22640925"/>
            <a:gd name="connsiteX31" fmla="*/ 308610 w 1472327"/>
            <a:gd name="connsiteY31" fmla="*/ 7553326 h 22640925"/>
            <a:gd name="connsiteX32" fmla="*/ 51435 w 1472327"/>
            <a:gd name="connsiteY32" fmla="*/ 7759066 h 22640925"/>
            <a:gd name="connsiteX33" fmla="*/ 308610 w 1472327"/>
            <a:gd name="connsiteY33" fmla="*/ 7896226 h 22640925"/>
            <a:gd name="connsiteX34" fmla="*/ 308610 w 1472327"/>
            <a:gd name="connsiteY34" fmla="*/ 8239126 h 22640925"/>
            <a:gd name="connsiteX35" fmla="*/ 308610 w 1472327"/>
            <a:gd name="connsiteY35" fmla="*/ 8582026 h 22640925"/>
            <a:gd name="connsiteX36" fmla="*/ 308610 w 1472327"/>
            <a:gd name="connsiteY36" fmla="*/ 8924926 h 22640925"/>
            <a:gd name="connsiteX37" fmla="*/ 308610 w 1472327"/>
            <a:gd name="connsiteY37" fmla="*/ 9267826 h 22640925"/>
            <a:gd name="connsiteX38" fmla="*/ 308610 w 1472327"/>
            <a:gd name="connsiteY38" fmla="*/ 9610726 h 22640925"/>
            <a:gd name="connsiteX39" fmla="*/ 308610 w 1472327"/>
            <a:gd name="connsiteY39" fmla="*/ 9953626 h 22640925"/>
            <a:gd name="connsiteX40" fmla="*/ 771525 w 1472327"/>
            <a:gd name="connsiteY40" fmla="*/ 10159366 h 22640925"/>
            <a:gd name="connsiteX41" fmla="*/ 308610 w 1472327"/>
            <a:gd name="connsiteY41" fmla="*/ 10296526 h 22640925"/>
            <a:gd name="connsiteX42" fmla="*/ 540067 w 1472327"/>
            <a:gd name="connsiteY42" fmla="*/ 10502266 h 22640925"/>
            <a:gd name="connsiteX43" fmla="*/ 308610 w 1472327"/>
            <a:gd name="connsiteY43" fmla="*/ 10639426 h 22640925"/>
            <a:gd name="connsiteX44" fmla="*/ 797242 w 1472327"/>
            <a:gd name="connsiteY44" fmla="*/ 10845166 h 22640925"/>
            <a:gd name="connsiteX45" fmla="*/ 308610 w 1472327"/>
            <a:gd name="connsiteY45" fmla="*/ 10982326 h 22640925"/>
            <a:gd name="connsiteX46" fmla="*/ 308610 w 1472327"/>
            <a:gd name="connsiteY46" fmla="*/ 11325226 h 22640925"/>
            <a:gd name="connsiteX47" fmla="*/ 308610 w 1472327"/>
            <a:gd name="connsiteY47" fmla="*/ 11668126 h 22640925"/>
            <a:gd name="connsiteX48" fmla="*/ 308610 w 1472327"/>
            <a:gd name="connsiteY48" fmla="*/ 12011026 h 22640925"/>
            <a:gd name="connsiteX49" fmla="*/ 308610 w 1472327"/>
            <a:gd name="connsiteY49" fmla="*/ 12353926 h 22640925"/>
            <a:gd name="connsiteX50" fmla="*/ 1472327 w 1472327"/>
            <a:gd name="connsiteY50" fmla="*/ 12559665 h 22640925"/>
            <a:gd name="connsiteX51" fmla="*/ 308610 w 1472327"/>
            <a:gd name="connsiteY51" fmla="*/ 12696826 h 22640925"/>
            <a:gd name="connsiteX52" fmla="*/ 282892 w 1472327"/>
            <a:gd name="connsiteY52" fmla="*/ 12902565 h 22640925"/>
            <a:gd name="connsiteX53" fmla="*/ 308610 w 1472327"/>
            <a:gd name="connsiteY53" fmla="*/ 13039726 h 22640925"/>
            <a:gd name="connsiteX54" fmla="*/ 514350 w 1472327"/>
            <a:gd name="connsiteY54" fmla="*/ 13245465 h 22640925"/>
            <a:gd name="connsiteX55" fmla="*/ 308610 w 1472327"/>
            <a:gd name="connsiteY55" fmla="*/ 13382626 h 22640925"/>
            <a:gd name="connsiteX56" fmla="*/ 308610 w 1472327"/>
            <a:gd name="connsiteY56" fmla="*/ 13725526 h 22640925"/>
            <a:gd name="connsiteX57" fmla="*/ 308610 w 1472327"/>
            <a:gd name="connsiteY57" fmla="*/ 14068426 h 22640925"/>
            <a:gd name="connsiteX58" fmla="*/ 0 w 1472327"/>
            <a:gd name="connsiteY58" fmla="*/ 14274165 h 22640925"/>
            <a:gd name="connsiteX59" fmla="*/ 308611 w 1472327"/>
            <a:gd name="connsiteY59" fmla="*/ 14411326 h 22640925"/>
            <a:gd name="connsiteX60" fmla="*/ 51436 w 1472327"/>
            <a:gd name="connsiteY60" fmla="*/ 14617065 h 22640925"/>
            <a:gd name="connsiteX61" fmla="*/ 308611 w 1472327"/>
            <a:gd name="connsiteY61" fmla="*/ 14754226 h 22640925"/>
            <a:gd name="connsiteX62" fmla="*/ 308611 w 1472327"/>
            <a:gd name="connsiteY62" fmla="*/ 22640925 h 22640925"/>
            <a:gd name="connsiteX0" fmla="*/ 308611 w 1472327"/>
            <a:gd name="connsiteY0" fmla="*/ 0 h 22640925"/>
            <a:gd name="connsiteX1" fmla="*/ 308611 w 1472327"/>
            <a:gd name="connsiteY1" fmla="*/ 1038225 h 22640925"/>
            <a:gd name="connsiteX2" fmla="*/ 308611 w 1472327"/>
            <a:gd name="connsiteY2" fmla="*/ 1381126 h 22640925"/>
            <a:gd name="connsiteX3" fmla="*/ 886897 w 1472327"/>
            <a:gd name="connsiteY3" fmla="*/ 1586866 h 22640925"/>
            <a:gd name="connsiteX4" fmla="*/ 308611 w 1472327"/>
            <a:gd name="connsiteY4" fmla="*/ 1724026 h 22640925"/>
            <a:gd name="connsiteX5" fmla="*/ 1324452 w 1472327"/>
            <a:gd name="connsiteY5" fmla="*/ 1929766 h 22640925"/>
            <a:gd name="connsiteX6" fmla="*/ 308611 w 1472327"/>
            <a:gd name="connsiteY6" fmla="*/ 2066926 h 22640925"/>
            <a:gd name="connsiteX7" fmla="*/ 1324452 w 1472327"/>
            <a:gd name="connsiteY7" fmla="*/ 2272666 h 22640925"/>
            <a:gd name="connsiteX8" fmla="*/ 308611 w 1472327"/>
            <a:gd name="connsiteY8" fmla="*/ 2409826 h 22640925"/>
            <a:gd name="connsiteX9" fmla="*/ 205741 w 1472327"/>
            <a:gd name="connsiteY9" fmla="*/ 2615566 h 22640925"/>
            <a:gd name="connsiteX10" fmla="*/ 308611 w 1472327"/>
            <a:gd name="connsiteY10" fmla="*/ 2752726 h 22640925"/>
            <a:gd name="connsiteX11" fmla="*/ 462916 w 1472327"/>
            <a:gd name="connsiteY11" fmla="*/ 2958466 h 22640925"/>
            <a:gd name="connsiteX12" fmla="*/ 308611 w 1472327"/>
            <a:gd name="connsiteY12" fmla="*/ 3095626 h 22640925"/>
            <a:gd name="connsiteX13" fmla="*/ 822961 w 1472327"/>
            <a:gd name="connsiteY13" fmla="*/ 3301366 h 22640925"/>
            <a:gd name="connsiteX14" fmla="*/ 308611 w 1472327"/>
            <a:gd name="connsiteY14" fmla="*/ 3438526 h 22640925"/>
            <a:gd name="connsiteX15" fmla="*/ 1080136 w 1472327"/>
            <a:gd name="connsiteY15" fmla="*/ 3644266 h 22640925"/>
            <a:gd name="connsiteX16" fmla="*/ 308611 w 1472327"/>
            <a:gd name="connsiteY16" fmla="*/ 3781426 h 22640925"/>
            <a:gd name="connsiteX17" fmla="*/ 1337311 w 1472327"/>
            <a:gd name="connsiteY17" fmla="*/ 3987166 h 22640925"/>
            <a:gd name="connsiteX18" fmla="*/ 308610 w 1472327"/>
            <a:gd name="connsiteY18" fmla="*/ 4124326 h 22640925"/>
            <a:gd name="connsiteX19" fmla="*/ 1337310 w 1472327"/>
            <a:gd name="connsiteY19" fmla="*/ 4330066 h 22640925"/>
            <a:gd name="connsiteX20" fmla="*/ 308610 w 1472327"/>
            <a:gd name="connsiteY20" fmla="*/ 4467226 h 22640925"/>
            <a:gd name="connsiteX21" fmla="*/ 308610 w 1472327"/>
            <a:gd name="connsiteY21" fmla="*/ 4810126 h 22640925"/>
            <a:gd name="connsiteX22" fmla="*/ 308610 w 1472327"/>
            <a:gd name="connsiteY22" fmla="*/ 5153026 h 22640925"/>
            <a:gd name="connsiteX23" fmla="*/ 308610 w 1472327"/>
            <a:gd name="connsiteY23" fmla="*/ 5495926 h 22640925"/>
            <a:gd name="connsiteX24" fmla="*/ 308610 w 1472327"/>
            <a:gd name="connsiteY24" fmla="*/ 5838826 h 22640925"/>
            <a:gd name="connsiteX25" fmla="*/ 308610 w 1472327"/>
            <a:gd name="connsiteY25" fmla="*/ 6181726 h 22640925"/>
            <a:gd name="connsiteX26" fmla="*/ 308610 w 1472327"/>
            <a:gd name="connsiteY26" fmla="*/ 6524626 h 22640925"/>
            <a:gd name="connsiteX27" fmla="*/ 308610 w 1472327"/>
            <a:gd name="connsiteY27" fmla="*/ 6867526 h 22640925"/>
            <a:gd name="connsiteX28" fmla="*/ 803672 w 1472327"/>
            <a:gd name="connsiteY28" fmla="*/ 7073266 h 22640925"/>
            <a:gd name="connsiteX29" fmla="*/ 308610 w 1472327"/>
            <a:gd name="connsiteY29" fmla="*/ 7210426 h 22640925"/>
            <a:gd name="connsiteX30" fmla="*/ 51435 w 1472327"/>
            <a:gd name="connsiteY30" fmla="*/ 7416166 h 22640925"/>
            <a:gd name="connsiteX31" fmla="*/ 308610 w 1472327"/>
            <a:gd name="connsiteY31" fmla="*/ 7553326 h 22640925"/>
            <a:gd name="connsiteX32" fmla="*/ 51435 w 1472327"/>
            <a:gd name="connsiteY32" fmla="*/ 7759066 h 22640925"/>
            <a:gd name="connsiteX33" fmla="*/ 308610 w 1472327"/>
            <a:gd name="connsiteY33" fmla="*/ 7896226 h 22640925"/>
            <a:gd name="connsiteX34" fmla="*/ 308610 w 1472327"/>
            <a:gd name="connsiteY34" fmla="*/ 8239126 h 22640925"/>
            <a:gd name="connsiteX35" fmla="*/ 308610 w 1472327"/>
            <a:gd name="connsiteY35" fmla="*/ 8582026 h 22640925"/>
            <a:gd name="connsiteX36" fmla="*/ 308610 w 1472327"/>
            <a:gd name="connsiteY36" fmla="*/ 8924926 h 22640925"/>
            <a:gd name="connsiteX37" fmla="*/ 308610 w 1472327"/>
            <a:gd name="connsiteY37" fmla="*/ 9267826 h 22640925"/>
            <a:gd name="connsiteX38" fmla="*/ 308610 w 1472327"/>
            <a:gd name="connsiteY38" fmla="*/ 9610726 h 22640925"/>
            <a:gd name="connsiteX39" fmla="*/ 308610 w 1472327"/>
            <a:gd name="connsiteY39" fmla="*/ 9953626 h 22640925"/>
            <a:gd name="connsiteX40" fmla="*/ 771525 w 1472327"/>
            <a:gd name="connsiteY40" fmla="*/ 10159366 h 22640925"/>
            <a:gd name="connsiteX41" fmla="*/ 308610 w 1472327"/>
            <a:gd name="connsiteY41" fmla="*/ 10296526 h 22640925"/>
            <a:gd name="connsiteX42" fmla="*/ 540067 w 1472327"/>
            <a:gd name="connsiteY42" fmla="*/ 10502266 h 22640925"/>
            <a:gd name="connsiteX43" fmla="*/ 308610 w 1472327"/>
            <a:gd name="connsiteY43" fmla="*/ 10639426 h 22640925"/>
            <a:gd name="connsiteX44" fmla="*/ 797242 w 1472327"/>
            <a:gd name="connsiteY44" fmla="*/ 10845166 h 22640925"/>
            <a:gd name="connsiteX45" fmla="*/ 308610 w 1472327"/>
            <a:gd name="connsiteY45" fmla="*/ 10982326 h 22640925"/>
            <a:gd name="connsiteX46" fmla="*/ 308610 w 1472327"/>
            <a:gd name="connsiteY46" fmla="*/ 11325226 h 22640925"/>
            <a:gd name="connsiteX47" fmla="*/ 308610 w 1472327"/>
            <a:gd name="connsiteY47" fmla="*/ 11668126 h 22640925"/>
            <a:gd name="connsiteX48" fmla="*/ 308610 w 1472327"/>
            <a:gd name="connsiteY48" fmla="*/ 12011026 h 22640925"/>
            <a:gd name="connsiteX49" fmla="*/ 308610 w 1472327"/>
            <a:gd name="connsiteY49" fmla="*/ 12353926 h 22640925"/>
            <a:gd name="connsiteX50" fmla="*/ 1472327 w 1472327"/>
            <a:gd name="connsiteY50" fmla="*/ 12559665 h 22640925"/>
            <a:gd name="connsiteX51" fmla="*/ 308610 w 1472327"/>
            <a:gd name="connsiteY51" fmla="*/ 12696826 h 22640925"/>
            <a:gd name="connsiteX52" fmla="*/ 282892 w 1472327"/>
            <a:gd name="connsiteY52" fmla="*/ 12902565 h 22640925"/>
            <a:gd name="connsiteX53" fmla="*/ 308610 w 1472327"/>
            <a:gd name="connsiteY53" fmla="*/ 13039726 h 22640925"/>
            <a:gd name="connsiteX54" fmla="*/ 514350 w 1472327"/>
            <a:gd name="connsiteY54" fmla="*/ 13245465 h 22640925"/>
            <a:gd name="connsiteX55" fmla="*/ 308610 w 1472327"/>
            <a:gd name="connsiteY55" fmla="*/ 13382626 h 22640925"/>
            <a:gd name="connsiteX56" fmla="*/ 308610 w 1472327"/>
            <a:gd name="connsiteY56" fmla="*/ 13725526 h 22640925"/>
            <a:gd name="connsiteX57" fmla="*/ 308610 w 1472327"/>
            <a:gd name="connsiteY57" fmla="*/ 14068426 h 22640925"/>
            <a:gd name="connsiteX58" fmla="*/ 0 w 1472327"/>
            <a:gd name="connsiteY58" fmla="*/ 14274165 h 22640925"/>
            <a:gd name="connsiteX59" fmla="*/ 308611 w 1472327"/>
            <a:gd name="connsiteY59" fmla="*/ 14411326 h 22640925"/>
            <a:gd name="connsiteX60" fmla="*/ 51436 w 1472327"/>
            <a:gd name="connsiteY60" fmla="*/ 14617065 h 22640925"/>
            <a:gd name="connsiteX61" fmla="*/ 308611 w 1472327"/>
            <a:gd name="connsiteY61" fmla="*/ 14754226 h 22640925"/>
            <a:gd name="connsiteX62" fmla="*/ 51436 w 1472327"/>
            <a:gd name="connsiteY62" fmla="*/ 14959965 h 22640925"/>
            <a:gd name="connsiteX63" fmla="*/ 308611 w 1472327"/>
            <a:gd name="connsiteY63" fmla="*/ 22640925 h 22640925"/>
            <a:gd name="connsiteX0" fmla="*/ 308611 w 1472327"/>
            <a:gd name="connsiteY0" fmla="*/ 0 h 22640925"/>
            <a:gd name="connsiteX1" fmla="*/ 308611 w 1472327"/>
            <a:gd name="connsiteY1" fmla="*/ 1038225 h 22640925"/>
            <a:gd name="connsiteX2" fmla="*/ 308611 w 1472327"/>
            <a:gd name="connsiteY2" fmla="*/ 1381126 h 22640925"/>
            <a:gd name="connsiteX3" fmla="*/ 886897 w 1472327"/>
            <a:gd name="connsiteY3" fmla="*/ 1586866 h 22640925"/>
            <a:gd name="connsiteX4" fmla="*/ 308611 w 1472327"/>
            <a:gd name="connsiteY4" fmla="*/ 1724026 h 22640925"/>
            <a:gd name="connsiteX5" fmla="*/ 1324452 w 1472327"/>
            <a:gd name="connsiteY5" fmla="*/ 1929766 h 22640925"/>
            <a:gd name="connsiteX6" fmla="*/ 308611 w 1472327"/>
            <a:gd name="connsiteY6" fmla="*/ 2066926 h 22640925"/>
            <a:gd name="connsiteX7" fmla="*/ 1324452 w 1472327"/>
            <a:gd name="connsiteY7" fmla="*/ 2272666 h 22640925"/>
            <a:gd name="connsiteX8" fmla="*/ 308611 w 1472327"/>
            <a:gd name="connsiteY8" fmla="*/ 2409826 h 22640925"/>
            <a:gd name="connsiteX9" fmla="*/ 205741 w 1472327"/>
            <a:gd name="connsiteY9" fmla="*/ 2615566 h 22640925"/>
            <a:gd name="connsiteX10" fmla="*/ 308611 w 1472327"/>
            <a:gd name="connsiteY10" fmla="*/ 2752726 h 22640925"/>
            <a:gd name="connsiteX11" fmla="*/ 462916 w 1472327"/>
            <a:gd name="connsiteY11" fmla="*/ 2958466 h 22640925"/>
            <a:gd name="connsiteX12" fmla="*/ 308611 w 1472327"/>
            <a:gd name="connsiteY12" fmla="*/ 3095626 h 22640925"/>
            <a:gd name="connsiteX13" fmla="*/ 822961 w 1472327"/>
            <a:gd name="connsiteY13" fmla="*/ 3301366 h 22640925"/>
            <a:gd name="connsiteX14" fmla="*/ 308611 w 1472327"/>
            <a:gd name="connsiteY14" fmla="*/ 3438526 h 22640925"/>
            <a:gd name="connsiteX15" fmla="*/ 1080136 w 1472327"/>
            <a:gd name="connsiteY15" fmla="*/ 3644266 h 22640925"/>
            <a:gd name="connsiteX16" fmla="*/ 308611 w 1472327"/>
            <a:gd name="connsiteY16" fmla="*/ 3781426 h 22640925"/>
            <a:gd name="connsiteX17" fmla="*/ 1337311 w 1472327"/>
            <a:gd name="connsiteY17" fmla="*/ 3987166 h 22640925"/>
            <a:gd name="connsiteX18" fmla="*/ 308610 w 1472327"/>
            <a:gd name="connsiteY18" fmla="*/ 4124326 h 22640925"/>
            <a:gd name="connsiteX19" fmla="*/ 1337310 w 1472327"/>
            <a:gd name="connsiteY19" fmla="*/ 4330066 h 22640925"/>
            <a:gd name="connsiteX20" fmla="*/ 308610 w 1472327"/>
            <a:gd name="connsiteY20" fmla="*/ 4467226 h 22640925"/>
            <a:gd name="connsiteX21" fmla="*/ 308610 w 1472327"/>
            <a:gd name="connsiteY21" fmla="*/ 4810126 h 22640925"/>
            <a:gd name="connsiteX22" fmla="*/ 308610 w 1472327"/>
            <a:gd name="connsiteY22" fmla="*/ 5153026 h 22640925"/>
            <a:gd name="connsiteX23" fmla="*/ 308610 w 1472327"/>
            <a:gd name="connsiteY23" fmla="*/ 5495926 h 22640925"/>
            <a:gd name="connsiteX24" fmla="*/ 308610 w 1472327"/>
            <a:gd name="connsiteY24" fmla="*/ 5838826 h 22640925"/>
            <a:gd name="connsiteX25" fmla="*/ 308610 w 1472327"/>
            <a:gd name="connsiteY25" fmla="*/ 6181726 h 22640925"/>
            <a:gd name="connsiteX26" fmla="*/ 308610 w 1472327"/>
            <a:gd name="connsiteY26" fmla="*/ 6524626 h 22640925"/>
            <a:gd name="connsiteX27" fmla="*/ 308610 w 1472327"/>
            <a:gd name="connsiteY27" fmla="*/ 6867526 h 22640925"/>
            <a:gd name="connsiteX28" fmla="*/ 803672 w 1472327"/>
            <a:gd name="connsiteY28" fmla="*/ 7073266 h 22640925"/>
            <a:gd name="connsiteX29" fmla="*/ 308610 w 1472327"/>
            <a:gd name="connsiteY29" fmla="*/ 7210426 h 22640925"/>
            <a:gd name="connsiteX30" fmla="*/ 51435 w 1472327"/>
            <a:gd name="connsiteY30" fmla="*/ 7416166 h 22640925"/>
            <a:gd name="connsiteX31" fmla="*/ 308610 w 1472327"/>
            <a:gd name="connsiteY31" fmla="*/ 7553326 h 22640925"/>
            <a:gd name="connsiteX32" fmla="*/ 51435 w 1472327"/>
            <a:gd name="connsiteY32" fmla="*/ 7759066 h 22640925"/>
            <a:gd name="connsiteX33" fmla="*/ 308610 w 1472327"/>
            <a:gd name="connsiteY33" fmla="*/ 7896226 h 22640925"/>
            <a:gd name="connsiteX34" fmla="*/ 308610 w 1472327"/>
            <a:gd name="connsiteY34" fmla="*/ 8239126 h 22640925"/>
            <a:gd name="connsiteX35" fmla="*/ 308610 w 1472327"/>
            <a:gd name="connsiteY35" fmla="*/ 8582026 h 22640925"/>
            <a:gd name="connsiteX36" fmla="*/ 308610 w 1472327"/>
            <a:gd name="connsiteY36" fmla="*/ 8924926 h 22640925"/>
            <a:gd name="connsiteX37" fmla="*/ 308610 w 1472327"/>
            <a:gd name="connsiteY37" fmla="*/ 9267826 h 22640925"/>
            <a:gd name="connsiteX38" fmla="*/ 308610 w 1472327"/>
            <a:gd name="connsiteY38" fmla="*/ 9610726 h 22640925"/>
            <a:gd name="connsiteX39" fmla="*/ 308610 w 1472327"/>
            <a:gd name="connsiteY39" fmla="*/ 9953626 h 22640925"/>
            <a:gd name="connsiteX40" fmla="*/ 771525 w 1472327"/>
            <a:gd name="connsiteY40" fmla="*/ 10159366 h 22640925"/>
            <a:gd name="connsiteX41" fmla="*/ 308610 w 1472327"/>
            <a:gd name="connsiteY41" fmla="*/ 10296526 h 22640925"/>
            <a:gd name="connsiteX42" fmla="*/ 540067 w 1472327"/>
            <a:gd name="connsiteY42" fmla="*/ 10502266 h 22640925"/>
            <a:gd name="connsiteX43" fmla="*/ 308610 w 1472327"/>
            <a:gd name="connsiteY43" fmla="*/ 10639426 h 22640925"/>
            <a:gd name="connsiteX44" fmla="*/ 797242 w 1472327"/>
            <a:gd name="connsiteY44" fmla="*/ 10845166 h 22640925"/>
            <a:gd name="connsiteX45" fmla="*/ 308610 w 1472327"/>
            <a:gd name="connsiteY45" fmla="*/ 10982326 h 22640925"/>
            <a:gd name="connsiteX46" fmla="*/ 308610 w 1472327"/>
            <a:gd name="connsiteY46" fmla="*/ 11325226 h 22640925"/>
            <a:gd name="connsiteX47" fmla="*/ 308610 w 1472327"/>
            <a:gd name="connsiteY47" fmla="*/ 11668126 h 22640925"/>
            <a:gd name="connsiteX48" fmla="*/ 308610 w 1472327"/>
            <a:gd name="connsiteY48" fmla="*/ 12011026 h 22640925"/>
            <a:gd name="connsiteX49" fmla="*/ 308610 w 1472327"/>
            <a:gd name="connsiteY49" fmla="*/ 12353926 h 22640925"/>
            <a:gd name="connsiteX50" fmla="*/ 1472327 w 1472327"/>
            <a:gd name="connsiteY50" fmla="*/ 12559665 h 22640925"/>
            <a:gd name="connsiteX51" fmla="*/ 308610 w 1472327"/>
            <a:gd name="connsiteY51" fmla="*/ 12696826 h 22640925"/>
            <a:gd name="connsiteX52" fmla="*/ 282892 w 1472327"/>
            <a:gd name="connsiteY52" fmla="*/ 12902565 h 22640925"/>
            <a:gd name="connsiteX53" fmla="*/ 308610 w 1472327"/>
            <a:gd name="connsiteY53" fmla="*/ 13039726 h 22640925"/>
            <a:gd name="connsiteX54" fmla="*/ 514350 w 1472327"/>
            <a:gd name="connsiteY54" fmla="*/ 13245465 h 22640925"/>
            <a:gd name="connsiteX55" fmla="*/ 308610 w 1472327"/>
            <a:gd name="connsiteY55" fmla="*/ 13382626 h 22640925"/>
            <a:gd name="connsiteX56" fmla="*/ 308610 w 1472327"/>
            <a:gd name="connsiteY56" fmla="*/ 13725526 h 22640925"/>
            <a:gd name="connsiteX57" fmla="*/ 308610 w 1472327"/>
            <a:gd name="connsiteY57" fmla="*/ 14068426 h 22640925"/>
            <a:gd name="connsiteX58" fmla="*/ 0 w 1472327"/>
            <a:gd name="connsiteY58" fmla="*/ 14274165 h 22640925"/>
            <a:gd name="connsiteX59" fmla="*/ 308611 w 1472327"/>
            <a:gd name="connsiteY59" fmla="*/ 14411326 h 22640925"/>
            <a:gd name="connsiteX60" fmla="*/ 51436 w 1472327"/>
            <a:gd name="connsiteY60" fmla="*/ 14617065 h 22640925"/>
            <a:gd name="connsiteX61" fmla="*/ 308611 w 1472327"/>
            <a:gd name="connsiteY61" fmla="*/ 14754226 h 22640925"/>
            <a:gd name="connsiteX62" fmla="*/ 51436 w 1472327"/>
            <a:gd name="connsiteY62" fmla="*/ 14959965 h 22640925"/>
            <a:gd name="connsiteX63" fmla="*/ 308611 w 1472327"/>
            <a:gd name="connsiteY63" fmla="*/ 15097126 h 22640925"/>
            <a:gd name="connsiteX64" fmla="*/ 308611 w 1472327"/>
            <a:gd name="connsiteY64" fmla="*/ 22640925 h 22640925"/>
            <a:gd name="connsiteX0" fmla="*/ 437197 w 1600913"/>
            <a:gd name="connsiteY0" fmla="*/ 0 h 22640925"/>
            <a:gd name="connsiteX1" fmla="*/ 437197 w 1600913"/>
            <a:gd name="connsiteY1" fmla="*/ 1038225 h 22640925"/>
            <a:gd name="connsiteX2" fmla="*/ 437197 w 1600913"/>
            <a:gd name="connsiteY2" fmla="*/ 1381126 h 22640925"/>
            <a:gd name="connsiteX3" fmla="*/ 1015483 w 1600913"/>
            <a:gd name="connsiteY3" fmla="*/ 1586866 h 22640925"/>
            <a:gd name="connsiteX4" fmla="*/ 437197 w 1600913"/>
            <a:gd name="connsiteY4" fmla="*/ 1724026 h 22640925"/>
            <a:gd name="connsiteX5" fmla="*/ 1453038 w 1600913"/>
            <a:gd name="connsiteY5" fmla="*/ 1929766 h 22640925"/>
            <a:gd name="connsiteX6" fmla="*/ 437197 w 1600913"/>
            <a:gd name="connsiteY6" fmla="*/ 2066926 h 22640925"/>
            <a:gd name="connsiteX7" fmla="*/ 1453038 w 1600913"/>
            <a:gd name="connsiteY7" fmla="*/ 2272666 h 22640925"/>
            <a:gd name="connsiteX8" fmla="*/ 437197 w 1600913"/>
            <a:gd name="connsiteY8" fmla="*/ 2409826 h 22640925"/>
            <a:gd name="connsiteX9" fmla="*/ 334327 w 1600913"/>
            <a:gd name="connsiteY9" fmla="*/ 2615566 h 22640925"/>
            <a:gd name="connsiteX10" fmla="*/ 437197 w 1600913"/>
            <a:gd name="connsiteY10" fmla="*/ 2752726 h 22640925"/>
            <a:gd name="connsiteX11" fmla="*/ 591502 w 1600913"/>
            <a:gd name="connsiteY11" fmla="*/ 2958466 h 22640925"/>
            <a:gd name="connsiteX12" fmla="*/ 437197 w 1600913"/>
            <a:gd name="connsiteY12" fmla="*/ 3095626 h 22640925"/>
            <a:gd name="connsiteX13" fmla="*/ 951547 w 1600913"/>
            <a:gd name="connsiteY13" fmla="*/ 3301366 h 22640925"/>
            <a:gd name="connsiteX14" fmla="*/ 437197 w 1600913"/>
            <a:gd name="connsiteY14" fmla="*/ 3438526 h 22640925"/>
            <a:gd name="connsiteX15" fmla="*/ 1208722 w 1600913"/>
            <a:gd name="connsiteY15" fmla="*/ 3644266 h 22640925"/>
            <a:gd name="connsiteX16" fmla="*/ 437197 w 1600913"/>
            <a:gd name="connsiteY16" fmla="*/ 3781426 h 22640925"/>
            <a:gd name="connsiteX17" fmla="*/ 1465897 w 1600913"/>
            <a:gd name="connsiteY17" fmla="*/ 3987166 h 22640925"/>
            <a:gd name="connsiteX18" fmla="*/ 437196 w 1600913"/>
            <a:gd name="connsiteY18" fmla="*/ 4124326 h 22640925"/>
            <a:gd name="connsiteX19" fmla="*/ 1465896 w 1600913"/>
            <a:gd name="connsiteY19" fmla="*/ 4330066 h 22640925"/>
            <a:gd name="connsiteX20" fmla="*/ 437196 w 1600913"/>
            <a:gd name="connsiteY20" fmla="*/ 4467226 h 22640925"/>
            <a:gd name="connsiteX21" fmla="*/ 437196 w 1600913"/>
            <a:gd name="connsiteY21" fmla="*/ 4810126 h 22640925"/>
            <a:gd name="connsiteX22" fmla="*/ 437196 w 1600913"/>
            <a:gd name="connsiteY22" fmla="*/ 5153026 h 22640925"/>
            <a:gd name="connsiteX23" fmla="*/ 437196 w 1600913"/>
            <a:gd name="connsiteY23" fmla="*/ 5495926 h 22640925"/>
            <a:gd name="connsiteX24" fmla="*/ 437196 w 1600913"/>
            <a:gd name="connsiteY24" fmla="*/ 5838826 h 22640925"/>
            <a:gd name="connsiteX25" fmla="*/ 437196 w 1600913"/>
            <a:gd name="connsiteY25" fmla="*/ 6181726 h 22640925"/>
            <a:gd name="connsiteX26" fmla="*/ 437196 w 1600913"/>
            <a:gd name="connsiteY26" fmla="*/ 6524626 h 22640925"/>
            <a:gd name="connsiteX27" fmla="*/ 437196 w 1600913"/>
            <a:gd name="connsiteY27" fmla="*/ 6867526 h 22640925"/>
            <a:gd name="connsiteX28" fmla="*/ 932258 w 1600913"/>
            <a:gd name="connsiteY28" fmla="*/ 7073266 h 22640925"/>
            <a:gd name="connsiteX29" fmla="*/ 437196 w 1600913"/>
            <a:gd name="connsiteY29" fmla="*/ 7210426 h 22640925"/>
            <a:gd name="connsiteX30" fmla="*/ 180021 w 1600913"/>
            <a:gd name="connsiteY30" fmla="*/ 7416166 h 22640925"/>
            <a:gd name="connsiteX31" fmla="*/ 437196 w 1600913"/>
            <a:gd name="connsiteY31" fmla="*/ 7553326 h 22640925"/>
            <a:gd name="connsiteX32" fmla="*/ 180021 w 1600913"/>
            <a:gd name="connsiteY32" fmla="*/ 7759066 h 22640925"/>
            <a:gd name="connsiteX33" fmla="*/ 437196 w 1600913"/>
            <a:gd name="connsiteY33" fmla="*/ 7896226 h 22640925"/>
            <a:gd name="connsiteX34" fmla="*/ 437196 w 1600913"/>
            <a:gd name="connsiteY34" fmla="*/ 8239126 h 22640925"/>
            <a:gd name="connsiteX35" fmla="*/ 437196 w 1600913"/>
            <a:gd name="connsiteY35" fmla="*/ 8582026 h 22640925"/>
            <a:gd name="connsiteX36" fmla="*/ 437196 w 1600913"/>
            <a:gd name="connsiteY36" fmla="*/ 8924926 h 22640925"/>
            <a:gd name="connsiteX37" fmla="*/ 437196 w 1600913"/>
            <a:gd name="connsiteY37" fmla="*/ 9267826 h 22640925"/>
            <a:gd name="connsiteX38" fmla="*/ 437196 w 1600913"/>
            <a:gd name="connsiteY38" fmla="*/ 9610726 h 22640925"/>
            <a:gd name="connsiteX39" fmla="*/ 437196 w 1600913"/>
            <a:gd name="connsiteY39" fmla="*/ 9953626 h 22640925"/>
            <a:gd name="connsiteX40" fmla="*/ 900111 w 1600913"/>
            <a:gd name="connsiteY40" fmla="*/ 10159366 h 22640925"/>
            <a:gd name="connsiteX41" fmla="*/ 437196 w 1600913"/>
            <a:gd name="connsiteY41" fmla="*/ 10296526 h 22640925"/>
            <a:gd name="connsiteX42" fmla="*/ 668653 w 1600913"/>
            <a:gd name="connsiteY42" fmla="*/ 10502266 h 22640925"/>
            <a:gd name="connsiteX43" fmla="*/ 437196 w 1600913"/>
            <a:gd name="connsiteY43" fmla="*/ 10639426 h 22640925"/>
            <a:gd name="connsiteX44" fmla="*/ 925828 w 1600913"/>
            <a:gd name="connsiteY44" fmla="*/ 10845166 h 22640925"/>
            <a:gd name="connsiteX45" fmla="*/ 437196 w 1600913"/>
            <a:gd name="connsiteY45" fmla="*/ 10982326 h 22640925"/>
            <a:gd name="connsiteX46" fmla="*/ 437196 w 1600913"/>
            <a:gd name="connsiteY46" fmla="*/ 11325226 h 22640925"/>
            <a:gd name="connsiteX47" fmla="*/ 437196 w 1600913"/>
            <a:gd name="connsiteY47" fmla="*/ 11668126 h 22640925"/>
            <a:gd name="connsiteX48" fmla="*/ 437196 w 1600913"/>
            <a:gd name="connsiteY48" fmla="*/ 12011026 h 22640925"/>
            <a:gd name="connsiteX49" fmla="*/ 437196 w 1600913"/>
            <a:gd name="connsiteY49" fmla="*/ 12353926 h 22640925"/>
            <a:gd name="connsiteX50" fmla="*/ 1600913 w 1600913"/>
            <a:gd name="connsiteY50" fmla="*/ 12559665 h 22640925"/>
            <a:gd name="connsiteX51" fmla="*/ 437196 w 1600913"/>
            <a:gd name="connsiteY51" fmla="*/ 12696826 h 22640925"/>
            <a:gd name="connsiteX52" fmla="*/ 411478 w 1600913"/>
            <a:gd name="connsiteY52" fmla="*/ 12902565 h 22640925"/>
            <a:gd name="connsiteX53" fmla="*/ 437196 w 1600913"/>
            <a:gd name="connsiteY53" fmla="*/ 13039726 h 22640925"/>
            <a:gd name="connsiteX54" fmla="*/ 642936 w 1600913"/>
            <a:gd name="connsiteY54" fmla="*/ 13245465 h 22640925"/>
            <a:gd name="connsiteX55" fmla="*/ 437196 w 1600913"/>
            <a:gd name="connsiteY55" fmla="*/ 13382626 h 22640925"/>
            <a:gd name="connsiteX56" fmla="*/ 437196 w 1600913"/>
            <a:gd name="connsiteY56" fmla="*/ 13725526 h 22640925"/>
            <a:gd name="connsiteX57" fmla="*/ 437196 w 1600913"/>
            <a:gd name="connsiteY57" fmla="*/ 14068426 h 22640925"/>
            <a:gd name="connsiteX58" fmla="*/ 128586 w 1600913"/>
            <a:gd name="connsiteY58" fmla="*/ 14274165 h 22640925"/>
            <a:gd name="connsiteX59" fmla="*/ 437197 w 1600913"/>
            <a:gd name="connsiteY59" fmla="*/ 14411326 h 22640925"/>
            <a:gd name="connsiteX60" fmla="*/ 180022 w 1600913"/>
            <a:gd name="connsiteY60" fmla="*/ 14617065 h 22640925"/>
            <a:gd name="connsiteX61" fmla="*/ 437197 w 1600913"/>
            <a:gd name="connsiteY61" fmla="*/ 14754226 h 22640925"/>
            <a:gd name="connsiteX62" fmla="*/ 180022 w 1600913"/>
            <a:gd name="connsiteY62" fmla="*/ 14959965 h 22640925"/>
            <a:gd name="connsiteX63" fmla="*/ 437197 w 1600913"/>
            <a:gd name="connsiteY63" fmla="*/ 15097126 h 22640925"/>
            <a:gd name="connsiteX64" fmla="*/ 0 w 1600913"/>
            <a:gd name="connsiteY64" fmla="*/ 15302865 h 22640925"/>
            <a:gd name="connsiteX65" fmla="*/ 437197 w 1600913"/>
            <a:gd name="connsiteY65" fmla="*/ 22640925 h 22640925"/>
            <a:gd name="connsiteX0" fmla="*/ 437197 w 1600913"/>
            <a:gd name="connsiteY0" fmla="*/ 0 h 22640925"/>
            <a:gd name="connsiteX1" fmla="*/ 437197 w 1600913"/>
            <a:gd name="connsiteY1" fmla="*/ 1038225 h 22640925"/>
            <a:gd name="connsiteX2" fmla="*/ 437197 w 1600913"/>
            <a:gd name="connsiteY2" fmla="*/ 1381126 h 22640925"/>
            <a:gd name="connsiteX3" fmla="*/ 1015483 w 1600913"/>
            <a:gd name="connsiteY3" fmla="*/ 1586866 h 22640925"/>
            <a:gd name="connsiteX4" fmla="*/ 437197 w 1600913"/>
            <a:gd name="connsiteY4" fmla="*/ 1724026 h 22640925"/>
            <a:gd name="connsiteX5" fmla="*/ 1453038 w 1600913"/>
            <a:gd name="connsiteY5" fmla="*/ 1929766 h 22640925"/>
            <a:gd name="connsiteX6" fmla="*/ 437197 w 1600913"/>
            <a:gd name="connsiteY6" fmla="*/ 2066926 h 22640925"/>
            <a:gd name="connsiteX7" fmla="*/ 1453038 w 1600913"/>
            <a:gd name="connsiteY7" fmla="*/ 2272666 h 22640925"/>
            <a:gd name="connsiteX8" fmla="*/ 437197 w 1600913"/>
            <a:gd name="connsiteY8" fmla="*/ 2409826 h 22640925"/>
            <a:gd name="connsiteX9" fmla="*/ 334327 w 1600913"/>
            <a:gd name="connsiteY9" fmla="*/ 2615566 h 22640925"/>
            <a:gd name="connsiteX10" fmla="*/ 437197 w 1600913"/>
            <a:gd name="connsiteY10" fmla="*/ 2752726 h 22640925"/>
            <a:gd name="connsiteX11" fmla="*/ 591502 w 1600913"/>
            <a:gd name="connsiteY11" fmla="*/ 2958466 h 22640925"/>
            <a:gd name="connsiteX12" fmla="*/ 437197 w 1600913"/>
            <a:gd name="connsiteY12" fmla="*/ 3095626 h 22640925"/>
            <a:gd name="connsiteX13" fmla="*/ 951547 w 1600913"/>
            <a:gd name="connsiteY13" fmla="*/ 3301366 h 22640925"/>
            <a:gd name="connsiteX14" fmla="*/ 437197 w 1600913"/>
            <a:gd name="connsiteY14" fmla="*/ 3438526 h 22640925"/>
            <a:gd name="connsiteX15" fmla="*/ 1208722 w 1600913"/>
            <a:gd name="connsiteY15" fmla="*/ 3644266 h 22640925"/>
            <a:gd name="connsiteX16" fmla="*/ 437197 w 1600913"/>
            <a:gd name="connsiteY16" fmla="*/ 3781426 h 22640925"/>
            <a:gd name="connsiteX17" fmla="*/ 1465897 w 1600913"/>
            <a:gd name="connsiteY17" fmla="*/ 3987166 h 22640925"/>
            <a:gd name="connsiteX18" fmla="*/ 437196 w 1600913"/>
            <a:gd name="connsiteY18" fmla="*/ 4124326 h 22640925"/>
            <a:gd name="connsiteX19" fmla="*/ 1465896 w 1600913"/>
            <a:gd name="connsiteY19" fmla="*/ 4330066 h 22640925"/>
            <a:gd name="connsiteX20" fmla="*/ 437196 w 1600913"/>
            <a:gd name="connsiteY20" fmla="*/ 4467226 h 22640925"/>
            <a:gd name="connsiteX21" fmla="*/ 437196 w 1600913"/>
            <a:gd name="connsiteY21" fmla="*/ 4810126 h 22640925"/>
            <a:gd name="connsiteX22" fmla="*/ 437196 w 1600913"/>
            <a:gd name="connsiteY22" fmla="*/ 5153026 h 22640925"/>
            <a:gd name="connsiteX23" fmla="*/ 437196 w 1600913"/>
            <a:gd name="connsiteY23" fmla="*/ 5495926 h 22640925"/>
            <a:gd name="connsiteX24" fmla="*/ 437196 w 1600913"/>
            <a:gd name="connsiteY24" fmla="*/ 5838826 h 22640925"/>
            <a:gd name="connsiteX25" fmla="*/ 437196 w 1600913"/>
            <a:gd name="connsiteY25" fmla="*/ 6181726 h 22640925"/>
            <a:gd name="connsiteX26" fmla="*/ 437196 w 1600913"/>
            <a:gd name="connsiteY26" fmla="*/ 6524626 h 22640925"/>
            <a:gd name="connsiteX27" fmla="*/ 437196 w 1600913"/>
            <a:gd name="connsiteY27" fmla="*/ 6867526 h 22640925"/>
            <a:gd name="connsiteX28" fmla="*/ 932258 w 1600913"/>
            <a:gd name="connsiteY28" fmla="*/ 7073266 h 22640925"/>
            <a:gd name="connsiteX29" fmla="*/ 437196 w 1600913"/>
            <a:gd name="connsiteY29" fmla="*/ 7210426 h 22640925"/>
            <a:gd name="connsiteX30" fmla="*/ 180021 w 1600913"/>
            <a:gd name="connsiteY30" fmla="*/ 7416166 h 22640925"/>
            <a:gd name="connsiteX31" fmla="*/ 437196 w 1600913"/>
            <a:gd name="connsiteY31" fmla="*/ 7553326 h 22640925"/>
            <a:gd name="connsiteX32" fmla="*/ 180021 w 1600913"/>
            <a:gd name="connsiteY32" fmla="*/ 7759066 h 22640925"/>
            <a:gd name="connsiteX33" fmla="*/ 437196 w 1600913"/>
            <a:gd name="connsiteY33" fmla="*/ 7896226 h 22640925"/>
            <a:gd name="connsiteX34" fmla="*/ 437196 w 1600913"/>
            <a:gd name="connsiteY34" fmla="*/ 8239126 h 22640925"/>
            <a:gd name="connsiteX35" fmla="*/ 437196 w 1600913"/>
            <a:gd name="connsiteY35" fmla="*/ 8582026 h 22640925"/>
            <a:gd name="connsiteX36" fmla="*/ 437196 w 1600913"/>
            <a:gd name="connsiteY36" fmla="*/ 8924926 h 22640925"/>
            <a:gd name="connsiteX37" fmla="*/ 437196 w 1600913"/>
            <a:gd name="connsiteY37" fmla="*/ 9267826 h 22640925"/>
            <a:gd name="connsiteX38" fmla="*/ 437196 w 1600913"/>
            <a:gd name="connsiteY38" fmla="*/ 9610726 h 22640925"/>
            <a:gd name="connsiteX39" fmla="*/ 437196 w 1600913"/>
            <a:gd name="connsiteY39" fmla="*/ 9953626 h 22640925"/>
            <a:gd name="connsiteX40" fmla="*/ 900111 w 1600913"/>
            <a:gd name="connsiteY40" fmla="*/ 10159366 h 22640925"/>
            <a:gd name="connsiteX41" fmla="*/ 437196 w 1600913"/>
            <a:gd name="connsiteY41" fmla="*/ 10296526 h 22640925"/>
            <a:gd name="connsiteX42" fmla="*/ 668653 w 1600913"/>
            <a:gd name="connsiteY42" fmla="*/ 10502266 h 22640925"/>
            <a:gd name="connsiteX43" fmla="*/ 437196 w 1600913"/>
            <a:gd name="connsiteY43" fmla="*/ 10639426 h 22640925"/>
            <a:gd name="connsiteX44" fmla="*/ 925828 w 1600913"/>
            <a:gd name="connsiteY44" fmla="*/ 10845166 h 22640925"/>
            <a:gd name="connsiteX45" fmla="*/ 437196 w 1600913"/>
            <a:gd name="connsiteY45" fmla="*/ 10982326 h 22640925"/>
            <a:gd name="connsiteX46" fmla="*/ 437196 w 1600913"/>
            <a:gd name="connsiteY46" fmla="*/ 11325226 h 22640925"/>
            <a:gd name="connsiteX47" fmla="*/ 437196 w 1600913"/>
            <a:gd name="connsiteY47" fmla="*/ 11668126 h 22640925"/>
            <a:gd name="connsiteX48" fmla="*/ 437196 w 1600913"/>
            <a:gd name="connsiteY48" fmla="*/ 12011026 h 22640925"/>
            <a:gd name="connsiteX49" fmla="*/ 437196 w 1600913"/>
            <a:gd name="connsiteY49" fmla="*/ 12353926 h 22640925"/>
            <a:gd name="connsiteX50" fmla="*/ 1600913 w 1600913"/>
            <a:gd name="connsiteY50" fmla="*/ 12559665 h 22640925"/>
            <a:gd name="connsiteX51" fmla="*/ 437196 w 1600913"/>
            <a:gd name="connsiteY51" fmla="*/ 12696826 h 22640925"/>
            <a:gd name="connsiteX52" fmla="*/ 411478 w 1600913"/>
            <a:gd name="connsiteY52" fmla="*/ 12902565 h 22640925"/>
            <a:gd name="connsiteX53" fmla="*/ 437196 w 1600913"/>
            <a:gd name="connsiteY53" fmla="*/ 13039726 h 22640925"/>
            <a:gd name="connsiteX54" fmla="*/ 642936 w 1600913"/>
            <a:gd name="connsiteY54" fmla="*/ 13245465 h 22640925"/>
            <a:gd name="connsiteX55" fmla="*/ 437196 w 1600913"/>
            <a:gd name="connsiteY55" fmla="*/ 13382626 h 22640925"/>
            <a:gd name="connsiteX56" fmla="*/ 437196 w 1600913"/>
            <a:gd name="connsiteY56" fmla="*/ 13725526 h 22640925"/>
            <a:gd name="connsiteX57" fmla="*/ 437196 w 1600913"/>
            <a:gd name="connsiteY57" fmla="*/ 14068426 h 22640925"/>
            <a:gd name="connsiteX58" fmla="*/ 128586 w 1600913"/>
            <a:gd name="connsiteY58" fmla="*/ 14274165 h 22640925"/>
            <a:gd name="connsiteX59" fmla="*/ 437197 w 1600913"/>
            <a:gd name="connsiteY59" fmla="*/ 14411326 h 22640925"/>
            <a:gd name="connsiteX60" fmla="*/ 180022 w 1600913"/>
            <a:gd name="connsiteY60" fmla="*/ 14617065 h 22640925"/>
            <a:gd name="connsiteX61" fmla="*/ 437197 w 1600913"/>
            <a:gd name="connsiteY61" fmla="*/ 14754226 h 22640925"/>
            <a:gd name="connsiteX62" fmla="*/ 180022 w 1600913"/>
            <a:gd name="connsiteY62" fmla="*/ 14959965 h 22640925"/>
            <a:gd name="connsiteX63" fmla="*/ 437197 w 1600913"/>
            <a:gd name="connsiteY63" fmla="*/ 15097126 h 22640925"/>
            <a:gd name="connsiteX64" fmla="*/ 0 w 1600913"/>
            <a:gd name="connsiteY64" fmla="*/ 15302865 h 22640925"/>
            <a:gd name="connsiteX65" fmla="*/ 437197 w 1600913"/>
            <a:gd name="connsiteY65" fmla="*/ 15440026 h 22640925"/>
            <a:gd name="connsiteX66" fmla="*/ 437197 w 1600913"/>
            <a:gd name="connsiteY66" fmla="*/ 22640925 h 22640925"/>
            <a:gd name="connsiteX0" fmla="*/ 437197 w 1600913"/>
            <a:gd name="connsiteY0" fmla="*/ 0 h 22640925"/>
            <a:gd name="connsiteX1" fmla="*/ 437197 w 1600913"/>
            <a:gd name="connsiteY1" fmla="*/ 1038225 h 22640925"/>
            <a:gd name="connsiteX2" fmla="*/ 437197 w 1600913"/>
            <a:gd name="connsiteY2" fmla="*/ 1381126 h 22640925"/>
            <a:gd name="connsiteX3" fmla="*/ 1015483 w 1600913"/>
            <a:gd name="connsiteY3" fmla="*/ 1586866 h 22640925"/>
            <a:gd name="connsiteX4" fmla="*/ 437197 w 1600913"/>
            <a:gd name="connsiteY4" fmla="*/ 1724026 h 22640925"/>
            <a:gd name="connsiteX5" fmla="*/ 1453038 w 1600913"/>
            <a:gd name="connsiteY5" fmla="*/ 1929766 h 22640925"/>
            <a:gd name="connsiteX6" fmla="*/ 437197 w 1600913"/>
            <a:gd name="connsiteY6" fmla="*/ 2066926 h 22640925"/>
            <a:gd name="connsiteX7" fmla="*/ 1453038 w 1600913"/>
            <a:gd name="connsiteY7" fmla="*/ 2272666 h 22640925"/>
            <a:gd name="connsiteX8" fmla="*/ 437197 w 1600913"/>
            <a:gd name="connsiteY8" fmla="*/ 2409826 h 22640925"/>
            <a:gd name="connsiteX9" fmla="*/ 334327 w 1600913"/>
            <a:gd name="connsiteY9" fmla="*/ 2615566 h 22640925"/>
            <a:gd name="connsiteX10" fmla="*/ 437197 w 1600913"/>
            <a:gd name="connsiteY10" fmla="*/ 2752726 h 22640925"/>
            <a:gd name="connsiteX11" fmla="*/ 591502 w 1600913"/>
            <a:gd name="connsiteY11" fmla="*/ 2958466 h 22640925"/>
            <a:gd name="connsiteX12" fmla="*/ 437197 w 1600913"/>
            <a:gd name="connsiteY12" fmla="*/ 3095626 h 22640925"/>
            <a:gd name="connsiteX13" fmla="*/ 951547 w 1600913"/>
            <a:gd name="connsiteY13" fmla="*/ 3301366 h 22640925"/>
            <a:gd name="connsiteX14" fmla="*/ 437197 w 1600913"/>
            <a:gd name="connsiteY14" fmla="*/ 3438526 h 22640925"/>
            <a:gd name="connsiteX15" fmla="*/ 1208722 w 1600913"/>
            <a:gd name="connsiteY15" fmla="*/ 3644266 h 22640925"/>
            <a:gd name="connsiteX16" fmla="*/ 437197 w 1600913"/>
            <a:gd name="connsiteY16" fmla="*/ 3781426 h 22640925"/>
            <a:gd name="connsiteX17" fmla="*/ 1465897 w 1600913"/>
            <a:gd name="connsiteY17" fmla="*/ 3987166 h 22640925"/>
            <a:gd name="connsiteX18" fmla="*/ 437196 w 1600913"/>
            <a:gd name="connsiteY18" fmla="*/ 4124326 h 22640925"/>
            <a:gd name="connsiteX19" fmla="*/ 1465896 w 1600913"/>
            <a:gd name="connsiteY19" fmla="*/ 4330066 h 22640925"/>
            <a:gd name="connsiteX20" fmla="*/ 437196 w 1600913"/>
            <a:gd name="connsiteY20" fmla="*/ 4467226 h 22640925"/>
            <a:gd name="connsiteX21" fmla="*/ 437196 w 1600913"/>
            <a:gd name="connsiteY21" fmla="*/ 4810126 h 22640925"/>
            <a:gd name="connsiteX22" fmla="*/ 437196 w 1600913"/>
            <a:gd name="connsiteY22" fmla="*/ 5153026 h 22640925"/>
            <a:gd name="connsiteX23" fmla="*/ 437196 w 1600913"/>
            <a:gd name="connsiteY23" fmla="*/ 5495926 h 22640925"/>
            <a:gd name="connsiteX24" fmla="*/ 437196 w 1600913"/>
            <a:gd name="connsiteY24" fmla="*/ 5838826 h 22640925"/>
            <a:gd name="connsiteX25" fmla="*/ 437196 w 1600913"/>
            <a:gd name="connsiteY25" fmla="*/ 6181726 h 22640925"/>
            <a:gd name="connsiteX26" fmla="*/ 437196 w 1600913"/>
            <a:gd name="connsiteY26" fmla="*/ 6524626 h 22640925"/>
            <a:gd name="connsiteX27" fmla="*/ 437196 w 1600913"/>
            <a:gd name="connsiteY27" fmla="*/ 6867526 h 22640925"/>
            <a:gd name="connsiteX28" fmla="*/ 932258 w 1600913"/>
            <a:gd name="connsiteY28" fmla="*/ 7073266 h 22640925"/>
            <a:gd name="connsiteX29" fmla="*/ 437196 w 1600913"/>
            <a:gd name="connsiteY29" fmla="*/ 7210426 h 22640925"/>
            <a:gd name="connsiteX30" fmla="*/ 180021 w 1600913"/>
            <a:gd name="connsiteY30" fmla="*/ 7416166 h 22640925"/>
            <a:gd name="connsiteX31" fmla="*/ 437196 w 1600913"/>
            <a:gd name="connsiteY31" fmla="*/ 7553326 h 22640925"/>
            <a:gd name="connsiteX32" fmla="*/ 180021 w 1600913"/>
            <a:gd name="connsiteY32" fmla="*/ 7759066 h 22640925"/>
            <a:gd name="connsiteX33" fmla="*/ 437196 w 1600913"/>
            <a:gd name="connsiteY33" fmla="*/ 7896226 h 22640925"/>
            <a:gd name="connsiteX34" fmla="*/ 437196 w 1600913"/>
            <a:gd name="connsiteY34" fmla="*/ 8239126 h 22640925"/>
            <a:gd name="connsiteX35" fmla="*/ 437196 w 1600913"/>
            <a:gd name="connsiteY35" fmla="*/ 8582026 h 22640925"/>
            <a:gd name="connsiteX36" fmla="*/ 437196 w 1600913"/>
            <a:gd name="connsiteY36" fmla="*/ 8924926 h 22640925"/>
            <a:gd name="connsiteX37" fmla="*/ 437196 w 1600913"/>
            <a:gd name="connsiteY37" fmla="*/ 9267826 h 22640925"/>
            <a:gd name="connsiteX38" fmla="*/ 437196 w 1600913"/>
            <a:gd name="connsiteY38" fmla="*/ 9610726 h 22640925"/>
            <a:gd name="connsiteX39" fmla="*/ 437196 w 1600913"/>
            <a:gd name="connsiteY39" fmla="*/ 9953626 h 22640925"/>
            <a:gd name="connsiteX40" fmla="*/ 900111 w 1600913"/>
            <a:gd name="connsiteY40" fmla="*/ 10159366 h 22640925"/>
            <a:gd name="connsiteX41" fmla="*/ 437196 w 1600913"/>
            <a:gd name="connsiteY41" fmla="*/ 10296526 h 22640925"/>
            <a:gd name="connsiteX42" fmla="*/ 668653 w 1600913"/>
            <a:gd name="connsiteY42" fmla="*/ 10502266 h 22640925"/>
            <a:gd name="connsiteX43" fmla="*/ 437196 w 1600913"/>
            <a:gd name="connsiteY43" fmla="*/ 10639426 h 22640925"/>
            <a:gd name="connsiteX44" fmla="*/ 925828 w 1600913"/>
            <a:gd name="connsiteY44" fmla="*/ 10845166 h 22640925"/>
            <a:gd name="connsiteX45" fmla="*/ 437196 w 1600913"/>
            <a:gd name="connsiteY45" fmla="*/ 10982326 h 22640925"/>
            <a:gd name="connsiteX46" fmla="*/ 437196 w 1600913"/>
            <a:gd name="connsiteY46" fmla="*/ 11325226 h 22640925"/>
            <a:gd name="connsiteX47" fmla="*/ 437196 w 1600913"/>
            <a:gd name="connsiteY47" fmla="*/ 11668126 h 22640925"/>
            <a:gd name="connsiteX48" fmla="*/ 437196 w 1600913"/>
            <a:gd name="connsiteY48" fmla="*/ 12011026 h 22640925"/>
            <a:gd name="connsiteX49" fmla="*/ 437196 w 1600913"/>
            <a:gd name="connsiteY49" fmla="*/ 12353926 h 22640925"/>
            <a:gd name="connsiteX50" fmla="*/ 1600913 w 1600913"/>
            <a:gd name="connsiteY50" fmla="*/ 12559665 h 22640925"/>
            <a:gd name="connsiteX51" fmla="*/ 437196 w 1600913"/>
            <a:gd name="connsiteY51" fmla="*/ 12696826 h 22640925"/>
            <a:gd name="connsiteX52" fmla="*/ 411478 w 1600913"/>
            <a:gd name="connsiteY52" fmla="*/ 12902565 h 22640925"/>
            <a:gd name="connsiteX53" fmla="*/ 437196 w 1600913"/>
            <a:gd name="connsiteY53" fmla="*/ 13039726 h 22640925"/>
            <a:gd name="connsiteX54" fmla="*/ 642936 w 1600913"/>
            <a:gd name="connsiteY54" fmla="*/ 13245465 h 22640925"/>
            <a:gd name="connsiteX55" fmla="*/ 437196 w 1600913"/>
            <a:gd name="connsiteY55" fmla="*/ 13382626 h 22640925"/>
            <a:gd name="connsiteX56" fmla="*/ 437196 w 1600913"/>
            <a:gd name="connsiteY56" fmla="*/ 13725526 h 22640925"/>
            <a:gd name="connsiteX57" fmla="*/ 437196 w 1600913"/>
            <a:gd name="connsiteY57" fmla="*/ 14068426 h 22640925"/>
            <a:gd name="connsiteX58" fmla="*/ 128586 w 1600913"/>
            <a:gd name="connsiteY58" fmla="*/ 14274165 h 22640925"/>
            <a:gd name="connsiteX59" fmla="*/ 437197 w 1600913"/>
            <a:gd name="connsiteY59" fmla="*/ 14411326 h 22640925"/>
            <a:gd name="connsiteX60" fmla="*/ 180022 w 1600913"/>
            <a:gd name="connsiteY60" fmla="*/ 14617065 h 22640925"/>
            <a:gd name="connsiteX61" fmla="*/ 437197 w 1600913"/>
            <a:gd name="connsiteY61" fmla="*/ 14754226 h 22640925"/>
            <a:gd name="connsiteX62" fmla="*/ 180022 w 1600913"/>
            <a:gd name="connsiteY62" fmla="*/ 14959965 h 22640925"/>
            <a:gd name="connsiteX63" fmla="*/ 437197 w 1600913"/>
            <a:gd name="connsiteY63" fmla="*/ 15097126 h 22640925"/>
            <a:gd name="connsiteX64" fmla="*/ 0 w 1600913"/>
            <a:gd name="connsiteY64" fmla="*/ 15302865 h 22640925"/>
            <a:gd name="connsiteX65" fmla="*/ 437197 w 1600913"/>
            <a:gd name="connsiteY65" fmla="*/ 15440026 h 22640925"/>
            <a:gd name="connsiteX66" fmla="*/ 180022 w 1600913"/>
            <a:gd name="connsiteY66" fmla="*/ 15645765 h 22640925"/>
            <a:gd name="connsiteX67" fmla="*/ 437197 w 1600913"/>
            <a:gd name="connsiteY67" fmla="*/ 22640925 h 22640925"/>
            <a:gd name="connsiteX0" fmla="*/ 437197 w 1600913"/>
            <a:gd name="connsiteY0" fmla="*/ 0 h 22640925"/>
            <a:gd name="connsiteX1" fmla="*/ 437197 w 1600913"/>
            <a:gd name="connsiteY1" fmla="*/ 1038225 h 22640925"/>
            <a:gd name="connsiteX2" fmla="*/ 437197 w 1600913"/>
            <a:gd name="connsiteY2" fmla="*/ 1381126 h 22640925"/>
            <a:gd name="connsiteX3" fmla="*/ 1015483 w 1600913"/>
            <a:gd name="connsiteY3" fmla="*/ 1586866 h 22640925"/>
            <a:gd name="connsiteX4" fmla="*/ 437197 w 1600913"/>
            <a:gd name="connsiteY4" fmla="*/ 1724026 h 22640925"/>
            <a:gd name="connsiteX5" fmla="*/ 1453038 w 1600913"/>
            <a:gd name="connsiteY5" fmla="*/ 1929766 h 22640925"/>
            <a:gd name="connsiteX6" fmla="*/ 437197 w 1600913"/>
            <a:gd name="connsiteY6" fmla="*/ 2066926 h 22640925"/>
            <a:gd name="connsiteX7" fmla="*/ 1453038 w 1600913"/>
            <a:gd name="connsiteY7" fmla="*/ 2272666 h 22640925"/>
            <a:gd name="connsiteX8" fmla="*/ 437197 w 1600913"/>
            <a:gd name="connsiteY8" fmla="*/ 2409826 h 22640925"/>
            <a:gd name="connsiteX9" fmla="*/ 334327 w 1600913"/>
            <a:gd name="connsiteY9" fmla="*/ 2615566 h 22640925"/>
            <a:gd name="connsiteX10" fmla="*/ 437197 w 1600913"/>
            <a:gd name="connsiteY10" fmla="*/ 2752726 h 22640925"/>
            <a:gd name="connsiteX11" fmla="*/ 591502 w 1600913"/>
            <a:gd name="connsiteY11" fmla="*/ 2958466 h 22640925"/>
            <a:gd name="connsiteX12" fmla="*/ 437197 w 1600913"/>
            <a:gd name="connsiteY12" fmla="*/ 3095626 h 22640925"/>
            <a:gd name="connsiteX13" fmla="*/ 951547 w 1600913"/>
            <a:gd name="connsiteY13" fmla="*/ 3301366 h 22640925"/>
            <a:gd name="connsiteX14" fmla="*/ 437197 w 1600913"/>
            <a:gd name="connsiteY14" fmla="*/ 3438526 h 22640925"/>
            <a:gd name="connsiteX15" fmla="*/ 1208722 w 1600913"/>
            <a:gd name="connsiteY15" fmla="*/ 3644266 h 22640925"/>
            <a:gd name="connsiteX16" fmla="*/ 437197 w 1600913"/>
            <a:gd name="connsiteY16" fmla="*/ 3781426 h 22640925"/>
            <a:gd name="connsiteX17" fmla="*/ 1465897 w 1600913"/>
            <a:gd name="connsiteY17" fmla="*/ 3987166 h 22640925"/>
            <a:gd name="connsiteX18" fmla="*/ 437196 w 1600913"/>
            <a:gd name="connsiteY18" fmla="*/ 4124326 h 22640925"/>
            <a:gd name="connsiteX19" fmla="*/ 1465896 w 1600913"/>
            <a:gd name="connsiteY19" fmla="*/ 4330066 h 22640925"/>
            <a:gd name="connsiteX20" fmla="*/ 437196 w 1600913"/>
            <a:gd name="connsiteY20" fmla="*/ 4467226 h 22640925"/>
            <a:gd name="connsiteX21" fmla="*/ 437196 w 1600913"/>
            <a:gd name="connsiteY21" fmla="*/ 4810126 h 22640925"/>
            <a:gd name="connsiteX22" fmla="*/ 437196 w 1600913"/>
            <a:gd name="connsiteY22" fmla="*/ 5153026 h 22640925"/>
            <a:gd name="connsiteX23" fmla="*/ 437196 w 1600913"/>
            <a:gd name="connsiteY23" fmla="*/ 5495926 h 22640925"/>
            <a:gd name="connsiteX24" fmla="*/ 437196 w 1600913"/>
            <a:gd name="connsiteY24" fmla="*/ 5838826 h 22640925"/>
            <a:gd name="connsiteX25" fmla="*/ 437196 w 1600913"/>
            <a:gd name="connsiteY25" fmla="*/ 6181726 h 22640925"/>
            <a:gd name="connsiteX26" fmla="*/ 437196 w 1600913"/>
            <a:gd name="connsiteY26" fmla="*/ 6524626 h 22640925"/>
            <a:gd name="connsiteX27" fmla="*/ 437196 w 1600913"/>
            <a:gd name="connsiteY27" fmla="*/ 6867526 h 22640925"/>
            <a:gd name="connsiteX28" fmla="*/ 932258 w 1600913"/>
            <a:gd name="connsiteY28" fmla="*/ 7073266 h 22640925"/>
            <a:gd name="connsiteX29" fmla="*/ 437196 w 1600913"/>
            <a:gd name="connsiteY29" fmla="*/ 7210426 h 22640925"/>
            <a:gd name="connsiteX30" fmla="*/ 180021 w 1600913"/>
            <a:gd name="connsiteY30" fmla="*/ 7416166 h 22640925"/>
            <a:gd name="connsiteX31" fmla="*/ 437196 w 1600913"/>
            <a:gd name="connsiteY31" fmla="*/ 7553326 h 22640925"/>
            <a:gd name="connsiteX32" fmla="*/ 180021 w 1600913"/>
            <a:gd name="connsiteY32" fmla="*/ 7759066 h 22640925"/>
            <a:gd name="connsiteX33" fmla="*/ 437196 w 1600913"/>
            <a:gd name="connsiteY33" fmla="*/ 7896226 h 22640925"/>
            <a:gd name="connsiteX34" fmla="*/ 437196 w 1600913"/>
            <a:gd name="connsiteY34" fmla="*/ 8239126 h 22640925"/>
            <a:gd name="connsiteX35" fmla="*/ 437196 w 1600913"/>
            <a:gd name="connsiteY35" fmla="*/ 8582026 h 22640925"/>
            <a:gd name="connsiteX36" fmla="*/ 437196 w 1600913"/>
            <a:gd name="connsiteY36" fmla="*/ 8924926 h 22640925"/>
            <a:gd name="connsiteX37" fmla="*/ 437196 w 1600913"/>
            <a:gd name="connsiteY37" fmla="*/ 9267826 h 22640925"/>
            <a:gd name="connsiteX38" fmla="*/ 437196 w 1600913"/>
            <a:gd name="connsiteY38" fmla="*/ 9610726 h 22640925"/>
            <a:gd name="connsiteX39" fmla="*/ 437196 w 1600913"/>
            <a:gd name="connsiteY39" fmla="*/ 9953626 h 22640925"/>
            <a:gd name="connsiteX40" fmla="*/ 900111 w 1600913"/>
            <a:gd name="connsiteY40" fmla="*/ 10159366 h 22640925"/>
            <a:gd name="connsiteX41" fmla="*/ 437196 w 1600913"/>
            <a:gd name="connsiteY41" fmla="*/ 10296526 h 22640925"/>
            <a:gd name="connsiteX42" fmla="*/ 668653 w 1600913"/>
            <a:gd name="connsiteY42" fmla="*/ 10502266 h 22640925"/>
            <a:gd name="connsiteX43" fmla="*/ 437196 w 1600913"/>
            <a:gd name="connsiteY43" fmla="*/ 10639426 h 22640925"/>
            <a:gd name="connsiteX44" fmla="*/ 925828 w 1600913"/>
            <a:gd name="connsiteY44" fmla="*/ 10845166 h 22640925"/>
            <a:gd name="connsiteX45" fmla="*/ 437196 w 1600913"/>
            <a:gd name="connsiteY45" fmla="*/ 10982326 h 22640925"/>
            <a:gd name="connsiteX46" fmla="*/ 437196 w 1600913"/>
            <a:gd name="connsiteY46" fmla="*/ 11325226 h 22640925"/>
            <a:gd name="connsiteX47" fmla="*/ 437196 w 1600913"/>
            <a:gd name="connsiteY47" fmla="*/ 11668126 h 22640925"/>
            <a:gd name="connsiteX48" fmla="*/ 437196 w 1600913"/>
            <a:gd name="connsiteY48" fmla="*/ 12011026 h 22640925"/>
            <a:gd name="connsiteX49" fmla="*/ 437196 w 1600913"/>
            <a:gd name="connsiteY49" fmla="*/ 12353926 h 22640925"/>
            <a:gd name="connsiteX50" fmla="*/ 1600913 w 1600913"/>
            <a:gd name="connsiteY50" fmla="*/ 12559665 h 22640925"/>
            <a:gd name="connsiteX51" fmla="*/ 437196 w 1600913"/>
            <a:gd name="connsiteY51" fmla="*/ 12696826 h 22640925"/>
            <a:gd name="connsiteX52" fmla="*/ 411478 w 1600913"/>
            <a:gd name="connsiteY52" fmla="*/ 12902565 h 22640925"/>
            <a:gd name="connsiteX53" fmla="*/ 437196 w 1600913"/>
            <a:gd name="connsiteY53" fmla="*/ 13039726 h 22640925"/>
            <a:gd name="connsiteX54" fmla="*/ 642936 w 1600913"/>
            <a:gd name="connsiteY54" fmla="*/ 13245465 h 22640925"/>
            <a:gd name="connsiteX55" fmla="*/ 437196 w 1600913"/>
            <a:gd name="connsiteY55" fmla="*/ 13382626 h 22640925"/>
            <a:gd name="connsiteX56" fmla="*/ 437196 w 1600913"/>
            <a:gd name="connsiteY56" fmla="*/ 13725526 h 22640925"/>
            <a:gd name="connsiteX57" fmla="*/ 437196 w 1600913"/>
            <a:gd name="connsiteY57" fmla="*/ 14068426 h 22640925"/>
            <a:gd name="connsiteX58" fmla="*/ 128586 w 1600913"/>
            <a:gd name="connsiteY58" fmla="*/ 14274165 h 22640925"/>
            <a:gd name="connsiteX59" fmla="*/ 437197 w 1600913"/>
            <a:gd name="connsiteY59" fmla="*/ 14411326 h 22640925"/>
            <a:gd name="connsiteX60" fmla="*/ 180022 w 1600913"/>
            <a:gd name="connsiteY60" fmla="*/ 14617065 h 22640925"/>
            <a:gd name="connsiteX61" fmla="*/ 437197 w 1600913"/>
            <a:gd name="connsiteY61" fmla="*/ 14754226 h 22640925"/>
            <a:gd name="connsiteX62" fmla="*/ 180022 w 1600913"/>
            <a:gd name="connsiteY62" fmla="*/ 14959965 h 22640925"/>
            <a:gd name="connsiteX63" fmla="*/ 437197 w 1600913"/>
            <a:gd name="connsiteY63" fmla="*/ 15097126 h 22640925"/>
            <a:gd name="connsiteX64" fmla="*/ 0 w 1600913"/>
            <a:gd name="connsiteY64" fmla="*/ 15302865 h 22640925"/>
            <a:gd name="connsiteX65" fmla="*/ 437197 w 1600913"/>
            <a:gd name="connsiteY65" fmla="*/ 15440026 h 22640925"/>
            <a:gd name="connsiteX66" fmla="*/ 180022 w 1600913"/>
            <a:gd name="connsiteY66" fmla="*/ 15645765 h 22640925"/>
            <a:gd name="connsiteX67" fmla="*/ 437197 w 1600913"/>
            <a:gd name="connsiteY67" fmla="*/ 15782926 h 22640925"/>
            <a:gd name="connsiteX68" fmla="*/ 437197 w 1600913"/>
            <a:gd name="connsiteY68" fmla="*/ 22640925 h 22640925"/>
            <a:gd name="connsiteX0" fmla="*/ 437197 w 1600913"/>
            <a:gd name="connsiteY0" fmla="*/ 0 h 22640925"/>
            <a:gd name="connsiteX1" fmla="*/ 437197 w 1600913"/>
            <a:gd name="connsiteY1" fmla="*/ 1038225 h 22640925"/>
            <a:gd name="connsiteX2" fmla="*/ 437197 w 1600913"/>
            <a:gd name="connsiteY2" fmla="*/ 1381126 h 22640925"/>
            <a:gd name="connsiteX3" fmla="*/ 1015483 w 1600913"/>
            <a:gd name="connsiteY3" fmla="*/ 1586866 h 22640925"/>
            <a:gd name="connsiteX4" fmla="*/ 437197 w 1600913"/>
            <a:gd name="connsiteY4" fmla="*/ 1724026 h 22640925"/>
            <a:gd name="connsiteX5" fmla="*/ 1453038 w 1600913"/>
            <a:gd name="connsiteY5" fmla="*/ 1929766 h 22640925"/>
            <a:gd name="connsiteX6" fmla="*/ 437197 w 1600913"/>
            <a:gd name="connsiteY6" fmla="*/ 2066926 h 22640925"/>
            <a:gd name="connsiteX7" fmla="*/ 1453038 w 1600913"/>
            <a:gd name="connsiteY7" fmla="*/ 2272666 h 22640925"/>
            <a:gd name="connsiteX8" fmla="*/ 437197 w 1600913"/>
            <a:gd name="connsiteY8" fmla="*/ 2409826 h 22640925"/>
            <a:gd name="connsiteX9" fmla="*/ 334327 w 1600913"/>
            <a:gd name="connsiteY9" fmla="*/ 2615566 h 22640925"/>
            <a:gd name="connsiteX10" fmla="*/ 437197 w 1600913"/>
            <a:gd name="connsiteY10" fmla="*/ 2752726 h 22640925"/>
            <a:gd name="connsiteX11" fmla="*/ 591502 w 1600913"/>
            <a:gd name="connsiteY11" fmla="*/ 2958466 h 22640925"/>
            <a:gd name="connsiteX12" fmla="*/ 437197 w 1600913"/>
            <a:gd name="connsiteY12" fmla="*/ 3095626 h 22640925"/>
            <a:gd name="connsiteX13" fmla="*/ 951547 w 1600913"/>
            <a:gd name="connsiteY13" fmla="*/ 3301366 h 22640925"/>
            <a:gd name="connsiteX14" fmla="*/ 437197 w 1600913"/>
            <a:gd name="connsiteY14" fmla="*/ 3438526 h 22640925"/>
            <a:gd name="connsiteX15" fmla="*/ 1208722 w 1600913"/>
            <a:gd name="connsiteY15" fmla="*/ 3644266 h 22640925"/>
            <a:gd name="connsiteX16" fmla="*/ 437197 w 1600913"/>
            <a:gd name="connsiteY16" fmla="*/ 3781426 h 22640925"/>
            <a:gd name="connsiteX17" fmla="*/ 1465897 w 1600913"/>
            <a:gd name="connsiteY17" fmla="*/ 3987166 h 22640925"/>
            <a:gd name="connsiteX18" fmla="*/ 437196 w 1600913"/>
            <a:gd name="connsiteY18" fmla="*/ 4124326 h 22640925"/>
            <a:gd name="connsiteX19" fmla="*/ 1465896 w 1600913"/>
            <a:gd name="connsiteY19" fmla="*/ 4330066 h 22640925"/>
            <a:gd name="connsiteX20" fmla="*/ 437196 w 1600913"/>
            <a:gd name="connsiteY20" fmla="*/ 4467226 h 22640925"/>
            <a:gd name="connsiteX21" fmla="*/ 437196 w 1600913"/>
            <a:gd name="connsiteY21" fmla="*/ 4810126 h 22640925"/>
            <a:gd name="connsiteX22" fmla="*/ 437196 w 1600913"/>
            <a:gd name="connsiteY22" fmla="*/ 5153026 h 22640925"/>
            <a:gd name="connsiteX23" fmla="*/ 437196 w 1600913"/>
            <a:gd name="connsiteY23" fmla="*/ 5495926 h 22640925"/>
            <a:gd name="connsiteX24" fmla="*/ 437196 w 1600913"/>
            <a:gd name="connsiteY24" fmla="*/ 5838826 h 22640925"/>
            <a:gd name="connsiteX25" fmla="*/ 437196 w 1600913"/>
            <a:gd name="connsiteY25" fmla="*/ 6181726 h 22640925"/>
            <a:gd name="connsiteX26" fmla="*/ 437196 w 1600913"/>
            <a:gd name="connsiteY26" fmla="*/ 6524626 h 22640925"/>
            <a:gd name="connsiteX27" fmla="*/ 437196 w 1600913"/>
            <a:gd name="connsiteY27" fmla="*/ 6867526 h 22640925"/>
            <a:gd name="connsiteX28" fmla="*/ 932258 w 1600913"/>
            <a:gd name="connsiteY28" fmla="*/ 7073266 h 22640925"/>
            <a:gd name="connsiteX29" fmla="*/ 437196 w 1600913"/>
            <a:gd name="connsiteY29" fmla="*/ 7210426 h 22640925"/>
            <a:gd name="connsiteX30" fmla="*/ 180021 w 1600913"/>
            <a:gd name="connsiteY30" fmla="*/ 7416166 h 22640925"/>
            <a:gd name="connsiteX31" fmla="*/ 437196 w 1600913"/>
            <a:gd name="connsiteY31" fmla="*/ 7553326 h 22640925"/>
            <a:gd name="connsiteX32" fmla="*/ 180021 w 1600913"/>
            <a:gd name="connsiteY32" fmla="*/ 7759066 h 22640925"/>
            <a:gd name="connsiteX33" fmla="*/ 437196 w 1600913"/>
            <a:gd name="connsiteY33" fmla="*/ 7896226 h 22640925"/>
            <a:gd name="connsiteX34" fmla="*/ 437196 w 1600913"/>
            <a:gd name="connsiteY34" fmla="*/ 8239126 h 22640925"/>
            <a:gd name="connsiteX35" fmla="*/ 437196 w 1600913"/>
            <a:gd name="connsiteY35" fmla="*/ 8582026 h 22640925"/>
            <a:gd name="connsiteX36" fmla="*/ 437196 w 1600913"/>
            <a:gd name="connsiteY36" fmla="*/ 8924926 h 22640925"/>
            <a:gd name="connsiteX37" fmla="*/ 437196 w 1600913"/>
            <a:gd name="connsiteY37" fmla="*/ 9267826 h 22640925"/>
            <a:gd name="connsiteX38" fmla="*/ 437196 w 1600913"/>
            <a:gd name="connsiteY38" fmla="*/ 9610726 h 22640925"/>
            <a:gd name="connsiteX39" fmla="*/ 437196 w 1600913"/>
            <a:gd name="connsiteY39" fmla="*/ 9953626 h 22640925"/>
            <a:gd name="connsiteX40" fmla="*/ 900111 w 1600913"/>
            <a:gd name="connsiteY40" fmla="*/ 10159366 h 22640925"/>
            <a:gd name="connsiteX41" fmla="*/ 437196 w 1600913"/>
            <a:gd name="connsiteY41" fmla="*/ 10296526 h 22640925"/>
            <a:gd name="connsiteX42" fmla="*/ 668653 w 1600913"/>
            <a:gd name="connsiteY42" fmla="*/ 10502266 h 22640925"/>
            <a:gd name="connsiteX43" fmla="*/ 437196 w 1600913"/>
            <a:gd name="connsiteY43" fmla="*/ 10639426 h 22640925"/>
            <a:gd name="connsiteX44" fmla="*/ 925828 w 1600913"/>
            <a:gd name="connsiteY44" fmla="*/ 10845166 h 22640925"/>
            <a:gd name="connsiteX45" fmla="*/ 437196 w 1600913"/>
            <a:gd name="connsiteY45" fmla="*/ 10982326 h 22640925"/>
            <a:gd name="connsiteX46" fmla="*/ 437196 w 1600913"/>
            <a:gd name="connsiteY46" fmla="*/ 11325226 h 22640925"/>
            <a:gd name="connsiteX47" fmla="*/ 437196 w 1600913"/>
            <a:gd name="connsiteY47" fmla="*/ 11668126 h 22640925"/>
            <a:gd name="connsiteX48" fmla="*/ 437196 w 1600913"/>
            <a:gd name="connsiteY48" fmla="*/ 12011026 h 22640925"/>
            <a:gd name="connsiteX49" fmla="*/ 437196 w 1600913"/>
            <a:gd name="connsiteY49" fmla="*/ 12353926 h 22640925"/>
            <a:gd name="connsiteX50" fmla="*/ 1600913 w 1600913"/>
            <a:gd name="connsiteY50" fmla="*/ 12559665 h 22640925"/>
            <a:gd name="connsiteX51" fmla="*/ 437196 w 1600913"/>
            <a:gd name="connsiteY51" fmla="*/ 12696826 h 22640925"/>
            <a:gd name="connsiteX52" fmla="*/ 411478 w 1600913"/>
            <a:gd name="connsiteY52" fmla="*/ 12902565 h 22640925"/>
            <a:gd name="connsiteX53" fmla="*/ 437196 w 1600913"/>
            <a:gd name="connsiteY53" fmla="*/ 13039726 h 22640925"/>
            <a:gd name="connsiteX54" fmla="*/ 642936 w 1600913"/>
            <a:gd name="connsiteY54" fmla="*/ 13245465 h 22640925"/>
            <a:gd name="connsiteX55" fmla="*/ 437196 w 1600913"/>
            <a:gd name="connsiteY55" fmla="*/ 13382626 h 22640925"/>
            <a:gd name="connsiteX56" fmla="*/ 437196 w 1600913"/>
            <a:gd name="connsiteY56" fmla="*/ 13725526 h 22640925"/>
            <a:gd name="connsiteX57" fmla="*/ 437196 w 1600913"/>
            <a:gd name="connsiteY57" fmla="*/ 14068426 h 22640925"/>
            <a:gd name="connsiteX58" fmla="*/ 128586 w 1600913"/>
            <a:gd name="connsiteY58" fmla="*/ 14274165 h 22640925"/>
            <a:gd name="connsiteX59" fmla="*/ 437197 w 1600913"/>
            <a:gd name="connsiteY59" fmla="*/ 14411326 h 22640925"/>
            <a:gd name="connsiteX60" fmla="*/ 180022 w 1600913"/>
            <a:gd name="connsiteY60" fmla="*/ 14617065 h 22640925"/>
            <a:gd name="connsiteX61" fmla="*/ 437197 w 1600913"/>
            <a:gd name="connsiteY61" fmla="*/ 14754226 h 22640925"/>
            <a:gd name="connsiteX62" fmla="*/ 180022 w 1600913"/>
            <a:gd name="connsiteY62" fmla="*/ 14959965 h 22640925"/>
            <a:gd name="connsiteX63" fmla="*/ 437197 w 1600913"/>
            <a:gd name="connsiteY63" fmla="*/ 15097126 h 22640925"/>
            <a:gd name="connsiteX64" fmla="*/ 0 w 1600913"/>
            <a:gd name="connsiteY64" fmla="*/ 15302865 h 22640925"/>
            <a:gd name="connsiteX65" fmla="*/ 437197 w 1600913"/>
            <a:gd name="connsiteY65" fmla="*/ 15440026 h 22640925"/>
            <a:gd name="connsiteX66" fmla="*/ 180022 w 1600913"/>
            <a:gd name="connsiteY66" fmla="*/ 15645765 h 22640925"/>
            <a:gd name="connsiteX67" fmla="*/ 437197 w 1600913"/>
            <a:gd name="connsiteY67" fmla="*/ 15782926 h 22640925"/>
            <a:gd name="connsiteX68" fmla="*/ 257175 w 1600913"/>
            <a:gd name="connsiteY68" fmla="*/ 15988665 h 22640925"/>
            <a:gd name="connsiteX69" fmla="*/ 437197 w 1600913"/>
            <a:gd name="connsiteY69" fmla="*/ 22640925 h 22640925"/>
            <a:gd name="connsiteX0" fmla="*/ 437197 w 1600913"/>
            <a:gd name="connsiteY0" fmla="*/ 0 h 22640925"/>
            <a:gd name="connsiteX1" fmla="*/ 437197 w 1600913"/>
            <a:gd name="connsiteY1" fmla="*/ 1038225 h 22640925"/>
            <a:gd name="connsiteX2" fmla="*/ 437197 w 1600913"/>
            <a:gd name="connsiteY2" fmla="*/ 1381126 h 22640925"/>
            <a:gd name="connsiteX3" fmla="*/ 1015483 w 1600913"/>
            <a:gd name="connsiteY3" fmla="*/ 1586866 h 22640925"/>
            <a:gd name="connsiteX4" fmla="*/ 437197 w 1600913"/>
            <a:gd name="connsiteY4" fmla="*/ 1724026 h 22640925"/>
            <a:gd name="connsiteX5" fmla="*/ 1453038 w 1600913"/>
            <a:gd name="connsiteY5" fmla="*/ 1929766 h 22640925"/>
            <a:gd name="connsiteX6" fmla="*/ 437197 w 1600913"/>
            <a:gd name="connsiteY6" fmla="*/ 2066926 h 22640925"/>
            <a:gd name="connsiteX7" fmla="*/ 1453038 w 1600913"/>
            <a:gd name="connsiteY7" fmla="*/ 2272666 h 22640925"/>
            <a:gd name="connsiteX8" fmla="*/ 437197 w 1600913"/>
            <a:gd name="connsiteY8" fmla="*/ 2409826 h 22640925"/>
            <a:gd name="connsiteX9" fmla="*/ 334327 w 1600913"/>
            <a:gd name="connsiteY9" fmla="*/ 2615566 h 22640925"/>
            <a:gd name="connsiteX10" fmla="*/ 437197 w 1600913"/>
            <a:gd name="connsiteY10" fmla="*/ 2752726 h 22640925"/>
            <a:gd name="connsiteX11" fmla="*/ 591502 w 1600913"/>
            <a:gd name="connsiteY11" fmla="*/ 2958466 h 22640925"/>
            <a:gd name="connsiteX12" fmla="*/ 437197 w 1600913"/>
            <a:gd name="connsiteY12" fmla="*/ 3095626 h 22640925"/>
            <a:gd name="connsiteX13" fmla="*/ 951547 w 1600913"/>
            <a:gd name="connsiteY13" fmla="*/ 3301366 h 22640925"/>
            <a:gd name="connsiteX14" fmla="*/ 437197 w 1600913"/>
            <a:gd name="connsiteY14" fmla="*/ 3438526 h 22640925"/>
            <a:gd name="connsiteX15" fmla="*/ 1208722 w 1600913"/>
            <a:gd name="connsiteY15" fmla="*/ 3644266 h 22640925"/>
            <a:gd name="connsiteX16" fmla="*/ 437197 w 1600913"/>
            <a:gd name="connsiteY16" fmla="*/ 3781426 h 22640925"/>
            <a:gd name="connsiteX17" fmla="*/ 1465897 w 1600913"/>
            <a:gd name="connsiteY17" fmla="*/ 3987166 h 22640925"/>
            <a:gd name="connsiteX18" fmla="*/ 437196 w 1600913"/>
            <a:gd name="connsiteY18" fmla="*/ 4124326 h 22640925"/>
            <a:gd name="connsiteX19" fmla="*/ 1465896 w 1600913"/>
            <a:gd name="connsiteY19" fmla="*/ 4330066 h 22640925"/>
            <a:gd name="connsiteX20" fmla="*/ 437196 w 1600913"/>
            <a:gd name="connsiteY20" fmla="*/ 4467226 h 22640925"/>
            <a:gd name="connsiteX21" fmla="*/ 437196 w 1600913"/>
            <a:gd name="connsiteY21" fmla="*/ 4810126 h 22640925"/>
            <a:gd name="connsiteX22" fmla="*/ 437196 w 1600913"/>
            <a:gd name="connsiteY22" fmla="*/ 5153026 h 22640925"/>
            <a:gd name="connsiteX23" fmla="*/ 437196 w 1600913"/>
            <a:gd name="connsiteY23" fmla="*/ 5495926 h 22640925"/>
            <a:gd name="connsiteX24" fmla="*/ 437196 w 1600913"/>
            <a:gd name="connsiteY24" fmla="*/ 5838826 h 22640925"/>
            <a:gd name="connsiteX25" fmla="*/ 437196 w 1600913"/>
            <a:gd name="connsiteY25" fmla="*/ 6181726 h 22640925"/>
            <a:gd name="connsiteX26" fmla="*/ 437196 w 1600913"/>
            <a:gd name="connsiteY26" fmla="*/ 6524626 h 22640925"/>
            <a:gd name="connsiteX27" fmla="*/ 437196 w 1600913"/>
            <a:gd name="connsiteY27" fmla="*/ 6867526 h 22640925"/>
            <a:gd name="connsiteX28" fmla="*/ 932258 w 1600913"/>
            <a:gd name="connsiteY28" fmla="*/ 7073266 h 22640925"/>
            <a:gd name="connsiteX29" fmla="*/ 437196 w 1600913"/>
            <a:gd name="connsiteY29" fmla="*/ 7210426 h 22640925"/>
            <a:gd name="connsiteX30" fmla="*/ 180021 w 1600913"/>
            <a:gd name="connsiteY30" fmla="*/ 7416166 h 22640925"/>
            <a:gd name="connsiteX31" fmla="*/ 437196 w 1600913"/>
            <a:gd name="connsiteY31" fmla="*/ 7553326 h 22640925"/>
            <a:gd name="connsiteX32" fmla="*/ 180021 w 1600913"/>
            <a:gd name="connsiteY32" fmla="*/ 7759066 h 22640925"/>
            <a:gd name="connsiteX33" fmla="*/ 437196 w 1600913"/>
            <a:gd name="connsiteY33" fmla="*/ 7896226 h 22640925"/>
            <a:gd name="connsiteX34" fmla="*/ 437196 w 1600913"/>
            <a:gd name="connsiteY34" fmla="*/ 8239126 h 22640925"/>
            <a:gd name="connsiteX35" fmla="*/ 437196 w 1600913"/>
            <a:gd name="connsiteY35" fmla="*/ 8582026 h 22640925"/>
            <a:gd name="connsiteX36" fmla="*/ 437196 w 1600913"/>
            <a:gd name="connsiteY36" fmla="*/ 8924926 h 22640925"/>
            <a:gd name="connsiteX37" fmla="*/ 437196 w 1600913"/>
            <a:gd name="connsiteY37" fmla="*/ 9267826 h 22640925"/>
            <a:gd name="connsiteX38" fmla="*/ 437196 w 1600913"/>
            <a:gd name="connsiteY38" fmla="*/ 9610726 h 22640925"/>
            <a:gd name="connsiteX39" fmla="*/ 437196 w 1600913"/>
            <a:gd name="connsiteY39" fmla="*/ 9953626 h 22640925"/>
            <a:gd name="connsiteX40" fmla="*/ 900111 w 1600913"/>
            <a:gd name="connsiteY40" fmla="*/ 10159366 h 22640925"/>
            <a:gd name="connsiteX41" fmla="*/ 437196 w 1600913"/>
            <a:gd name="connsiteY41" fmla="*/ 10296526 h 22640925"/>
            <a:gd name="connsiteX42" fmla="*/ 668653 w 1600913"/>
            <a:gd name="connsiteY42" fmla="*/ 10502266 h 22640925"/>
            <a:gd name="connsiteX43" fmla="*/ 437196 w 1600913"/>
            <a:gd name="connsiteY43" fmla="*/ 10639426 h 22640925"/>
            <a:gd name="connsiteX44" fmla="*/ 925828 w 1600913"/>
            <a:gd name="connsiteY44" fmla="*/ 10845166 h 22640925"/>
            <a:gd name="connsiteX45" fmla="*/ 437196 w 1600913"/>
            <a:gd name="connsiteY45" fmla="*/ 10982326 h 22640925"/>
            <a:gd name="connsiteX46" fmla="*/ 437196 w 1600913"/>
            <a:gd name="connsiteY46" fmla="*/ 11325226 h 22640925"/>
            <a:gd name="connsiteX47" fmla="*/ 437196 w 1600913"/>
            <a:gd name="connsiteY47" fmla="*/ 11668126 h 22640925"/>
            <a:gd name="connsiteX48" fmla="*/ 437196 w 1600913"/>
            <a:gd name="connsiteY48" fmla="*/ 12011026 h 22640925"/>
            <a:gd name="connsiteX49" fmla="*/ 437196 w 1600913"/>
            <a:gd name="connsiteY49" fmla="*/ 12353926 h 22640925"/>
            <a:gd name="connsiteX50" fmla="*/ 1600913 w 1600913"/>
            <a:gd name="connsiteY50" fmla="*/ 12559665 h 22640925"/>
            <a:gd name="connsiteX51" fmla="*/ 437196 w 1600913"/>
            <a:gd name="connsiteY51" fmla="*/ 12696826 h 22640925"/>
            <a:gd name="connsiteX52" fmla="*/ 411478 w 1600913"/>
            <a:gd name="connsiteY52" fmla="*/ 12902565 h 22640925"/>
            <a:gd name="connsiteX53" fmla="*/ 437196 w 1600913"/>
            <a:gd name="connsiteY53" fmla="*/ 13039726 h 22640925"/>
            <a:gd name="connsiteX54" fmla="*/ 642936 w 1600913"/>
            <a:gd name="connsiteY54" fmla="*/ 13245465 h 22640925"/>
            <a:gd name="connsiteX55" fmla="*/ 437196 w 1600913"/>
            <a:gd name="connsiteY55" fmla="*/ 13382626 h 22640925"/>
            <a:gd name="connsiteX56" fmla="*/ 437196 w 1600913"/>
            <a:gd name="connsiteY56" fmla="*/ 13725526 h 22640925"/>
            <a:gd name="connsiteX57" fmla="*/ 437196 w 1600913"/>
            <a:gd name="connsiteY57" fmla="*/ 14068426 h 22640925"/>
            <a:gd name="connsiteX58" fmla="*/ 128586 w 1600913"/>
            <a:gd name="connsiteY58" fmla="*/ 14274165 h 22640925"/>
            <a:gd name="connsiteX59" fmla="*/ 437197 w 1600913"/>
            <a:gd name="connsiteY59" fmla="*/ 14411326 h 22640925"/>
            <a:gd name="connsiteX60" fmla="*/ 180022 w 1600913"/>
            <a:gd name="connsiteY60" fmla="*/ 14617065 h 22640925"/>
            <a:gd name="connsiteX61" fmla="*/ 437197 w 1600913"/>
            <a:gd name="connsiteY61" fmla="*/ 14754226 h 22640925"/>
            <a:gd name="connsiteX62" fmla="*/ 180022 w 1600913"/>
            <a:gd name="connsiteY62" fmla="*/ 14959965 h 22640925"/>
            <a:gd name="connsiteX63" fmla="*/ 437197 w 1600913"/>
            <a:gd name="connsiteY63" fmla="*/ 15097126 h 22640925"/>
            <a:gd name="connsiteX64" fmla="*/ 0 w 1600913"/>
            <a:gd name="connsiteY64" fmla="*/ 15302865 h 22640925"/>
            <a:gd name="connsiteX65" fmla="*/ 437197 w 1600913"/>
            <a:gd name="connsiteY65" fmla="*/ 15440026 h 22640925"/>
            <a:gd name="connsiteX66" fmla="*/ 180022 w 1600913"/>
            <a:gd name="connsiteY66" fmla="*/ 15645765 h 22640925"/>
            <a:gd name="connsiteX67" fmla="*/ 437197 w 1600913"/>
            <a:gd name="connsiteY67" fmla="*/ 15782926 h 22640925"/>
            <a:gd name="connsiteX68" fmla="*/ 257175 w 1600913"/>
            <a:gd name="connsiteY68" fmla="*/ 15988665 h 22640925"/>
            <a:gd name="connsiteX69" fmla="*/ 437197 w 1600913"/>
            <a:gd name="connsiteY69" fmla="*/ 16125826 h 22640925"/>
            <a:gd name="connsiteX70" fmla="*/ 437197 w 1600913"/>
            <a:gd name="connsiteY70" fmla="*/ 22640925 h 22640925"/>
            <a:gd name="connsiteX0" fmla="*/ 437197 w 1600913"/>
            <a:gd name="connsiteY0" fmla="*/ 0 h 22640925"/>
            <a:gd name="connsiteX1" fmla="*/ 437197 w 1600913"/>
            <a:gd name="connsiteY1" fmla="*/ 1038225 h 22640925"/>
            <a:gd name="connsiteX2" fmla="*/ 437197 w 1600913"/>
            <a:gd name="connsiteY2" fmla="*/ 1381126 h 22640925"/>
            <a:gd name="connsiteX3" fmla="*/ 1015483 w 1600913"/>
            <a:gd name="connsiteY3" fmla="*/ 1586866 h 22640925"/>
            <a:gd name="connsiteX4" fmla="*/ 437197 w 1600913"/>
            <a:gd name="connsiteY4" fmla="*/ 1724026 h 22640925"/>
            <a:gd name="connsiteX5" fmla="*/ 1453038 w 1600913"/>
            <a:gd name="connsiteY5" fmla="*/ 1929766 h 22640925"/>
            <a:gd name="connsiteX6" fmla="*/ 437197 w 1600913"/>
            <a:gd name="connsiteY6" fmla="*/ 2066926 h 22640925"/>
            <a:gd name="connsiteX7" fmla="*/ 1453038 w 1600913"/>
            <a:gd name="connsiteY7" fmla="*/ 2272666 h 22640925"/>
            <a:gd name="connsiteX8" fmla="*/ 437197 w 1600913"/>
            <a:gd name="connsiteY8" fmla="*/ 2409826 h 22640925"/>
            <a:gd name="connsiteX9" fmla="*/ 334327 w 1600913"/>
            <a:gd name="connsiteY9" fmla="*/ 2615566 h 22640925"/>
            <a:gd name="connsiteX10" fmla="*/ 437197 w 1600913"/>
            <a:gd name="connsiteY10" fmla="*/ 2752726 h 22640925"/>
            <a:gd name="connsiteX11" fmla="*/ 591502 w 1600913"/>
            <a:gd name="connsiteY11" fmla="*/ 2958466 h 22640925"/>
            <a:gd name="connsiteX12" fmla="*/ 437197 w 1600913"/>
            <a:gd name="connsiteY12" fmla="*/ 3095626 h 22640925"/>
            <a:gd name="connsiteX13" fmla="*/ 951547 w 1600913"/>
            <a:gd name="connsiteY13" fmla="*/ 3301366 h 22640925"/>
            <a:gd name="connsiteX14" fmla="*/ 437197 w 1600913"/>
            <a:gd name="connsiteY14" fmla="*/ 3438526 h 22640925"/>
            <a:gd name="connsiteX15" fmla="*/ 1208722 w 1600913"/>
            <a:gd name="connsiteY15" fmla="*/ 3644266 h 22640925"/>
            <a:gd name="connsiteX16" fmla="*/ 437197 w 1600913"/>
            <a:gd name="connsiteY16" fmla="*/ 3781426 h 22640925"/>
            <a:gd name="connsiteX17" fmla="*/ 1465897 w 1600913"/>
            <a:gd name="connsiteY17" fmla="*/ 3987166 h 22640925"/>
            <a:gd name="connsiteX18" fmla="*/ 437196 w 1600913"/>
            <a:gd name="connsiteY18" fmla="*/ 4124326 h 22640925"/>
            <a:gd name="connsiteX19" fmla="*/ 1465896 w 1600913"/>
            <a:gd name="connsiteY19" fmla="*/ 4330066 h 22640925"/>
            <a:gd name="connsiteX20" fmla="*/ 437196 w 1600913"/>
            <a:gd name="connsiteY20" fmla="*/ 4467226 h 22640925"/>
            <a:gd name="connsiteX21" fmla="*/ 437196 w 1600913"/>
            <a:gd name="connsiteY21" fmla="*/ 4810126 h 22640925"/>
            <a:gd name="connsiteX22" fmla="*/ 437196 w 1600913"/>
            <a:gd name="connsiteY22" fmla="*/ 5153026 h 22640925"/>
            <a:gd name="connsiteX23" fmla="*/ 437196 w 1600913"/>
            <a:gd name="connsiteY23" fmla="*/ 5495926 h 22640925"/>
            <a:gd name="connsiteX24" fmla="*/ 437196 w 1600913"/>
            <a:gd name="connsiteY24" fmla="*/ 5838826 h 22640925"/>
            <a:gd name="connsiteX25" fmla="*/ 437196 w 1600913"/>
            <a:gd name="connsiteY25" fmla="*/ 6181726 h 22640925"/>
            <a:gd name="connsiteX26" fmla="*/ 437196 w 1600913"/>
            <a:gd name="connsiteY26" fmla="*/ 6524626 h 22640925"/>
            <a:gd name="connsiteX27" fmla="*/ 437196 w 1600913"/>
            <a:gd name="connsiteY27" fmla="*/ 6867526 h 22640925"/>
            <a:gd name="connsiteX28" fmla="*/ 932258 w 1600913"/>
            <a:gd name="connsiteY28" fmla="*/ 7073266 h 22640925"/>
            <a:gd name="connsiteX29" fmla="*/ 437196 w 1600913"/>
            <a:gd name="connsiteY29" fmla="*/ 7210426 h 22640925"/>
            <a:gd name="connsiteX30" fmla="*/ 180021 w 1600913"/>
            <a:gd name="connsiteY30" fmla="*/ 7416166 h 22640925"/>
            <a:gd name="connsiteX31" fmla="*/ 437196 w 1600913"/>
            <a:gd name="connsiteY31" fmla="*/ 7553326 h 22640925"/>
            <a:gd name="connsiteX32" fmla="*/ 180021 w 1600913"/>
            <a:gd name="connsiteY32" fmla="*/ 7759066 h 22640925"/>
            <a:gd name="connsiteX33" fmla="*/ 437196 w 1600913"/>
            <a:gd name="connsiteY33" fmla="*/ 7896226 h 22640925"/>
            <a:gd name="connsiteX34" fmla="*/ 437196 w 1600913"/>
            <a:gd name="connsiteY34" fmla="*/ 8239126 h 22640925"/>
            <a:gd name="connsiteX35" fmla="*/ 437196 w 1600913"/>
            <a:gd name="connsiteY35" fmla="*/ 8582026 h 22640925"/>
            <a:gd name="connsiteX36" fmla="*/ 437196 w 1600913"/>
            <a:gd name="connsiteY36" fmla="*/ 8924926 h 22640925"/>
            <a:gd name="connsiteX37" fmla="*/ 437196 w 1600913"/>
            <a:gd name="connsiteY37" fmla="*/ 9267826 h 22640925"/>
            <a:gd name="connsiteX38" fmla="*/ 437196 w 1600913"/>
            <a:gd name="connsiteY38" fmla="*/ 9610726 h 22640925"/>
            <a:gd name="connsiteX39" fmla="*/ 437196 w 1600913"/>
            <a:gd name="connsiteY39" fmla="*/ 9953626 h 22640925"/>
            <a:gd name="connsiteX40" fmla="*/ 900111 w 1600913"/>
            <a:gd name="connsiteY40" fmla="*/ 10159366 h 22640925"/>
            <a:gd name="connsiteX41" fmla="*/ 437196 w 1600913"/>
            <a:gd name="connsiteY41" fmla="*/ 10296526 h 22640925"/>
            <a:gd name="connsiteX42" fmla="*/ 668653 w 1600913"/>
            <a:gd name="connsiteY42" fmla="*/ 10502266 h 22640925"/>
            <a:gd name="connsiteX43" fmla="*/ 437196 w 1600913"/>
            <a:gd name="connsiteY43" fmla="*/ 10639426 h 22640925"/>
            <a:gd name="connsiteX44" fmla="*/ 925828 w 1600913"/>
            <a:gd name="connsiteY44" fmla="*/ 10845166 h 22640925"/>
            <a:gd name="connsiteX45" fmla="*/ 437196 w 1600913"/>
            <a:gd name="connsiteY45" fmla="*/ 10982326 h 22640925"/>
            <a:gd name="connsiteX46" fmla="*/ 437196 w 1600913"/>
            <a:gd name="connsiteY46" fmla="*/ 11325226 h 22640925"/>
            <a:gd name="connsiteX47" fmla="*/ 437196 w 1600913"/>
            <a:gd name="connsiteY47" fmla="*/ 11668126 h 22640925"/>
            <a:gd name="connsiteX48" fmla="*/ 437196 w 1600913"/>
            <a:gd name="connsiteY48" fmla="*/ 12011026 h 22640925"/>
            <a:gd name="connsiteX49" fmla="*/ 437196 w 1600913"/>
            <a:gd name="connsiteY49" fmla="*/ 12353926 h 22640925"/>
            <a:gd name="connsiteX50" fmla="*/ 1600913 w 1600913"/>
            <a:gd name="connsiteY50" fmla="*/ 12559665 h 22640925"/>
            <a:gd name="connsiteX51" fmla="*/ 437196 w 1600913"/>
            <a:gd name="connsiteY51" fmla="*/ 12696826 h 22640925"/>
            <a:gd name="connsiteX52" fmla="*/ 411478 w 1600913"/>
            <a:gd name="connsiteY52" fmla="*/ 12902565 h 22640925"/>
            <a:gd name="connsiteX53" fmla="*/ 437196 w 1600913"/>
            <a:gd name="connsiteY53" fmla="*/ 13039726 h 22640925"/>
            <a:gd name="connsiteX54" fmla="*/ 642936 w 1600913"/>
            <a:gd name="connsiteY54" fmla="*/ 13245465 h 22640925"/>
            <a:gd name="connsiteX55" fmla="*/ 437196 w 1600913"/>
            <a:gd name="connsiteY55" fmla="*/ 13382626 h 22640925"/>
            <a:gd name="connsiteX56" fmla="*/ 437196 w 1600913"/>
            <a:gd name="connsiteY56" fmla="*/ 13725526 h 22640925"/>
            <a:gd name="connsiteX57" fmla="*/ 437196 w 1600913"/>
            <a:gd name="connsiteY57" fmla="*/ 14068426 h 22640925"/>
            <a:gd name="connsiteX58" fmla="*/ 128586 w 1600913"/>
            <a:gd name="connsiteY58" fmla="*/ 14274165 h 22640925"/>
            <a:gd name="connsiteX59" fmla="*/ 437197 w 1600913"/>
            <a:gd name="connsiteY59" fmla="*/ 14411326 h 22640925"/>
            <a:gd name="connsiteX60" fmla="*/ 180022 w 1600913"/>
            <a:gd name="connsiteY60" fmla="*/ 14617065 h 22640925"/>
            <a:gd name="connsiteX61" fmla="*/ 437197 w 1600913"/>
            <a:gd name="connsiteY61" fmla="*/ 14754226 h 22640925"/>
            <a:gd name="connsiteX62" fmla="*/ 180022 w 1600913"/>
            <a:gd name="connsiteY62" fmla="*/ 14959965 h 22640925"/>
            <a:gd name="connsiteX63" fmla="*/ 437197 w 1600913"/>
            <a:gd name="connsiteY63" fmla="*/ 15097126 h 22640925"/>
            <a:gd name="connsiteX64" fmla="*/ 0 w 1600913"/>
            <a:gd name="connsiteY64" fmla="*/ 15302865 h 22640925"/>
            <a:gd name="connsiteX65" fmla="*/ 437197 w 1600913"/>
            <a:gd name="connsiteY65" fmla="*/ 15440026 h 22640925"/>
            <a:gd name="connsiteX66" fmla="*/ 180022 w 1600913"/>
            <a:gd name="connsiteY66" fmla="*/ 15645765 h 22640925"/>
            <a:gd name="connsiteX67" fmla="*/ 437197 w 1600913"/>
            <a:gd name="connsiteY67" fmla="*/ 15782926 h 22640925"/>
            <a:gd name="connsiteX68" fmla="*/ 257175 w 1600913"/>
            <a:gd name="connsiteY68" fmla="*/ 15988665 h 22640925"/>
            <a:gd name="connsiteX69" fmla="*/ 437197 w 1600913"/>
            <a:gd name="connsiteY69" fmla="*/ 16125826 h 22640925"/>
            <a:gd name="connsiteX70" fmla="*/ 565785 w 1600913"/>
            <a:gd name="connsiteY70" fmla="*/ 16331565 h 22640925"/>
            <a:gd name="connsiteX71" fmla="*/ 437197 w 1600913"/>
            <a:gd name="connsiteY71" fmla="*/ 22640925 h 22640925"/>
            <a:gd name="connsiteX0" fmla="*/ 437197 w 1600913"/>
            <a:gd name="connsiteY0" fmla="*/ 0 h 22640925"/>
            <a:gd name="connsiteX1" fmla="*/ 437197 w 1600913"/>
            <a:gd name="connsiteY1" fmla="*/ 1038225 h 22640925"/>
            <a:gd name="connsiteX2" fmla="*/ 437197 w 1600913"/>
            <a:gd name="connsiteY2" fmla="*/ 1381126 h 22640925"/>
            <a:gd name="connsiteX3" fmla="*/ 1015483 w 1600913"/>
            <a:gd name="connsiteY3" fmla="*/ 1586866 h 22640925"/>
            <a:gd name="connsiteX4" fmla="*/ 437197 w 1600913"/>
            <a:gd name="connsiteY4" fmla="*/ 1724026 h 22640925"/>
            <a:gd name="connsiteX5" fmla="*/ 1453038 w 1600913"/>
            <a:gd name="connsiteY5" fmla="*/ 1929766 h 22640925"/>
            <a:gd name="connsiteX6" fmla="*/ 437197 w 1600913"/>
            <a:gd name="connsiteY6" fmla="*/ 2066926 h 22640925"/>
            <a:gd name="connsiteX7" fmla="*/ 1453038 w 1600913"/>
            <a:gd name="connsiteY7" fmla="*/ 2272666 h 22640925"/>
            <a:gd name="connsiteX8" fmla="*/ 437197 w 1600913"/>
            <a:gd name="connsiteY8" fmla="*/ 2409826 h 22640925"/>
            <a:gd name="connsiteX9" fmla="*/ 334327 w 1600913"/>
            <a:gd name="connsiteY9" fmla="*/ 2615566 h 22640925"/>
            <a:gd name="connsiteX10" fmla="*/ 437197 w 1600913"/>
            <a:gd name="connsiteY10" fmla="*/ 2752726 h 22640925"/>
            <a:gd name="connsiteX11" fmla="*/ 591502 w 1600913"/>
            <a:gd name="connsiteY11" fmla="*/ 2958466 h 22640925"/>
            <a:gd name="connsiteX12" fmla="*/ 437197 w 1600913"/>
            <a:gd name="connsiteY12" fmla="*/ 3095626 h 22640925"/>
            <a:gd name="connsiteX13" fmla="*/ 951547 w 1600913"/>
            <a:gd name="connsiteY13" fmla="*/ 3301366 h 22640925"/>
            <a:gd name="connsiteX14" fmla="*/ 437197 w 1600913"/>
            <a:gd name="connsiteY14" fmla="*/ 3438526 h 22640925"/>
            <a:gd name="connsiteX15" fmla="*/ 1208722 w 1600913"/>
            <a:gd name="connsiteY15" fmla="*/ 3644266 h 22640925"/>
            <a:gd name="connsiteX16" fmla="*/ 437197 w 1600913"/>
            <a:gd name="connsiteY16" fmla="*/ 3781426 h 22640925"/>
            <a:gd name="connsiteX17" fmla="*/ 1465897 w 1600913"/>
            <a:gd name="connsiteY17" fmla="*/ 3987166 h 22640925"/>
            <a:gd name="connsiteX18" fmla="*/ 437196 w 1600913"/>
            <a:gd name="connsiteY18" fmla="*/ 4124326 h 22640925"/>
            <a:gd name="connsiteX19" fmla="*/ 1465896 w 1600913"/>
            <a:gd name="connsiteY19" fmla="*/ 4330066 h 22640925"/>
            <a:gd name="connsiteX20" fmla="*/ 437196 w 1600913"/>
            <a:gd name="connsiteY20" fmla="*/ 4467226 h 22640925"/>
            <a:gd name="connsiteX21" fmla="*/ 437196 w 1600913"/>
            <a:gd name="connsiteY21" fmla="*/ 4810126 h 22640925"/>
            <a:gd name="connsiteX22" fmla="*/ 437196 w 1600913"/>
            <a:gd name="connsiteY22" fmla="*/ 5153026 h 22640925"/>
            <a:gd name="connsiteX23" fmla="*/ 437196 w 1600913"/>
            <a:gd name="connsiteY23" fmla="*/ 5495926 h 22640925"/>
            <a:gd name="connsiteX24" fmla="*/ 437196 w 1600913"/>
            <a:gd name="connsiteY24" fmla="*/ 5838826 h 22640925"/>
            <a:gd name="connsiteX25" fmla="*/ 437196 w 1600913"/>
            <a:gd name="connsiteY25" fmla="*/ 6181726 h 22640925"/>
            <a:gd name="connsiteX26" fmla="*/ 437196 w 1600913"/>
            <a:gd name="connsiteY26" fmla="*/ 6524626 h 22640925"/>
            <a:gd name="connsiteX27" fmla="*/ 437196 w 1600913"/>
            <a:gd name="connsiteY27" fmla="*/ 6867526 h 22640925"/>
            <a:gd name="connsiteX28" fmla="*/ 932258 w 1600913"/>
            <a:gd name="connsiteY28" fmla="*/ 7073266 h 22640925"/>
            <a:gd name="connsiteX29" fmla="*/ 437196 w 1600913"/>
            <a:gd name="connsiteY29" fmla="*/ 7210426 h 22640925"/>
            <a:gd name="connsiteX30" fmla="*/ 180021 w 1600913"/>
            <a:gd name="connsiteY30" fmla="*/ 7416166 h 22640925"/>
            <a:gd name="connsiteX31" fmla="*/ 437196 w 1600913"/>
            <a:gd name="connsiteY31" fmla="*/ 7553326 h 22640925"/>
            <a:gd name="connsiteX32" fmla="*/ 180021 w 1600913"/>
            <a:gd name="connsiteY32" fmla="*/ 7759066 h 22640925"/>
            <a:gd name="connsiteX33" fmla="*/ 437196 w 1600913"/>
            <a:gd name="connsiteY33" fmla="*/ 7896226 h 22640925"/>
            <a:gd name="connsiteX34" fmla="*/ 437196 w 1600913"/>
            <a:gd name="connsiteY34" fmla="*/ 8239126 h 22640925"/>
            <a:gd name="connsiteX35" fmla="*/ 437196 w 1600913"/>
            <a:gd name="connsiteY35" fmla="*/ 8582026 h 22640925"/>
            <a:gd name="connsiteX36" fmla="*/ 437196 w 1600913"/>
            <a:gd name="connsiteY36" fmla="*/ 8924926 h 22640925"/>
            <a:gd name="connsiteX37" fmla="*/ 437196 w 1600913"/>
            <a:gd name="connsiteY37" fmla="*/ 9267826 h 22640925"/>
            <a:gd name="connsiteX38" fmla="*/ 437196 w 1600913"/>
            <a:gd name="connsiteY38" fmla="*/ 9610726 h 22640925"/>
            <a:gd name="connsiteX39" fmla="*/ 437196 w 1600913"/>
            <a:gd name="connsiteY39" fmla="*/ 9953626 h 22640925"/>
            <a:gd name="connsiteX40" fmla="*/ 900111 w 1600913"/>
            <a:gd name="connsiteY40" fmla="*/ 10159366 h 22640925"/>
            <a:gd name="connsiteX41" fmla="*/ 437196 w 1600913"/>
            <a:gd name="connsiteY41" fmla="*/ 10296526 h 22640925"/>
            <a:gd name="connsiteX42" fmla="*/ 668653 w 1600913"/>
            <a:gd name="connsiteY42" fmla="*/ 10502266 h 22640925"/>
            <a:gd name="connsiteX43" fmla="*/ 437196 w 1600913"/>
            <a:gd name="connsiteY43" fmla="*/ 10639426 h 22640925"/>
            <a:gd name="connsiteX44" fmla="*/ 925828 w 1600913"/>
            <a:gd name="connsiteY44" fmla="*/ 10845166 h 22640925"/>
            <a:gd name="connsiteX45" fmla="*/ 437196 w 1600913"/>
            <a:gd name="connsiteY45" fmla="*/ 10982326 h 22640925"/>
            <a:gd name="connsiteX46" fmla="*/ 437196 w 1600913"/>
            <a:gd name="connsiteY46" fmla="*/ 11325226 h 22640925"/>
            <a:gd name="connsiteX47" fmla="*/ 437196 w 1600913"/>
            <a:gd name="connsiteY47" fmla="*/ 11668126 h 22640925"/>
            <a:gd name="connsiteX48" fmla="*/ 437196 w 1600913"/>
            <a:gd name="connsiteY48" fmla="*/ 12011026 h 22640925"/>
            <a:gd name="connsiteX49" fmla="*/ 437196 w 1600913"/>
            <a:gd name="connsiteY49" fmla="*/ 12353926 h 22640925"/>
            <a:gd name="connsiteX50" fmla="*/ 1600913 w 1600913"/>
            <a:gd name="connsiteY50" fmla="*/ 12559665 h 22640925"/>
            <a:gd name="connsiteX51" fmla="*/ 437196 w 1600913"/>
            <a:gd name="connsiteY51" fmla="*/ 12696826 h 22640925"/>
            <a:gd name="connsiteX52" fmla="*/ 411478 w 1600913"/>
            <a:gd name="connsiteY52" fmla="*/ 12902565 h 22640925"/>
            <a:gd name="connsiteX53" fmla="*/ 437196 w 1600913"/>
            <a:gd name="connsiteY53" fmla="*/ 13039726 h 22640925"/>
            <a:gd name="connsiteX54" fmla="*/ 642936 w 1600913"/>
            <a:gd name="connsiteY54" fmla="*/ 13245465 h 22640925"/>
            <a:gd name="connsiteX55" fmla="*/ 437196 w 1600913"/>
            <a:gd name="connsiteY55" fmla="*/ 13382626 h 22640925"/>
            <a:gd name="connsiteX56" fmla="*/ 437196 w 1600913"/>
            <a:gd name="connsiteY56" fmla="*/ 13725526 h 22640925"/>
            <a:gd name="connsiteX57" fmla="*/ 437196 w 1600913"/>
            <a:gd name="connsiteY57" fmla="*/ 14068426 h 22640925"/>
            <a:gd name="connsiteX58" fmla="*/ 128586 w 1600913"/>
            <a:gd name="connsiteY58" fmla="*/ 14274165 h 22640925"/>
            <a:gd name="connsiteX59" fmla="*/ 437197 w 1600913"/>
            <a:gd name="connsiteY59" fmla="*/ 14411326 h 22640925"/>
            <a:gd name="connsiteX60" fmla="*/ 180022 w 1600913"/>
            <a:gd name="connsiteY60" fmla="*/ 14617065 h 22640925"/>
            <a:gd name="connsiteX61" fmla="*/ 437197 w 1600913"/>
            <a:gd name="connsiteY61" fmla="*/ 14754226 h 22640925"/>
            <a:gd name="connsiteX62" fmla="*/ 180022 w 1600913"/>
            <a:gd name="connsiteY62" fmla="*/ 14959965 h 22640925"/>
            <a:gd name="connsiteX63" fmla="*/ 437197 w 1600913"/>
            <a:gd name="connsiteY63" fmla="*/ 15097126 h 22640925"/>
            <a:gd name="connsiteX64" fmla="*/ 0 w 1600913"/>
            <a:gd name="connsiteY64" fmla="*/ 15302865 h 22640925"/>
            <a:gd name="connsiteX65" fmla="*/ 437197 w 1600913"/>
            <a:gd name="connsiteY65" fmla="*/ 15440026 h 22640925"/>
            <a:gd name="connsiteX66" fmla="*/ 180022 w 1600913"/>
            <a:gd name="connsiteY66" fmla="*/ 15645765 h 22640925"/>
            <a:gd name="connsiteX67" fmla="*/ 437197 w 1600913"/>
            <a:gd name="connsiteY67" fmla="*/ 15782926 h 22640925"/>
            <a:gd name="connsiteX68" fmla="*/ 257175 w 1600913"/>
            <a:gd name="connsiteY68" fmla="*/ 15988665 h 22640925"/>
            <a:gd name="connsiteX69" fmla="*/ 437197 w 1600913"/>
            <a:gd name="connsiteY69" fmla="*/ 16125826 h 22640925"/>
            <a:gd name="connsiteX70" fmla="*/ 565785 w 1600913"/>
            <a:gd name="connsiteY70" fmla="*/ 16331565 h 22640925"/>
            <a:gd name="connsiteX71" fmla="*/ 437197 w 1600913"/>
            <a:gd name="connsiteY71" fmla="*/ 16468726 h 22640925"/>
            <a:gd name="connsiteX72" fmla="*/ 437197 w 1600913"/>
            <a:gd name="connsiteY72" fmla="*/ 22640925 h 22640925"/>
            <a:gd name="connsiteX0" fmla="*/ 437197 w 1600913"/>
            <a:gd name="connsiteY0" fmla="*/ 0 h 22640925"/>
            <a:gd name="connsiteX1" fmla="*/ 437197 w 1600913"/>
            <a:gd name="connsiteY1" fmla="*/ 1038225 h 22640925"/>
            <a:gd name="connsiteX2" fmla="*/ 437197 w 1600913"/>
            <a:gd name="connsiteY2" fmla="*/ 1381126 h 22640925"/>
            <a:gd name="connsiteX3" fmla="*/ 1015483 w 1600913"/>
            <a:gd name="connsiteY3" fmla="*/ 1586866 h 22640925"/>
            <a:gd name="connsiteX4" fmla="*/ 437197 w 1600913"/>
            <a:gd name="connsiteY4" fmla="*/ 1724026 h 22640925"/>
            <a:gd name="connsiteX5" fmla="*/ 1453038 w 1600913"/>
            <a:gd name="connsiteY5" fmla="*/ 1929766 h 22640925"/>
            <a:gd name="connsiteX6" fmla="*/ 437197 w 1600913"/>
            <a:gd name="connsiteY6" fmla="*/ 2066926 h 22640925"/>
            <a:gd name="connsiteX7" fmla="*/ 1453038 w 1600913"/>
            <a:gd name="connsiteY7" fmla="*/ 2272666 h 22640925"/>
            <a:gd name="connsiteX8" fmla="*/ 437197 w 1600913"/>
            <a:gd name="connsiteY8" fmla="*/ 2409826 h 22640925"/>
            <a:gd name="connsiteX9" fmla="*/ 334327 w 1600913"/>
            <a:gd name="connsiteY9" fmla="*/ 2615566 h 22640925"/>
            <a:gd name="connsiteX10" fmla="*/ 437197 w 1600913"/>
            <a:gd name="connsiteY10" fmla="*/ 2752726 h 22640925"/>
            <a:gd name="connsiteX11" fmla="*/ 591502 w 1600913"/>
            <a:gd name="connsiteY11" fmla="*/ 2958466 h 22640925"/>
            <a:gd name="connsiteX12" fmla="*/ 437197 w 1600913"/>
            <a:gd name="connsiteY12" fmla="*/ 3095626 h 22640925"/>
            <a:gd name="connsiteX13" fmla="*/ 951547 w 1600913"/>
            <a:gd name="connsiteY13" fmla="*/ 3301366 h 22640925"/>
            <a:gd name="connsiteX14" fmla="*/ 437197 w 1600913"/>
            <a:gd name="connsiteY14" fmla="*/ 3438526 h 22640925"/>
            <a:gd name="connsiteX15" fmla="*/ 1208722 w 1600913"/>
            <a:gd name="connsiteY15" fmla="*/ 3644266 h 22640925"/>
            <a:gd name="connsiteX16" fmla="*/ 437197 w 1600913"/>
            <a:gd name="connsiteY16" fmla="*/ 3781426 h 22640925"/>
            <a:gd name="connsiteX17" fmla="*/ 1465897 w 1600913"/>
            <a:gd name="connsiteY17" fmla="*/ 3987166 h 22640925"/>
            <a:gd name="connsiteX18" fmla="*/ 437196 w 1600913"/>
            <a:gd name="connsiteY18" fmla="*/ 4124326 h 22640925"/>
            <a:gd name="connsiteX19" fmla="*/ 1465896 w 1600913"/>
            <a:gd name="connsiteY19" fmla="*/ 4330066 h 22640925"/>
            <a:gd name="connsiteX20" fmla="*/ 437196 w 1600913"/>
            <a:gd name="connsiteY20" fmla="*/ 4467226 h 22640925"/>
            <a:gd name="connsiteX21" fmla="*/ 437196 w 1600913"/>
            <a:gd name="connsiteY21" fmla="*/ 4810126 h 22640925"/>
            <a:gd name="connsiteX22" fmla="*/ 437196 w 1600913"/>
            <a:gd name="connsiteY22" fmla="*/ 5153026 h 22640925"/>
            <a:gd name="connsiteX23" fmla="*/ 437196 w 1600913"/>
            <a:gd name="connsiteY23" fmla="*/ 5495926 h 22640925"/>
            <a:gd name="connsiteX24" fmla="*/ 437196 w 1600913"/>
            <a:gd name="connsiteY24" fmla="*/ 5838826 h 22640925"/>
            <a:gd name="connsiteX25" fmla="*/ 437196 w 1600913"/>
            <a:gd name="connsiteY25" fmla="*/ 6181726 h 22640925"/>
            <a:gd name="connsiteX26" fmla="*/ 437196 w 1600913"/>
            <a:gd name="connsiteY26" fmla="*/ 6524626 h 22640925"/>
            <a:gd name="connsiteX27" fmla="*/ 437196 w 1600913"/>
            <a:gd name="connsiteY27" fmla="*/ 6867526 h 22640925"/>
            <a:gd name="connsiteX28" fmla="*/ 932258 w 1600913"/>
            <a:gd name="connsiteY28" fmla="*/ 7073266 h 22640925"/>
            <a:gd name="connsiteX29" fmla="*/ 437196 w 1600913"/>
            <a:gd name="connsiteY29" fmla="*/ 7210426 h 22640925"/>
            <a:gd name="connsiteX30" fmla="*/ 180021 w 1600913"/>
            <a:gd name="connsiteY30" fmla="*/ 7416166 h 22640925"/>
            <a:gd name="connsiteX31" fmla="*/ 437196 w 1600913"/>
            <a:gd name="connsiteY31" fmla="*/ 7553326 h 22640925"/>
            <a:gd name="connsiteX32" fmla="*/ 180021 w 1600913"/>
            <a:gd name="connsiteY32" fmla="*/ 7759066 h 22640925"/>
            <a:gd name="connsiteX33" fmla="*/ 437196 w 1600913"/>
            <a:gd name="connsiteY33" fmla="*/ 7896226 h 22640925"/>
            <a:gd name="connsiteX34" fmla="*/ 437196 w 1600913"/>
            <a:gd name="connsiteY34" fmla="*/ 8239126 h 22640925"/>
            <a:gd name="connsiteX35" fmla="*/ 437196 w 1600913"/>
            <a:gd name="connsiteY35" fmla="*/ 8582026 h 22640925"/>
            <a:gd name="connsiteX36" fmla="*/ 437196 w 1600913"/>
            <a:gd name="connsiteY36" fmla="*/ 8924926 h 22640925"/>
            <a:gd name="connsiteX37" fmla="*/ 437196 w 1600913"/>
            <a:gd name="connsiteY37" fmla="*/ 9267826 h 22640925"/>
            <a:gd name="connsiteX38" fmla="*/ 437196 w 1600913"/>
            <a:gd name="connsiteY38" fmla="*/ 9610726 h 22640925"/>
            <a:gd name="connsiteX39" fmla="*/ 437196 w 1600913"/>
            <a:gd name="connsiteY39" fmla="*/ 9953626 h 22640925"/>
            <a:gd name="connsiteX40" fmla="*/ 900111 w 1600913"/>
            <a:gd name="connsiteY40" fmla="*/ 10159366 h 22640925"/>
            <a:gd name="connsiteX41" fmla="*/ 437196 w 1600913"/>
            <a:gd name="connsiteY41" fmla="*/ 10296526 h 22640925"/>
            <a:gd name="connsiteX42" fmla="*/ 668653 w 1600913"/>
            <a:gd name="connsiteY42" fmla="*/ 10502266 h 22640925"/>
            <a:gd name="connsiteX43" fmla="*/ 437196 w 1600913"/>
            <a:gd name="connsiteY43" fmla="*/ 10639426 h 22640925"/>
            <a:gd name="connsiteX44" fmla="*/ 925828 w 1600913"/>
            <a:gd name="connsiteY44" fmla="*/ 10845166 h 22640925"/>
            <a:gd name="connsiteX45" fmla="*/ 437196 w 1600913"/>
            <a:gd name="connsiteY45" fmla="*/ 10982326 h 22640925"/>
            <a:gd name="connsiteX46" fmla="*/ 437196 w 1600913"/>
            <a:gd name="connsiteY46" fmla="*/ 11325226 h 22640925"/>
            <a:gd name="connsiteX47" fmla="*/ 437196 w 1600913"/>
            <a:gd name="connsiteY47" fmla="*/ 11668126 h 22640925"/>
            <a:gd name="connsiteX48" fmla="*/ 437196 w 1600913"/>
            <a:gd name="connsiteY48" fmla="*/ 12011026 h 22640925"/>
            <a:gd name="connsiteX49" fmla="*/ 437196 w 1600913"/>
            <a:gd name="connsiteY49" fmla="*/ 12353926 h 22640925"/>
            <a:gd name="connsiteX50" fmla="*/ 1600913 w 1600913"/>
            <a:gd name="connsiteY50" fmla="*/ 12559665 h 22640925"/>
            <a:gd name="connsiteX51" fmla="*/ 437196 w 1600913"/>
            <a:gd name="connsiteY51" fmla="*/ 12696826 h 22640925"/>
            <a:gd name="connsiteX52" fmla="*/ 411478 w 1600913"/>
            <a:gd name="connsiteY52" fmla="*/ 12902565 h 22640925"/>
            <a:gd name="connsiteX53" fmla="*/ 437196 w 1600913"/>
            <a:gd name="connsiteY53" fmla="*/ 13039726 h 22640925"/>
            <a:gd name="connsiteX54" fmla="*/ 642936 w 1600913"/>
            <a:gd name="connsiteY54" fmla="*/ 13245465 h 22640925"/>
            <a:gd name="connsiteX55" fmla="*/ 437196 w 1600913"/>
            <a:gd name="connsiteY55" fmla="*/ 13382626 h 22640925"/>
            <a:gd name="connsiteX56" fmla="*/ 437196 w 1600913"/>
            <a:gd name="connsiteY56" fmla="*/ 13725526 h 22640925"/>
            <a:gd name="connsiteX57" fmla="*/ 437196 w 1600913"/>
            <a:gd name="connsiteY57" fmla="*/ 14068426 h 22640925"/>
            <a:gd name="connsiteX58" fmla="*/ 128586 w 1600913"/>
            <a:gd name="connsiteY58" fmla="*/ 14274165 h 22640925"/>
            <a:gd name="connsiteX59" fmla="*/ 437197 w 1600913"/>
            <a:gd name="connsiteY59" fmla="*/ 14411326 h 22640925"/>
            <a:gd name="connsiteX60" fmla="*/ 180022 w 1600913"/>
            <a:gd name="connsiteY60" fmla="*/ 14617065 h 22640925"/>
            <a:gd name="connsiteX61" fmla="*/ 437197 w 1600913"/>
            <a:gd name="connsiteY61" fmla="*/ 14754226 h 22640925"/>
            <a:gd name="connsiteX62" fmla="*/ 180022 w 1600913"/>
            <a:gd name="connsiteY62" fmla="*/ 14959965 h 22640925"/>
            <a:gd name="connsiteX63" fmla="*/ 437197 w 1600913"/>
            <a:gd name="connsiteY63" fmla="*/ 15097126 h 22640925"/>
            <a:gd name="connsiteX64" fmla="*/ 0 w 1600913"/>
            <a:gd name="connsiteY64" fmla="*/ 15302865 h 22640925"/>
            <a:gd name="connsiteX65" fmla="*/ 437197 w 1600913"/>
            <a:gd name="connsiteY65" fmla="*/ 15440026 h 22640925"/>
            <a:gd name="connsiteX66" fmla="*/ 180022 w 1600913"/>
            <a:gd name="connsiteY66" fmla="*/ 15645765 h 22640925"/>
            <a:gd name="connsiteX67" fmla="*/ 437197 w 1600913"/>
            <a:gd name="connsiteY67" fmla="*/ 15782926 h 22640925"/>
            <a:gd name="connsiteX68" fmla="*/ 257175 w 1600913"/>
            <a:gd name="connsiteY68" fmla="*/ 15988665 h 22640925"/>
            <a:gd name="connsiteX69" fmla="*/ 437197 w 1600913"/>
            <a:gd name="connsiteY69" fmla="*/ 16125826 h 22640925"/>
            <a:gd name="connsiteX70" fmla="*/ 565785 w 1600913"/>
            <a:gd name="connsiteY70" fmla="*/ 16331565 h 22640925"/>
            <a:gd name="connsiteX71" fmla="*/ 437197 w 1600913"/>
            <a:gd name="connsiteY71" fmla="*/ 16468726 h 22640925"/>
            <a:gd name="connsiteX72" fmla="*/ 437197 w 1600913"/>
            <a:gd name="connsiteY72" fmla="*/ 16811626 h 22640925"/>
            <a:gd name="connsiteX73" fmla="*/ 437197 w 1600913"/>
            <a:gd name="connsiteY73" fmla="*/ 22640925 h 22640925"/>
            <a:gd name="connsiteX0" fmla="*/ 437197 w 1600913"/>
            <a:gd name="connsiteY0" fmla="*/ 0 h 22640925"/>
            <a:gd name="connsiteX1" fmla="*/ 437197 w 1600913"/>
            <a:gd name="connsiteY1" fmla="*/ 1038225 h 22640925"/>
            <a:gd name="connsiteX2" fmla="*/ 437197 w 1600913"/>
            <a:gd name="connsiteY2" fmla="*/ 1381126 h 22640925"/>
            <a:gd name="connsiteX3" fmla="*/ 1015483 w 1600913"/>
            <a:gd name="connsiteY3" fmla="*/ 1586866 h 22640925"/>
            <a:gd name="connsiteX4" fmla="*/ 437197 w 1600913"/>
            <a:gd name="connsiteY4" fmla="*/ 1724026 h 22640925"/>
            <a:gd name="connsiteX5" fmla="*/ 1453038 w 1600913"/>
            <a:gd name="connsiteY5" fmla="*/ 1929766 h 22640925"/>
            <a:gd name="connsiteX6" fmla="*/ 437197 w 1600913"/>
            <a:gd name="connsiteY6" fmla="*/ 2066926 h 22640925"/>
            <a:gd name="connsiteX7" fmla="*/ 1453038 w 1600913"/>
            <a:gd name="connsiteY7" fmla="*/ 2272666 h 22640925"/>
            <a:gd name="connsiteX8" fmla="*/ 437197 w 1600913"/>
            <a:gd name="connsiteY8" fmla="*/ 2409826 h 22640925"/>
            <a:gd name="connsiteX9" fmla="*/ 334327 w 1600913"/>
            <a:gd name="connsiteY9" fmla="*/ 2615566 h 22640925"/>
            <a:gd name="connsiteX10" fmla="*/ 437197 w 1600913"/>
            <a:gd name="connsiteY10" fmla="*/ 2752726 h 22640925"/>
            <a:gd name="connsiteX11" fmla="*/ 591502 w 1600913"/>
            <a:gd name="connsiteY11" fmla="*/ 2958466 h 22640925"/>
            <a:gd name="connsiteX12" fmla="*/ 437197 w 1600913"/>
            <a:gd name="connsiteY12" fmla="*/ 3095626 h 22640925"/>
            <a:gd name="connsiteX13" fmla="*/ 951547 w 1600913"/>
            <a:gd name="connsiteY13" fmla="*/ 3301366 h 22640925"/>
            <a:gd name="connsiteX14" fmla="*/ 437197 w 1600913"/>
            <a:gd name="connsiteY14" fmla="*/ 3438526 h 22640925"/>
            <a:gd name="connsiteX15" fmla="*/ 1208722 w 1600913"/>
            <a:gd name="connsiteY15" fmla="*/ 3644266 h 22640925"/>
            <a:gd name="connsiteX16" fmla="*/ 437197 w 1600913"/>
            <a:gd name="connsiteY16" fmla="*/ 3781426 h 22640925"/>
            <a:gd name="connsiteX17" fmla="*/ 1465897 w 1600913"/>
            <a:gd name="connsiteY17" fmla="*/ 3987166 h 22640925"/>
            <a:gd name="connsiteX18" fmla="*/ 437196 w 1600913"/>
            <a:gd name="connsiteY18" fmla="*/ 4124326 h 22640925"/>
            <a:gd name="connsiteX19" fmla="*/ 1465896 w 1600913"/>
            <a:gd name="connsiteY19" fmla="*/ 4330066 h 22640925"/>
            <a:gd name="connsiteX20" fmla="*/ 437196 w 1600913"/>
            <a:gd name="connsiteY20" fmla="*/ 4467226 h 22640925"/>
            <a:gd name="connsiteX21" fmla="*/ 437196 w 1600913"/>
            <a:gd name="connsiteY21" fmla="*/ 4810126 h 22640925"/>
            <a:gd name="connsiteX22" fmla="*/ 437196 w 1600913"/>
            <a:gd name="connsiteY22" fmla="*/ 5153026 h 22640925"/>
            <a:gd name="connsiteX23" fmla="*/ 437196 w 1600913"/>
            <a:gd name="connsiteY23" fmla="*/ 5495926 h 22640925"/>
            <a:gd name="connsiteX24" fmla="*/ 437196 w 1600913"/>
            <a:gd name="connsiteY24" fmla="*/ 5838826 h 22640925"/>
            <a:gd name="connsiteX25" fmla="*/ 437196 w 1600913"/>
            <a:gd name="connsiteY25" fmla="*/ 6181726 h 22640925"/>
            <a:gd name="connsiteX26" fmla="*/ 437196 w 1600913"/>
            <a:gd name="connsiteY26" fmla="*/ 6524626 h 22640925"/>
            <a:gd name="connsiteX27" fmla="*/ 437196 w 1600913"/>
            <a:gd name="connsiteY27" fmla="*/ 6867526 h 22640925"/>
            <a:gd name="connsiteX28" fmla="*/ 932258 w 1600913"/>
            <a:gd name="connsiteY28" fmla="*/ 7073266 h 22640925"/>
            <a:gd name="connsiteX29" fmla="*/ 437196 w 1600913"/>
            <a:gd name="connsiteY29" fmla="*/ 7210426 h 22640925"/>
            <a:gd name="connsiteX30" fmla="*/ 180021 w 1600913"/>
            <a:gd name="connsiteY30" fmla="*/ 7416166 h 22640925"/>
            <a:gd name="connsiteX31" fmla="*/ 437196 w 1600913"/>
            <a:gd name="connsiteY31" fmla="*/ 7553326 h 22640925"/>
            <a:gd name="connsiteX32" fmla="*/ 180021 w 1600913"/>
            <a:gd name="connsiteY32" fmla="*/ 7759066 h 22640925"/>
            <a:gd name="connsiteX33" fmla="*/ 437196 w 1600913"/>
            <a:gd name="connsiteY33" fmla="*/ 7896226 h 22640925"/>
            <a:gd name="connsiteX34" fmla="*/ 437196 w 1600913"/>
            <a:gd name="connsiteY34" fmla="*/ 8239126 h 22640925"/>
            <a:gd name="connsiteX35" fmla="*/ 437196 w 1600913"/>
            <a:gd name="connsiteY35" fmla="*/ 8582026 h 22640925"/>
            <a:gd name="connsiteX36" fmla="*/ 437196 w 1600913"/>
            <a:gd name="connsiteY36" fmla="*/ 8924926 h 22640925"/>
            <a:gd name="connsiteX37" fmla="*/ 437196 w 1600913"/>
            <a:gd name="connsiteY37" fmla="*/ 9267826 h 22640925"/>
            <a:gd name="connsiteX38" fmla="*/ 437196 w 1600913"/>
            <a:gd name="connsiteY38" fmla="*/ 9610726 h 22640925"/>
            <a:gd name="connsiteX39" fmla="*/ 437196 w 1600913"/>
            <a:gd name="connsiteY39" fmla="*/ 9953626 h 22640925"/>
            <a:gd name="connsiteX40" fmla="*/ 900111 w 1600913"/>
            <a:gd name="connsiteY40" fmla="*/ 10159366 h 22640925"/>
            <a:gd name="connsiteX41" fmla="*/ 437196 w 1600913"/>
            <a:gd name="connsiteY41" fmla="*/ 10296526 h 22640925"/>
            <a:gd name="connsiteX42" fmla="*/ 668653 w 1600913"/>
            <a:gd name="connsiteY42" fmla="*/ 10502266 h 22640925"/>
            <a:gd name="connsiteX43" fmla="*/ 437196 w 1600913"/>
            <a:gd name="connsiteY43" fmla="*/ 10639426 h 22640925"/>
            <a:gd name="connsiteX44" fmla="*/ 925828 w 1600913"/>
            <a:gd name="connsiteY44" fmla="*/ 10845166 h 22640925"/>
            <a:gd name="connsiteX45" fmla="*/ 437196 w 1600913"/>
            <a:gd name="connsiteY45" fmla="*/ 10982326 h 22640925"/>
            <a:gd name="connsiteX46" fmla="*/ 437196 w 1600913"/>
            <a:gd name="connsiteY46" fmla="*/ 11325226 h 22640925"/>
            <a:gd name="connsiteX47" fmla="*/ 437196 w 1600913"/>
            <a:gd name="connsiteY47" fmla="*/ 11668126 h 22640925"/>
            <a:gd name="connsiteX48" fmla="*/ 437196 w 1600913"/>
            <a:gd name="connsiteY48" fmla="*/ 12011026 h 22640925"/>
            <a:gd name="connsiteX49" fmla="*/ 437196 w 1600913"/>
            <a:gd name="connsiteY49" fmla="*/ 12353926 h 22640925"/>
            <a:gd name="connsiteX50" fmla="*/ 1600913 w 1600913"/>
            <a:gd name="connsiteY50" fmla="*/ 12559665 h 22640925"/>
            <a:gd name="connsiteX51" fmla="*/ 437196 w 1600913"/>
            <a:gd name="connsiteY51" fmla="*/ 12696826 h 22640925"/>
            <a:gd name="connsiteX52" fmla="*/ 411478 w 1600913"/>
            <a:gd name="connsiteY52" fmla="*/ 12902565 h 22640925"/>
            <a:gd name="connsiteX53" fmla="*/ 437196 w 1600913"/>
            <a:gd name="connsiteY53" fmla="*/ 13039726 h 22640925"/>
            <a:gd name="connsiteX54" fmla="*/ 642936 w 1600913"/>
            <a:gd name="connsiteY54" fmla="*/ 13245465 h 22640925"/>
            <a:gd name="connsiteX55" fmla="*/ 437196 w 1600913"/>
            <a:gd name="connsiteY55" fmla="*/ 13382626 h 22640925"/>
            <a:gd name="connsiteX56" fmla="*/ 437196 w 1600913"/>
            <a:gd name="connsiteY56" fmla="*/ 13725526 h 22640925"/>
            <a:gd name="connsiteX57" fmla="*/ 437196 w 1600913"/>
            <a:gd name="connsiteY57" fmla="*/ 14068426 h 22640925"/>
            <a:gd name="connsiteX58" fmla="*/ 128586 w 1600913"/>
            <a:gd name="connsiteY58" fmla="*/ 14274165 h 22640925"/>
            <a:gd name="connsiteX59" fmla="*/ 437197 w 1600913"/>
            <a:gd name="connsiteY59" fmla="*/ 14411326 h 22640925"/>
            <a:gd name="connsiteX60" fmla="*/ 180022 w 1600913"/>
            <a:gd name="connsiteY60" fmla="*/ 14617065 h 22640925"/>
            <a:gd name="connsiteX61" fmla="*/ 437197 w 1600913"/>
            <a:gd name="connsiteY61" fmla="*/ 14754226 h 22640925"/>
            <a:gd name="connsiteX62" fmla="*/ 180022 w 1600913"/>
            <a:gd name="connsiteY62" fmla="*/ 14959965 h 22640925"/>
            <a:gd name="connsiteX63" fmla="*/ 437197 w 1600913"/>
            <a:gd name="connsiteY63" fmla="*/ 15097126 h 22640925"/>
            <a:gd name="connsiteX64" fmla="*/ 0 w 1600913"/>
            <a:gd name="connsiteY64" fmla="*/ 15302865 h 22640925"/>
            <a:gd name="connsiteX65" fmla="*/ 437197 w 1600913"/>
            <a:gd name="connsiteY65" fmla="*/ 15440026 h 22640925"/>
            <a:gd name="connsiteX66" fmla="*/ 180022 w 1600913"/>
            <a:gd name="connsiteY66" fmla="*/ 15645765 h 22640925"/>
            <a:gd name="connsiteX67" fmla="*/ 437197 w 1600913"/>
            <a:gd name="connsiteY67" fmla="*/ 15782926 h 22640925"/>
            <a:gd name="connsiteX68" fmla="*/ 257175 w 1600913"/>
            <a:gd name="connsiteY68" fmla="*/ 15988665 h 22640925"/>
            <a:gd name="connsiteX69" fmla="*/ 437197 w 1600913"/>
            <a:gd name="connsiteY69" fmla="*/ 16125826 h 22640925"/>
            <a:gd name="connsiteX70" fmla="*/ 565785 w 1600913"/>
            <a:gd name="connsiteY70" fmla="*/ 16331565 h 22640925"/>
            <a:gd name="connsiteX71" fmla="*/ 437197 w 1600913"/>
            <a:gd name="connsiteY71" fmla="*/ 16468726 h 22640925"/>
            <a:gd name="connsiteX72" fmla="*/ 437197 w 1600913"/>
            <a:gd name="connsiteY72" fmla="*/ 16811626 h 22640925"/>
            <a:gd name="connsiteX73" fmla="*/ 437197 w 1600913"/>
            <a:gd name="connsiteY73" fmla="*/ 17154526 h 22640925"/>
            <a:gd name="connsiteX74" fmla="*/ 437197 w 1600913"/>
            <a:gd name="connsiteY74" fmla="*/ 22640925 h 22640925"/>
            <a:gd name="connsiteX0" fmla="*/ 437197 w 1600913"/>
            <a:gd name="connsiteY0" fmla="*/ 0 h 22640925"/>
            <a:gd name="connsiteX1" fmla="*/ 437197 w 1600913"/>
            <a:gd name="connsiteY1" fmla="*/ 1038225 h 22640925"/>
            <a:gd name="connsiteX2" fmla="*/ 437197 w 1600913"/>
            <a:gd name="connsiteY2" fmla="*/ 1381126 h 22640925"/>
            <a:gd name="connsiteX3" fmla="*/ 1015483 w 1600913"/>
            <a:gd name="connsiteY3" fmla="*/ 1586866 h 22640925"/>
            <a:gd name="connsiteX4" fmla="*/ 437197 w 1600913"/>
            <a:gd name="connsiteY4" fmla="*/ 1724026 h 22640925"/>
            <a:gd name="connsiteX5" fmla="*/ 1453038 w 1600913"/>
            <a:gd name="connsiteY5" fmla="*/ 1929766 h 22640925"/>
            <a:gd name="connsiteX6" fmla="*/ 437197 w 1600913"/>
            <a:gd name="connsiteY6" fmla="*/ 2066926 h 22640925"/>
            <a:gd name="connsiteX7" fmla="*/ 1453038 w 1600913"/>
            <a:gd name="connsiteY7" fmla="*/ 2272666 h 22640925"/>
            <a:gd name="connsiteX8" fmla="*/ 437197 w 1600913"/>
            <a:gd name="connsiteY8" fmla="*/ 2409826 h 22640925"/>
            <a:gd name="connsiteX9" fmla="*/ 334327 w 1600913"/>
            <a:gd name="connsiteY9" fmla="*/ 2615566 h 22640925"/>
            <a:gd name="connsiteX10" fmla="*/ 437197 w 1600913"/>
            <a:gd name="connsiteY10" fmla="*/ 2752726 h 22640925"/>
            <a:gd name="connsiteX11" fmla="*/ 591502 w 1600913"/>
            <a:gd name="connsiteY11" fmla="*/ 2958466 h 22640925"/>
            <a:gd name="connsiteX12" fmla="*/ 437197 w 1600913"/>
            <a:gd name="connsiteY12" fmla="*/ 3095626 h 22640925"/>
            <a:gd name="connsiteX13" fmla="*/ 951547 w 1600913"/>
            <a:gd name="connsiteY13" fmla="*/ 3301366 h 22640925"/>
            <a:gd name="connsiteX14" fmla="*/ 437197 w 1600913"/>
            <a:gd name="connsiteY14" fmla="*/ 3438526 h 22640925"/>
            <a:gd name="connsiteX15" fmla="*/ 1208722 w 1600913"/>
            <a:gd name="connsiteY15" fmla="*/ 3644266 h 22640925"/>
            <a:gd name="connsiteX16" fmla="*/ 437197 w 1600913"/>
            <a:gd name="connsiteY16" fmla="*/ 3781426 h 22640925"/>
            <a:gd name="connsiteX17" fmla="*/ 1465897 w 1600913"/>
            <a:gd name="connsiteY17" fmla="*/ 3987166 h 22640925"/>
            <a:gd name="connsiteX18" fmla="*/ 437196 w 1600913"/>
            <a:gd name="connsiteY18" fmla="*/ 4124326 h 22640925"/>
            <a:gd name="connsiteX19" fmla="*/ 1465896 w 1600913"/>
            <a:gd name="connsiteY19" fmla="*/ 4330066 h 22640925"/>
            <a:gd name="connsiteX20" fmla="*/ 437196 w 1600913"/>
            <a:gd name="connsiteY20" fmla="*/ 4467226 h 22640925"/>
            <a:gd name="connsiteX21" fmla="*/ 437196 w 1600913"/>
            <a:gd name="connsiteY21" fmla="*/ 4810126 h 22640925"/>
            <a:gd name="connsiteX22" fmla="*/ 437196 w 1600913"/>
            <a:gd name="connsiteY22" fmla="*/ 5153026 h 22640925"/>
            <a:gd name="connsiteX23" fmla="*/ 437196 w 1600913"/>
            <a:gd name="connsiteY23" fmla="*/ 5495926 h 22640925"/>
            <a:gd name="connsiteX24" fmla="*/ 437196 w 1600913"/>
            <a:gd name="connsiteY24" fmla="*/ 5838826 h 22640925"/>
            <a:gd name="connsiteX25" fmla="*/ 437196 w 1600913"/>
            <a:gd name="connsiteY25" fmla="*/ 6181726 h 22640925"/>
            <a:gd name="connsiteX26" fmla="*/ 437196 w 1600913"/>
            <a:gd name="connsiteY26" fmla="*/ 6524626 h 22640925"/>
            <a:gd name="connsiteX27" fmla="*/ 437196 w 1600913"/>
            <a:gd name="connsiteY27" fmla="*/ 6867526 h 22640925"/>
            <a:gd name="connsiteX28" fmla="*/ 932258 w 1600913"/>
            <a:gd name="connsiteY28" fmla="*/ 7073266 h 22640925"/>
            <a:gd name="connsiteX29" fmla="*/ 437196 w 1600913"/>
            <a:gd name="connsiteY29" fmla="*/ 7210426 h 22640925"/>
            <a:gd name="connsiteX30" fmla="*/ 180021 w 1600913"/>
            <a:gd name="connsiteY30" fmla="*/ 7416166 h 22640925"/>
            <a:gd name="connsiteX31" fmla="*/ 437196 w 1600913"/>
            <a:gd name="connsiteY31" fmla="*/ 7553326 h 22640925"/>
            <a:gd name="connsiteX32" fmla="*/ 180021 w 1600913"/>
            <a:gd name="connsiteY32" fmla="*/ 7759066 h 22640925"/>
            <a:gd name="connsiteX33" fmla="*/ 437196 w 1600913"/>
            <a:gd name="connsiteY33" fmla="*/ 7896226 h 22640925"/>
            <a:gd name="connsiteX34" fmla="*/ 437196 w 1600913"/>
            <a:gd name="connsiteY34" fmla="*/ 8239126 h 22640925"/>
            <a:gd name="connsiteX35" fmla="*/ 437196 w 1600913"/>
            <a:gd name="connsiteY35" fmla="*/ 8582026 h 22640925"/>
            <a:gd name="connsiteX36" fmla="*/ 437196 w 1600913"/>
            <a:gd name="connsiteY36" fmla="*/ 8924926 h 22640925"/>
            <a:gd name="connsiteX37" fmla="*/ 437196 w 1600913"/>
            <a:gd name="connsiteY37" fmla="*/ 9267826 h 22640925"/>
            <a:gd name="connsiteX38" fmla="*/ 437196 w 1600913"/>
            <a:gd name="connsiteY38" fmla="*/ 9610726 h 22640925"/>
            <a:gd name="connsiteX39" fmla="*/ 437196 w 1600913"/>
            <a:gd name="connsiteY39" fmla="*/ 9953626 h 22640925"/>
            <a:gd name="connsiteX40" fmla="*/ 900111 w 1600913"/>
            <a:gd name="connsiteY40" fmla="*/ 10159366 h 22640925"/>
            <a:gd name="connsiteX41" fmla="*/ 437196 w 1600913"/>
            <a:gd name="connsiteY41" fmla="*/ 10296526 h 22640925"/>
            <a:gd name="connsiteX42" fmla="*/ 668653 w 1600913"/>
            <a:gd name="connsiteY42" fmla="*/ 10502266 h 22640925"/>
            <a:gd name="connsiteX43" fmla="*/ 437196 w 1600913"/>
            <a:gd name="connsiteY43" fmla="*/ 10639426 h 22640925"/>
            <a:gd name="connsiteX44" fmla="*/ 925828 w 1600913"/>
            <a:gd name="connsiteY44" fmla="*/ 10845166 h 22640925"/>
            <a:gd name="connsiteX45" fmla="*/ 437196 w 1600913"/>
            <a:gd name="connsiteY45" fmla="*/ 10982326 h 22640925"/>
            <a:gd name="connsiteX46" fmla="*/ 437196 w 1600913"/>
            <a:gd name="connsiteY46" fmla="*/ 11325226 h 22640925"/>
            <a:gd name="connsiteX47" fmla="*/ 437196 w 1600913"/>
            <a:gd name="connsiteY47" fmla="*/ 11668126 h 22640925"/>
            <a:gd name="connsiteX48" fmla="*/ 437196 w 1600913"/>
            <a:gd name="connsiteY48" fmla="*/ 12011026 h 22640925"/>
            <a:gd name="connsiteX49" fmla="*/ 437196 w 1600913"/>
            <a:gd name="connsiteY49" fmla="*/ 12353926 h 22640925"/>
            <a:gd name="connsiteX50" fmla="*/ 1600913 w 1600913"/>
            <a:gd name="connsiteY50" fmla="*/ 12559665 h 22640925"/>
            <a:gd name="connsiteX51" fmla="*/ 437196 w 1600913"/>
            <a:gd name="connsiteY51" fmla="*/ 12696826 h 22640925"/>
            <a:gd name="connsiteX52" fmla="*/ 411478 w 1600913"/>
            <a:gd name="connsiteY52" fmla="*/ 12902565 h 22640925"/>
            <a:gd name="connsiteX53" fmla="*/ 437196 w 1600913"/>
            <a:gd name="connsiteY53" fmla="*/ 13039726 h 22640925"/>
            <a:gd name="connsiteX54" fmla="*/ 642936 w 1600913"/>
            <a:gd name="connsiteY54" fmla="*/ 13245465 h 22640925"/>
            <a:gd name="connsiteX55" fmla="*/ 437196 w 1600913"/>
            <a:gd name="connsiteY55" fmla="*/ 13382626 h 22640925"/>
            <a:gd name="connsiteX56" fmla="*/ 437196 w 1600913"/>
            <a:gd name="connsiteY56" fmla="*/ 13725526 h 22640925"/>
            <a:gd name="connsiteX57" fmla="*/ 437196 w 1600913"/>
            <a:gd name="connsiteY57" fmla="*/ 14068426 h 22640925"/>
            <a:gd name="connsiteX58" fmla="*/ 128586 w 1600913"/>
            <a:gd name="connsiteY58" fmla="*/ 14274165 h 22640925"/>
            <a:gd name="connsiteX59" fmla="*/ 437197 w 1600913"/>
            <a:gd name="connsiteY59" fmla="*/ 14411326 h 22640925"/>
            <a:gd name="connsiteX60" fmla="*/ 180022 w 1600913"/>
            <a:gd name="connsiteY60" fmla="*/ 14617065 h 22640925"/>
            <a:gd name="connsiteX61" fmla="*/ 437197 w 1600913"/>
            <a:gd name="connsiteY61" fmla="*/ 14754226 h 22640925"/>
            <a:gd name="connsiteX62" fmla="*/ 180022 w 1600913"/>
            <a:gd name="connsiteY62" fmla="*/ 14959965 h 22640925"/>
            <a:gd name="connsiteX63" fmla="*/ 437197 w 1600913"/>
            <a:gd name="connsiteY63" fmla="*/ 15097126 h 22640925"/>
            <a:gd name="connsiteX64" fmla="*/ 0 w 1600913"/>
            <a:gd name="connsiteY64" fmla="*/ 15302865 h 22640925"/>
            <a:gd name="connsiteX65" fmla="*/ 437197 w 1600913"/>
            <a:gd name="connsiteY65" fmla="*/ 15440026 h 22640925"/>
            <a:gd name="connsiteX66" fmla="*/ 180022 w 1600913"/>
            <a:gd name="connsiteY66" fmla="*/ 15645765 h 22640925"/>
            <a:gd name="connsiteX67" fmla="*/ 437197 w 1600913"/>
            <a:gd name="connsiteY67" fmla="*/ 15782926 h 22640925"/>
            <a:gd name="connsiteX68" fmla="*/ 257175 w 1600913"/>
            <a:gd name="connsiteY68" fmla="*/ 15988665 h 22640925"/>
            <a:gd name="connsiteX69" fmla="*/ 437197 w 1600913"/>
            <a:gd name="connsiteY69" fmla="*/ 16125826 h 22640925"/>
            <a:gd name="connsiteX70" fmla="*/ 565785 w 1600913"/>
            <a:gd name="connsiteY70" fmla="*/ 16331565 h 22640925"/>
            <a:gd name="connsiteX71" fmla="*/ 437197 w 1600913"/>
            <a:gd name="connsiteY71" fmla="*/ 16468726 h 22640925"/>
            <a:gd name="connsiteX72" fmla="*/ 437197 w 1600913"/>
            <a:gd name="connsiteY72" fmla="*/ 16811626 h 22640925"/>
            <a:gd name="connsiteX73" fmla="*/ 437197 w 1600913"/>
            <a:gd name="connsiteY73" fmla="*/ 17154526 h 22640925"/>
            <a:gd name="connsiteX74" fmla="*/ 437197 w 1600913"/>
            <a:gd name="connsiteY74" fmla="*/ 17497426 h 22640925"/>
            <a:gd name="connsiteX75" fmla="*/ 437197 w 1600913"/>
            <a:gd name="connsiteY75" fmla="*/ 22640925 h 22640925"/>
            <a:gd name="connsiteX0" fmla="*/ 437197 w 1600913"/>
            <a:gd name="connsiteY0" fmla="*/ 0 h 22640925"/>
            <a:gd name="connsiteX1" fmla="*/ 437197 w 1600913"/>
            <a:gd name="connsiteY1" fmla="*/ 1038225 h 22640925"/>
            <a:gd name="connsiteX2" fmla="*/ 437197 w 1600913"/>
            <a:gd name="connsiteY2" fmla="*/ 1381126 h 22640925"/>
            <a:gd name="connsiteX3" fmla="*/ 1015483 w 1600913"/>
            <a:gd name="connsiteY3" fmla="*/ 1586866 h 22640925"/>
            <a:gd name="connsiteX4" fmla="*/ 437197 w 1600913"/>
            <a:gd name="connsiteY4" fmla="*/ 1724026 h 22640925"/>
            <a:gd name="connsiteX5" fmla="*/ 1453038 w 1600913"/>
            <a:gd name="connsiteY5" fmla="*/ 1929766 h 22640925"/>
            <a:gd name="connsiteX6" fmla="*/ 437197 w 1600913"/>
            <a:gd name="connsiteY6" fmla="*/ 2066926 h 22640925"/>
            <a:gd name="connsiteX7" fmla="*/ 1453038 w 1600913"/>
            <a:gd name="connsiteY7" fmla="*/ 2272666 h 22640925"/>
            <a:gd name="connsiteX8" fmla="*/ 437197 w 1600913"/>
            <a:gd name="connsiteY8" fmla="*/ 2409826 h 22640925"/>
            <a:gd name="connsiteX9" fmla="*/ 334327 w 1600913"/>
            <a:gd name="connsiteY9" fmla="*/ 2615566 h 22640925"/>
            <a:gd name="connsiteX10" fmla="*/ 437197 w 1600913"/>
            <a:gd name="connsiteY10" fmla="*/ 2752726 h 22640925"/>
            <a:gd name="connsiteX11" fmla="*/ 591502 w 1600913"/>
            <a:gd name="connsiteY11" fmla="*/ 2958466 h 22640925"/>
            <a:gd name="connsiteX12" fmla="*/ 437197 w 1600913"/>
            <a:gd name="connsiteY12" fmla="*/ 3095626 h 22640925"/>
            <a:gd name="connsiteX13" fmla="*/ 951547 w 1600913"/>
            <a:gd name="connsiteY13" fmla="*/ 3301366 h 22640925"/>
            <a:gd name="connsiteX14" fmla="*/ 437197 w 1600913"/>
            <a:gd name="connsiteY14" fmla="*/ 3438526 h 22640925"/>
            <a:gd name="connsiteX15" fmla="*/ 1208722 w 1600913"/>
            <a:gd name="connsiteY15" fmla="*/ 3644266 h 22640925"/>
            <a:gd name="connsiteX16" fmla="*/ 437197 w 1600913"/>
            <a:gd name="connsiteY16" fmla="*/ 3781426 h 22640925"/>
            <a:gd name="connsiteX17" fmla="*/ 1465897 w 1600913"/>
            <a:gd name="connsiteY17" fmla="*/ 3987166 h 22640925"/>
            <a:gd name="connsiteX18" fmla="*/ 437196 w 1600913"/>
            <a:gd name="connsiteY18" fmla="*/ 4124326 h 22640925"/>
            <a:gd name="connsiteX19" fmla="*/ 1465896 w 1600913"/>
            <a:gd name="connsiteY19" fmla="*/ 4330066 h 22640925"/>
            <a:gd name="connsiteX20" fmla="*/ 437196 w 1600913"/>
            <a:gd name="connsiteY20" fmla="*/ 4467226 h 22640925"/>
            <a:gd name="connsiteX21" fmla="*/ 437196 w 1600913"/>
            <a:gd name="connsiteY21" fmla="*/ 4810126 h 22640925"/>
            <a:gd name="connsiteX22" fmla="*/ 437196 w 1600913"/>
            <a:gd name="connsiteY22" fmla="*/ 5153026 h 22640925"/>
            <a:gd name="connsiteX23" fmla="*/ 437196 w 1600913"/>
            <a:gd name="connsiteY23" fmla="*/ 5495926 h 22640925"/>
            <a:gd name="connsiteX24" fmla="*/ 437196 w 1600913"/>
            <a:gd name="connsiteY24" fmla="*/ 5838826 h 22640925"/>
            <a:gd name="connsiteX25" fmla="*/ 437196 w 1600913"/>
            <a:gd name="connsiteY25" fmla="*/ 6181726 h 22640925"/>
            <a:gd name="connsiteX26" fmla="*/ 437196 w 1600913"/>
            <a:gd name="connsiteY26" fmla="*/ 6524626 h 22640925"/>
            <a:gd name="connsiteX27" fmla="*/ 437196 w 1600913"/>
            <a:gd name="connsiteY27" fmla="*/ 6867526 h 22640925"/>
            <a:gd name="connsiteX28" fmla="*/ 932258 w 1600913"/>
            <a:gd name="connsiteY28" fmla="*/ 7073266 h 22640925"/>
            <a:gd name="connsiteX29" fmla="*/ 437196 w 1600913"/>
            <a:gd name="connsiteY29" fmla="*/ 7210426 h 22640925"/>
            <a:gd name="connsiteX30" fmla="*/ 180021 w 1600913"/>
            <a:gd name="connsiteY30" fmla="*/ 7416166 h 22640925"/>
            <a:gd name="connsiteX31" fmla="*/ 437196 w 1600913"/>
            <a:gd name="connsiteY31" fmla="*/ 7553326 h 22640925"/>
            <a:gd name="connsiteX32" fmla="*/ 180021 w 1600913"/>
            <a:gd name="connsiteY32" fmla="*/ 7759066 h 22640925"/>
            <a:gd name="connsiteX33" fmla="*/ 437196 w 1600913"/>
            <a:gd name="connsiteY33" fmla="*/ 7896226 h 22640925"/>
            <a:gd name="connsiteX34" fmla="*/ 437196 w 1600913"/>
            <a:gd name="connsiteY34" fmla="*/ 8239126 h 22640925"/>
            <a:gd name="connsiteX35" fmla="*/ 437196 w 1600913"/>
            <a:gd name="connsiteY35" fmla="*/ 8582026 h 22640925"/>
            <a:gd name="connsiteX36" fmla="*/ 437196 w 1600913"/>
            <a:gd name="connsiteY36" fmla="*/ 8924926 h 22640925"/>
            <a:gd name="connsiteX37" fmla="*/ 437196 w 1600913"/>
            <a:gd name="connsiteY37" fmla="*/ 9267826 h 22640925"/>
            <a:gd name="connsiteX38" fmla="*/ 437196 w 1600913"/>
            <a:gd name="connsiteY38" fmla="*/ 9610726 h 22640925"/>
            <a:gd name="connsiteX39" fmla="*/ 437196 w 1600913"/>
            <a:gd name="connsiteY39" fmla="*/ 9953626 h 22640925"/>
            <a:gd name="connsiteX40" fmla="*/ 900111 w 1600913"/>
            <a:gd name="connsiteY40" fmla="*/ 10159366 h 22640925"/>
            <a:gd name="connsiteX41" fmla="*/ 437196 w 1600913"/>
            <a:gd name="connsiteY41" fmla="*/ 10296526 h 22640925"/>
            <a:gd name="connsiteX42" fmla="*/ 668653 w 1600913"/>
            <a:gd name="connsiteY42" fmla="*/ 10502266 h 22640925"/>
            <a:gd name="connsiteX43" fmla="*/ 437196 w 1600913"/>
            <a:gd name="connsiteY43" fmla="*/ 10639426 h 22640925"/>
            <a:gd name="connsiteX44" fmla="*/ 925828 w 1600913"/>
            <a:gd name="connsiteY44" fmla="*/ 10845166 h 22640925"/>
            <a:gd name="connsiteX45" fmla="*/ 437196 w 1600913"/>
            <a:gd name="connsiteY45" fmla="*/ 10982326 h 22640925"/>
            <a:gd name="connsiteX46" fmla="*/ 437196 w 1600913"/>
            <a:gd name="connsiteY46" fmla="*/ 11325226 h 22640925"/>
            <a:gd name="connsiteX47" fmla="*/ 437196 w 1600913"/>
            <a:gd name="connsiteY47" fmla="*/ 11668126 h 22640925"/>
            <a:gd name="connsiteX48" fmla="*/ 437196 w 1600913"/>
            <a:gd name="connsiteY48" fmla="*/ 12011026 h 22640925"/>
            <a:gd name="connsiteX49" fmla="*/ 437196 w 1600913"/>
            <a:gd name="connsiteY49" fmla="*/ 12353926 h 22640925"/>
            <a:gd name="connsiteX50" fmla="*/ 1600913 w 1600913"/>
            <a:gd name="connsiteY50" fmla="*/ 12559665 h 22640925"/>
            <a:gd name="connsiteX51" fmla="*/ 437196 w 1600913"/>
            <a:gd name="connsiteY51" fmla="*/ 12696826 h 22640925"/>
            <a:gd name="connsiteX52" fmla="*/ 411478 w 1600913"/>
            <a:gd name="connsiteY52" fmla="*/ 12902565 h 22640925"/>
            <a:gd name="connsiteX53" fmla="*/ 437196 w 1600913"/>
            <a:gd name="connsiteY53" fmla="*/ 13039726 h 22640925"/>
            <a:gd name="connsiteX54" fmla="*/ 642936 w 1600913"/>
            <a:gd name="connsiteY54" fmla="*/ 13245465 h 22640925"/>
            <a:gd name="connsiteX55" fmla="*/ 437196 w 1600913"/>
            <a:gd name="connsiteY55" fmla="*/ 13382626 h 22640925"/>
            <a:gd name="connsiteX56" fmla="*/ 437196 w 1600913"/>
            <a:gd name="connsiteY56" fmla="*/ 13725526 h 22640925"/>
            <a:gd name="connsiteX57" fmla="*/ 437196 w 1600913"/>
            <a:gd name="connsiteY57" fmla="*/ 14068426 h 22640925"/>
            <a:gd name="connsiteX58" fmla="*/ 128586 w 1600913"/>
            <a:gd name="connsiteY58" fmla="*/ 14274165 h 22640925"/>
            <a:gd name="connsiteX59" fmla="*/ 437197 w 1600913"/>
            <a:gd name="connsiteY59" fmla="*/ 14411326 h 22640925"/>
            <a:gd name="connsiteX60" fmla="*/ 180022 w 1600913"/>
            <a:gd name="connsiteY60" fmla="*/ 14617065 h 22640925"/>
            <a:gd name="connsiteX61" fmla="*/ 437197 w 1600913"/>
            <a:gd name="connsiteY61" fmla="*/ 14754226 h 22640925"/>
            <a:gd name="connsiteX62" fmla="*/ 180022 w 1600913"/>
            <a:gd name="connsiteY62" fmla="*/ 14959965 h 22640925"/>
            <a:gd name="connsiteX63" fmla="*/ 437197 w 1600913"/>
            <a:gd name="connsiteY63" fmla="*/ 15097126 h 22640925"/>
            <a:gd name="connsiteX64" fmla="*/ 0 w 1600913"/>
            <a:gd name="connsiteY64" fmla="*/ 15302865 h 22640925"/>
            <a:gd name="connsiteX65" fmla="*/ 437197 w 1600913"/>
            <a:gd name="connsiteY65" fmla="*/ 15440026 h 22640925"/>
            <a:gd name="connsiteX66" fmla="*/ 180022 w 1600913"/>
            <a:gd name="connsiteY66" fmla="*/ 15645765 h 22640925"/>
            <a:gd name="connsiteX67" fmla="*/ 437197 w 1600913"/>
            <a:gd name="connsiteY67" fmla="*/ 15782926 h 22640925"/>
            <a:gd name="connsiteX68" fmla="*/ 257175 w 1600913"/>
            <a:gd name="connsiteY68" fmla="*/ 15988665 h 22640925"/>
            <a:gd name="connsiteX69" fmla="*/ 437197 w 1600913"/>
            <a:gd name="connsiteY69" fmla="*/ 16125826 h 22640925"/>
            <a:gd name="connsiteX70" fmla="*/ 565785 w 1600913"/>
            <a:gd name="connsiteY70" fmla="*/ 16331565 h 22640925"/>
            <a:gd name="connsiteX71" fmla="*/ 437197 w 1600913"/>
            <a:gd name="connsiteY71" fmla="*/ 16468726 h 22640925"/>
            <a:gd name="connsiteX72" fmla="*/ 437197 w 1600913"/>
            <a:gd name="connsiteY72" fmla="*/ 16811626 h 22640925"/>
            <a:gd name="connsiteX73" fmla="*/ 437197 w 1600913"/>
            <a:gd name="connsiteY73" fmla="*/ 17154526 h 22640925"/>
            <a:gd name="connsiteX74" fmla="*/ 437197 w 1600913"/>
            <a:gd name="connsiteY74" fmla="*/ 17497426 h 22640925"/>
            <a:gd name="connsiteX75" fmla="*/ 437197 w 1600913"/>
            <a:gd name="connsiteY75" fmla="*/ 17840326 h 22640925"/>
            <a:gd name="connsiteX76" fmla="*/ 437197 w 1600913"/>
            <a:gd name="connsiteY76" fmla="*/ 22640925 h 22640925"/>
            <a:gd name="connsiteX0" fmla="*/ 437197 w 1600913"/>
            <a:gd name="connsiteY0" fmla="*/ 0 h 22640925"/>
            <a:gd name="connsiteX1" fmla="*/ 437197 w 1600913"/>
            <a:gd name="connsiteY1" fmla="*/ 1038225 h 22640925"/>
            <a:gd name="connsiteX2" fmla="*/ 437197 w 1600913"/>
            <a:gd name="connsiteY2" fmla="*/ 1381126 h 22640925"/>
            <a:gd name="connsiteX3" fmla="*/ 1015483 w 1600913"/>
            <a:gd name="connsiteY3" fmla="*/ 1586866 h 22640925"/>
            <a:gd name="connsiteX4" fmla="*/ 437197 w 1600913"/>
            <a:gd name="connsiteY4" fmla="*/ 1724026 h 22640925"/>
            <a:gd name="connsiteX5" fmla="*/ 1453038 w 1600913"/>
            <a:gd name="connsiteY5" fmla="*/ 1929766 h 22640925"/>
            <a:gd name="connsiteX6" fmla="*/ 437197 w 1600913"/>
            <a:gd name="connsiteY6" fmla="*/ 2066926 h 22640925"/>
            <a:gd name="connsiteX7" fmla="*/ 1453038 w 1600913"/>
            <a:gd name="connsiteY7" fmla="*/ 2272666 h 22640925"/>
            <a:gd name="connsiteX8" fmla="*/ 437197 w 1600913"/>
            <a:gd name="connsiteY8" fmla="*/ 2409826 h 22640925"/>
            <a:gd name="connsiteX9" fmla="*/ 334327 w 1600913"/>
            <a:gd name="connsiteY9" fmla="*/ 2615566 h 22640925"/>
            <a:gd name="connsiteX10" fmla="*/ 437197 w 1600913"/>
            <a:gd name="connsiteY10" fmla="*/ 2752726 h 22640925"/>
            <a:gd name="connsiteX11" fmla="*/ 591502 w 1600913"/>
            <a:gd name="connsiteY11" fmla="*/ 2958466 h 22640925"/>
            <a:gd name="connsiteX12" fmla="*/ 437197 w 1600913"/>
            <a:gd name="connsiteY12" fmla="*/ 3095626 h 22640925"/>
            <a:gd name="connsiteX13" fmla="*/ 951547 w 1600913"/>
            <a:gd name="connsiteY13" fmla="*/ 3301366 h 22640925"/>
            <a:gd name="connsiteX14" fmla="*/ 437197 w 1600913"/>
            <a:gd name="connsiteY14" fmla="*/ 3438526 h 22640925"/>
            <a:gd name="connsiteX15" fmla="*/ 1208722 w 1600913"/>
            <a:gd name="connsiteY15" fmla="*/ 3644266 h 22640925"/>
            <a:gd name="connsiteX16" fmla="*/ 437197 w 1600913"/>
            <a:gd name="connsiteY16" fmla="*/ 3781426 h 22640925"/>
            <a:gd name="connsiteX17" fmla="*/ 1465897 w 1600913"/>
            <a:gd name="connsiteY17" fmla="*/ 3987166 h 22640925"/>
            <a:gd name="connsiteX18" fmla="*/ 437196 w 1600913"/>
            <a:gd name="connsiteY18" fmla="*/ 4124326 h 22640925"/>
            <a:gd name="connsiteX19" fmla="*/ 1465896 w 1600913"/>
            <a:gd name="connsiteY19" fmla="*/ 4330066 h 22640925"/>
            <a:gd name="connsiteX20" fmla="*/ 437196 w 1600913"/>
            <a:gd name="connsiteY20" fmla="*/ 4467226 h 22640925"/>
            <a:gd name="connsiteX21" fmla="*/ 437196 w 1600913"/>
            <a:gd name="connsiteY21" fmla="*/ 4810126 h 22640925"/>
            <a:gd name="connsiteX22" fmla="*/ 437196 w 1600913"/>
            <a:gd name="connsiteY22" fmla="*/ 5153026 h 22640925"/>
            <a:gd name="connsiteX23" fmla="*/ 437196 w 1600913"/>
            <a:gd name="connsiteY23" fmla="*/ 5495926 h 22640925"/>
            <a:gd name="connsiteX24" fmla="*/ 437196 w 1600913"/>
            <a:gd name="connsiteY24" fmla="*/ 5838826 h 22640925"/>
            <a:gd name="connsiteX25" fmla="*/ 437196 w 1600913"/>
            <a:gd name="connsiteY25" fmla="*/ 6181726 h 22640925"/>
            <a:gd name="connsiteX26" fmla="*/ 437196 w 1600913"/>
            <a:gd name="connsiteY26" fmla="*/ 6524626 h 22640925"/>
            <a:gd name="connsiteX27" fmla="*/ 437196 w 1600913"/>
            <a:gd name="connsiteY27" fmla="*/ 6867526 h 22640925"/>
            <a:gd name="connsiteX28" fmla="*/ 932258 w 1600913"/>
            <a:gd name="connsiteY28" fmla="*/ 7073266 h 22640925"/>
            <a:gd name="connsiteX29" fmla="*/ 437196 w 1600913"/>
            <a:gd name="connsiteY29" fmla="*/ 7210426 h 22640925"/>
            <a:gd name="connsiteX30" fmla="*/ 180021 w 1600913"/>
            <a:gd name="connsiteY30" fmla="*/ 7416166 h 22640925"/>
            <a:gd name="connsiteX31" fmla="*/ 437196 w 1600913"/>
            <a:gd name="connsiteY31" fmla="*/ 7553326 h 22640925"/>
            <a:gd name="connsiteX32" fmla="*/ 180021 w 1600913"/>
            <a:gd name="connsiteY32" fmla="*/ 7759066 h 22640925"/>
            <a:gd name="connsiteX33" fmla="*/ 437196 w 1600913"/>
            <a:gd name="connsiteY33" fmla="*/ 7896226 h 22640925"/>
            <a:gd name="connsiteX34" fmla="*/ 437196 w 1600913"/>
            <a:gd name="connsiteY34" fmla="*/ 8239126 h 22640925"/>
            <a:gd name="connsiteX35" fmla="*/ 437196 w 1600913"/>
            <a:gd name="connsiteY35" fmla="*/ 8582026 h 22640925"/>
            <a:gd name="connsiteX36" fmla="*/ 437196 w 1600913"/>
            <a:gd name="connsiteY36" fmla="*/ 8924926 h 22640925"/>
            <a:gd name="connsiteX37" fmla="*/ 437196 w 1600913"/>
            <a:gd name="connsiteY37" fmla="*/ 9267826 h 22640925"/>
            <a:gd name="connsiteX38" fmla="*/ 437196 w 1600913"/>
            <a:gd name="connsiteY38" fmla="*/ 9610726 h 22640925"/>
            <a:gd name="connsiteX39" fmla="*/ 437196 w 1600913"/>
            <a:gd name="connsiteY39" fmla="*/ 9953626 h 22640925"/>
            <a:gd name="connsiteX40" fmla="*/ 900111 w 1600913"/>
            <a:gd name="connsiteY40" fmla="*/ 10159366 h 22640925"/>
            <a:gd name="connsiteX41" fmla="*/ 437196 w 1600913"/>
            <a:gd name="connsiteY41" fmla="*/ 10296526 h 22640925"/>
            <a:gd name="connsiteX42" fmla="*/ 668653 w 1600913"/>
            <a:gd name="connsiteY42" fmla="*/ 10502266 h 22640925"/>
            <a:gd name="connsiteX43" fmla="*/ 437196 w 1600913"/>
            <a:gd name="connsiteY43" fmla="*/ 10639426 h 22640925"/>
            <a:gd name="connsiteX44" fmla="*/ 925828 w 1600913"/>
            <a:gd name="connsiteY44" fmla="*/ 10845166 h 22640925"/>
            <a:gd name="connsiteX45" fmla="*/ 437196 w 1600913"/>
            <a:gd name="connsiteY45" fmla="*/ 10982326 h 22640925"/>
            <a:gd name="connsiteX46" fmla="*/ 437196 w 1600913"/>
            <a:gd name="connsiteY46" fmla="*/ 11325226 h 22640925"/>
            <a:gd name="connsiteX47" fmla="*/ 437196 w 1600913"/>
            <a:gd name="connsiteY47" fmla="*/ 11668126 h 22640925"/>
            <a:gd name="connsiteX48" fmla="*/ 437196 w 1600913"/>
            <a:gd name="connsiteY48" fmla="*/ 12011026 h 22640925"/>
            <a:gd name="connsiteX49" fmla="*/ 437196 w 1600913"/>
            <a:gd name="connsiteY49" fmla="*/ 12353926 h 22640925"/>
            <a:gd name="connsiteX50" fmla="*/ 1600913 w 1600913"/>
            <a:gd name="connsiteY50" fmla="*/ 12559665 h 22640925"/>
            <a:gd name="connsiteX51" fmla="*/ 437196 w 1600913"/>
            <a:gd name="connsiteY51" fmla="*/ 12696826 h 22640925"/>
            <a:gd name="connsiteX52" fmla="*/ 411478 w 1600913"/>
            <a:gd name="connsiteY52" fmla="*/ 12902565 h 22640925"/>
            <a:gd name="connsiteX53" fmla="*/ 437196 w 1600913"/>
            <a:gd name="connsiteY53" fmla="*/ 13039726 h 22640925"/>
            <a:gd name="connsiteX54" fmla="*/ 642936 w 1600913"/>
            <a:gd name="connsiteY54" fmla="*/ 13245465 h 22640925"/>
            <a:gd name="connsiteX55" fmla="*/ 437196 w 1600913"/>
            <a:gd name="connsiteY55" fmla="*/ 13382626 h 22640925"/>
            <a:gd name="connsiteX56" fmla="*/ 437196 w 1600913"/>
            <a:gd name="connsiteY56" fmla="*/ 13725526 h 22640925"/>
            <a:gd name="connsiteX57" fmla="*/ 437196 w 1600913"/>
            <a:gd name="connsiteY57" fmla="*/ 14068426 h 22640925"/>
            <a:gd name="connsiteX58" fmla="*/ 128586 w 1600913"/>
            <a:gd name="connsiteY58" fmla="*/ 14274165 h 22640925"/>
            <a:gd name="connsiteX59" fmla="*/ 437197 w 1600913"/>
            <a:gd name="connsiteY59" fmla="*/ 14411326 h 22640925"/>
            <a:gd name="connsiteX60" fmla="*/ 180022 w 1600913"/>
            <a:gd name="connsiteY60" fmla="*/ 14617065 h 22640925"/>
            <a:gd name="connsiteX61" fmla="*/ 437197 w 1600913"/>
            <a:gd name="connsiteY61" fmla="*/ 14754226 h 22640925"/>
            <a:gd name="connsiteX62" fmla="*/ 180022 w 1600913"/>
            <a:gd name="connsiteY62" fmla="*/ 14959965 h 22640925"/>
            <a:gd name="connsiteX63" fmla="*/ 437197 w 1600913"/>
            <a:gd name="connsiteY63" fmla="*/ 15097126 h 22640925"/>
            <a:gd name="connsiteX64" fmla="*/ 0 w 1600913"/>
            <a:gd name="connsiteY64" fmla="*/ 15302865 h 22640925"/>
            <a:gd name="connsiteX65" fmla="*/ 437197 w 1600913"/>
            <a:gd name="connsiteY65" fmla="*/ 15440026 h 22640925"/>
            <a:gd name="connsiteX66" fmla="*/ 180022 w 1600913"/>
            <a:gd name="connsiteY66" fmla="*/ 15645765 h 22640925"/>
            <a:gd name="connsiteX67" fmla="*/ 437197 w 1600913"/>
            <a:gd name="connsiteY67" fmla="*/ 15782926 h 22640925"/>
            <a:gd name="connsiteX68" fmla="*/ 257175 w 1600913"/>
            <a:gd name="connsiteY68" fmla="*/ 15988665 h 22640925"/>
            <a:gd name="connsiteX69" fmla="*/ 437197 w 1600913"/>
            <a:gd name="connsiteY69" fmla="*/ 16125826 h 22640925"/>
            <a:gd name="connsiteX70" fmla="*/ 565785 w 1600913"/>
            <a:gd name="connsiteY70" fmla="*/ 16331565 h 22640925"/>
            <a:gd name="connsiteX71" fmla="*/ 437197 w 1600913"/>
            <a:gd name="connsiteY71" fmla="*/ 16468726 h 22640925"/>
            <a:gd name="connsiteX72" fmla="*/ 437197 w 1600913"/>
            <a:gd name="connsiteY72" fmla="*/ 16811626 h 22640925"/>
            <a:gd name="connsiteX73" fmla="*/ 437197 w 1600913"/>
            <a:gd name="connsiteY73" fmla="*/ 17154526 h 22640925"/>
            <a:gd name="connsiteX74" fmla="*/ 437197 w 1600913"/>
            <a:gd name="connsiteY74" fmla="*/ 17497426 h 22640925"/>
            <a:gd name="connsiteX75" fmla="*/ 437197 w 1600913"/>
            <a:gd name="connsiteY75" fmla="*/ 17840326 h 22640925"/>
            <a:gd name="connsiteX76" fmla="*/ 437197 w 1600913"/>
            <a:gd name="connsiteY76" fmla="*/ 18183226 h 22640925"/>
            <a:gd name="connsiteX77" fmla="*/ 437197 w 1600913"/>
            <a:gd name="connsiteY77" fmla="*/ 22640925 h 22640925"/>
            <a:gd name="connsiteX0" fmla="*/ 437197 w 1600913"/>
            <a:gd name="connsiteY0" fmla="*/ 0 h 22640925"/>
            <a:gd name="connsiteX1" fmla="*/ 437197 w 1600913"/>
            <a:gd name="connsiteY1" fmla="*/ 1038225 h 22640925"/>
            <a:gd name="connsiteX2" fmla="*/ 437197 w 1600913"/>
            <a:gd name="connsiteY2" fmla="*/ 1381126 h 22640925"/>
            <a:gd name="connsiteX3" fmla="*/ 1015483 w 1600913"/>
            <a:gd name="connsiteY3" fmla="*/ 1586866 h 22640925"/>
            <a:gd name="connsiteX4" fmla="*/ 437197 w 1600913"/>
            <a:gd name="connsiteY4" fmla="*/ 1724026 h 22640925"/>
            <a:gd name="connsiteX5" fmla="*/ 1453038 w 1600913"/>
            <a:gd name="connsiteY5" fmla="*/ 1929766 h 22640925"/>
            <a:gd name="connsiteX6" fmla="*/ 437197 w 1600913"/>
            <a:gd name="connsiteY6" fmla="*/ 2066926 h 22640925"/>
            <a:gd name="connsiteX7" fmla="*/ 1453038 w 1600913"/>
            <a:gd name="connsiteY7" fmla="*/ 2272666 h 22640925"/>
            <a:gd name="connsiteX8" fmla="*/ 437197 w 1600913"/>
            <a:gd name="connsiteY8" fmla="*/ 2409826 h 22640925"/>
            <a:gd name="connsiteX9" fmla="*/ 334327 w 1600913"/>
            <a:gd name="connsiteY9" fmla="*/ 2615566 h 22640925"/>
            <a:gd name="connsiteX10" fmla="*/ 437197 w 1600913"/>
            <a:gd name="connsiteY10" fmla="*/ 2752726 h 22640925"/>
            <a:gd name="connsiteX11" fmla="*/ 591502 w 1600913"/>
            <a:gd name="connsiteY11" fmla="*/ 2958466 h 22640925"/>
            <a:gd name="connsiteX12" fmla="*/ 437197 w 1600913"/>
            <a:gd name="connsiteY12" fmla="*/ 3095626 h 22640925"/>
            <a:gd name="connsiteX13" fmla="*/ 951547 w 1600913"/>
            <a:gd name="connsiteY13" fmla="*/ 3301366 h 22640925"/>
            <a:gd name="connsiteX14" fmla="*/ 437197 w 1600913"/>
            <a:gd name="connsiteY14" fmla="*/ 3438526 h 22640925"/>
            <a:gd name="connsiteX15" fmla="*/ 1208722 w 1600913"/>
            <a:gd name="connsiteY15" fmla="*/ 3644266 h 22640925"/>
            <a:gd name="connsiteX16" fmla="*/ 437197 w 1600913"/>
            <a:gd name="connsiteY16" fmla="*/ 3781426 h 22640925"/>
            <a:gd name="connsiteX17" fmla="*/ 1465897 w 1600913"/>
            <a:gd name="connsiteY17" fmla="*/ 3987166 h 22640925"/>
            <a:gd name="connsiteX18" fmla="*/ 437196 w 1600913"/>
            <a:gd name="connsiteY18" fmla="*/ 4124326 h 22640925"/>
            <a:gd name="connsiteX19" fmla="*/ 1465896 w 1600913"/>
            <a:gd name="connsiteY19" fmla="*/ 4330066 h 22640925"/>
            <a:gd name="connsiteX20" fmla="*/ 437196 w 1600913"/>
            <a:gd name="connsiteY20" fmla="*/ 4467226 h 22640925"/>
            <a:gd name="connsiteX21" fmla="*/ 437196 w 1600913"/>
            <a:gd name="connsiteY21" fmla="*/ 4810126 h 22640925"/>
            <a:gd name="connsiteX22" fmla="*/ 437196 w 1600913"/>
            <a:gd name="connsiteY22" fmla="*/ 5153026 h 22640925"/>
            <a:gd name="connsiteX23" fmla="*/ 437196 w 1600913"/>
            <a:gd name="connsiteY23" fmla="*/ 5495926 h 22640925"/>
            <a:gd name="connsiteX24" fmla="*/ 437196 w 1600913"/>
            <a:gd name="connsiteY24" fmla="*/ 5838826 h 22640925"/>
            <a:gd name="connsiteX25" fmla="*/ 437196 w 1600913"/>
            <a:gd name="connsiteY25" fmla="*/ 6181726 h 22640925"/>
            <a:gd name="connsiteX26" fmla="*/ 437196 w 1600913"/>
            <a:gd name="connsiteY26" fmla="*/ 6524626 h 22640925"/>
            <a:gd name="connsiteX27" fmla="*/ 437196 w 1600913"/>
            <a:gd name="connsiteY27" fmla="*/ 6867526 h 22640925"/>
            <a:gd name="connsiteX28" fmla="*/ 932258 w 1600913"/>
            <a:gd name="connsiteY28" fmla="*/ 7073266 h 22640925"/>
            <a:gd name="connsiteX29" fmla="*/ 437196 w 1600913"/>
            <a:gd name="connsiteY29" fmla="*/ 7210426 h 22640925"/>
            <a:gd name="connsiteX30" fmla="*/ 180021 w 1600913"/>
            <a:gd name="connsiteY30" fmla="*/ 7416166 h 22640925"/>
            <a:gd name="connsiteX31" fmla="*/ 437196 w 1600913"/>
            <a:gd name="connsiteY31" fmla="*/ 7553326 h 22640925"/>
            <a:gd name="connsiteX32" fmla="*/ 180021 w 1600913"/>
            <a:gd name="connsiteY32" fmla="*/ 7759066 h 22640925"/>
            <a:gd name="connsiteX33" fmla="*/ 437196 w 1600913"/>
            <a:gd name="connsiteY33" fmla="*/ 7896226 h 22640925"/>
            <a:gd name="connsiteX34" fmla="*/ 437196 w 1600913"/>
            <a:gd name="connsiteY34" fmla="*/ 8239126 h 22640925"/>
            <a:gd name="connsiteX35" fmla="*/ 437196 w 1600913"/>
            <a:gd name="connsiteY35" fmla="*/ 8582026 h 22640925"/>
            <a:gd name="connsiteX36" fmla="*/ 437196 w 1600913"/>
            <a:gd name="connsiteY36" fmla="*/ 8924926 h 22640925"/>
            <a:gd name="connsiteX37" fmla="*/ 437196 w 1600913"/>
            <a:gd name="connsiteY37" fmla="*/ 9267826 h 22640925"/>
            <a:gd name="connsiteX38" fmla="*/ 437196 w 1600913"/>
            <a:gd name="connsiteY38" fmla="*/ 9610726 h 22640925"/>
            <a:gd name="connsiteX39" fmla="*/ 437196 w 1600913"/>
            <a:gd name="connsiteY39" fmla="*/ 9953626 h 22640925"/>
            <a:gd name="connsiteX40" fmla="*/ 900111 w 1600913"/>
            <a:gd name="connsiteY40" fmla="*/ 10159366 h 22640925"/>
            <a:gd name="connsiteX41" fmla="*/ 437196 w 1600913"/>
            <a:gd name="connsiteY41" fmla="*/ 10296526 h 22640925"/>
            <a:gd name="connsiteX42" fmla="*/ 668653 w 1600913"/>
            <a:gd name="connsiteY42" fmla="*/ 10502266 h 22640925"/>
            <a:gd name="connsiteX43" fmla="*/ 437196 w 1600913"/>
            <a:gd name="connsiteY43" fmla="*/ 10639426 h 22640925"/>
            <a:gd name="connsiteX44" fmla="*/ 925828 w 1600913"/>
            <a:gd name="connsiteY44" fmla="*/ 10845166 h 22640925"/>
            <a:gd name="connsiteX45" fmla="*/ 437196 w 1600913"/>
            <a:gd name="connsiteY45" fmla="*/ 10982326 h 22640925"/>
            <a:gd name="connsiteX46" fmla="*/ 437196 w 1600913"/>
            <a:gd name="connsiteY46" fmla="*/ 11325226 h 22640925"/>
            <a:gd name="connsiteX47" fmla="*/ 437196 w 1600913"/>
            <a:gd name="connsiteY47" fmla="*/ 11668126 h 22640925"/>
            <a:gd name="connsiteX48" fmla="*/ 437196 w 1600913"/>
            <a:gd name="connsiteY48" fmla="*/ 12011026 h 22640925"/>
            <a:gd name="connsiteX49" fmla="*/ 437196 w 1600913"/>
            <a:gd name="connsiteY49" fmla="*/ 12353926 h 22640925"/>
            <a:gd name="connsiteX50" fmla="*/ 1600913 w 1600913"/>
            <a:gd name="connsiteY50" fmla="*/ 12559665 h 22640925"/>
            <a:gd name="connsiteX51" fmla="*/ 437196 w 1600913"/>
            <a:gd name="connsiteY51" fmla="*/ 12696826 h 22640925"/>
            <a:gd name="connsiteX52" fmla="*/ 411478 w 1600913"/>
            <a:gd name="connsiteY52" fmla="*/ 12902565 h 22640925"/>
            <a:gd name="connsiteX53" fmla="*/ 437196 w 1600913"/>
            <a:gd name="connsiteY53" fmla="*/ 13039726 h 22640925"/>
            <a:gd name="connsiteX54" fmla="*/ 642936 w 1600913"/>
            <a:gd name="connsiteY54" fmla="*/ 13245465 h 22640925"/>
            <a:gd name="connsiteX55" fmla="*/ 437196 w 1600913"/>
            <a:gd name="connsiteY55" fmla="*/ 13382626 h 22640925"/>
            <a:gd name="connsiteX56" fmla="*/ 437196 w 1600913"/>
            <a:gd name="connsiteY56" fmla="*/ 13725526 h 22640925"/>
            <a:gd name="connsiteX57" fmla="*/ 437196 w 1600913"/>
            <a:gd name="connsiteY57" fmla="*/ 14068426 h 22640925"/>
            <a:gd name="connsiteX58" fmla="*/ 128586 w 1600913"/>
            <a:gd name="connsiteY58" fmla="*/ 14274165 h 22640925"/>
            <a:gd name="connsiteX59" fmla="*/ 437197 w 1600913"/>
            <a:gd name="connsiteY59" fmla="*/ 14411326 h 22640925"/>
            <a:gd name="connsiteX60" fmla="*/ 180022 w 1600913"/>
            <a:gd name="connsiteY60" fmla="*/ 14617065 h 22640925"/>
            <a:gd name="connsiteX61" fmla="*/ 437197 w 1600913"/>
            <a:gd name="connsiteY61" fmla="*/ 14754226 h 22640925"/>
            <a:gd name="connsiteX62" fmla="*/ 180022 w 1600913"/>
            <a:gd name="connsiteY62" fmla="*/ 14959965 h 22640925"/>
            <a:gd name="connsiteX63" fmla="*/ 437197 w 1600913"/>
            <a:gd name="connsiteY63" fmla="*/ 15097126 h 22640925"/>
            <a:gd name="connsiteX64" fmla="*/ 0 w 1600913"/>
            <a:gd name="connsiteY64" fmla="*/ 15302865 h 22640925"/>
            <a:gd name="connsiteX65" fmla="*/ 437197 w 1600913"/>
            <a:gd name="connsiteY65" fmla="*/ 15440026 h 22640925"/>
            <a:gd name="connsiteX66" fmla="*/ 180022 w 1600913"/>
            <a:gd name="connsiteY66" fmla="*/ 15645765 h 22640925"/>
            <a:gd name="connsiteX67" fmla="*/ 437197 w 1600913"/>
            <a:gd name="connsiteY67" fmla="*/ 15782926 h 22640925"/>
            <a:gd name="connsiteX68" fmla="*/ 257175 w 1600913"/>
            <a:gd name="connsiteY68" fmla="*/ 15988665 h 22640925"/>
            <a:gd name="connsiteX69" fmla="*/ 437197 w 1600913"/>
            <a:gd name="connsiteY69" fmla="*/ 16125826 h 22640925"/>
            <a:gd name="connsiteX70" fmla="*/ 565785 w 1600913"/>
            <a:gd name="connsiteY70" fmla="*/ 16331565 h 22640925"/>
            <a:gd name="connsiteX71" fmla="*/ 437197 w 1600913"/>
            <a:gd name="connsiteY71" fmla="*/ 16468726 h 22640925"/>
            <a:gd name="connsiteX72" fmla="*/ 437197 w 1600913"/>
            <a:gd name="connsiteY72" fmla="*/ 16811626 h 22640925"/>
            <a:gd name="connsiteX73" fmla="*/ 437197 w 1600913"/>
            <a:gd name="connsiteY73" fmla="*/ 17154526 h 22640925"/>
            <a:gd name="connsiteX74" fmla="*/ 437197 w 1600913"/>
            <a:gd name="connsiteY74" fmla="*/ 17497426 h 22640925"/>
            <a:gd name="connsiteX75" fmla="*/ 437197 w 1600913"/>
            <a:gd name="connsiteY75" fmla="*/ 17840326 h 22640925"/>
            <a:gd name="connsiteX76" fmla="*/ 437197 w 1600913"/>
            <a:gd name="connsiteY76" fmla="*/ 18183226 h 22640925"/>
            <a:gd name="connsiteX77" fmla="*/ 437197 w 1600913"/>
            <a:gd name="connsiteY77" fmla="*/ 18526126 h 22640925"/>
            <a:gd name="connsiteX78" fmla="*/ 437197 w 1600913"/>
            <a:gd name="connsiteY78" fmla="*/ 22640925 h 22640925"/>
            <a:gd name="connsiteX0" fmla="*/ 437197 w 1600913"/>
            <a:gd name="connsiteY0" fmla="*/ 0 h 22640925"/>
            <a:gd name="connsiteX1" fmla="*/ 437197 w 1600913"/>
            <a:gd name="connsiteY1" fmla="*/ 1038225 h 22640925"/>
            <a:gd name="connsiteX2" fmla="*/ 437197 w 1600913"/>
            <a:gd name="connsiteY2" fmla="*/ 1381126 h 22640925"/>
            <a:gd name="connsiteX3" fmla="*/ 1015483 w 1600913"/>
            <a:gd name="connsiteY3" fmla="*/ 1586866 h 22640925"/>
            <a:gd name="connsiteX4" fmla="*/ 437197 w 1600913"/>
            <a:gd name="connsiteY4" fmla="*/ 1724026 h 22640925"/>
            <a:gd name="connsiteX5" fmla="*/ 1453038 w 1600913"/>
            <a:gd name="connsiteY5" fmla="*/ 1929766 h 22640925"/>
            <a:gd name="connsiteX6" fmla="*/ 437197 w 1600913"/>
            <a:gd name="connsiteY6" fmla="*/ 2066926 h 22640925"/>
            <a:gd name="connsiteX7" fmla="*/ 1453038 w 1600913"/>
            <a:gd name="connsiteY7" fmla="*/ 2272666 h 22640925"/>
            <a:gd name="connsiteX8" fmla="*/ 437197 w 1600913"/>
            <a:gd name="connsiteY8" fmla="*/ 2409826 h 22640925"/>
            <a:gd name="connsiteX9" fmla="*/ 334327 w 1600913"/>
            <a:gd name="connsiteY9" fmla="*/ 2615566 h 22640925"/>
            <a:gd name="connsiteX10" fmla="*/ 437197 w 1600913"/>
            <a:gd name="connsiteY10" fmla="*/ 2752726 h 22640925"/>
            <a:gd name="connsiteX11" fmla="*/ 591502 w 1600913"/>
            <a:gd name="connsiteY11" fmla="*/ 2958466 h 22640925"/>
            <a:gd name="connsiteX12" fmla="*/ 437197 w 1600913"/>
            <a:gd name="connsiteY12" fmla="*/ 3095626 h 22640925"/>
            <a:gd name="connsiteX13" fmla="*/ 951547 w 1600913"/>
            <a:gd name="connsiteY13" fmla="*/ 3301366 h 22640925"/>
            <a:gd name="connsiteX14" fmla="*/ 437197 w 1600913"/>
            <a:gd name="connsiteY14" fmla="*/ 3438526 h 22640925"/>
            <a:gd name="connsiteX15" fmla="*/ 1208722 w 1600913"/>
            <a:gd name="connsiteY15" fmla="*/ 3644266 h 22640925"/>
            <a:gd name="connsiteX16" fmla="*/ 437197 w 1600913"/>
            <a:gd name="connsiteY16" fmla="*/ 3781426 h 22640925"/>
            <a:gd name="connsiteX17" fmla="*/ 1465897 w 1600913"/>
            <a:gd name="connsiteY17" fmla="*/ 3987166 h 22640925"/>
            <a:gd name="connsiteX18" fmla="*/ 437196 w 1600913"/>
            <a:gd name="connsiteY18" fmla="*/ 4124326 h 22640925"/>
            <a:gd name="connsiteX19" fmla="*/ 1465896 w 1600913"/>
            <a:gd name="connsiteY19" fmla="*/ 4330066 h 22640925"/>
            <a:gd name="connsiteX20" fmla="*/ 437196 w 1600913"/>
            <a:gd name="connsiteY20" fmla="*/ 4467226 h 22640925"/>
            <a:gd name="connsiteX21" fmla="*/ 437196 w 1600913"/>
            <a:gd name="connsiteY21" fmla="*/ 4810126 h 22640925"/>
            <a:gd name="connsiteX22" fmla="*/ 437196 w 1600913"/>
            <a:gd name="connsiteY22" fmla="*/ 5153026 h 22640925"/>
            <a:gd name="connsiteX23" fmla="*/ 437196 w 1600913"/>
            <a:gd name="connsiteY23" fmla="*/ 5495926 h 22640925"/>
            <a:gd name="connsiteX24" fmla="*/ 437196 w 1600913"/>
            <a:gd name="connsiteY24" fmla="*/ 5838826 h 22640925"/>
            <a:gd name="connsiteX25" fmla="*/ 437196 w 1600913"/>
            <a:gd name="connsiteY25" fmla="*/ 6181726 h 22640925"/>
            <a:gd name="connsiteX26" fmla="*/ 437196 w 1600913"/>
            <a:gd name="connsiteY26" fmla="*/ 6524626 h 22640925"/>
            <a:gd name="connsiteX27" fmla="*/ 437196 w 1600913"/>
            <a:gd name="connsiteY27" fmla="*/ 6867526 h 22640925"/>
            <a:gd name="connsiteX28" fmla="*/ 932258 w 1600913"/>
            <a:gd name="connsiteY28" fmla="*/ 7073266 h 22640925"/>
            <a:gd name="connsiteX29" fmla="*/ 437196 w 1600913"/>
            <a:gd name="connsiteY29" fmla="*/ 7210426 h 22640925"/>
            <a:gd name="connsiteX30" fmla="*/ 180021 w 1600913"/>
            <a:gd name="connsiteY30" fmla="*/ 7416166 h 22640925"/>
            <a:gd name="connsiteX31" fmla="*/ 437196 w 1600913"/>
            <a:gd name="connsiteY31" fmla="*/ 7553326 h 22640925"/>
            <a:gd name="connsiteX32" fmla="*/ 180021 w 1600913"/>
            <a:gd name="connsiteY32" fmla="*/ 7759066 h 22640925"/>
            <a:gd name="connsiteX33" fmla="*/ 437196 w 1600913"/>
            <a:gd name="connsiteY33" fmla="*/ 7896226 h 22640925"/>
            <a:gd name="connsiteX34" fmla="*/ 437196 w 1600913"/>
            <a:gd name="connsiteY34" fmla="*/ 8239126 h 22640925"/>
            <a:gd name="connsiteX35" fmla="*/ 437196 w 1600913"/>
            <a:gd name="connsiteY35" fmla="*/ 8582026 h 22640925"/>
            <a:gd name="connsiteX36" fmla="*/ 437196 w 1600913"/>
            <a:gd name="connsiteY36" fmla="*/ 8924926 h 22640925"/>
            <a:gd name="connsiteX37" fmla="*/ 437196 w 1600913"/>
            <a:gd name="connsiteY37" fmla="*/ 9267826 h 22640925"/>
            <a:gd name="connsiteX38" fmla="*/ 437196 w 1600913"/>
            <a:gd name="connsiteY38" fmla="*/ 9610726 h 22640925"/>
            <a:gd name="connsiteX39" fmla="*/ 437196 w 1600913"/>
            <a:gd name="connsiteY39" fmla="*/ 9953626 h 22640925"/>
            <a:gd name="connsiteX40" fmla="*/ 900111 w 1600913"/>
            <a:gd name="connsiteY40" fmla="*/ 10159366 h 22640925"/>
            <a:gd name="connsiteX41" fmla="*/ 437196 w 1600913"/>
            <a:gd name="connsiteY41" fmla="*/ 10296526 h 22640925"/>
            <a:gd name="connsiteX42" fmla="*/ 668653 w 1600913"/>
            <a:gd name="connsiteY42" fmla="*/ 10502266 h 22640925"/>
            <a:gd name="connsiteX43" fmla="*/ 437196 w 1600913"/>
            <a:gd name="connsiteY43" fmla="*/ 10639426 h 22640925"/>
            <a:gd name="connsiteX44" fmla="*/ 925828 w 1600913"/>
            <a:gd name="connsiteY44" fmla="*/ 10845166 h 22640925"/>
            <a:gd name="connsiteX45" fmla="*/ 437196 w 1600913"/>
            <a:gd name="connsiteY45" fmla="*/ 10982326 h 22640925"/>
            <a:gd name="connsiteX46" fmla="*/ 437196 w 1600913"/>
            <a:gd name="connsiteY46" fmla="*/ 11325226 h 22640925"/>
            <a:gd name="connsiteX47" fmla="*/ 437196 w 1600913"/>
            <a:gd name="connsiteY47" fmla="*/ 11668126 h 22640925"/>
            <a:gd name="connsiteX48" fmla="*/ 437196 w 1600913"/>
            <a:gd name="connsiteY48" fmla="*/ 12011026 h 22640925"/>
            <a:gd name="connsiteX49" fmla="*/ 437196 w 1600913"/>
            <a:gd name="connsiteY49" fmla="*/ 12353926 h 22640925"/>
            <a:gd name="connsiteX50" fmla="*/ 1600913 w 1600913"/>
            <a:gd name="connsiteY50" fmla="*/ 12559665 h 22640925"/>
            <a:gd name="connsiteX51" fmla="*/ 437196 w 1600913"/>
            <a:gd name="connsiteY51" fmla="*/ 12696826 h 22640925"/>
            <a:gd name="connsiteX52" fmla="*/ 411478 w 1600913"/>
            <a:gd name="connsiteY52" fmla="*/ 12902565 h 22640925"/>
            <a:gd name="connsiteX53" fmla="*/ 437196 w 1600913"/>
            <a:gd name="connsiteY53" fmla="*/ 13039726 h 22640925"/>
            <a:gd name="connsiteX54" fmla="*/ 642936 w 1600913"/>
            <a:gd name="connsiteY54" fmla="*/ 13245465 h 22640925"/>
            <a:gd name="connsiteX55" fmla="*/ 437196 w 1600913"/>
            <a:gd name="connsiteY55" fmla="*/ 13382626 h 22640925"/>
            <a:gd name="connsiteX56" fmla="*/ 437196 w 1600913"/>
            <a:gd name="connsiteY56" fmla="*/ 13725526 h 22640925"/>
            <a:gd name="connsiteX57" fmla="*/ 437196 w 1600913"/>
            <a:gd name="connsiteY57" fmla="*/ 14068426 h 22640925"/>
            <a:gd name="connsiteX58" fmla="*/ 128586 w 1600913"/>
            <a:gd name="connsiteY58" fmla="*/ 14274165 h 22640925"/>
            <a:gd name="connsiteX59" fmla="*/ 437197 w 1600913"/>
            <a:gd name="connsiteY59" fmla="*/ 14411326 h 22640925"/>
            <a:gd name="connsiteX60" fmla="*/ 180022 w 1600913"/>
            <a:gd name="connsiteY60" fmla="*/ 14617065 h 22640925"/>
            <a:gd name="connsiteX61" fmla="*/ 437197 w 1600913"/>
            <a:gd name="connsiteY61" fmla="*/ 14754226 h 22640925"/>
            <a:gd name="connsiteX62" fmla="*/ 180022 w 1600913"/>
            <a:gd name="connsiteY62" fmla="*/ 14959965 h 22640925"/>
            <a:gd name="connsiteX63" fmla="*/ 437197 w 1600913"/>
            <a:gd name="connsiteY63" fmla="*/ 15097126 h 22640925"/>
            <a:gd name="connsiteX64" fmla="*/ 0 w 1600913"/>
            <a:gd name="connsiteY64" fmla="*/ 15302865 h 22640925"/>
            <a:gd name="connsiteX65" fmla="*/ 437197 w 1600913"/>
            <a:gd name="connsiteY65" fmla="*/ 15440026 h 22640925"/>
            <a:gd name="connsiteX66" fmla="*/ 180022 w 1600913"/>
            <a:gd name="connsiteY66" fmla="*/ 15645765 h 22640925"/>
            <a:gd name="connsiteX67" fmla="*/ 437197 w 1600913"/>
            <a:gd name="connsiteY67" fmla="*/ 15782926 h 22640925"/>
            <a:gd name="connsiteX68" fmla="*/ 257175 w 1600913"/>
            <a:gd name="connsiteY68" fmla="*/ 15988665 h 22640925"/>
            <a:gd name="connsiteX69" fmla="*/ 437197 w 1600913"/>
            <a:gd name="connsiteY69" fmla="*/ 16125826 h 22640925"/>
            <a:gd name="connsiteX70" fmla="*/ 565785 w 1600913"/>
            <a:gd name="connsiteY70" fmla="*/ 16331565 h 22640925"/>
            <a:gd name="connsiteX71" fmla="*/ 437197 w 1600913"/>
            <a:gd name="connsiteY71" fmla="*/ 16468726 h 22640925"/>
            <a:gd name="connsiteX72" fmla="*/ 437197 w 1600913"/>
            <a:gd name="connsiteY72" fmla="*/ 16811626 h 22640925"/>
            <a:gd name="connsiteX73" fmla="*/ 437197 w 1600913"/>
            <a:gd name="connsiteY73" fmla="*/ 17154526 h 22640925"/>
            <a:gd name="connsiteX74" fmla="*/ 437197 w 1600913"/>
            <a:gd name="connsiteY74" fmla="*/ 17497426 h 22640925"/>
            <a:gd name="connsiteX75" fmla="*/ 437197 w 1600913"/>
            <a:gd name="connsiteY75" fmla="*/ 17840326 h 22640925"/>
            <a:gd name="connsiteX76" fmla="*/ 437197 w 1600913"/>
            <a:gd name="connsiteY76" fmla="*/ 18183226 h 22640925"/>
            <a:gd name="connsiteX77" fmla="*/ 437197 w 1600913"/>
            <a:gd name="connsiteY77" fmla="*/ 18526126 h 22640925"/>
            <a:gd name="connsiteX78" fmla="*/ 437197 w 1600913"/>
            <a:gd name="connsiteY78" fmla="*/ 18869026 h 22640925"/>
            <a:gd name="connsiteX79" fmla="*/ 437197 w 1600913"/>
            <a:gd name="connsiteY79" fmla="*/ 22640925 h 22640925"/>
            <a:gd name="connsiteX0" fmla="*/ 437197 w 1600913"/>
            <a:gd name="connsiteY0" fmla="*/ 0 h 22640925"/>
            <a:gd name="connsiteX1" fmla="*/ 437197 w 1600913"/>
            <a:gd name="connsiteY1" fmla="*/ 1038225 h 22640925"/>
            <a:gd name="connsiteX2" fmla="*/ 437197 w 1600913"/>
            <a:gd name="connsiteY2" fmla="*/ 1381126 h 22640925"/>
            <a:gd name="connsiteX3" fmla="*/ 1015483 w 1600913"/>
            <a:gd name="connsiteY3" fmla="*/ 1586866 h 22640925"/>
            <a:gd name="connsiteX4" fmla="*/ 437197 w 1600913"/>
            <a:gd name="connsiteY4" fmla="*/ 1724026 h 22640925"/>
            <a:gd name="connsiteX5" fmla="*/ 1453038 w 1600913"/>
            <a:gd name="connsiteY5" fmla="*/ 1929766 h 22640925"/>
            <a:gd name="connsiteX6" fmla="*/ 437197 w 1600913"/>
            <a:gd name="connsiteY6" fmla="*/ 2066926 h 22640925"/>
            <a:gd name="connsiteX7" fmla="*/ 1453038 w 1600913"/>
            <a:gd name="connsiteY7" fmla="*/ 2272666 h 22640925"/>
            <a:gd name="connsiteX8" fmla="*/ 437197 w 1600913"/>
            <a:gd name="connsiteY8" fmla="*/ 2409826 h 22640925"/>
            <a:gd name="connsiteX9" fmla="*/ 334327 w 1600913"/>
            <a:gd name="connsiteY9" fmla="*/ 2615566 h 22640925"/>
            <a:gd name="connsiteX10" fmla="*/ 437197 w 1600913"/>
            <a:gd name="connsiteY10" fmla="*/ 2752726 h 22640925"/>
            <a:gd name="connsiteX11" fmla="*/ 591502 w 1600913"/>
            <a:gd name="connsiteY11" fmla="*/ 2958466 h 22640925"/>
            <a:gd name="connsiteX12" fmla="*/ 437197 w 1600913"/>
            <a:gd name="connsiteY12" fmla="*/ 3095626 h 22640925"/>
            <a:gd name="connsiteX13" fmla="*/ 951547 w 1600913"/>
            <a:gd name="connsiteY13" fmla="*/ 3301366 h 22640925"/>
            <a:gd name="connsiteX14" fmla="*/ 437197 w 1600913"/>
            <a:gd name="connsiteY14" fmla="*/ 3438526 h 22640925"/>
            <a:gd name="connsiteX15" fmla="*/ 1208722 w 1600913"/>
            <a:gd name="connsiteY15" fmla="*/ 3644266 h 22640925"/>
            <a:gd name="connsiteX16" fmla="*/ 437197 w 1600913"/>
            <a:gd name="connsiteY16" fmla="*/ 3781426 h 22640925"/>
            <a:gd name="connsiteX17" fmla="*/ 1465897 w 1600913"/>
            <a:gd name="connsiteY17" fmla="*/ 3987166 h 22640925"/>
            <a:gd name="connsiteX18" fmla="*/ 437196 w 1600913"/>
            <a:gd name="connsiteY18" fmla="*/ 4124326 h 22640925"/>
            <a:gd name="connsiteX19" fmla="*/ 1465896 w 1600913"/>
            <a:gd name="connsiteY19" fmla="*/ 4330066 h 22640925"/>
            <a:gd name="connsiteX20" fmla="*/ 437196 w 1600913"/>
            <a:gd name="connsiteY20" fmla="*/ 4467226 h 22640925"/>
            <a:gd name="connsiteX21" fmla="*/ 437196 w 1600913"/>
            <a:gd name="connsiteY21" fmla="*/ 4810126 h 22640925"/>
            <a:gd name="connsiteX22" fmla="*/ 437196 w 1600913"/>
            <a:gd name="connsiteY22" fmla="*/ 5153026 h 22640925"/>
            <a:gd name="connsiteX23" fmla="*/ 437196 w 1600913"/>
            <a:gd name="connsiteY23" fmla="*/ 5495926 h 22640925"/>
            <a:gd name="connsiteX24" fmla="*/ 437196 w 1600913"/>
            <a:gd name="connsiteY24" fmla="*/ 5838826 h 22640925"/>
            <a:gd name="connsiteX25" fmla="*/ 437196 w 1600913"/>
            <a:gd name="connsiteY25" fmla="*/ 6181726 h 22640925"/>
            <a:gd name="connsiteX26" fmla="*/ 437196 w 1600913"/>
            <a:gd name="connsiteY26" fmla="*/ 6524626 h 22640925"/>
            <a:gd name="connsiteX27" fmla="*/ 437196 w 1600913"/>
            <a:gd name="connsiteY27" fmla="*/ 6867526 h 22640925"/>
            <a:gd name="connsiteX28" fmla="*/ 932258 w 1600913"/>
            <a:gd name="connsiteY28" fmla="*/ 7073266 h 22640925"/>
            <a:gd name="connsiteX29" fmla="*/ 437196 w 1600913"/>
            <a:gd name="connsiteY29" fmla="*/ 7210426 h 22640925"/>
            <a:gd name="connsiteX30" fmla="*/ 180021 w 1600913"/>
            <a:gd name="connsiteY30" fmla="*/ 7416166 h 22640925"/>
            <a:gd name="connsiteX31" fmla="*/ 437196 w 1600913"/>
            <a:gd name="connsiteY31" fmla="*/ 7553326 h 22640925"/>
            <a:gd name="connsiteX32" fmla="*/ 180021 w 1600913"/>
            <a:gd name="connsiteY32" fmla="*/ 7759066 h 22640925"/>
            <a:gd name="connsiteX33" fmla="*/ 437196 w 1600913"/>
            <a:gd name="connsiteY33" fmla="*/ 7896226 h 22640925"/>
            <a:gd name="connsiteX34" fmla="*/ 437196 w 1600913"/>
            <a:gd name="connsiteY34" fmla="*/ 8239126 h 22640925"/>
            <a:gd name="connsiteX35" fmla="*/ 437196 w 1600913"/>
            <a:gd name="connsiteY35" fmla="*/ 8582026 h 22640925"/>
            <a:gd name="connsiteX36" fmla="*/ 437196 w 1600913"/>
            <a:gd name="connsiteY36" fmla="*/ 8924926 h 22640925"/>
            <a:gd name="connsiteX37" fmla="*/ 437196 w 1600913"/>
            <a:gd name="connsiteY37" fmla="*/ 9267826 h 22640925"/>
            <a:gd name="connsiteX38" fmla="*/ 437196 w 1600913"/>
            <a:gd name="connsiteY38" fmla="*/ 9610726 h 22640925"/>
            <a:gd name="connsiteX39" fmla="*/ 437196 w 1600913"/>
            <a:gd name="connsiteY39" fmla="*/ 9953626 h 22640925"/>
            <a:gd name="connsiteX40" fmla="*/ 900111 w 1600913"/>
            <a:gd name="connsiteY40" fmla="*/ 10159366 h 22640925"/>
            <a:gd name="connsiteX41" fmla="*/ 437196 w 1600913"/>
            <a:gd name="connsiteY41" fmla="*/ 10296526 h 22640925"/>
            <a:gd name="connsiteX42" fmla="*/ 668653 w 1600913"/>
            <a:gd name="connsiteY42" fmla="*/ 10502266 h 22640925"/>
            <a:gd name="connsiteX43" fmla="*/ 437196 w 1600913"/>
            <a:gd name="connsiteY43" fmla="*/ 10639426 h 22640925"/>
            <a:gd name="connsiteX44" fmla="*/ 925828 w 1600913"/>
            <a:gd name="connsiteY44" fmla="*/ 10845166 h 22640925"/>
            <a:gd name="connsiteX45" fmla="*/ 437196 w 1600913"/>
            <a:gd name="connsiteY45" fmla="*/ 10982326 h 22640925"/>
            <a:gd name="connsiteX46" fmla="*/ 437196 w 1600913"/>
            <a:gd name="connsiteY46" fmla="*/ 11325226 h 22640925"/>
            <a:gd name="connsiteX47" fmla="*/ 437196 w 1600913"/>
            <a:gd name="connsiteY47" fmla="*/ 11668126 h 22640925"/>
            <a:gd name="connsiteX48" fmla="*/ 437196 w 1600913"/>
            <a:gd name="connsiteY48" fmla="*/ 12011026 h 22640925"/>
            <a:gd name="connsiteX49" fmla="*/ 437196 w 1600913"/>
            <a:gd name="connsiteY49" fmla="*/ 12353926 h 22640925"/>
            <a:gd name="connsiteX50" fmla="*/ 1600913 w 1600913"/>
            <a:gd name="connsiteY50" fmla="*/ 12559665 h 22640925"/>
            <a:gd name="connsiteX51" fmla="*/ 437196 w 1600913"/>
            <a:gd name="connsiteY51" fmla="*/ 12696826 h 22640925"/>
            <a:gd name="connsiteX52" fmla="*/ 411478 w 1600913"/>
            <a:gd name="connsiteY52" fmla="*/ 12902565 h 22640925"/>
            <a:gd name="connsiteX53" fmla="*/ 437196 w 1600913"/>
            <a:gd name="connsiteY53" fmla="*/ 13039726 h 22640925"/>
            <a:gd name="connsiteX54" fmla="*/ 642936 w 1600913"/>
            <a:gd name="connsiteY54" fmla="*/ 13245465 h 22640925"/>
            <a:gd name="connsiteX55" fmla="*/ 437196 w 1600913"/>
            <a:gd name="connsiteY55" fmla="*/ 13382626 h 22640925"/>
            <a:gd name="connsiteX56" fmla="*/ 437196 w 1600913"/>
            <a:gd name="connsiteY56" fmla="*/ 13725526 h 22640925"/>
            <a:gd name="connsiteX57" fmla="*/ 437196 w 1600913"/>
            <a:gd name="connsiteY57" fmla="*/ 14068426 h 22640925"/>
            <a:gd name="connsiteX58" fmla="*/ 128586 w 1600913"/>
            <a:gd name="connsiteY58" fmla="*/ 14274165 h 22640925"/>
            <a:gd name="connsiteX59" fmla="*/ 437197 w 1600913"/>
            <a:gd name="connsiteY59" fmla="*/ 14411326 h 22640925"/>
            <a:gd name="connsiteX60" fmla="*/ 180022 w 1600913"/>
            <a:gd name="connsiteY60" fmla="*/ 14617065 h 22640925"/>
            <a:gd name="connsiteX61" fmla="*/ 437197 w 1600913"/>
            <a:gd name="connsiteY61" fmla="*/ 14754226 h 22640925"/>
            <a:gd name="connsiteX62" fmla="*/ 180022 w 1600913"/>
            <a:gd name="connsiteY62" fmla="*/ 14959965 h 22640925"/>
            <a:gd name="connsiteX63" fmla="*/ 437197 w 1600913"/>
            <a:gd name="connsiteY63" fmla="*/ 15097126 h 22640925"/>
            <a:gd name="connsiteX64" fmla="*/ 0 w 1600913"/>
            <a:gd name="connsiteY64" fmla="*/ 15302865 h 22640925"/>
            <a:gd name="connsiteX65" fmla="*/ 437197 w 1600913"/>
            <a:gd name="connsiteY65" fmla="*/ 15440026 h 22640925"/>
            <a:gd name="connsiteX66" fmla="*/ 180022 w 1600913"/>
            <a:gd name="connsiteY66" fmla="*/ 15645765 h 22640925"/>
            <a:gd name="connsiteX67" fmla="*/ 437197 w 1600913"/>
            <a:gd name="connsiteY67" fmla="*/ 15782926 h 22640925"/>
            <a:gd name="connsiteX68" fmla="*/ 257175 w 1600913"/>
            <a:gd name="connsiteY68" fmla="*/ 15988665 h 22640925"/>
            <a:gd name="connsiteX69" fmla="*/ 437197 w 1600913"/>
            <a:gd name="connsiteY69" fmla="*/ 16125826 h 22640925"/>
            <a:gd name="connsiteX70" fmla="*/ 565785 w 1600913"/>
            <a:gd name="connsiteY70" fmla="*/ 16331565 h 22640925"/>
            <a:gd name="connsiteX71" fmla="*/ 437197 w 1600913"/>
            <a:gd name="connsiteY71" fmla="*/ 16468726 h 22640925"/>
            <a:gd name="connsiteX72" fmla="*/ 437197 w 1600913"/>
            <a:gd name="connsiteY72" fmla="*/ 16811626 h 22640925"/>
            <a:gd name="connsiteX73" fmla="*/ 437197 w 1600913"/>
            <a:gd name="connsiteY73" fmla="*/ 17154526 h 22640925"/>
            <a:gd name="connsiteX74" fmla="*/ 437197 w 1600913"/>
            <a:gd name="connsiteY74" fmla="*/ 17497426 h 22640925"/>
            <a:gd name="connsiteX75" fmla="*/ 437197 w 1600913"/>
            <a:gd name="connsiteY75" fmla="*/ 17840326 h 22640925"/>
            <a:gd name="connsiteX76" fmla="*/ 437197 w 1600913"/>
            <a:gd name="connsiteY76" fmla="*/ 18183226 h 22640925"/>
            <a:gd name="connsiteX77" fmla="*/ 437197 w 1600913"/>
            <a:gd name="connsiteY77" fmla="*/ 18526126 h 22640925"/>
            <a:gd name="connsiteX78" fmla="*/ 437197 w 1600913"/>
            <a:gd name="connsiteY78" fmla="*/ 18869026 h 22640925"/>
            <a:gd name="connsiteX79" fmla="*/ 437197 w 1600913"/>
            <a:gd name="connsiteY79" fmla="*/ 19211926 h 22640925"/>
            <a:gd name="connsiteX80" fmla="*/ 437197 w 1600913"/>
            <a:gd name="connsiteY80" fmla="*/ 22640925 h 22640925"/>
            <a:gd name="connsiteX0" fmla="*/ 437197 w 1600913"/>
            <a:gd name="connsiteY0" fmla="*/ 0 h 22640925"/>
            <a:gd name="connsiteX1" fmla="*/ 437197 w 1600913"/>
            <a:gd name="connsiteY1" fmla="*/ 1038225 h 22640925"/>
            <a:gd name="connsiteX2" fmla="*/ 437197 w 1600913"/>
            <a:gd name="connsiteY2" fmla="*/ 1381126 h 22640925"/>
            <a:gd name="connsiteX3" fmla="*/ 1015483 w 1600913"/>
            <a:gd name="connsiteY3" fmla="*/ 1586866 h 22640925"/>
            <a:gd name="connsiteX4" fmla="*/ 437197 w 1600913"/>
            <a:gd name="connsiteY4" fmla="*/ 1724026 h 22640925"/>
            <a:gd name="connsiteX5" fmla="*/ 1453038 w 1600913"/>
            <a:gd name="connsiteY5" fmla="*/ 1929766 h 22640925"/>
            <a:gd name="connsiteX6" fmla="*/ 437197 w 1600913"/>
            <a:gd name="connsiteY6" fmla="*/ 2066926 h 22640925"/>
            <a:gd name="connsiteX7" fmla="*/ 1453038 w 1600913"/>
            <a:gd name="connsiteY7" fmla="*/ 2272666 h 22640925"/>
            <a:gd name="connsiteX8" fmla="*/ 437197 w 1600913"/>
            <a:gd name="connsiteY8" fmla="*/ 2409826 h 22640925"/>
            <a:gd name="connsiteX9" fmla="*/ 334327 w 1600913"/>
            <a:gd name="connsiteY9" fmla="*/ 2615566 h 22640925"/>
            <a:gd name="connsiteX10" fmla="*/ 437197 w 1600913"/>
            <a:gd name="connsiteY10" fmla="*/ 2752726 h 22640925"/>
            <a:gd name="connsiteX11" fmla="*/ 591502 w 1600913"/>
            <a:gd name="connsiteY11" fmla="*/ 2958466 h 22640925"/>
            <a:gd name="connsiteX12" fmla="*/ 437197 w 1600913"/>
            <a:gd name="connsiteY12" fmla="*/ 3095626 h 22640925"/>
            <a:gd name="connsiteX13" fmla="*/ 951547 w 1600913"/>
            <a:gd name="connsiteY13" fmla="*/ 3301366 h 22640925"/>
            <a:gd name="connsiteX14" fmla="*/ 437197 w 1600913"/>
            <a:gd name="connsiteY14" fmla="*/ 3438526 h 22640925"/>
            <a:gd name="connsiteX15" fmla="*/ 1208722 w 1600913"/>
            <a:gd name="connsiteY15" fmla="*/ 3644266 h 22640925"/>
            <a:gd name="connsiteX16" fmla="*/ 437197 w 1600913"/>
            <a:gd name="connsiteY16" fmla="*/ 3781426 h 22640925"/>
            <a:gd name="connsiteX17" fmla="*/ 1465897 w 1600913"/>
            <a:gd name="connsiteY17" fmla="*/ 3987166 h 22640925"/>
            <a:gd name="connsiteX18" fmla="*/ 437196 w 1600913"/>
            <a:gd name="connsiteY18" fmla="*/ 4124326 h 22640925"/>
            <a:gd name="connsiteX19" fmla="*/ 1465896 w 1600913"/>
            <a:gd name="connsiteY19" fmla="*/ 4330066 h 22640925"/>
            <a:gd name="connsiteX20" fmla="*/ 437196 w 1600913"/>
            <a:gd name="connsiteY20" fmla="*/ 4467226 h 22640925"/>
            <a:gd name="connsiteX21" fmla="*/ 437196 w 1600913"/>
            <a:gd name="connsiteY21" fmla="*/ 4810126 h 22640925"/>
            <a:gd name="connsiteX22" fmla="*/ 437196 w 1600913"/>
            <a:gd name="connsiteY22" fmla="*/ 5153026 h 22640925"/>
            <a:gd name="connsiteX23" fmla="*/ 437196 w 1600913"/>
            <a:gd name="connsiteY23" fmla="*/ 5495926 h 22640925"/>
            <a:gd name="connsiteX24" fmla="*/ 437196 w 1600913"/>
            <a:gd name="connsiteY24" fmla="*/ 5838826 h 22640925"/>
            <a:gd name="connsiteX25" fmla="*/ 437196 w 1600913"/>
            <a:gd name="connsiteY25" fmla="*/ 6181726 h 22640925"/>
            <a:gd name="connsiteX26" fmla="*/ 437196 w 1600913"/>
            <a:gd name="connsiteY26" fmla="*/ 6524626 h 22640925"/>
            <a:gd name="connsiteX27" fmla="*/ 437196 w 1600913"/>
            <a:gd name="connsiteY27" fmla="*/ 6867526 h 22640925"/>
            <a:gd name="connsiteX28" fmla="*/ 932258 w 1600913"/>
            <a:gd name="connsiteY28" fmla="*/ 7073266 h 22640925"/>
            <a:gd name="connsiteX29" fmla="*/ 437196 w 1600913"/>
            <a:gd name="connsiteY29" fmla="*/ 7210426 h 22640925"/>
            <a:gd name="connsiteX30" fmla="*/ 180021 w 1600913"/>
            <a:gd name="connsiteY30" fmla="*/ 7416166 h 22640925"/>
            <a:gd name="connsiteX31" fmla="*/ 437196 w 1600913"/>
            <a:gd name="connsiteY31" fmla="*/ 7553326 h 22640925"/>
            <a:gd name="connsiteX32" fmla="*/ 180021 w 1600913"/>
            <a:gd name="connsiteY32" fmla="*/ 7759066 h 22640925"/>
            <a:gd name="connsiteX33" fmla="*/ 437196 w 1600913"/>
            <a:gd name="connsiteY33" fmla="*/ 7896226 h 22640925"/>
            <a:gd name="connsiteX34" fmla="*/ 437196 w 1600913"/>
            <a:gd name="connsiteY34" fmla="*/ 8239126 h 22640925"/>
            <a:gd name="connsiteX35" fmla="*/ 437196 w 1600913"/>
            <a:gd name="connsiteY35" fmla="*/ 8582026 h 22640925"/>
            <a:gd name="connsiteX36" fmla="*/ 437196 w 1600913"/>
            <a:gd name="connsiteY36" fmla="*/ 8924926 h 22640925"/>
            <a:gd name="connsiteX37" fmla="*/ 437196 w 1600913"/>
            <a:gd name="connsiteY37" fmla="*/ 9267826 h 22640925"/>
            <a:gd name="connsiteX38" fmla="*/ 437196 w 1600913"/>
            <a:gd name="connsiteY38" fmla="*/ 9610726 h 22640925"/>
            <a:gd name="connsiteX39" fmla="*/ 437196 w 1600913"/>
            <a:gd name="connsiteY39" fmla="*/ 9953626 h 22640925"/>
            <a:gd name="connsiteX40" fmla="*/ 900111 w 1600913"/>
            <a:gd name="connsiteY40" fmla="*/ 10159366 h 22640925"/>
            <a:gd name="connsiteX41" fmla="*/ 437196 w 1600913"/>
            <a:gd name="connsiteY41" fmla="*/ 10296526 h 22640925"/>
            <a:gd name="connsiteX42" fmla="*/ 668653 w 1600913"/>
            <a:gd name="connsiteY42" fmla="*/ 10502266 h 22640925"/>
            <a:gd name="connsiteX43" fmla="*/ 437196 w 1600913"/>
            <a:gd name="connsiteY43" fmla="*/ 10639426 h 22640925"/>
            <a:gd name="connsiteX44" fmla="*/ 925828 w 1600913"/>
            <a:gd name="connsiteY44" fmla="*/ 10845166 h 22640925"/>
            <a:gd name="connsiteX45" fmla="*/ 437196 w 1600913"/>
            <a:gd name="connsiteY45" fmla="*/ 10982326 h 22640925"/>
            <a:gd name="connsiteX46" fmla="*/ 437196 w 1600913"/>
            <a:gd name="connsiteY46" fmla="*/ 11325226 h 22640925"/>
            <a:gd name="connsiteX47" fmla="*/ 437196 w 1600913"/>
            <a:gd name="connsiteY47" fmla="*/ 11668126 h 22640925"/>
            <a:gd name="connsiteX48" fmla="*/ 437196 w 1600913"/>
            <a:gd name="connsiteY48" fmla="*/ 12011026 h 22640925"/>
            <a:gd name="connsiteX49" fmla="*/ 437196 w 1600913"/>
            <a:gd name="connsiteY49" fmla="*/ 12353926 h 22640925"/>
            <a:gd name="connsiteX50" fmla="*/ 1600913 w 1600913"/>
            <a:gd name="connsiteY50" fmla="*/ 12559665 h 22640925"/>
            <a:gd name="connsiteX51" fmla="*/ 437196 w 1600913"/>
            <a:gd name="connsiteY51" fmla="*/ 12696826 h 22640925"/>
            <a:gd name="connsiteX52" fmla="*/ 411478 w 1600913"/>
            <a:gd name="connsiteY52" fmla="*/ 12902565 h 22640925"/>
            <a:gd name="connsiteX53" fmla="*/ 437196 w 1600913"/>
            <a:gd name="connsiteY53" fmla="*/ 13039726 h 22640925"/>
            <a:gd name="connsiteX54" fmla="*/ 642936 w 1600913"/>
            <a:gd name="connsiteY54" fmla="*/ 13245465 h 22640925"/>
            <a:gd name="connsiteX55" fmla="*/ 437196 w 1600913"/>
            <a:gd name="connsiteY55" fmla="*/ 13382626 h 22640925"/>
            <a:gd name="connsiteX56" fmla="*/ 437196 w 1600913"/>
            <a:gd name="connsiteY56" fmla="*/ 13725526 h 22640925"/>
            <a:gd name="connsiteX57" fmla="*/ 437196 w 1600913"/>
            <a:gd name="connsiteY57" fmla="*/ 14068426 h 22640925"/>
            <a:gd name="connsiteX58" fmla="*/ 128586 w 1600913"/>
            <a:gd name="connsiteY58" fmla="*/ 14274165 h 22640925"/>
            <a:gd name="connsiteX59" fmla="*/ 437197 w 1600913"/>
            <a:gd name="connsiteY59" fmla="*/ 14411326 h 22640925"/>
            <a:gd name="connsiteX60" fmla="*/ 180022 w 1600913"/>
            <a:gd name="connsiteY60" fmla="*/ 14617065 h 22640925"/>
            <a:gd name="connsiteX61" fmla="*/ 437197 w 1600913"/>
            <a:gd name="connsiteY61" fmla="*/ 14754226 h 22640925"/>
            <a:gd name="connsiteX62" fmla="*/ 180022 w 1600913"/>
            <a:gd name="connsiteY62" fmla="*/ 14959965 h 22640925"/>
            <a:gd name="connsiteX63" fmla="*/ 437197 w 1600913"/>
            <a:gd name="connsiteY63" fmla="*/ 15097126 h 22640925"/>
            <a:gd name="connsiteX64" fmla="*/ 0 w 1600913"/>
            <a:gd name="connsiteY64" fmla="*/ 15302865 h 22640925"/>
            <a:gd name="connsiteX65" fmla="*/ 437197 w 1600913"/>
            <a:gd name="connsiteY65" fmla="*/ 15440026 h 22640925"/>
            <a:gd name="connsiteX66" fmla="*/ 180022 w 1600913"/>
            <a:gd name="connsiteY66" fmla="*/ 15645765 h 22640925"/>
            <a:gd name="connsiteX67" fmla="*/ 437197 w 1600913"/>
            <a:gd name="connsiteY67" fmla="*/ 15782926 h 22640925"/>
            <a:gd name="connsiteX68" fmla="*/ 257175 w 1600913"/>
            <a:gd name="connsiteY68" fmla="*/ 15988665 h 22640925"/>
            <a:gd name="connsiteX69" fmla="*/ 437197 w 1600913"/>
            <a:gd name="connsiteY69" fmla="*/ 16125826 h 22640925"/>
            <a:gd name="connsiteX70" fmla="*/ 565785 w 1600913"/>
            <a:gd name="connsiteY70" fmla="*/ 16331565 h 22640925"/>
            <a:gd name="connsiteX71" fmla="*/ 437197 w 1600913"/>
            <a:gd name="connsiteY71" fmla="*/ 16468726 h 22640925"/>
            <a:gd name="connsiteX72" fmla="*/ 437197 w 1600913"/>
            <a:gd name="connsiteY72" fmla="*/ 16811626 h 22640925"/>
            <a:gd name="connsiteX73" fmla="*/ 437197 w 1600913"/>
            <a:gd name="connsiteY73" fmla="*/ 17154526 h 22640925"/>
            <a:gd name="connsiteX74" fmla="*/ 437197 w 1600913"/>
            <a:gd name="connsiteY74" fmla="*/ 17497426 h 22640925"/>
            <a:gd name="connsiteX75" fmla="*/ 437197 w 1600913"/>
            <a:gd name="connsiteY75" fmla="*/ 17840326 h 22640925"/>
            <a:gd name="connsiteX76" fmla="*/ 437197 w 1600913"/>
            <a:gd name="connsiteY76" fmla="*/ 18183226 h 22640925"/>
            <a:gd name="connsiteX77" fmla="*/ 437197 w 1600913"/>
            <a:gd name="connsiteY77" fmla="*/ 18526126 h 22640925"/>
            <a:gd name="connsiteX78" fmla="*/ 437197 w 1600913"/>
            <a:gd name="connsiteY78" fmla="*/ 18869026 h 22640925"/>
            <a:gd name="connsiteX79" fmla="*/ 437197 w 1600913"/>
            <a:gd name="connsiteY79" fmla="*/ 19211926 h 22640925"/>
            <a:gd name="connsiteX80" fmla="*/ 437197 w 1600913"/>
            <a:gd name="connsiteY80" fmla="*/ 19554826 h 22640925"/>
            <a:gd name="connsiteX81" fmla="*/ 437197 w 1600913"/>
            <a:gd name="connsiteY81" fmla="*/ 22640925 h 22640925"/>
            <a:gd name="connsiteX0" fmla="*/ 437197 w 1600913"/>
            <a:gd name="connsiteY0" fmla="*/ 0 h 22640925"/>
            <a:gd name="connsiteX1" fmla="*/ 437197 w 1600913"/>
            <a:gd name="connsiteY1" fmla="*/ 1038225 h 22640925"/>
            <a:gd name="connsiteX2" fmla="*/ 437197 w 1600913"/>
            <a:gd name="connsiteY2" fmla="*/ 1381126 h 22640925"/>
            <a:gd name="connsiteX3" fmla="*/ 1015483 w 1600913"/>
            <a:gd name="connsiteY3" fmla="*/ 1586866 h 22640925"/>
            <a:gd name="connsiteX4" fmla="*/ 437197 w 1600913"/>
            <a:gd name="connsiteY4" fmla="*/ 1724026 h 22640925"/>
            <a:gd name="connsiteX5" fmla="*/ 1453038 w 1600913"/>
            <a:gd name="connsiteY5" fmla="*/ 1929766 h 22640925"/>
            <a:gd name="connsiteX6" fmla="*/ 437197 w 1600913"/>
            <a:gd name="connsiteY6" fmla="*/ 2066926 h 22640925"/>
            <a:gd name="connsiteX7" fmla="*/ 1453038 w 1600913"/>
            <a:gd name="connsiteY7" fmla="*/ 2272666 h 22640925"/>
            <a:gd name="connsiteX8" fmla="*/ 437197 w 1600913"/>
            <a:gd name="connsiteY8" fmla="*/ 2409826 h 22640925"/>
            <a:gd name="connsiteX9" fmla="*/ 334327 w 1600913"/>
            <a:gd name="connsiteY9" fmla="*/ 2615566 h 22640925"/>
            <a:gd name="connsiteX10" fmla="*/ 437197 w 1600913"/>
            <a:gd name="connsiteY10" fmla="*/ 2752726 h 22640925"/>
            <a:gd name="connsiteX11" fmla="*/ 591502 w 1600913"/>
            <a:gd name="connsiteY11" fmla="*/ 2958466 h 22640925"/>
            <a:gd name="connsiteX12" fmla="*/ 437197 w 1600913"/>
            <a:gd name="connsiteY12" fmla="*/ 3095626 h 22640925"/>
            <a:gd name="connsiteX13" fmla="*/ 951547 w 1600913"/>
            <a:gd name="connsiteY13" fmla="*/ 3301366 h 22640925"/>
            <a:gd name="connsiteX14" fmla="*/ 437197 w 1600913"/>
            <a:gd name="connsiteY14" fmla="*/ 3438526 h 22640925"/>
            <a:gd name="connsiteX15" fmla="*/ 1208722 w 1600913"/>
            <a:gd name="connsiteY15" fmla="*/ 3644266 h 22640925"/>
            <a:gd name="connsiteX16" fmla="*/ 437197 w 1600913"/>
            <a:gd name="connsiteY16" fmla="*/ 3781426 h 22640925"/>
            <a:gd name="connsiteX17" fmla="*/ 1465897 w 1600913"/>
            <a:gd name="connsiteY17" fmla="*/ 3987166 h 22640925"/>
            <a:gd name="connsiteX18" fmla="*/ 437196 w 1600913"/>
            <a:gd name="connsiteY18" fmla="*/ 4124326 h 22640925"/>
            <a:gd name="connsiteX19" fmla="*/ 1465896 w 1600913"/>
            <a:gd name="connsiteY19" fmla="*/ 4330066 h 22640925"/>
            <a:gd name="connsiteX20" fmla="*/ 437196 w 1600913"/>
            <a:gd name="connsiteY20" fmla="*/ 4467226 h 22640925"/>
            <a:gd name="connsiteX21" fmla="*/ 437196 w 1600913"/>
            <a:gd name="connsiteY21" fmla="*/ 4810126 h 22640925"/>
            <a:gd name="connsiteX22" fmla="*/ 437196 w 1600913"/>
            <a:gd name="connsiteY22" fmla="*/ 5153026 h 22640925"/>
            <a:gd name="connsiteX23" fmla="*/ 437196 w 1600913"/>
            <a:gd name="connsiteY23" fmla="*/ 5495926 h 22640925"/>
            <a:gd name="connsiteX24" fmla="*/ 437196 w 1600913"/>
            <a:gd name="connsiteY24" fmla="*/ 5838826 h 22640925"/>
            <a:gd name="connsiteX25" fmla="*/ 437196 w 1600913"/>
            <a:gd name="connsiteY25" fmla="*/ 6181726 h 22640925"/>
            <a:gd name="connsiteX26" fmla="*/ 437196 w 1600913"/>
            <a:gd name="connsiteY26" fmla="*/ 6524626 h 22640925"/>
            <a:gd name="connsiteX27" fmla="*/ 437196 w 1600913"/>
            <a:gd name="connsiteY27" fmla="*/ 6867526 h 22640925"/>
            <a:gd name="connsiteX28" fmla="*/ 932258 w 1600913"/>
            <a:gd name="connsiteY28" fmla="*/ 7073266 h 22640925"/>
            <a:gd name="connsiteX29" fmla="*/ 437196 w 1600913"/>
            <a:gd name="connsiteY29" fmla="*/ 7210426 h 22640925"/>
            <a:gd name="connsiteX30" fmla="*/ 180021 w 1600913"/>
            <a:gd name="connsiteY30" fmla="*/ 7416166 h 22640925"/>
            <a:gd name="connsiteX31" fmla="*/ 437196 w 1600913"/>
            <a:gd name="connsiteY31" fmla="*/ 7553326 h 22640925"/>
            <a:gd name="connsiteX32" fmla="*/ 180021 w 1600913"/>
            <a:gd name="connsiteY32" fmla="*/ 7759066 h 22640925"/>
            <a:gd name="connsiteX33" fmla="*/ 437196 w 1600913"/>
            <a:gd name="connsiteY33" fmla="*/ 7896226 h 22640925"/>
            <a:gd name="connsiteX34" fmla="*/ 437196 w 1600913"/>
            <a:gd name="connsiteY34" fmla="*/ 8239126 h 22640925"/>
            <a:gd name="connsiteX35" fmla="*/ 437196 w 1600913"/>
            <a:gd name="connsiteY35" fmla="*/ 8582026 h 22640925"/>
            <a:gd name="connsiteX36" fmla="*/ 437196 w 1600913"/>
            <a:gd name="connsiteY36" fmla="*/ 8924926 h 22640925"/>
            <a:gd name="connsiteX37" fmla="*/ 437196 w 1600913"/>
            <a:gd name="connsiteY37" fmla="*/ 9267826 h 22640925"/>
            <a:gd name="connsiteX38" fmla="*/ 437196 w 1600913"/>
            <a:gd name="connsiteY38" fmla="*/ 9610726 h 22640925"/>
            <a:gd name="connsiteX39" fmla="*/ 437196 w 1600913"/>
            <a:gd name="connsiteY39" fmla="*/ 9953626 h 22640925"/>
            <a:gd name="connsiteX40" fmla="*/ 900111 w 1600913"/>
            <a:gd name="connsiteY40" fmla="*/ 10159366 h 22640925"/>
            <a:gd name="connsiteX41" fmla="*/ 437196 w 1600913"/>
            <a:gd name="connsiteY41" fmla="*/ 10296526 h 22640925"/>
            <a:gd name="connsiteX42" fmla="*/ 668653 w 1600913"/>
            <a:gd name="connsiteY42" fmla="*/ 10502266 h 22640925"/>
            <a:gd name="connsiteX43" fmla="*/ 437196 w 1600913"/>
            <a:gd name="connsiteY43" fmla="*/ 10639426 h 22640925"/>
            <a:gd name="connsiteX44" fmla="*/ 925828 w 1600913"/>
            <a:gd name="connsiteY44" fmla="*/ 10845166 h 22640925"/>
            <a:gd name="connsiteX45" fmla="*/ 437196 w 1600913"/>
            <a:gd name="connsiteY45" fmla="*/ 10982326 h 22640925"/>
            <a:gd name="connsiteX46" fmla="*/ 437196 w 1600913"/>
            <a:gd name="connsiteY46" fmla="*/ 11325226 h 22640925"/>
            <a:gd name="connsiteX47" fmla="*/ 437196 w 1600913"/>
            <a:gd name="connsiteY47" fmla="*/ 11668126 h 22640925"/>
            <a:gd name="connsiteX48" fmla="*/ 437196 w 1600913"/>
            <a:gd name="connsiteY48" fmla="*/ 12011026 h 22640925"/>
            <a:gd name="connsiteX49" fmla="*/ 437196 w 1600913"/>
            <a:gd name="connsiteY49" fmla="*/ 12353926 h 22640925"/>
            <a:gd name="connsiteX50" fmla="*/ 1600913 w 1600913"/>
            <a:gd name="connsiteY50" fmla="*/ 12559665 h 22640925"/>
            <a:gd name="connsiteX51" fmla="*/ 437196 w 1600913"/>
            <a:gd name="connsiteY51" fmla="*/ 12696826 h 22640925"/>
            <a:gd name="connsiteX52" fmla="*/ 411478 w 1600913"/>
            <a:gd name="connsiteY52" fmla="*/ 12902565 h 22640925"/>
            <a:gd name="connsiteX53" fmla="*/ 437196 w 1600913"/>
            <a:gd name="connsiteY53" fmla="*/ 13039726 h 22640925"/>
            <a:gd name="connsiteX54" fmla="*/ 642936 w 1600913"/>
            <a:gd name="connsiteY54" fmla="*/ 13245465 h 22640925"/>
            <a:gd name="connsiteX55" fmla="*/ 437196 w 1600913"/>
            <a:gd name="connsiteY55" fmla="*/ 13382626 h 22640925"/>
            <a:gd name="connsiteX56" fmla="*/ 437196 w 1600913"/>
            <a:gd name="connsiteY56" fmla="*/ 13725526 h 22640925"/>
            <a:gd name="connsiteX57" fmla="*/ 437196 w 1600913"/>
            <a:gd name="connsiteY57" fmla="*/ 14068426 h 22640925"/>
            <a:gd name="connsiteX58" fmla="*/ 128586 w 1600913"/>
            <a:gd name="connsiteY58" fmla="*/ 14274165 h 22640925"/>
            <a:gd name="connsiteX59" fmla="*/ 437197 w 1600913"/>
            <a:gd name="connsiteY59" fmla="*/ 14411326 h 22640925"/>
            <a:gd name="connsiteX60" fmla="*/ 180022 w 1600913"/>
            <a:gd name="connsiteY60" fmla="*/ 14617065 h 22640925"/>
            <a:gd name="connsiteX61" fmla="*/ 437197 w 1600913"/>
            <a:gd name="connsiteY61" fmla="*/ 14754226 h 22640925"/>
            <a:gd name="connsiteX62" fmla="*/ 180022 w 1600913"/>
            <a:gd name="connsiteY62" fmla="*/ 14959965 h 22640925"/>
            <a:gd name="connsiteX63" fmla="*/ 437197 w 1600913"/>
            <a:gd name="connsiteY63" fmla="*/ 15097126 h 22640925"/>
            <a:gd name="connsiteX64" fmla="*/ 0 w 1600913"/>
            <a:gd name="connsiteY64" fmla="*/ 15302865 h 22640925"/>
            <a:gd name="connsiteX65" fmla="*/ 437197 w 1600913"/>
            <a:gd name="connsiteY65" fmla="*/ 15440026 h 22640925"/>
            <a:gd name="connsiteX66" fmla="*/ 180022 w 1600913"/>
            <a:gd name="connsiteY66" fmla="*/ 15645765 h 22640925"/>
            <a:gd name="connsiteX67" fmla="*/ 437197 w 1600913"/>
            <a:gd name="connsiteY67" fmla="*/ 15782926 h 22640925"/>
            <a:gd name="connsiteX68" fmla="*/ 257175 w 1600913"/>
            <a:gd name="connsiteY68" fmla="*/ 15988665 h 22640925"/>
            <a:gd name="connsiteX69" fmla="*/ 437197 w 1600913"/>
            <a:gd name="connsiteY69" fmla="*/ 16125826 h 22640925"/>
            <a:gd name="connsiteX70" fmla="*/ 565785 w 1600913"/>
            <a:gd name="connsiteY70" fmla="*/ 16331565 h 22640925"/>
            <a:gd name="connsiteX71" fmla="*/ 437197 w 1600913"/>
            <a:gd name="connsiteY71" fmla="*/ 16468726 h 22640925"/>
            <a:gd name="connsiteX72" fmla="*/ 437197 w 1600913"/>
            <a:gd name="connsiteY72" fmla="*/ 16811626 h 22640925"/>
            <a:gd name="connsiteX73" fmla="*/ 437197 w 1600913"/>
            <a:gd name="connsiteY73" fmla="*/ 17154526 h 22640925"/>
            <a:gd name="connsiteX74" fmla="*/ 437197 w 1600913"/>
            <a:gd name="connsiteY74" fmla="*/ 17497426 h 22640925"/>
            <a:gd name="connsiteX75" fmla="*/ 437197 w 1600913"/>
            <a:gd name="connsiteY75" fmla="*/ 17840326 h 22640925"/>
            <a:gd name="connsiteX76" fmla="*/ 437197 w 1600913"/>
            <a:gd name="connsiteY76" fmla="*/ 18183226 h 22640925"/>
            <a:gd name="connsiteX77" fmla="*/ 437197 w 1600913"/>
            <a:gd name="connsiteY77" fmla="*/ 18526126 h 22640925"/>
            <a:gd name="connsiteX78" fmla="*/ 437197 w 1600913"/>
            <a:gd name="connsiteY78" fmla="*/ 18869026 h 22640925"/>
            <a:gd name="connsiteX79" fmla="*/ 437197 w 1600913"/>
            <a:gd name="connsiteY79" fmla="*/ 19211926 h 22640925"/>
            <a:gd name="connsiteX80" fmla="*/ 437197 w 1600913"/>
            <a:gd name="connsiteY80" fmla="*/ 19554826 h 22640925"/>
            <a:gd name="connsiteX81" fmla="*/ 437197 w 1600913"/>
            <a:gd name="connsiteY81" fmla="*/ 19897726 h 22640925"/>
            <a:gd name="connsiteX82" fmla="*/ 437197 w 1600913"/>
            <a:gd name="connsiteY82" fmla="*/ 22640925 h 22640925"/>
            <a:gd name="connsiteX0" fmla="*/ 437197 w 1600913"/>
            <a:gd name="connsiteY0" fmla="*/ 0 h 22640925"/>
            <a:gd name="connsiteX1" fmla="*/ 437197 w 1600913"/>
            <a:gd name="connsiteY1" fmla="*/ 1038225 h 22640925"/>
            <a:gd name="connsiteX2" fmla="*/ 437197 w 1600913"/>
            <a:gd name="connsiteY2" fmla="*/ 1381126 h 22640925"/>
            <a:gd name="connsiteX3" fmla="*/ 1015483 w 1600913"/>
            <a:gd name="connsiteY3" fmla="*/ 1586866 h 22640925"/>
            <a:gd name="connsiteX4" fmla="*/ 437197 w 1600913"/>
            <a:gd name="connsiteY4" fmla="*/ 1724026 h 22640925"/>
            <a:gd name="connsiteX5" fmla="*/ 1453038 w 1600913"/>
            <a:gd name="connsiteY5" fmla="*/ 1929766 h 22640925"/>
            <a:gd name="connsiteX6" fmla="*/ 437197 w 1600913"/>
            <a:gd name="connsiteY6" fmla="*/ 2066926 h 22640925"/>
            <a:gd name="connsiteX7" fmla="*/ 1453038 w 1600913"/>
            <a:gd name="connsiteY7" fmla="*/ 2272666 h 22640925"/>
            <a:gd name="connsiteX8" fmla="*/ 437197 w 1600913"/>
            <a:gd name="connsiteY8" fmla="*/ 2409826 h 22640925"/>
            <a:gd name="connsiteX9" fmla="*/ 334327 w 1600913"/>
            <a:gd name="connsiteY9" fmla="*/ 2615566 h 22640925"/>
            <a:gd name="connsiteX10" fmla="*/ 437197 w 1600913"/>
            <a:gd name="connsiteY10" fmla="*/ 2752726 h 22640925"/>
            <a:gd name="connsiteX11" fmla="*/ 591502 w 1600913"/>
            <a:gd name="connsiteY11" fmla="*/ 2958466 h 22640925"/>
            <a:gd name="connsiteX12" fmla="*/ 437197 w 1600913"/>
            <a:gd name="connsiteY12" fmla="*/ 3095626 h 22640925"/>
            <a:gd name="connsiteX13" fmla="*/ 951547 w 1600913"/>
            <a:gd name="connsiteY13" fmla="*/ 3301366 h 22640925"/>
            <a:gd name="connsiteX14" fmla="*/ 437197 w 1600913"/>
            <a:gd name="connsiteY14" fmla="*/ 3438526 h 22640925"/>
            <a:gd name="connsiteX15" fmla="*/ 1208722 w 1600913"/>
            <a:gd name="connsiteY15" fmla="*/ 3644266 h 22640925"/>
            <a:gd name="connsiteX16" fmla="*/ 437197 w 1600913"/>
            <a:gd name="connsiteY16" fmla="*/ 3781426 h 22640925"/>
            <a:gd name="connsiteX17" fmla="*/ 1465897 w 1600913"/>
            <a:gd name="connsiteY17" fmla="*/ 3987166 h 22640925"/>
            <a:gd name="connsiteX18" fmla="*/ 437196 w 1600913"/>
            <a:gd name="connsiteY18" fmla="*/ 4124326 h 22640925"/>
            <a:gd name="connsiteX19" fmla="*/ 1465896 w 1600913"/>
            <a:gd name="connsiteY19" fmla="*/ 4330066 h 22640925"/>
            <a:gd name="connsiteX20" fmla="*/ 437196 w 1600913"/>
            <a:gd name="connsiteY20" fmla="*/ 4467226 h 22640925"/>
            <a:gd name="connsiteX21" fmla="*/ 437196 w 1600913"/>
            <a:gd name="connsiteY21" fmla="*/ 4810126 h 22640925"/>
            <a:gd name="connsiteX22" fmla="*/ 437196 w 1600913"/>
            <a:gd name="connsiteY22" fmla="*/ 5153026 h 22640925"/>
            <a:gd name="connsiteX23" fmla="*/ 437196 w 1600913"/>
            <a:gd name="connsiteY23" fmla="*/ 5495926 h 22640925"/>
            <a:gd name="connsiteX24" fmla="*/ 437196 w 1600913"/>
            <a:gd name="connsiteY24" fmla="*/ 5838826 h 22640925"/>
            <a:gd name="connsiteX25" fmla="*/ 437196 w 1600913"/>
            <a:gd name="connsiteY25" fmla="*/ 6181726 h 22640925"/>
            <a:gd name="connsiteX26" fmla="*/ 437196 w 1600913"/>
            <a:gd name="connsiteY26" fmla="*/ 6524626 h 22640925"/>
            <a:gd name="connsiteX27" fmla="*/ 437196 w 1600913"/>
            <a:gd name="connsiteY27" fmla="*/ 6867526 h 22640925"/>
            <a:gd name="connsiteX28" fmla="*/ 932258 w 1600913"/>
            <a:gd name="connsiteY28" fmla="*/ 7073266 h 22640925"/>
            <a:gd name="connsiteX29" fmla="*/ 437196 w 1600913"/>
            <a:gd name="connsiteY29" fmla="*/ 7210426 h 22640925"/>
            <a:gd name="connsiteX30" fmla="*/ 180021 w 1600913"/>
            <a:gd name="connsiteY30" fmla="*/ 7416166 h 22640925"/>
            <a:gd name="connsiteX31" fmla="*/ 437196 w 1600913"/>
            <a:gd name="connsiteY31" fmla="*/ 7553326 h 22640925"/>
            <a:gd name="connsiteX32" fmla="*/ 180021 w 1600913"/>
            <a:gd name="connsiteY32" fmla="*/ 7759066 h 22640925"/>
            <a:gd name="connsiteX33" fmla="*/ 437196 w 1600913"/>
            <a:gd name="connsiteY33" fmla="*/ 7896226 h 22640925"/>
            <a:gd name="connsiteX34" fmla="*/ 437196 w 1600913"/>
            <a:gd name="connsiteY34" fmla="*/ 8239126 h 22640925"/>
            <a:gd name="connsiteX35" fmla="*/ 437196 w 1600913"/>
            <a:gd name="connsiteY35" fmla="*/ 8582026 h 22640925"/>
            <a:gd name="connsiteX36" fmla="*/ 437196 w 1600913"/>
            <a:gd name="connsiteY36" fmla="*/ 8924926 h 22640925"/>
            <a:gd name="connsiteX37" fmla="*/ 437196 w 1600913"/>
            <a:gd name="connsiteY37" fmla="*/ 9267826 h 22640925"/>
            <a:gd name="connsiteX38" fmla="*/ 437196 w 1600913"/>
            <a:gd name="connsiteY38" fmla="*/ 9610726 h 22640925"/>
            <a:gd name="connsiteX39" fmla="*/ 437196 w 1600913"/>
            <a:gd name="connsiteY39" fmla="*/ 9953626 h 22640925"/>
            <a:gd name="connsiteX40" fmla="*/ 900111 w 1600913"/>
            <a:gd name="connsiteY40" fmla="*/ 10159366 h 22640925"/>
            <a:gd name="connsiteX41" fmla="*/ 437196 w 1600913"/>
            <a:gd name="connsiteY41" fmla="*/ 10296526 h 22640925"/>
            <a:gd name="connsiteX42" fmla="*/ 668653 w 1600913"/>
            <a:gd name="connsiteY42" fmla="*/ 10502266 h 22640925"/>
            <a:gd name="connsiteX43" fmla="*/ 437196 w 1600913"/>
            <a:gd name="connsiteY43" fmla="*/ 10639426 h 22640925"/>
            <a:gd name="connsiteX44" fmla="*/ 925828 w 1600913"/>
            <a:gd name="connsiteY44" fmla="*/ 10845166 h 22640925"/>
            <a:gd name="connsiteX45" fmla="*/ 437196 w 1600913"/>
            <a:gd name="connsiteY45" fmla="*/ 10982326 h 22640925"/>
            <a:gd name="connsiteX46" fmla="*/ 437196 w 1600913"/>
            <a:gd name="connsiteY46" fmla="*/ 11325226 h 22640925"/>
            <a:gd name="connsiteX47" fmla="*/ 437196 w 1600913"/>
            <a:gd name="connsiteY47" fmla="*/ 11668126 h 22640925"/>
            <a:gd name="connsiteX48" fmla="*/ 437196 w 1600913"/>
            <a:gd name="connsiteY48" fmla="*/ 12011026 h 22640925"/>
            <a:gd name="connsiteX49" fmla="*/ 437196 w 1600913"/>
            <a:gd name="connsiteY49" fmla="*/ 12353926 h 22640925"/>
            <a:gd name="connsiteX50" fmla="*/ 1600913 w 1600913"/>
            <a:gd name="connsiteY50" fmla="*/ 12559665 h 22640925"/>
            <a:gd name="connsiteX51" fmla="*/ 437196 w 1600913"/>
            <a:gd name="connsiteY51" fmla="*/ 12696826 h 22640925"/>
            <a:gd name="connsiteX52" fmla="*/ 411478 w 1600913"/>
            <a:gd name="connsiteY52" fmla="*/ 12902565 h 22640925"/>
            <a:gd name="connsiteX53" fmla="*/ 437196 w 1600913"/>
            <a:gd name="connsiteY53" fmla="*/ 13039726 h 22640925"/>
            <a:gd name="connsiteX54" fmla="*/ 642936 w 1600913"/>
            <a:gd name="connsiteY54" fmla="*/ 13245465 h 22640925"/>
            <a:gd name="connsiteX55" fmla="*/ 437196 w 1600913"/>
            <a:gd name="connsiteY55" fmla="*/ 13382626 h 22640925"/>
            <a:gd name="connsiteX56" fmla="*/ 437196 w 1600913"/>
            <a:gd name="connsiteY56" fmla="*/ 13725526 h 22640925"/>
            <a:gd name="connsiteX57" fmla="*/ 437196 w 1600913"/>
            <a:gd name="connsiteY57" fmla="*/ 14068426 h 22640925"/>
            <a:gd name="connsiteX58" fmla="*/ 128586 w 1600913"/>
            <a:gd name="connsiteY58" fmla="*/ 14274165 h 22640925"/>
            <a:gd name="connsiteX59" fmla="*/ 437197 w 1600913"/>
            <a:gd name="connsiteY59" fmla="*/ 14411326 h 22640925"/>
            <a:gd name="connsiteX60" fmla="*/ 180022 w 1600913"/>
            <a:gd name="connsiteY60" fmla="*/ 14617065 h 22640925"/>
            <a:gd name="connsiteX61" fmla="*/ 437197 w 1600913"/>
            <a:gd name="connsiteY61" fmla="*/ 14754226 h 22640925"/>
            <a:gd name="connsiteX62" fmla="*/ 180022 w 1600913"/>
            <a:gd name="connsiteY62" fmla="*/ 14959965 h 22640925"/>
            <a:gd name="connsiteX63" fmla="*/ 437197 w 1600913"/>
            <a:gd name="connsiteY63" fmla="*/ 15097126 h 22640925"/>
            <a:gd name="connsiteX64" fmla="*/ 0 w 1600913"/>
            <a:gd name="connsiteY64" fmla="*/ 15302865 h 22640925"/>
            <a:gd name="connsiteX65" fmla="*/ 437197 w 1600913"/>
            <a:gd name="connsiteY65" fmla="*/ 15440026 h 22640925"/>
            <a:gd name="connsiteX66" fmla="*/ 180022 w 1600913"/>
            <a:gd name="connsiteY66" fmla="*/ 15645765 h 22640925"/>
            <a:gd name="connsiteX67" fmla="*/ 437197 w 1600913"/>
            <a:gd name="connsiteY67" fmla="*/ 15782926 h 22640925"/>
            <a:gd name="connsiteX68" fmla="*/ 257175 w 1600913"/>
            <a:gd name="connsiteY68" fmla="*/ 15988665 h 22640925"/>
            <a:gd name="connsiteX69" fmla="*/ 437197 w 1600913"/>
            <a:gd name="connsiteY69" fmla="*/ 16125826 h 22640925"/>
            <a:gd name="connsiteX70" fmla="*/ 565785 w 1600913"/>
            <a:gd name="connsiteY70" fmla="*/ 16331565 h 22640925"/>
            <a:gd name="connsiteX71" fmla="*/ 437197 w 1600913"/>
            <a:gd name="connsiteY71" fmla="*/ 16468726 h 22640925"/>
            <a:gd name="connsiteX72" fmla="*/ 437197 w 1600913"/>
            <a:gd name="connsiteY72" fmla="*/ 16811626 h 22640925"/>
            <a:gd name="connsiteX73" fmla="*/ 437197 w 1600913"/>
            <a:gd name="connsiteY73" fmla="*/ 17154526 h 22640925"/>
            <a:gd name="connsiteX74" fmla="*/ 437197 w 1600913"/>
            <a:gd name="connsiteY74" fmla="*/ 17497426 h 22640925"/>
            <a:gd name="connsiteX75" fmla="*/ 437197 w 1600913"/>
            <a:gd name="connsiteY75" fmla="*/ 17840326 h 22640925"/>
            <a:gd name="connsiteX76" fmla="*/ 437197 w 1600913"/>
            <a:gd name="connsiteY76" fmla="*/ 18183226 h 22640925"/>
            <a:gd name="connsiteX77" fmla="*/ 437197 w 1600913"/>
            <a:gd name="connsiteY77" fmla="*/ 18526126 h 22640925"/>
            <a:gd name="connsiteX78" fmla="*/ 437197 w 1600913"/>
            <a:gd name="connsiteY78" fmla="*/ 18869026 h 22640925"/>
            <a:gd name="connsiteX79" fmla="*/ 437197 w 1600913"/>
            <a:gd name="connsiteY79" fmla="*/ 19211926 h 22640925"/>
            <a:gd name="connsiteX80" fmla="*/ 437197 w 1600913"/>
            <a:gd name="connsiteY80" fmla="*/ 19554826 h 22640925"/>
            <a:gd name="connsiteX81" fmla="*/ 437197 w 1600913"/>
            <a:gd name="connsiteY81" fmla="*/ 19897726 h 22640925"/>
            <a:gd name="connsiteX82" fmla="*/ 437197 w 1600913"/>
            <a:gd name="connsiteY82" fmla="*/ 20240626 h 22640925"/>
            <a:gd name="connsiteX83" fmla="*/ 437197 w 1600913"/>
            <a:gd name="connsiteY83" fmla="*/ 22640925 h 22640925"/>
            <a:gd name="connsiteX0" fmla="*/ 437197 w 1600913"/>
            <a:gd name="connsiteY0" fmla="*/ 0 h 22640925"/>
            <a:gd name="connsiteX1" fmla="*/ 437197 w 1600913"/>
            <a:gd name="connsiteY1" fmla="*/ 1038225 h 22640925"/>
            <a:gd name="connsiteX2" fmla="*/ 437197 w 1600913"/>
            <a:gd name="connsiteY2" fmla="*/ 1381126 h 22640925"/>
            <a:gd name="connsiteX3" fmla="*/ 1015483 w 1600913"/>
            <a:gd name="connsiteY3" fmla="*/ 1586866 h 22640925"/>
            <a:gd name="connsiteX4" fmla="*/ 437197 w 1600913"/>
            <a:gd name="connsiteY4" fmla="*/ 1724026 h 22640925"/>
            <a:gd name="connsiteX5" fmla="*/ 1453038 w 1600913"/>
            <a:gd name="connsiteY5" fmla="*/ 1929766 h 22640925"/>
            <a:gd name="connsiteX6" fmla="*/ 437197 w 1600913"/>
            <a:gd name="connsiteY6" fmla="*/ 2066926 h 22640925"/>
            <a:gd name="connsiteX7" fmla="*/ 1453038 w 1600913"/>
            <a:gd name="connsiteY7" fmla="*/ 2272666 h 22640925"/>
            <a:gd name="connsiteX8" fmla="*/ 437197 w 1600913"/>
            <a:gd name="connsiteY8" fmla="*/ 2409826 h 22640925"/>
            <a:gd name="connsiteX9" fmla="*/ 334327 w 1600913"/>
            <a:gd name="connsiteY9" fmla="*/ 2615566 h 22640925"/>
            <a:gd name="connsiteX10" fmla="*/ 437197 w 1600913"/>
            <a:gd name="connsiteY10" fmla="*/ 2752726 h 22640925"/>
            <a:gd name="connsiteX11" fmla="*/ 591502 w 1600913"/>
            <a:gd name="connsiteY11" fmla="*/ 2958466 h 22640925"/>
            <a:gd name="connsiteX12" fmla="*/ 437197 w 1600913"/>
            <a:gd name="connsiteY12" fmla="*/ 3095626 h 22640925"/>
            <a:gd name="connsiteX13" fmla="*/ 951547 w 1600913"/>
            <a:gd name="connsiteY13" fmla="*/ 3301366 h 22640925"/>
            <a:gd name="connsiteX14" fmla="*/ 437197 w 1600913"/>
            <a:gd name="connsiteY14" fmla="*/ 3438526 h 22640925"/>
            <a:gd name="connsiteX15" fmla="*/ 1208722 w 1600913"/>
            <a:gd name="connsiteY15" fmla="*/ 3644266 h 22640925"/>
            <a:gd name="connsiteX16" fmla="*/ 437197 w 1600913"/>
            <a:gd name="connsiteY16" fmla="*/ 3781426 h 22640925"/>
            <a:gd name="connsiteX17" fmla="*/ 1465897 w 1600913"/>
            <a:gd name="connsiteY17" fmla="*/ 3987166 h 22640925"/>
            <a:gd name="connsiteX18" fmla="*/ 437196 w 1600913"/>
            <a:gd name="connsiteY18" fmla="*/ 4124326 h 22640925"/>
            <a:gd name="connsiteX19" fmla="*/ 1465896 w 1600913"/>
            <a:gd name="connsiteY19" fmla="*/ 4330066 h 22640925"/>
            <a:gd name="connsiteX20" fmla="*/ 437196 w 1600913"/>
            <a:gd name="connsiteY20" fmla="*/ 4467226 h 22640925"/>
            <a:gd name="connsiteX21" fmla="*/ 437196 w 1600913"/>
            <a:gd name="connsiteY21" fmla="*/ 4810126 h 22640925"/>
            <a:gd name="connsiteX22" fmla="*/ 437196 w 1600913"/>
            <a:gd name="connsiteY22" fmla="*/ 5153026 h 22640925"/>
            <a:gd name="connsiteX23" fmla="*/ 437196 w 1600913"/>
            <a:gd name="connsiteY23" fmla="*/ 5495926 h 22640925"/>
            <a:gd name="connsiteX24" fmla="*/ 437196 w 1600913"/>
            <a:gd name="connsiteY24" fmla="*/ 5838826 h 22640925"/>
            <a:gd name="connsiteX25" fmla="*/ 437196 w 1600913"/>
            <a:gd name="connsiteY25" fmla="*/ 6181726 h 22640925"/>
            <a:gd name="connsiteX26" fmla="*/ 437196 w 1600913"/>
            <a:gd name="connsiteY26" fmla="*/ 6524626 h 22640925"/>
            <a:gd name="connsiteX27" fmla="*/ 437196 w 1600913"/>
            <a:gd name="connsiteY27" fmla="*/ 6867526 h 22640925"/>
            <a:gd name="connsiteX28" fmla="*/ 932258 w 1600913"/>
            <a:gd name="connsiteY28" fmla="*/ 7073266 h 22640925"/>
            <a:gd name="connsiteX29" fmla="*/ 437196 w 1600913"/>
            <a:gd name="connsiteY29" fmla="*/ 7210426 h 22640925"/>
            <a:gd name="connsiteX30" fmla="*/ 180021 w 1600913"/>
            <a:gd name="connsiteY30" fmla="*/ 7416166 h 22640925"/>
            <a:gd name="connsiteX31" fmla="*/ 437196 w 1600913"/>
            <a:gd name="connsiteY31" fmla="*/ 7553326 h 22640925"/>
            <a:gd name="connsiteX32" fmla="*/ 180021 w 1600913"/>
            <a:gd name="connsiteY32" fmla="*/ 7759066 h 22640925"/>
            <a:gd name="connsiteX33" fmla="*/ 437196 w 1600913"/>
            <a:gd name="connsiteY33" fmla="*/ 7896226 h 22640925"/>
            <a:gd name="connsiteX34" fmla="*/ 437196 w 1600913"/>
            <a:gd name="connsiteY34" fmla="*/ 8239126 h 22640925"/>
            <a:gd name="connsiteX35" fmla="*/ 437196 w 1600913"/>
            <a:gd name="connsiteY35" fmla="*/ 8582026 h 22640925"/>
            <a:gd name="connsiteX36" fmla="*/ 437196 w 1600913"/>
            <a:gd name="connsiteY36" fmla="*/ 8924926 h 22640925"/>
            <a:gd name="connsiteX37" fmla="*/ 437196 w 1600913"/>
            <a:gd name="connsiteY37" fmla="*/ 9267826 h 22640925"/>
            <a:gd name="connsiteX38" fmla="*/ 437196 w 1600913"/>
            <a:gd name="connsiteY38" fmla="*/ 9610726 h 22640925"/>
            <a:gd name="connsiteX39" fmla="*/ 437196 w 1600913"/>
            <a:gd name="connsiteY39" fmla="*/ 9953626 h 22640925"/>
            <a:gd name="connsiteX40" fmla="*/ 900111 w 1600913"/>
            <a:gd name="connsiteY40" fmla="*/ 10159366 h 22640925"/>
            <a:gd name="connsiteX41" fmla="*/ 437196 w 1600913"/>
            <a:gd name="connsiteY41" fmla="*/ 10296526 h 22640925"/>
            <a:gd name="connsiteX42" fmla="*/ 668653 w 1600913"/>
            <a:gd name="connsiteY42" fmla="*/ 10502266 h 22640925"/>
            <a:gd name="connsiteX43" fmla="*/ 437196 w 1600913"/>
            <a:gd name="connsiteY43" fmla="*/ 10639426 h 22640925"/>
            <a:gd name="connsiteX44" fmla="*/ 925828 w 1600913"/>
            <a:gd name="connsiteY44" fmla="*/ 10845166 h 22640925"/>
            <a:gd name="connsiteX45" fmla="*/ 437196 w 1600913"/>
            <a:gd name="connsiteY45" fmla="*/ 10982326 h 22640925"/>
            <a:gd name="connsiteX46" fmla="*/ 437196 w 1600913"/>
            <a:gd name="connsiteY46" fmla="*/ 11325226 h 22640925"/>
            <a:gd name="connsiteX47" fmla="*/ 437196 w 1600913"/>
            <a:gd name="connsiteY47" fmla="*/ 11668126 h 22640925"/>
            <a:gd name="connsiteX48" fmla="*/ 437196 w 1600913"/>
            <a:gd name="connsiteY48" fmla="*/ 12011026 h 22640925"/>
            <a:gd name="connsiteX49" fmla="*/ 437196 w 1600913"/>
            <a:gd name="connsiteY49" fmla="*/ 12353926 h 22640925"/>
            <a:gd name="connsiteX50" fmla="*/ 1600913 w 1600913"/>
            <a:gd name="connsiteY50" fmla="*/ 12559665 h 22640925"/>
            <a:gd name="connsiteX51" fmla="*/ 437196 w 1600913"/>
            <a:gd name="connsiteY51" fmla="*/ 12696826 h 22640925"/>
            <a:gd name="connsiteX52" fmla="*/ 411478 w 1600913"/>
            <a:gd name="connsiteY52" fmla="*/ 12902565 h 22640925"/>
            <a:gd name="connsiteX53" fmla="*/ 437196 w 1600913"/>
            <a:gd name="connsiteY53" fmla="*/ 13039726 h 22640925"/>
            <a:gd name="connsiteX54" fmla="*/ 642936 w 1600913"/>
            <a:gd name="connsiteY54" fmla="*/ 13245465 h 22640925"/>
            <a:gd name="connsiteX55" fmla="*/ 437196 w 1600913"/>
            <a:gd name="connsiteY55" fmla="*/ 13382626 h 22640925"/>
            <a:gd name="connsiteX56" fmla="*/ 437196 w 1600913"/>
            <a:gd name="connsiteY56" fmla="*/ 13725526 h 22640925"/>
            <a:gd name="connsiteX57" fmla="*/ 437196 w 1600913"/>
            <a:gd name="connsiteY57" fmla="*/ 14068426 h 22640925"/>
            <a:gd name="connsiteX58" fmla="*/ 128586 w 1600913"/>
            <a:gd name="connsiteY58" fmla="*/ 14274165 h 22640925"/>
            <a:gd name="connsiteX59" fmla="*/ 437197 w 1600913"/>
            <a:gd name="connsiteY59" fmla="*/ 14411326 h 22640925"/>
            <a:gd name="connsiteX60" fmla="*/ 180022 w 1600913"/>
            <a:gd name="connsiteY60" fmla="*/ 14617065 h 22640925"/>
            <a:gd name="connsiteX61" fmla="*/ 437197 w 1600913"/>
            <a:gd name="connsiteY61" fmla="*/ 14754226 h 22640925"/>
            <a:gd name="connsiteX62" fmla="*/ 180022 w 1600913"/>
            <a:gd name="connsiteY62" fmla="*/ 14959965 h 22640925"/>
            <a:gd name="connsiteX63" fmla="*/ 437197 w 1600913"/>
            <a:gd name="connsiteY63" fmla="*/ 15097126 h 22640925"/>
            <a:gd name="connsiteX64" fmla="*/ 0 w 1600913"/>
            <a:gd name="connsiteY64" fmla="*/ 15302865 h 22640925"/>
            <a:gd name="connsiteX65" fmla="*/ 437197 w 1600913"/>
            <a:gd name="connsiteY65" fmla="*/ 15440026 h 22640925"/>
            <a:gd name="connsiteX66" fmla="*/ 180022 w 1600913"/>
            <a:gd name="connsiteY66" fmla="*/ 15645765 h 22640925"/>
            <a:gd name="connsiteX67" fmla="*/ 437197 w 1600913"/>
            <a:gd name="connsiteY67" fmla="*/ 15782926 h 22640925"/>
            <a:gd name="connsiteX68" fmla="*/ 257175 w 1600913"/>
            <a:gd name="connsiteY68" fmla="*/ 15988665 h 22640925"/>
            <a:gd name="connsiteX69" fmla="*/ 437197 w 1600913"/>
            <a:gd name="connsiteY69" fmla="*/ 16125826 h 22640925"/>
            <a:gd name="connsiteX70" fmla="*/ 565785 w 1600913"/>
            <a:gd name="connsiteY70" fmla="*/ 16331565 h 22640925"/>
            <a:gd name="connsiteX71" fmla="*/ 437197 w 1600913"/>
            <a:gd name="connsiteY71" fmla="*/ 16468726 h 22640925"/>
            <a:gd name="connsiteX72" fmla="*/ 437197 w 1600913"/>
            <a:gd name="connsiteY72" fmla="*/ 16811626 h 22640925"/>
            <a:gd name="connsiteX73" fmla="*/ 437197 w 1600913"/>
            <a:gd name="connsiteY73" fmla="*/ 17154526 h 22640925"/>
            <a:gd name="connsiteX74" fmla="*/ 437197 w 1600913"/>
            <a:gd name="connsiteY74" fmla="*/ 17497426 h 22640925"/>
            <a:gd name="connsiteX75" fmla="*/ 437197 w 1600913"/>
            <a:gd name="connsiteY75" fmla="*/ 17840326 h 22640925"/>
            <a:gd name="connsiteX76" fmla="*/ 437197 w 1600913"/>
            <a:gd name="connsiteY76" fmla="*/ 18183226 h 22640925"/>
            <a:gd name="connsiteX77" fmla="*/ 437197 w 1600913"/>
            <a:gd name="connsiteY77" fmla="*/ 18526126 h 22640925"/>
            <a:gd name="connsiteX78" fmla="*/ 437197 w 1600913"/>
            <a:gd name="connsiteY78" fmla="*/ 18869026 h 22640925"/>
            <a:gd name="connsiteX79" fmla="*/ 437197 w 1600913"/>
            <a:gd name="connsiteY79" fmla="*/ 19211926 h 22640925"/>
            <a:gd name="connsiteX80" fmla="*/ 437197 w 1600913"/>
            <a:gd name="connsiteY80" fmla="*/ 19554826 h 22640925"/>
            <a:gd name="connsiteX81" fmla="*/ 437197 w 1600913"/>
            <a:gd name="connsiteY81" fmla="*/ 19897726 h 22640925"/>
            <a:gd name="connsiteX82" fmla="*/ 437197 w 1600913"/>
            <a:gd name="connsiteY82" fmla="*/ 20240626 h 22640925"/>
            <a:gd name="connsiteX83" fmla="*/ 437197 w 1600913"/>
            <a:gd name="connsiteY83" fmla="*/ 20583526 h 22640925"/>
            <a:gd name="connsiteX84" fmla="*/ 437197 w 1600913"/>
            <a:gd name="connsiteY84" fmla="*/ 22640925 h 22640925"/>
            <a:gd name="connsiteX0" fmla="*/ 437197 w 1600913"/>
            <a:gd name="connsiteY0" fmla="*/ 0 h 22640925"/>
            <a:gd name="connsiteX1" fmla="*/ 437197 w 1600913"/>
            <a:gd name="connsiteY1" fmla="*/ 1038225 h 22640925"/>
            <a:gd name="connsiteX2" fmla="*/ 437197 w 1600913"/>
            <a:gd name="connsiteY2" fmla="*/ 1381126 h 22640925"/>
            <a:gd name="connsiteX3" fmla="*/ 1015483 w 1600913"/>
            <a:gd name="connsiteY3" fmla="*/ 1586866 h 22640925"/>
            <a:gd name="connsiteX4" fmla="*/ 437197 w 1600913"/>
            <a:gd name="connsiteY4" fmla="*/ 1724026 h 22640925"/>
            <a:gd name="connsiteX5" fmla="*/ 1453038 w 1600913"/>
            <a:gd name="connsiteY5" fmla="*/ 1929766 h 22640925"/>
            <a:gd name="connsiteX6" fmla="*/ 437197 w 1600913"/>
            <a:gd name="connsiteY6" fmla="*/ 2066926 h 22640925"/>
            <a:gd name="connsiteX7" fmla="*/ 1453038 w 1600913"/>
            <a:gd name="connsiteY7" fmla="*/ 2272666 h 22640925"/>
            <a:gd name="connsiteX8" fmla="*/ 437197 w 1600913"/>
            <a:gd name="connsiteY8" fmla="*/ 2409826 h 22640925"/>
            <a:gd name="connsiteX9" fmla="*/ 334327 w 1600913"/>
            <a:gd name="connsiteY9" fmla="*/ 2615566 h 22640925"/>
            <a:gd name="connsiteX10" fmla="*/ 437197 w 1600913"/>
            <a:gd name="connsiteY10" fmla="*/ 2752726 h 22640925"/>
            <a:gd name="connsiteX11" fmla="*/ 591502 w 1600913"/>
            <a:gd name="connsiteY11" fmla="*/ 2958466 h 22640925"/>
            <a:gd name="connsiteX12" fmla="*/ 437197 w 1600913"/>
            <a:gd name="connsiteY12" fmla="*/ 3095626 h 22640925"/>
            <a:gd name="connsiteX13" fmla="*/ 951547 w 1600913"/>
            <a:gd name="connsiteY13" fmla="*/ 3301366 h 22640925"/>
            <a:gd name="connsiteX14" fmla="*/ 437197 w 1600913"/>
            <a:gd name="connsiteY14" fmla="*/ 3438526 h 22640925"/>
            <a:gd name="connsiteX15" fmla="*/ 1208722 w 1600913"/>
            <a:gd name="connsiteY15" fmla="*/ 3644266 h 22640925"/>
            <a:gd name="connsiteX16" fmla="*/ 437197 w 1600913"/>
            <a:gd name="connsiteY16" fmla="*/ 3781426 h 22640925"/>
            <a:gd name="connsiteX17" fmla="*/ 1465897 w 1600913"/>
            <a:gd name="connsiteY17" fmla="*/ 3987166 h 22640925"/>
            <a:gd name="connsiteX18" fmla="*/ 437196 w 1600913"/>
            <a:gd name="connsiteY18" fmla="*/ 4124326 h 22640925"/>
            <a:gd name="connsiteX19" fmla="*/ 1465896 w 1600913"/>
            <a:gd name="connsiteY19" fmla="*/ 4330066 h 22640925"/>
            <a:gd name="connsiteX20" fmla="*/ 437196 w 1600913"/>
            <a:gd name="connsiteY20" fmla="*/ 4467226 h 22640925"/>
            <a:gd name="connsiteX21" fmla="*/ 437196 w 1600913"/>
            <a:gd name="connsiteY21" fmla="*/ 4810126 h 22640925"/>
            <a:gd name="connsiteX22" fmla="*/ 437196 w 1600913"/>
            <a:gd name="connsiteY22" fmla="*/ 5153026 h 22640925"/>
            <a:gd name="connsiteX23" fmla="*/ 437196 w 1600913"/>
            <a:gd name="connsiteY23" fmla="*/ 5495926 h 22640925"/>
            <a:gd name="connsiteX24" fmla="*/ 437196 w 1600913"/>
            <a:gd name="connsiteY24" fmla="*/ 5838826 h 22640925"/>
            <a:gd name="connsiteX25" fmla="*/ 437196 w 1600913"/>
            <a:gd name="connsiteY25" fmla="*/ 6181726 h 22640925"/>
            <a:gd name="connsiteX26" fmla="*/ 437196 w 1600913"/>
            <a:gd name="connsiteY26" fmla="*/ 6524626 h 22640925"/>
            <a:gd name="connsiteX27" fmla="*/ 437196 w 1600913"/>
            <a:gd name="connsiteY27" fmla="*/ 6867526 h 22640925"/>
            <a:gd name="connsiteX28" fmla="*/ 932258 w 1600913"/>
            <a:gd name="connsiteY28" fmla="*/ 7073266 h 22640925"/>
            <a:gd name="connsiteX29" fmla="*/ 437196 w 1600913"/>
            <a:gd name="connsiteY29" fmla="*/ 7210426 h 22640925"/>
            <a:gd name="connsiteX30" fmla="*/ 180021 w 1600913"/>
            <a:gd name="connsiteY30" fmla="*/ 7416166 h 22640925"/>
            <a:gd name="connsiteX31" fmla="*/ 437196 w 1600913"/>
            <a:gd name="connsiteY31" fmla="*/ 7553326 h 22640925"/>
            <a:gd name="connsiteX32" fmla="*/ 180021 w 1600913"/>
            <a:gd name="connsiteY32" fmla="*/ 7759066 h 22640925"/>
            <a:gd name="connsiteX33" fmla="*/ 437196 w 1600913"/>
            <a:gd name="connsiteY33" fmla="*/ 7896226 h 22640925"/>
            <a:gd name="connsiteX34" fmla="*/ 437196 w 1600913"/>
            <a:gd name="connsiteY34" fmla="*/ 8239126 h 22640925"/>
            <a:gd name="connsiteX35" fmla="*/ 437196 w 1600913"/>
            <a:gd name="connsiteY35" fmla="*/ 8582026 h 22640925"/>
            <a:gd name="connsiteX36" fmla="*/ 437196 w 1600913"/>
            <a:gd name="connsiteY36" fmla="*/ 8924926 h 22640925"/>
            <a:gd name="connsiteX37" fmla="*/ 437196 w 1600913"/>
            <a:gd name="connsiteY37" fmla="*/ 9267826 h 22640925"/>
            <a:gd name="connsiteX38" fmla="*/ 437196 w 1600913"/>
            <a:gd name="connsiteY38" fmla="*/ 9610726 h 22640925"/>
            <a:gd name="connsiteX39" fmla="*/ 437196 w 1600913"/>
            <a:gd name="connsiteY39" fmla="*/ 9953626 h 22640925"/>
            <a:gd name="connsiteX40" fmla="*/ 900111 w 1600913"/>
            <a:gd name="connsiteY40" fmla="*/ 10159366 h 22640925"/>
            <a:gd name="connsiteX41" fmla="*/ 437196 w 1600913"/>
            <a:gd name="connsiteY41" fmla="*/ 10296526 h 22640925"/>
            <a:gd name="connsiteX42" fmla="*/ 668653 w 1600913"/>
            <a:gd name="connsiteY42" fmla="*/ 10502266 h 22640925"/>
            <a:gd name="connsiteX43" fmla="*/ 437196 w 1600913"/>
            <a:gd name="connsiteY43" fmla="*/ 10639426 h 22640925"/>
            <a:gd name="connsiteX44" fmla="*/ 925828 w 1600913"/>
            <a:gd name="connsiteY44" fmla="*/ 10845166 h 22640925"/>
            <a:gd name="connsiteX45" fmla="*/ 437196 w 1600913"/>
            <a:gd name="connsiteY45" fmla="*/ 10982326 h 22640925"/>
            <a:gd name="connsiteX46" fmla="*/ 437196 w 1600913"/>
            <a:gd name="connsiteY46" fmla="*/ 11325226 h 22640925"/>
            <a:gd name="connsiteX47" fmla="*/ 437196 w 1600913"/>
            <a:gd name="connsiteY47" fmla="*/ 11668126 h 22640925"/>
            <a:gd name="connsiteX48" fmla="*/ 437196 w 1600913"/>
            <a:gd name="connsiteY48" fmla="*/ 12011026 h 22640925"/>
            <a:gd name="connsiteX49" fmla="*/ 437196 w 1600913"/>
            <a:gd name="connsiteY49" fmla="*/ 12353926 h 22640925"/>
            <a:gd name="connsiteX50" fmla="*/ 1600913 w 1600913"/>
            <a:gd name="connsiteY50" fmla="*/ 12559665 h 22640925"/>
            <a:gd name="connsiteX51" fmla="*/ 437196 w 1600913"/>
            <a:gd name="connsiteY51" fmla="*/ 12696826 h 22640925"/>
            <a:gd name="connsiteX52" fmla="*/ 411478 w 1600913"/>
            <a:gd name="connsiteY52" fmla="*/ 12902565 h 22640925"/>
            <a:gd name="connsiteX53" fmla="*/ 437196 w 1600913"/>
            <a:gd name="connsiteY53" fmla="*/ 13039726 h 22640925"/>
            <a:gd name="connsiteX54" fmla="*/ 642936 w 1600913"/>
            <a:gd name="connsiteY54" fmla="*/ 13245465 h 22640925"/>
            <a:gd name="connsiteX55" fmla="*/ 437196 w 1600913"/>
            <a:gd name="connsiteY55" fmla="*/ 13382626 h 22640925"/>
            <a:gd name="connsiteX56" fmla="*/ 437196 w 1600913"/>
            <a:gd name="connsiteY56" fmla="*/ 13725526 h 22640925"/>
            <a:gd name="connsiteX57" fmla="*/ 437196 w 1600913"/>
            <a:gd name="connsiteY57" fmla="*/ 14068426 h 22640925"/>
            <a:gd name="connsiteX58" fmla="*/ 128586 w 1600913"/>
            <a:gd name="connsiteY58" fmla="*/ 14274165 h 22640925"/>
            <a:gd name="connsiteX59" fmla="*/ 437197 w 1600913"/>
            <a:gd name="connsiteY59" fmla="*/ 14411326 h 22640925"/>
            <a:gd name="connsiteX60" fmla="*/ 180022 w 1600913"/>
            <a:gd name="connsiteY60" fmla="*/ 14617065 h 22640925"/>
            <a:gd name="connsiteX61" fmla="*/ 437197 w 1600913"/>
            <a:gd name="connsiteY61" fmla="*/ 14754226 h 22640925"/>
            <a:gd name="connsiteX62" fmla="*/ 180022 w 1600913"/>
            <a:gd name="connsiteY62" fmla="*/ 14959965 h 22640925"/>
            <a:gd name="connsiteX63" fmla="*/ 437197 w 1600913"/>
            <a:gd name="connsiteY63" fmla="*/ 15097126 h 22640925"/>
            <a:gd name="connsiteX64" fmla="*/ 0 w 1600913"/>
            <a:gd name="connsiteY64" fmla="*/ 15302865 h 22640925"/>
            <a:gd name="connsiteX65" fmla="*/ 437197 w 1600913"/>
            <a:gd name="connsiteY65" fmla="*/ 15440026 h 22640925"/>
            <a:gd name="connsiteX66" fmla="*/ 180022 w 1600913"/>
            <a:gd name="connsiteY66" fmla="*/ 15645765 h 22640925"/>
            <a:gd name="connsiteX67" fmla="*/ 437197 w 1600913"/>
            <a:gd name="connsiteY67" fmla="*/ 15782926 h 22640925"/>
            <a:gd name="connsiteX68" fmla="*/ 257175 w 1600913"/>
            <a:gd name="connsiteY68" fmla="*/ 15988665 h 22640925"/>
            <a:gd name="connsiteX69" fmla="*/ 437197 w 1600913"/>
            <a:gd name="connsiteY69" fmla="*/ 16125826 h 22640925"/>
            <a:gd name="connsiteX70" fmla="*/ 565785 w 1600913"/>
            <a:gd name="connsiteY70" fmla="*/ 16331565 h 22640925"/>
            <a:gd name="connsiteX71" fmla="*/ 437197 w 1600913"/>
            <a:gd name="connsiteY71" fmla="*/ 16468726 h 22640925"/>
            <a:gd name="connsiteX72" fmla="*/ 437197 w 1600913"/>
            <a:gd name="connsiteY72" fmla="*/ 16811626 h 22640925"/>
            <a:gd name="connsiteX73" fmla="*/ 437197 w 1600913"/>
            <a:gd name="connsiteY73" fmla="*/ 17154526 h 22640925"/>
            <a:gd name="connsiteX74" fmla="*/ 437197 w 1600913"/>
            <a:gd name="connsiteY74" fmla="*/ 17497426 h 22640925"/>
            <a:gd name="connsiteX75" fmla="*/ 437197 w 1600913"/>
            <a:gd name="connsiteY75" fmla="*/ 17840326 h 22640925"/>
            <a:gd name="connsiteX76" fmla="*/ 437197 w 1600913"/>
            <a:gd name="connsiteY76" fmla="*/ 18183226 h 22640925"/>
            <a:gd name="connsiteX77" fmla="*/ 437197 w 1600913"/>
            <a:gd name="connsiteY77" fmla="*/ 18526126 h 22640925"/>
            <a:gd name="connsiteX78" fmla="*/ 437197 w 1600913"/>
            <a:gd name="connsiteY78" fmla="*/ 18869026 h 22640925"/>
            <a:gd name="connsiteX79" fmla="*/ 437197 w 1600913"/>
            <a:gd name="connsiteY79" fmla="*/ 19211926 h 22640925"/>
            <a:gd name="connsiteX80" fmla="*/ 437197 w 1600913"/>
            <a:gd name="connsiteY80" fmla="*/ 19554826 h 22640925"/>
            <a:gd name="connsiteX81" fmla="*/ 437197 w 1600913"/>
            <a:gd name="connsiteY81" fmla="*/ 19897726 h 22640925"/>
            <a:gd name="connsiteX82" fmla="*/ 437197 w 1600913"/>
            <a:gd name="connsiteY82" fmla="*/ 20240626 h 22640925"/>
            <a:gd name="connsiteX83" fmla="*/ 437197 w 1600913"/>
            <a:gd name="connsiteY83" fmla="*/ 20583526 h 22640925"/>
            <a:gd name="connsiteX84" fmla="*/ 437197 w 1600913"/>
            <a:gd name="connsiteY84" fmla="*/ 20926426 h 22640925"/>
            <a:gd name="connsiteX85" fmla="*/ 437197 w 1600913"/>
            <a:gd name="connsiteY85" fmla="*/ 22640925 h 22640925"/>
            <a:gd name="connsiteX0" fmla="*/ 437197 w 1600913"/>
            <a:gd name="connsiteY0" fmla="*/ 0 h 22640925"/>
            <a:gd name="connsiteX1" fmla="*/ 437197 w 1600913"/>
            <a:gd name="connsiteY1" fmla="*/ 1038225 h 22640925"/>
            <a:gd name="connsiteX2" fmla="*/ 437197 w 1600913"/>
            <a:gd name="connsiteY2" fmla="*/ 1381126 h 22640925"/>
            <a:gd name="connsiteX3" fmla="*/ 1015483 w 1600913"/>
            <a:gd name="connsiteY3" fmla="*/ 1586866 h 22640925"/>
            <a:gd name="connsiteX4" fmla="*/ 437197 w 1600913"/>
            <a:gd name="connsiteY4" fmla="*/ 1724026 h 22640925"/>
            <a:gd name="connsiteX5" fmla="*/ 1453038 w 1600913"/>
            <a:gd name="connsiteY5" fmla="*/ 1929766 h 22640925"/>
            <a:gd name="connsiteX6" fmla="*/ 437197 w 1600913"/>
            <a:gd name="connsiteY6" fmla="*/ 2066926 h 22640925"/>
            <a:gd name="connsiteX7" fmla="*/ 1453038 w 1600913"/>
            <a:gd name="connsiteY7" fmla="*/ 2272666 h 22640925"/>
            <a:gd name="connsiteX8" fmla="*/ 437197 w 1600913"/>
            <a:gd name="connsiteY8" fmla="*/ 2409826 h 22640925"/>
            <a:gd name="connsiteX9" fmla="*/ 334327 w 1600913"/>
            <a:gd name="connsiteY9" fmla="*/ 2615566 h 22640925"/>
            <a:gd name="connsiteX10" fmla="*/ 437197 w 1600913"/>
            <a:gd name="connsiteY10" fmla="*/ 2752726 h 22640925"/>
            <a:gd name="connsiteX11" fmla="*/ 591502 w 1600913"/>
            <a:gd name="connsiteY11" fmla="*/ 2958466 h 22640925"/>
            <a:gd name="connsiteX12" fmla="*/ 437197 w 1600913"/>
            <a:gd name="connsiteY12" fmla="*/ 3095626 h 22640925"/>
            <a:gd name="connsiteX13" fmla="*/ 951547 w 1600913"/>
            <a:gd name="connsiteY13" fmla="*/ 3301366 h 22640925"/>
            <a:gd name="connsiteX14" fmla="*/ 437197 w 1600913"/>
            <a:gd name="connsiteY14" fmla="*/ 3438526 h 22640925"/>
            <a:gd name="connsiteX15" fmla="*/ 1208722 w 1600913"/>
            <a:gd name="connsiteY15" fmla="*/ 3644266 h 22640925"/>
            <a:gd name="connsiteX16" fmla="*/ 437197 w 1600913"/>
            <a:gd name="connsiteY16" fmla="*/ 3781426 h 22640925"/>
            <a:gd name="connsiteX17" fmla="*/ 1465897 w 1600913"/>
            <a:gd name="connsiteY17" fmla="*/ 3987166 h 22640925"/>
            <a:gd name="connsiteX18" fmla="*/ 437196 w 1600913"/>
            <a:gd name="connsiteY18" fmla="*/ 4124326 h 22640925"/>
            <a:gd name="connsiteX19" fmla="*/ 1465896 w 1600913"/>
            <a:gd name="connsiteY19" fmla="*/ 4330066 h 22640925"/>
            <a:gd name="connsiteX20" fmla="*/ 437196 w 1600913"/>
            <a:gd name="connsiteY20" fmla="*/ 4467226 h 22640925"/>
            <a:gd name="connsiteX21" fmla="*/ 437196 w 1600913"/>
            <a:gd name="connsiteY21" fmla="*/ 4810126 h 22640925"/>
            <a:gd name="connsiteX22" fmla="*/ 437196 w 1600913"/>
            <a:gd name="connsiteY22" fmla="*/ 5153026 h 22640925"/>
            <a:gd name="connsiteX23" fmla="*/ 437196 w 1600913"/>
            <a:gd name="connsiteY23" fmla="*/ 5495926 h 22640925"/>
            <a:gd name="connsiteX24" fmla="*/ 437196 w 1600913"/>
            <a:gd name="connsiteY24" fmla="*/ 5838826 h 22640925"/>
            <a:gd name="connsiteX25" fmla="*/ 437196 w 1600913"/>
            <a:gd name="connsiteY25" fmla="*/ 6181726 h 22640925"/>
            <a:gd name="connsiteX26" fmla="*/ 437196 w 1600913"/>
            <a:gd name="connsiteY26" fmla="*/ 6524626 h 22640925"/>
            <a:gd name="connsiteX27" fmla="*/ 437196 w 1600913"/>
            <a:gd name="connsiteY27" fmla="*/ 6867526 h 22640925"/>
            <a:gd name="connsiteX28" fmla="*/ 932258 w 1600913"/>
            <a:gd name="connsiteY28" fmla="*/ 7073266 h 22640925"/>
            <a:gd name="connsiteX29" fmla="*/ 437196 w 1600913"/>
            <a:gd name="connsiteY29" fmla="*/ 7210426 h 22640925"/>
            <a:gd name="connsiteX30" fmla="*/ 180021 w 1600913"/>
            <a:gd name="connsiteY30" fmla="*/ 7416166 h 22640925"/>
            <a:gd name="connsiteX31" fmla="*/ 437196 w 1600913"/>
            <a:gd name="connsiteY31" fmla="*/ 7553326 h 22640925"/>
            <a:gd name="connsiteX32" fmla="*/ 180021 w 1600913"/>
            <a:gd name="connsiteY32" fmla="*/ 7759066 h 22640925"/>
            <a:gd name="connsiteX33" fmla="*/ 437196 w 1600913"/>
            <a:gd name="connsiteY33" fmla="*/ 7896226 h 22640925"/>
            <a:gd name="connsiteX34" fmla="*/ 437196 w 1600913"/>
            <a:gd name="connsiteY34" fmla="*/ 8239126 h 22640925"/>
            <a:gd name="connsiteX35" fmla="*/ 437196 w 1600913"/>
            <a:gd name="connsiteY35" fmla="*/ 8582026 h 22640925"/>
            <a:gd name="connsiteX36" fmla="*/ 437196 w 1600913"/>
            <a:gd name="connsiteY36" fmla="*/ 8924926 h 22640925"/>
            <a:gd name="connsiteX37" fmla="*/ 437196 w 1600913"/>
            <a:gd name="connsiteY37" fmla="*/ 9267826 h 22640925"/>
            <a:gd name="connsiteX38" fmla="*/ 437196 w 1600913"/>
            <a:gd name="connsiteY38" fmla="*/ 9610726 h 22640925"/>
            <a:gd name="connsiteX39" fmla="*/ 437196 w 1600913"/>
            <a:gd name="connsiteY39" fmla="*/ 9953626 h 22640925"/>
            <a:gd name="connsiteX40" fmla="*/ 900111 w 1600913"/>
            <a:gd name="connsiteY40" fmla="*/ 10159366 h 22640925"/>
            <a:gd name="connsiteX41" fmla="*/ 437196 w 1600913"/>
            <a:gd name="connsiteY41" fmla="*/ 10296526 h 22640925"/>
            <a:gd name="connsiteX42" fmla="*/ 668653 w 1600913"/>
            <a:gd name="connsiteY42" fmla="*/ 10502266 h 22640925"/>
            <a:gd name="connsiteX43" fmla="*/ 437196 w 1600913"/>
            <a:gd name="connsiteY43" fmla="*/ 10639426 h 22640925"/>
            <a:gd name="connsiteX44" fmla="*/ 925828 w 1600913"/>
            <a:gd name="connsiteY44" fmla="*/ 10845166 h 22640925"/>
            <a:gd name="connsiteX45" fmla="*/ 437196 w 1600913"/>
            <a:gd name="connsiteY45" fmla="*/ 10982326 h 22640925"/>
            <a:gd name="connsiteX46" fmla="*/ 437196 w 1600913"/>
            <a:gd name="connsiteY46" fmla="*/ 11325226 h 22640925"/>
            <a:gd name="connsiteX47" fmla="*/ 437196 w 1600913"/>
            <a:gd name="connsiteY47" fmla="*/ 11668126 h 22640925"/>
            <a:gd name="connsiteX48" fmla="*/ 437196 w 1600913"/>
            <a:gd name="connsiteY48" fmla="*/ 12011026 h 22640925"/>
            <a:gd name="connsiteX49" fmla="*/ 437196 w 1600913"/>
            <a:gd name="connsiteY49" fmla="*/ 12353926 h 22640925"/>
            <a:gd name="connsiteX50" fmla="*/ 1600913 w 1600913"/>
            <a:gd name="connsiteY50" fmla="*/ 12559665 h 22640925"/>
            <a:gd name="connsiteX51" fmla="*/ 437196 w 1600913"/>
            <a:gd name="connsiteY51" fmla="*/ 12696826 h 22640925"/>
            <a:gd name="connsiteX52" fmla="*/ 411478 w 1600913"/>
            <a:gd name="connsiteY52" fmla="*/ 12902565 h 22640925"/>
            <a:gd name="connsiteX53" fmla="*/ 437196 w 1600913"/>
            <a:gd name="connsiteY53" fmla="*/ 13039726 h 22640925"/>
            <a:gd name="connsiteX54" fmla="*/ 642936 w 1600913"/>
            <a:gd name="connsiteY54" fmla="*/ 13245465 h 22640925"/>
            <a:gd name="connsiteX55" fmla="*/ 437196 w 1600913"/>
            <a:gd name="connsiteY55" fmla="*/ 13382626 h 22640925"/>
            <a:gd name="connsiteX56" fmla="*/ 437196 w 1600913"/>
            <a:gd name="connsiteY56" fmla="*/ 13725526 h 22640925"/>
            <a:gd name="connsiteX57" fmla="*/ 437196 w 1600913"/>
            <a:gd name="connsiteY57" fmla="*/ 14068426 h 22640925"/>
            <a:gd name="connsiteX58" fmla="*/ 128586 w 1600913"/>
            <a:gd name="connsiteY58" fmla="*/ 14274165 h 22640925"/>
            <a:gd name="connsiteX59" fmla="*/ 437197 w 1600913"/>
            <a:gd name="connsiteY59" fmla="*/ 14411326 h 22640925"/>
            <a:gd name="connsiteX60" fmla="*/ 180022 w 1600913"/>
            <a:gd name="connsiteY60" fmla="*/ 14617065 h 22640925"/>
            <a:gd name="connsiteX61" fmla="*/ 437197 w 1600913"/>
            <a:gd name="connsiteY61" fmla="*/ 14754226 h 22640925"/>
            <a:gd name="connsiteX62" fmla="*/ 180022 w 1600913"/>
            <a:gd name="connsiteY62" fmla="*/ 14959965 h 22640925"/>
            <a:gd name="connsiteX63" fmla="*/ 437197 w 1600913"/>
            <a:gd name="connsiteY63" fmla="*/ 15097126 h 22640925"/>
            <a:gd name="connsiteX64" fmla="*/ 0 w 1600913"/>
            <a:gd name="connsiteY64" fmla="*/ 15302865 h 22640925"/>
            <a:gd name="connsiteX65" fmla="*/ 437197 w 1600913"/>
            <a:gd name="connsiteY65" fmla="*/ 15440026 h 22640925"/>
            <a:gd name="connsiteX66" fmla="*/ 180022 w 1600913"/>
            <a:gd name="connsiteY66" fmla="*/ 15645765 h 22640925"/>
            <a:gd name="connsiteX67" fmla="*/ 437197 w 1600913"/>
            <a:gd name="connsiteY67" fmla="*/ 15782926 h 22640925"/>
            <a:gd name="connsiteX68" fmla="*/ 257175 w 1600913"/>
            <a:gd name="connsiteY68" fmla="*/ 15988665 h 22640925"/>
            <a:gd name="connsiteX69" fmla="*/ 437197 w 1600913"/>
            <a:gd name="connsiteY69" fmla="*/ 16125826 h 22640925"/>
            <a:gd name="connsiteX70" fmla="*/ 565785 w 1600913"/>
            <a:gd name="connsiteY70" fmla="*/ 16331565 h 22640925"/>
            <a:gd name="connsiteX71" fmla="*/ 437197 w 1600913"/>
            <a:gd name="connsiteY71" fmla="*/ 16468726 h 22640925"/>
            <a:gd name="connsiteX72" fmla="*/ 437197 w 1600913"/>
            <a:gd name="connsiteY72" fmla="*/ 16811626 h 22640925"/>
            <a:gd name="connsiteX73" fmla="*/ 437197 w 1600913"/>
            <a:gd name="connsiteY73" fmla="*/ 17154526 h 22640925"/>
            <a:gd name="connsiteX74" fmla="*/ 437197 w 1600913"/>
            <a:gd name="connsiteY74" fmla="*/ 17497426 h 22640925"/>
            <a:gd name="connsiteX75" fmla="*/ 437197 w 1600913"/>
            <a:gd name="connsiteY75" fmla="*/ 17840326 h 22640925"/>
            <a:gd name="connsiteX76" fmla="*/ 437197 w 1600913"/>
            <a:gd name="connsiteY76" fmla="*/ 18183226 h 22640925"/>
            <a:gd name="connsiteX77" fmla="*/ 437197 w 1600913"/>
            <a:gd name="connsiteY77" fmla="*/ 18526126 h 22640925"/>
            <a:gd name="connsiteX78" fmla="*/ 437197 w 1600913"/>
            <a:gd name="connsiteY78" fmla="*/ 18869026 h 22640925"/>
            <a:gd name="connsiteX79" fmla="*/ 437197 w 1600913"/>
            <a:gd name="connsiteY79" fmla="*/ 19211926 h 22640925"/>
            <a:gd name="connsiteX80" fmla="*/ 437197 w 1600913"/>
            <a:gd name="connsiteY80" fmla="*/ 19554826 h 22640925"/>
            <a:gd name="connsiteX81" fmla="*/ 437197 w 1600913"/>
            <a:gd name="connsiteY81" fmla="*/ 19897726 h 22640925"/>
            <a:gd name="connsiteX82" fmla="*/ 437197 w 1600913"/>
            <a:gd name="connsiteY82" fmla="*/ 20240626 h 22640925"/>
            <a:gd name="connsiteX83" fmla="*/ 437197 w 1600913"/>
            <a:gd name="connsiteY83" fmla="*/ 20583526 h 22640925"/>
            <a:gd name="connsiteX84" fmla="*/ 437197 w 1600913"/>
            <a:gd name="connsiteY84" fmla="*/ 20926426 h 22640925"/>
            <a:gd name="connsiteX85" fmla="*/ 437197 w 1600913"/>
            <a:gd name="connsiteY85" fmla="*/ 21269326 h 22640925"/>
            <a:gd name="connsiteX86" fmla="*/ 437197 w 1600913"/>
            <a:gd name="connsiteY86" fmla="*/ 22640925 h 22640925"/>
            <a:gd name="connsiteX0" fmla="*/ 437197 w 1600913"/>
            <a:gd name="connsiteY0" fmla="*/ 0 h 22640925"/>
            <a:gd name="connsiteX1" fmla="*/ 437197 w 1600913"/>
            <a:gd name="connsiteY1" fmla="*/ 1038225 h 22640925"/>
            <a:gd name="connsiteX2" fmla="*/ 437197 w 1600913"/>
            <a:gd name="connsiteY2" fmla="*/ 1381126 h 22640925"/>
            <a:gd name="connsiteX3" fmla="*/ 1015483 w 1600913"/>
            <a:gd name="connsiteY3" fmla="*/ 1586866 h 22640925"/>
            <a:gd name="connsiteX4" fmla="*/ 437197 w 1600913"/>
            <a:gd name="connsiteY4" fmla="*/ 1724026 h 22640925"/>
            <a:gd name="connsiteX5" fmla="*/ 1453038 w 1600913"/>
            <a:gd name="connsiteY5" fmla="*/ 1929766 h 22640925"/>
            <a:gd name="connsiteX6" fmla="*/ 437197 w 1600913"/>
            <a:gd name="connsiteY6" fmla="*/ 2066926 h 22640925"/>
            <a:gd name="connsiteX7" fmla="*/ 1453038 w 1600913"/>
            <a:gd name="connsiteY7" fmla="*/ 2272666 h 22640925"/>
            <a:gd name="connsiteX8" fmla="*/ 437197 w 1600913"/>
            <a:gd name="connsiteY8" fmla="*/ 2409826 h 22640925"/>
            <a:gd name="connsiteX9" fmla="*/ 334327 w 1600913"/>
            <a:gd name="connsiteY9" fmla="*/ 2615566 h 22640925"/>
            <a:gd name="connsiteX10" fmla="*/ 437197 w 1600913"/>
            <a:gd name="connsiteY10" fmla="*/ 2752726 h 22640925"/>
            <a:gd name="connsiteX11" fmla="*/ 591502 w 1600913"/>
            <a:gd name="connsiteY11" fmla="*/ 2958466 h 22640925"/>
            <a:gd name="connsiteX12" fmla="*/ 437197 w 1600913"/>
            <a:gd name="connsiteY12" fmla="*/ 3095626 h 22640925"/>
            <a:gd name="connsiteX13" fmla="*/ 951547 w 1600913"/>
            <a:gd name="connsiteY13" fmla="*/ 3301366 h 22640925"/>
            <a:gd name="connsiteX14" fmla="*/ 437197 w 1600913"/>
            <a:gd name="connsiteY14" fmla="*/ 3438526 h 22640925"/>
            <a:gd name="connsiteX15" fmla="*/ 1208722 w 1600913"/>
            <a:gd name="connsiteY15" fmla="*/ 3644266 h 22640925"/>
            <a:gd name="connsiteX16" fmla="*/ 437197 w 1600913"/>
            <a:gd name="connsiteY16" fmla="*/ 3781426 h 22640925"/>
            <a:gd name="connsiteX17" fmla="*/ 1465897 w 1600913"/>
            <a:gd name="connsiteY17" fmla="*/ 3987166 h 22640925"/>
            <a:gd name="connsiteX18" fmla="*/ 437196 w 1600913"/>
            <a:gd name="connsiteY18" fmla="*/ 4124326 h 22640925"/>
            <a:gd name="connsiteX19" fmla="*/ 1465896 w 1600913"/>
            <a:gd name="connsiteY19" fmla="*/ 4330066 h 22640925"/>
            <a:gd name="connsiteX20" fmla="*/ 437196 w 1600913"/>
            <a:gd name="connsiteY20" fmla="*/ 4467226 h 22640925"/>
            <a:gd name="connsiteX21" fmla="*/ 437196 w 1600913"/>
            <a:gd name="connsiteY21" fmla="*/ 4810126 h 22640925"/>
            <a:gd name="connsiteX22" fmla="*/ 437196 w 1600913"/>
            <a:gd name="connsiteY22" fmla="*/ 5153026 h 22640925"/>
            <a:gd name="connsiteX23" fmla="*/ 437196 w 1600913"/>
            <a:gd name="connsiteY23" fmla="*/ 5495926 h 22640925"/>
            <a:gd name="connsiteX24" fmla="*/ 437196 w 1600913"/>
            <a:gd name="connsiteY24" fmla="*/ 5838826 h 22640925"/>
            <a:gd name="connsiteX25" fmla="*/ 437196 w 1600913"/>
            <a:gd name="connsiteY25" fmla="*/ 6181726 h 22640925"/>
            <a:gd name="connsiteX26" fmla="*/ 437196 w 1600913"/>
            <a:gd name="connsiteY26" fmla="*/ 6524626 h 22640925"/>
            <a:gd name="connsiteX27" fmla="*/ 437196 w 1600913"/>
            <a:gd name="connsiteY27" fmla="*/ 6867526 h 22640925"/>
            <a:gd name="connsiteX28" fmla="*/ 932258 w 1600913"/>
            <a:gd name="connsiteY28" fmla="*/ 7073266 h 22640925"/>
            <a:gd name="connsiteX29" fmla="*/ 437196 w 1600913"/>
            <a:gd name="connsiteY29" fmla="*/ 7210426 h 22640925"/>
            <a:gd name="connsiteX30" fmla="*/ 180021 w 1600913"/>
            <a:gd name="connsiteY30" fmla="*/ 7416166 h 22640925"/>
            <a:gd name="connsiteX31" fmla="*/ 437196 w 1600913"/>
            <a:gd name="connsiteY31" fmla="*/ 7553326 h 22640925"/>
            <a:gd name="connsiteX32" fmla="*/ 180021 w 1600913"/>
            <a:gd name="connsiteY32" fmla="*/ 7759066 h 22640925"/>
            <a:gd name="connsiteX33" fmla="*/ 437196 w 1600913"/>
            <a:gd name="connsiteY33" fmla="*/ 7896226 h 22640925"/>
            <a:gd name="connsiteX34" fmla="*/ 437196 w 1600913"/>
            <a:gd name="connsiteY34" fmla="*/ 8239126 h 22640925"/>
            <a:gd name="connsiteX35" fmla="*/ 437196 w 1600913"/>
            <a:gd name="connsiteY35" fmla="*/ 8582026 h 22640925"/>
            <a:gd name="connsiteX36" fmla="*/ 437196 w 1600913"/>
            <a:gd name="connsiteY36" fmla="*/ 8924926 h 22640925"/>
            <a:gd name="connsiteX37" fmla="*/ 437196 w 1600913"/>
            <a:gd name="connsiteY37" fmla="*/ 9267826 h 22640925"/>
            <a:gd name="connsiteX38" fmla="*/ 437196 w 1600913"/>
            <a:gd name="connsiteY38" fmla="*/ 9610726 h 22640925"/>
            <a:gd name="connsiteX39" fmla="*/ 437196 w 1600913"/>
            <a:gd name="connsiteY39" fmla="*/ 9953626 h 22640925"/>
            <a:gd name="connsiteX40" fmla="*/ 900111 w 1600913"/>
            <a:gd name="connsiteY40" fmla="*/ 10159366 h 22640925"/>
            <a:gd name="connsiteX41" fmla="*/ 437196 w 1600913"/>
            <a:gd name="connsiteY41" fmla="*/ 10296526 h 22640925"/>
            <a:gd name="connsiteX42" fmla="*/ 668653 w 1600913"/>
            <a:gd name="connsiteY42" fmla="*/ 10502266 h 22640925"/>
            <a:gd name="connsiteX43" fmla="*/ 437196 w 1600913"/>
            <a:gd name="connsiteY43" fmla="*/ 10639426 h 22640925"/>
            <a:gd name="connsiteX44" fmla="*/ 925828 w 1600913"/>
            <a:gd name="connsiteY44" fmla="*/ 10845166 h 22640925"/>
            <a:gd name="connsiteX45" fmla="*/ 437196 w 1600913"/>
            <a:gd name="connsiteY45" fmla="*/ 10982326 h 22640925"/>
            <a:gd name="connsiteX46" fmla="*/ 437196 w 1600913"/>
            <a:gd name="connsiteY46" fmla="*/ 11325226 h 22640925"/>
            <a:gd name="connsiteX47" fmla="*/ 437196 w 1600913"/>
            <a:gd name="connsiteY47" fmla="*/ 11668126 h 22640925"/>
            <a:gd name="connsiteX48" fmla="*/ 437196 w 1600913"/>
            <a:gd name="connsiteY48" fmla="*/ 12011026 h 22640925"/>
            <a:gd name="connsiteX49" fmla="*/ 437196 w 1600913"/>
            <a:gd name="connsiteY49" fmla="*/ 12353926 h 22640925"/>
            <a:gd name="connsiteX50" fmla="*/ 1600913 w 1600913"/>
            <a:gd name="connsiteY50" fmla="*/ 12559665 h 22640925"/>
            <a:gd name="connsiteX51" fmla="*/ 437196 w 1600913"/>
            <a:gd name="connsiteY51" fmla="*/ 12696826 h 22640925"/>
            <a:gd name="connsiteX52" fmla="*/ 411478 w 1600913"/>
            <a:gd name="connsiteY52" fmla="*/ 12902565 h 22640925"/>
            <a:gd name="connsiteX53" fmla="*/ 437196 w 1600913"/>
            <a:gd name="connsiteY53" fmla="*/ 13039726 h 22640925"/>
            <a:gd name="connsiteX54" fmla="*/ 642936 w 1600913"/>
            <a:gd name="connsiteY54" fmla="*/ 13245465 h 22640925"/>
            <a:gd name="connsiteX55" fmla="*/ 437196 w 1600913"/>
            <a:gd name="connsiteY55" fmla="*/ 13382626 h 22640925"/>
            <a:gd name="connsiteX56" fmla="*/ 437196 w 1600913"/>
            <a:gd name="connsiteY56" fmla="*/ 13725526 h 22640925"/>
            <a:gd name="connsiteX57" fmla="*/ 437196 w 1600913"/>
            <a:gd name="connsiteY57" fmla="*/ 14068426 h 22640925"/>
            <a:gd name="connsiteX58" fmla="*/ 128586 w 1600913"/>
            <a:gd name="connsiteY58" fmla="*/ 14274165 h 22640925"/>
            <a:gd name="connsiteX59" fmla="*/ 437197 w 1600913"/>
            <a:gd name="connsiteY59" fmla="*/ 14411326 h 22640925"/>
            <a:gd name="connsiteX60" fmla="*/ 180022 w 1600913"/>
            <a:gd name="connsiteY60" fmla="*/ 14617065 h 22640925"/>
            <a:gd name="connsiteX61" fmla="*/ 437197 w 1600913"/>
            <a:gd name="connsiteY61" fmla="*/ 14754226 h 22640925"/>
            <a:gd name="connsiteX62" fmla="*/ 180022 w 1600913"/>
            <a:gd name="connsiteY62" fmla="*/ 14959965 h 22640925"/>
            <a:gd name="connsiteX63" fmla="*/ 437197 w 1600913"/>
            <a:gd name="connsiteY63" fmla="*/ 15097126 h 22640925"/>
            <a:gd name="connsiteX64" fmla="*/ 0 w 1600913"/>
            <a:gd name="connsiteY64" fmla="*/ 15302865 h 22640925"/>
            <a:gd name="connsiteX65" fmla="*/ 437197 w 1600913"/>
            <a:gd name="connsiteY65" fmla="*/ 15440026 h 22640925"/>
            <a:gd name="connsiteX66" fmla="*/ 180022 w 1600913"/>
            <a:gd name="connsiteY66" fmla="*/ 15645765 h 22640925"/>
            <a:gd name="connsiteX67" fmla="*/ 437197 w 1600913"/>
            <a:gd name="connsiteY67" fmla="*/ 15782926 h 22640925"/>
            <a:gd name="connsiteX68" fmla="*/ 257175 w 1600913"/>
            <a:gd name="connsiteY68" fmla="*/ 15988665 h 22640925"/>
            <a:gd name="connsiteX69" fmla="*/ 437197 w 1600913"/>
            <a:gd name="connsiteY69" fmla="*/ 16125826 h 22640925"/>
            <a:gd name="connsiteX70" fmla="*/ 565785 w 1600913"/>
            <a:gd name="connsiteY70" fmla="*/ 16331565 h 22640925"/>
            <a:gd name="connsiteX71" fmla="*/ 437197 w 1600913"/>
            <a:gd name="connsiteY71" fmla="*/ 16468726 h 22640925"/>
            <a:gd name="connsiteX72" fmla="*/ 437197 w 1600913"/>
            <a:gd name="connsiteY72" fmla="*/ 16811626 h 22640925"/>
            <a:gd name="connsiteX73" fmla="*/ 437197 w 1600913"/>
            <a:gd name="connsiteY73" fmla="*/ 17154526 h 22640925"/>
            <a:gd name="connsiteX74" fmla="*/ 437197 w 1600913"/>
            <a:gd name="connsiteY74" fmla="*/ 17497426 h 22640925"/>
            <a:gd name="connsiteX75" fmla="*/ 437197 w 1600913"/>
            <a:gd name="connsiteY75" fmla="*/ 17840326 h 22640925"/>
            <a:gd name="connsiteX76" fmla="*/ 437197 w 1600913"/>
            <a:gd name="connsiteY76" fmla="*/ 18183226 h 22640925"/>
            <a:gd name="connsiteX77" fmla="*/ 437197 w 1600913"/>
            <a:gd name="connsiteY77" fmla="*/ 18526126 h 22640925"/>
            <a:gd name="connsiteX78" fmla="*/ 437197 w 1600913"/>
            <a:gd name="connsiteY78" fmla="*/ 18869026 h 22640925"/>
            <a:gd name="connsiteX79" fmla="*/ 437197 w 1600913"/>
            <a:gd name="connsiteY79" fmla="*/ 19211926 h 22640925"/>
            <a:gd name="connsiteX80" fmla="*/ 437197 w 1600913"/>
            <a:gd name="connsiteY80" fmla="*/ 19554826 h 22640925"/>
            <a:gd name="connsiteX81" fmla="*/ 437197 w 1600913"/>
            <a:gd name="connsiteY81" fmla="*/ 19897726 h 22640925"/>
            <a:gd name="connsiteX82" fmla="*/ 437197 w 1600913"/>
            <a:gd name="connsiteY82" fmla="*/ 20240626 h 22640925"/>
            <a:gd name="connsiteX83" fmla="*/ 437197 w 1600913"/>
            <a:gd name="connsiteY83" fmla="*/ 20583526 h 22640925"/>
            <a:gd name="connsiteX84" fmla="*/ 437197 w 1600913"/>
            <a:gd name="connsiteY84" fmla="*/ 20926426 h 22640925"/>
            <a:gd name="connsiteX85" fmla="*/ 437197 w 1600913"/>
            <a:gd name="connsiteY85" fmla="*/ 21269326 h 22640925"/>
            <a:gd name="connsiteX86" fmla="*/ 437197 w 1600913"/>
            <a:gd name="connsiteY86" fmla="*/ 21612226 h 22640925"/>
            <a:gd name="connsiteX87" fmla="*/ 437197 w 1600913"/>
            <a:gd name="connsiteY87" fmla="*/ 22640925 h 22640925"/>
            <a:gd name="connsiteX0" fmla="*/ 437197 w 1600913"/>
            <a:gd name="connsiteY0" fmla="*/ 0 h 22640925"/>
            <a:gd name="connsiteX1" fmla="*/ 437197 w 1600913"/>
            <a:gd name="connsiteY1" fmla="*/ 1038225 h 22640925"/>
            <a:gd name="connsiteX2" fmla="*/ 437197 w 1600913"/>
            <a:gd name="connsiteY2" fmla="*/ 1381126 h 22640925"/>
            <a:gd name="connsiteX3" fmla="*/ 1015483 w 1600913"/>
            <a:gd name="connsiteY3" fmla="*/ 1586866 h 22640925"/>
            <a:gd name="connsiteX4" fmla="*/ 437197 w 1600913"/>
            <a:gd name="connsiteY4" fmla="*/ 1724026 h 22640925"/>
            <a:gd name="connsiteX5" fmla="*/ 1453038 w 1600913"/>
            <a:gd name="connsiteY5" fmla="*/ 1929766 h 22640925"/>
            <a:gd name="connsiteX6" fmla="*/ 437197 w 1600913"/>
            <a:gd name="connsiteY6" fmla="*/ 2066926 h 22640925"/>
            <a:gd name="connsiteX7" fmla="*/ 1453038 w 1600913"/>
            <a:gd name="connsiteY7" fmla="*/ 2272666 h 22640925"/>
            <a:gd name="connsiteX8" fmla="*/ 437197 w 1600913"/>
            <a:gd name="connsiteY8" fmla="*/ 2409826 h 22640925"/>
            <a:gd name="connsiteX9" fmla="*/ 334327 w 1600913"/>
            <a:gd name="connsiteY9" fmla="*/ 2615566 h 22640925"/>
            <a:gd name="connsiteX10" fmla="*/ 437197 w 1600913"/>
            <a:gd name="connsiteY10" fmla="*/ 2752726 h 22640925"/>
            <a:gd name="connsiteX11" fmla="*/ 591502 w 1600913"/>
            <a:gd name="connsiteY11" fmla="*/ 2958466 h 22640925"/>
            <a:gd name="connsiteX12" fmla="*/ 437197 w 1600913"/>
            <a:gd name="connsiteY12" fmla="*/ 3095626 h 22640925"/>
            <a:gd name="connsiteX13" fmla="*/ 951547 w 1600913"/>
            <a:gd name="connsiteY13" fmla="*/ 3301366 h 22640925"/>
            <a:gd name="connsiteX14" fmla="*/ 437197 w 1600913"/>
            <a:gd name="connsiteY14" fmla="*/ 3438526 h 22640925"/>
            <a:gd name="connsiteX15" fmla="*/ 1208722 w 1600913"/>
            <a:gd name="connsiteY15" fmla="*/ 3644266 h 22640925"/>
            <a:gd name="connsiteX16" fmla="*/ 437197 w 1600913"/>
            <a:gd name="connsiteY16" fmla="*/ 3781426 h 22640925"/>
            <a:gd name="connsiteX17" fmla="*/ 1465897 w 1600913"/>
            <a:gd name="connsiteY17" fmla="*/ 3987166 h 22640925"/>
            <a:gd name="connsiteX18" fmla="*/ 437196 w 1600913"/>
            <a:gd name="connsiteY18" fmla="*/ 4124326 h 22640925"/>
            <a:gd name="connsiteX19" fmla="*/ 1465896 w 1600913"/>
            <a:gd name="connsiteY19" fmla="*/ 4330066 h 22640925"/>
            <a:gd name="connsiteX20" fmla="*/ 437196 w 1600913"/>
            <a:gd name="connsiteY20" fmla="*/ 4467226 h 22640925"/>
            <a:gd name="connsiteX21" fmla="*/ 437196 w 1600913"/>
            <a:gd name="connsiteY21" fmla="*/ 4810126 h 22640925"/>
            <a:gd name="connsiteX22" fmla="*/ 437196 w 1600913"/>
            <a:gd name="connsiteY22" fmla="*/ 5153026 h 22640925"/>
            <a:gd name="connsiteX23" fmla="*/ 437196 w 1600913"/>
            <a:gd name="connsiteY23" fmla="*/ 5495926 h 22640925"/>
            <a:gd name="connsiteX24" fmla="*/ 437196 w 1600913"/>
            <a:gd name="connsiteY24" fmla="*/ 5838826 h 22640925"/>
            <a:gd name="connsiteX25" fmla="*/ 437196 w 1600913"/>
            <a:gd name="connsiteY25" fmla="*/ 6181726 h 22640925"/>
            <a:gd name="connsiteX26" fmla="*/ 437196 w 1600913"/>
            <a:gd name="connsiteY26" fmla="*/ 6524626 h 22640925"/>
            <a:gd name="connsiteX27" fmla="*/ 437196 w 1600913"/>
            <a:gd name="connsiteY27" fmla="*/ 6867526 h 22640925"/>
            <a:gd name="connsiteX28" fmla="*/ 932258 w 1600913"/>
            <a:gd name="connsiteY28" fmla="*/ 7073266 h 22640925"/>
            <a:gd name="connsiteX29" fmla="*/ 437196 w 1600913"/>
            <a:gd name="connsiteY29" fmla="*/ 7210426 h 22640925"/>
            <a:gd name="connsiteX30" fmla="*/ 180021 w 1600913"/>
            <a:gd name="connsiteY30" fmla="*/ 7416166 h 22640925"/>
            <a:gd name="connsiteX31" fmla="*/ 437196 w 1600913"/>
            <a:gd name="connsiteY31" fmla="*/ 7553326 h 22640925"/>
            <a:gd name="connsiteX32" fmla="*/ 180021 w 1600913"/>
            <a:gd name="connsiteY32" fmla="*/ 7759066 h 22640925"/>
            <a:gd name="connsiteX33" fmla="*/ 437196 w 1600913"/>
            <a:gd name="connsiteY33" fmla="*/ 7896226 h 22640925"/>
            <a:gd name="connsiteX34" fmla="*/ 437196 w 1600913"/>
            <a:gd name="connsiteY34" fmla="*/ 8239126 h 22640925"/>
            <a:gd name="connsiteX35" fmla="*/ 437196 w 1600913"/>
            <a:gd name="connsiteY35" fmla="*/ 8582026 h 22640925"/>
            <a:gd name="connsiteX36" fmla="*/ 437196 w 1600913"/>
            <a:gd name="connsiteY36" fmla="*/ 8924926 h 22640925"/>
            <a:gd name="connsiteX37" fmla="*/ 437196 w 1600913"/>
            <a:gd name="connsiteY37" fmla="*/ 9267826 h 22640925"/>
            <a:gd name="connsiteX38" fmla="*/ 437196 w 1600913"/>
            <a:gd name="connsiteY38" fmla="*/ 9610726 h 22640925"/>
            <a:gd name="connsiteX39" fmla="*/ 437196 w 1600913"/>
            <a:gd name="connsiteY39" fmla="*/ 9953626 h 22640925"/>
            <a:gd name="connsiteX40" fmla="*/ 900111 w 1600913"/>
            <a:gd name="connsiteY40" fmla="*/ 10159366 h 22640925"/>
            <a:gd name="connsiteX41" fmla="*/ 437196 w 1600913"/>
            <a:gd name="connsiteY41" fmla="*/ 10296526 h 22640925"/>
            <a:gd name="connsiteX42" fmla="*/ 668653 w 1600913"/>
            <a:gd name="connsiteY42" fmla="*/ 10502266 h 22640925"/>
            <a:gd name="connsiteX43" fmla="*/ 437196 w 1600913"/>
            <a:gd name="connsiteY43" fmla="*/ 10639426 h 22640925"/>
            <a:gd name="connsiteX44" fmla="*/ 925828 w 1600913"/>
            <a:gd name="connsiteY44" fmla="*/ 10845166 h 22640925"/>
            <a:gd name="connsiteX45" fmla="*/ 437196 w 1600913"/>
            <a:gd name="connsiteY45" fmla="*/ 10982326 h 22640925"/>
            <a:gd name="connsiteX46" fmla="*/ 437196 w 1600913"/>
            <a:gd name="connsiteY46" fmla="*/ 11325226 h 22640925"/>
            <a:gd name="connsiteX47" fmla="*/ 437196 w 1600913"/>
            <a:gd name="connsiteY47" fmla="*/ 11668126 h 22640925"/>
            <a:gd name="connsiteX48" fmla="*/ 437196 w 1600913"/>
            <a:gd name="connsiteY48" fmla="*/ 12011026 h 22640925"/>
            <a:gd name="connsiteX49" fmla="*/ 437196 w 1600913"/>
            <a:gd name="connsiteY49" fmla="*/ 12353926 h 22640925"/>
            <a:gd name="connsiteX50" fmla="*/ 1600913 w 1600913"/>
            <a:gd name="connsiteY50" fmla="*/ 12559665 h 22640925"/>
            <a:gd name="connsiteX51" fmla="*/ 437196 w 1600913"/>
            <a:gd name="connsiteY51" fmla="*/ 12696826 h 22640925"/>
            <a:gd name="connsiteX52" fmla="*/ 411478 w 1600913"/>
            <a:gd name="connsiteY52" fmla="*/ 12902565 h 22640925"/>
            <a:gd name="connsiteX53" fmla="*/ 437196 w 1600913"/>
            <a:gd name="connsiteY53" fmla="*/ 13039726 h 22640925"/>
            <a:gd name="connsiteX54" fmla="*/ 642936 w 1600913"/>
            <a:gd name="connsiteY54" fmla="*/ 13245465 h 22640925"/>
            <a:gd name="connsiteX55" fmla="*/ 437196 w 1600913"/>
            <a:gd name="connsiteY55" fmla="*/ 13382626 h 22640925"/>
            <a:gd name="connsiteX56" fmla="*/ 437196 w 1600913"/>
            <a:gd name="connsiteY56" fmla="*/ 13725526 h 22640925"/>
            <a:gd name="connsiteX57" fmla="*/ 437196 w 1600913"/>
            <a:gd name="connsiteY57" fmla="*/ 14068426 h 22640925"/>
            <a:gd name="connsiteX58" fmla="*/ 128586 w 1600913"/>
            <a:gd name="connsiteY58" fmla="*/ 14274165 h 22640925"/>
            <a:gd name="connsiteX59" fmla="*/ 437197 w 1600913"/>
            <a:gd name="connsiteY59" fmla="*/ 14411326 h 22640925"/>
            <a:gd name="connsiteX60" fmla="*/ 180022 w 1600913"/>
            <a:gd name="connsiteY60" fmla="*/ 14617065 h 22640925"/>
            <a:gd name="connsiteX61" fmla="*/ 437197 w 1600913"/>
            <a:gd name="connsiteY61" fmla="*/ 14754226 h 22640925"/>
            <a:gd name="connsiteX62" fmla="*/ 180022 w 1600913"/>
            <a:gd name="connsiteY62" fmla="*/ 14959965 h 22640925"/>
            <a:gd name="connsiteX63" fmla="*/ 437197 w 1600913"/>
            <a:gd name="connsiteY63" fmla="*/ 15097126 h 22640925"/>
            <a:gd name="connsiteX64" fmla="*/ 0 w 1600913"/>
            <a:gd name="connsiteY64" fmla="*/ 15302865 h 22640925"/>
            <a:gd name="connsiteX65" fmla="*/ 437197 w 1600913"/>
            <a:gd name="connsiteY65" fmla="*/ 15440026 h 22640925"/>
            <a:gd name="connsiteX66" fmla="*/ 180022 w 1600913"/>
            <a:gd name="connsiteY66" fmla="*/ 15645765 h 22640925"/>
            <a:gd name="connsiteX67" fmla="*/ 437197 w 1600913"/>
            <a:gd name="connsiteY67" fmla="*/ 15782926 h 22640925"/>
            <a:gd name="connsiteX68" fmla="*/ 257175 w 1600913"/>
            <a:gd name="connsiteY68" fmla="*/ 15988665 h 22640925"/>
            <a:gd name="connsiteX69" fmla="*/ 437197 w 1600913"/>
            <a:gd name="connsiteY69" fmla="*/ 16125826 h 22640925"/>
            <a:gd name="connsiteX70" fmla="*/ 565785 w 1600913"/>
            <a:gd name="connsiteY70" fmla="*/ 16331565 h 22640925"/>
            <a:gd name="connsiteX71" fmla="*/ 437197 w 1600913"/>
            <a:gd name="connsiteY71" fmla="*/ 16468726 h 22640925"/>
            <a:gd name="connsiteX72" fmla="*/ 437197 w 1600913"/>
            <a:gd name="connsiteY72" fmla="*/ 16811626 h 22640925"/>
            <a:gd name="connsiteX73" fmla="*/ 437197 w 1600913"/>
            <a:gd name="connsiteY73" fmla="*/ 17154526 h 22640925"/>
            <a:gd name="connsiteX74" fmla="*/ 437197 w 1600913"/>
            <a:gd name="connsiteY74" fmla="*/ 17497426 h 22640925"/>
            <a:gd name="connsiteX75" fmla="*/ 437197 w 1600913"/>
            <a:gd name="connsiteY75" fmla="*/ 17840326 h 22640925"/>
            <a:gd name="connsiteX76" fmla="*/ 437197 w 1600913"/>
            <a:gd name="connsiteY76" fmla="*/ 18183226 h 22640925"/>
            <a:gd name="connsiteX77" fmla="*/ 437197 w 1600913"/>
            <a:gd name="connsiteY77" fmla="*/ 18526126 h 22640925"/>
            <a:gd name="connsiteX78" fmla="*/ 437197 w 1600913"/>
            <a:gd name="connsiteY78" fmla="*/ 18869026 h 22640925"/>
            <a:gd name="connsiteX79" fmla="*/ 437197 w 1600913"/>
            <a:gd name="connsiteY79" fmla="*/ 19211926 h 22640925"/>
            <a:gd name="connsiteX80" fmla="*/ 437197 w 1600913"/>
            <a:gd name="connsiteY80" fmla="*/ 19554826 h 22640925"/>
            <a:gd name="connsiteX81" fmla="*/ 437197 w 1600913"/>
            <a:gd name="connsiteY81" fmla="*/ 19897726 h 22640925"/>
            <a:gd name="connsiteX82" fmla="*/ 437197 w 1600913"/>
            <a:gd name="connsiteY82" fmla="*/ 20240626 h 22640925"/>
            <a:gd name="connsiteX83" fmla="*/ 437197 w 1600913"/>
            <a:gd name="connsiteY83" fmla="*/ 20583526 h 22640925"/>
            <a:gd name="connsiteX84" fmla="*/ 437197 w 1600913"/>
            <a:gd name="connsiteY84" fmla="*/ 20926426 h 22640925"/>
            <a:gd name="connsiteX85" fmla="*/ 437197 w 1600913"/>
            <a:gd name="connsiteY85" fmla="*/ 21269326 h 22640925"/>
            <a:gd name="connsiteX86" fmla="*/ 437197 w 1600913"/>
            <a:gd name="connsiteY86" fmla="*/ 21612226 h 22640925"/>
            <a:gd name="connsiteX87" fmla="*/ 437197 w 1600913"/>
            <a:gd name="connsiteY87" fmla="*/ 21955126 h 22640925"/>
            <a:gd name="connsiteX88" fmla="*/ 437197 w 1600913"/>
            <a:gd name="connsiteY88" fmla="*/ 22640925 h 22640925"/>
            <a:gd name="connsiteX0" fmla="*/ 437197 w 1600913"/>
            <a:gd name="connsiteY0" fmla="*/ 0 h 22640925"/>
            <a:gd name="connsiteX1" fmla="*/ 437197 w 1600913"/>
            <a:gd name="connsiteY1" fmla="*/ 1038225 h 22640925"/>
            <a:gd name="connsiteX2" fmla="*/ 437197 w 1600913"/>
            <a:gd name="connsiteY2" fmla="*/ 1381126 h 22640925"/>
            <a:gd name="connsiteX3" fmla="*/ 1015483 w 1600913"/>
            <a:gd name="connsiteY3" fmla="*/ 1586866 h 22640925"/>
            <a:gd name="connsiteX4" fmla="*/ 437197 w 1600913"/>
            <a:gd name="connsiteY4" fmla="*/ 1724026 h 22640925"/>
            <a:gd name="connsiteX5" fmla="*/ 1453038 w 1600913"/>
            <a:gd name="connsiteY5" fmla="*/ 1929766 h 22640925"/>
            <a:gd name="connsiteX6" fmla="*/ 437197 w 1600913"/>
            <a:gd name="connsiteY6" fmla="*/ 2066926 h 22640925"/>
            <a:gd name="connsiteX7" fmla="*/ 1453038 w 1600913"/>
            <a:gd name="connsiteY7" fmla="*/ 2272666 h 22640925"/>
            <a:gd name="connsiteX8" fmla="*/ 437197 w 1600913"/>
            <a:gd name="connsiteY8" fmla="*/ 2409826 h 22640925"/>
            <a:gd name="connsiteX9" fmla="*/ 334327 w 1600913"/>
            <a:gd name="connsiteY9" fmla="*/ 2615566 h 22640925"/>
            <a:gd name="connsiteX10" fmla="*/ 437197 w 1600913"/>
            <a:gd name="connsiteY10" fmla="*/ 2752726 h 22640925"/>
            <a:gd name="connsiteX11" fmla="*/ 591502 w 1600913"/>
            <a:gd name="connsiteY11" fmla="*/ 2958466 h 22640925"/>
            <a:gd name="connsiteX12" fmla="*/ 437197 w 1600913"/>
            <a:gd name="connsiteY12" fmla="*/ 3095626 h 22640925"/>
            <a:gd name="connsiteX13" fmla="*/ 951547 w 1600913"/>
            <a:gd name="connsiteY13" fmla="*/ 3301366 h 22640925"/>
            <a:gd name="connsiteX14" fmla="*/ 437197 w 1600913"/>
            <a:gd name="connsiteY14" fmla="*/ 3438526 h 22640925"/>
            <a:gd name="connsiteX15" fmla="*/ 1208722 w 1600913"/>
            <a:gd name="connsiteY15" fmla="*/ 3644266 h 22640925"/>
            <a:gd name="connsiteX16" fmla="*/ 437197 w 1600913"/>
            <a:gd name="connsiteY16" fmla="*/ 3781426 h 22640925"/>
            <a:gd name="connsiteX17" fmla="*/ 1465897 w 1600913"/>
            <a:gd name="connsiteY17" fmla="*/ 3987166 h 22640925"/>
            <a:gd name="connsiteX18" fmla="*/ 437196 w 1600913"/>
            <a:gd name="connsiteY18" fmla="*/ 4124326 h 22640925"/>
            <a:gd name="connsiteX19" fmla="*/ 1465896 w 1600913"/>
            <a:gd name="connsiteY19" fmla="*/ 4330066 h 22640925"/>
            <a:gd name="connsiteX20" fmla="*/ 437196 w 1600913"/>
            <a:gd name="connsiteY20" fmla="*/ 4467226 h 22640925"/>
            <a:gd name="connsiteX21" fmla="*/ 437196 w 1600913"/>
            <a:gd name="connsiteY21" fmla="*/ 4810126 h 22640925"/>
            <a:gd name="connsiteX22" fmla="*/ 437196 w 1600913"/>
            <a:gd name="connsiteY22" fmla="*/ 5153026 h 22640925"/>
            <a:gd name="connsiteX23" fmla="*/ 437196 w 1600913"/>
            <a:gd name="connsiteY23" fmla="*/ 5495926 h 22640925"/>
            <a:gd name="connsiteX24" fmla="*/ 437196 w 1600913"/>
            <a:gd name="connsiteY24" fmla="*/ 5838826 h 22640925"/>
            <a:gd name="connsiteX25" fmla="*/ 437196 w 1600913"/>
            <a:gd name="connsiteY25" fmla="*/ 6181726 h 22640925"/>
            <a:gd name="connsiteX26" fmla="*/ 437196 w 1600913"/>
            <a:gd name="connsiteY26" fmla="*/ 6524626 h 22640925"/>
            <a:gd name="connsiteX27" fmla="*/ 437196 w 1600913"/>
            <a:gd name="connsiteY27" fmla="*/ 6867526 h 22640925"/>
            <a:gd name="connsiteX28" fmla="*/ 932258 w 1600913"/>
            <a:gd name="connsiteY28" fmla="*/ 7073266 h 22640925"/>
            <a:gd name="connsiteX29" fmla="*/ 437196 w 1600913"/>
            <a:gd name="connsiteY29" fmla="*/ 7210426 h 22640925"/>
            <a:gd name="connsiteX30" fmla="*/ 180021 w 1600913"/>
            <a:gd name="connsiteY30" fmla="*/ 7416166 h 22640925"/>
            <a:gd name="connsiteX31" fmla="*/ 437196 w 1600913"/>
            <a:gd name="connsiteY31" fmla="*/ 7553326 h 22640925"/>
            <a:gd name="connsiteX32" fmla="*/ 180021 w 1600913"/>
            <a:gd name="connsiteY32" fmla="*/ 7759066 h 22640925"/>
            <a:gd name="connsiteX33" fmla="*/ 437196 w 1600913"/>
            <a:gd name="connsiteY33" fmla="*/ 7896226 h 22640925"/>
            <a:gd name="connsiteX34" fmla="*/ 437196 w 1600913"/>
            <a:gd name="connsiteY34" fmla="*/ 8239126 h 22640925"/>
            <a:gd name="connsiteX35" fmla="*/ 437196 w 1600913"/>
            <a:gd name="connsiteY35" fmla="*/ 8582026 h 22640925"/>
            <a:gd name="connsiteX36" fmla="*/ 437196 w 1600913"/>
            <a:gd name="connsiteY36" fmla="*/ 8924926 h 22640925"/>
            <a:gd name="connsiteX37" fmla="*/ 437196 w 1600913"/>
            <a:gd name="connsiteY37" fmla="*/ 9267826 h 22640925"/>
            <a:gd name="connsiteX38" fmla="*/ 437196 w 1600913"/>
            <a:gd name="connsiteY38" fmla="*/ 9610726 h 22640925"/>
            <a:gd name="connsiteX39" fmla="*/ 437196 w 1600913"/>
            <a:gd name="connsiteY39" fmla="*/ 9953626 h 22640925"/>
            <a:gd name="connsiteX40" fmla="*/ 900111 w 1600913"/>
            <a:gd name="connsiteY40" fmla="*/ 10159366 h 22640925"/>
            <a:gd name="connsiteX41" fmla="*/ 437196 w 1600913"/>
            <a:gd name="connsiteY41" fmla="*/ 10296526 h 22640925"/>
            <a:gd name="connsiteX42" fmla="*/ 668653 w 1600913"/>
            <a:gd name="connsiteY42" fmla="*/ 10502266 h 22640925"/>
            <a:gd name="connsiteX43" fmla="*/ 437196 w 1600913"/>
            <a:gd name="connsiteY43" fmla="*/ 10639426 h 22640925"/>
            <a:gd name="connsiteX44" fmla="*/ 925828 w 1600913"/>
            <a:gd name="connsiteY44" fmla="*/ 10845166 h 22640925"/>
            <a:gd name="connsiteX45" fmla="*/ 437196 w 1600913"/>
            <a:gd name="connsiteY45" fmla="*/ 10982326 h 22640925"/>
            <a:gd name="connsiteX46" fmla="*/ 437196 w 1600913"/>
            <a:gd name="connsiteY46" fmla="*/ 11325226 h 22640925"/>
            <a:gd name="connsiteX47" fmla="*/ 437196 w 1600913"/>
            <a:gd name="connsiteY47" fmla="*/ 11668126 h 22640925"/>
            <a:gd name="connsiteX48" fmla="*/ 437196 w 1600913"/>
            <a:gd name="connsiteY48" fmla="*/ 12011026 h 22640925"/>
            <a:gd name="connsiteX49" fmla="*/ 437196 w 1600913"/>
            <a:gd name="connsiteY49" fmla="*/ 12353926 h 22640925"/>
            <a:gd name="connsiteX50" fmla="*/ 1600913 w 1600913"/>
            <a:gd name="connsiteY50" fmla="*/ 12559665 h 22640925"/>
            <a:gd name="connsiteX51" fmla="*/ 437196 w 1600913"/>
            <a:gd name="connsiteY51" fmla="*/ 12696826 h 22640925"/>
            <a:gd name="connsiteX52" fmla="*/ 411478 w 1600913"/>
            <a:gd name="connsiteY52" fmla="*/ 12902565 h 22640925"/>
            <a:gd name="connsiteX53" fmla="*/ 437196 w 1600913"/>
            <a:gd name="connsiteY53" fmla="*/ 13039726 h 22640925"/>
            <a:gd name="connsiteX54" fmla="*/ 642936 w 1600913"/>
            <a:gd name="connsiteY54" fmla="*/ 13245465 h 22640925"/>
            <a:gd name="connsiteX55" fmla="*/ 437196 w 1600913"/>
            <a:gd name="connsiteY55" fmla="*/ 13382626 h 22640925"/>
            <a:gd name="connsiteX56" fmla="*/ 437196 w 1600913"/>
            <a:gd name="connsiteY56" fmla="*/ 13725526 h 22640925"/>
            <a:gd name="connsiteX57" fmla="*/ 437196 w 1600913"/>
            <a:gd name="connsiteY57" fmla="*/ 14068426 h 22640925"/>
            <a:gd name="connsiteX58" fmla="*/ 128586 w 1600913"/>
            <a:gd name="connsiteY58" fmla="*/ 14274165 h 22640925"/>
            <a:gd name="connsiteX59" fmla="*/ 437197 w 1600913"/>
            <a:gd name="connsiteY59" fmla="*/ 14411326 h 22640925"/>
            <a:gd name="connsiteX60" fmla="*/ 180022 w 1600913"/>
            <a:gd name="connsiteY60" fmla="*/ 14617065 h 22640925"/>
            <a:gd name="connsiteX61" fmla="*/ 437197 w 1600913"/>
            <a:gd name="connsiteY61" fmla="*/ 14754226 h 22640925"/>
            <a:gd name="connsiteX62" fmla="*/ 180022 w 1600913"/>
            <a:gd name="connsiteY62" fmla="*/ 14959965 h 22640925"/>
            <a:gd name="connsiteX63" fmla="*/ 437197 w 1600913"/>
            <a:gd name="connsiteY63" fmla="*/ 15097126 h 22640925"/>
            <a:gd name="connsiteX64" fmla="*/ 0 w 1600913"/>
            <a:gd name="connsiteY64" fmla="*/ 15302865 h 22640925"/>
            <a:gd name="connsiteX65" fmla="*/ 437197 w 1600913"/>
            <a:gd name="connsiteY65" fmla="*/ 15440026 h 22640925"/>
            <a:gd name="connsiteX66" fmla="*/ 180022 w 1600913"/>
            <a:gd name="connsiteY66" fmla="*/ 15645765 h 22640925"/>
            <a:gd name="connsiteX67" fmla="*/ 437197 w 1600913"/>
            <a:gd name="connsiteY67" fmla="*/ 15782926 h 22640925"/>
            <a:gd name="connsiteX68" fmla="*/ 257175 w 1600913"/>
            <a:gd name="connsiteY68" fmla="*/ 15988665 h 22640925"/>
            <a:gd name="connsiteX69" fmla="*/ 437197 w 1600913"/>
            <a:gd name="connsiteY69" fmla="*/ 16125826 h 22640925"/>
            <a:gd name="connsiteX70" fmla="*/ 565785 w 1600913"/>
            <a:gd name="connsiteY70" fmla="*/ 16331565 h 22640925"/>
            <a:gd name="connsiteX71" fmla="*/ 437197 w 1600913"/>
            <a:gd name="connsiteY71" fmla="*/ 16468726 h 22640925"/>
            <a:gd name="connsiteX72" fmla="*/ 437197 w 1600913"/>
            <a:gd name="connsiteY72" fmla="*/ 16811626 h 22640925"/>
            <a:gd name="connsiteX73" fmla="*/ 437197 w 1600913"/>
            <a:gd name="connsiteY73" fmla="*/ 17154526 h 22640925"/>
            <a:gd name="connsiteX74" fmla="*/ 437197 w 1600913"/>
            <a:gd name="connsiteY74" fmla="*/ 17497426 h 22640925"/>
            <a:gd name="connsiteX75" fmla="*/ 437197 w 1600913"/>
            <a:gd name="connsiteY75" fmla="*/ 17840326 h 22640925"/>
            <a:gd name="connsiteX76" fmla="*/ 437197 w 1600913"/>
            <a:gd name="connsiteY76" fmla="*/ 18183226 h 22640925"/>
            <a:gd name="connsiteX77" fmla="*/ 437197 w 1600913"/>
            <a:gd name="connsiteY77" fmla="*/ 18526126 h 22640925"/>
            <a:gd name="connsiteX78" fmla="*/ 437197 w 1600913"/>
            <a:gd name="connsiteY78" fmla="*/ 18869026 h 22640925"/>
            <a:gd name="connsiteX79" fmla="*/ 437197 w 1600913"/>
            <a:gd name="connsiteY79" fmla="*/ 19211926 h 22640925"/>
            <a:gd name="connsiteX80" fmla="*/ 437197 w 1600913"/>
            <a:gd name="connsiteY80" fmla="*/ 19554826 h 22640925"/>
            <a:gd name="connsiteX81" fmla="*/ 437197 w 1600913"/>
            <a:gd name="connsiteY81" fmla="*/ 19897726 h 22640925"/>
            <a:gd name="connsiteX82" fmla="*/ 437197 w 1600913"/>
            <a:gd name="connsiteY82" fmla="*/ 20240626 h 22640925"/>
            <a:gd name="connsiteX83" fmla="*/ 437197 w 1600913"/>
            <a:gd name="connsiteY83" fmla="*/ 20583526 h 22640925"/>
            <a:gd name="connsiteX84" fmla="*/ 437197 w 1600913"/>
            <a:gd name="connsiteY84" fmla="*/ 20926426 h 22640925"/>
            <a:gd name="connsiteX85" fmla="*/ 437197 w 1600913"/>
            <a:gd name="connsiteY85" fmla="*/ 21269326 h 22640925"/>
            <a:gd name="connsiteX86" fmla="*/ 437197 w 1600913"/>
            <a:gd name="connsiteY86" fmla="*/ 21612226 h 22640925"/>
            <a:gd name="connsiteX87" fmla="*/ 437197 w 1600913"/>
            <a:gd name="connsiteY87" fmla="*/ 21955126 h 22640925"/>
            <a:gd name="connsiteX88" fmla="*/ 437197 w 1600913"/>
            <a:gd name="connsiteY88" fmla="*/ 22298026 h 22640925"/>
            <a:gd name="connsiteX89" fmla="*/ 437197 w 1600913"/>
            <a:gd name="connsiteY89" fmla="*/ 22640925 h 226409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</a:cxnLst>
          <a:rect l="l" t="t" r="r" b="b"/>
          <a:pathLst>
            <a:path w="1600913" h="22640925">
              <a:moveTo>
                <a:pt x="437197" y="0"/>
              </a:moveTo>
              <a:lnTo>
                <a:pt x="437197" y="1038225"/>
              </a:lnTo>
              <a:lnTo>
                <a:pt x="437197" y="1381126"/>
              </a:lnTo>
              <a:lnTo>
                <a:pt x="1015483" y="1586866"/>
              </a:lnTo>
              <a:lnTo>
                <a:pt x="437197" y="1724026"/>
              </a:lnTo>
              <a:lnTo>
                <a:pt x="1453038" y="1929766"/>
              </a:lnTo>
              <a:lnTo>
                <a:pt x="437197" y="2066926"/>
              </a:lnTo>
              <a:lnTo>
                <a:pt x="1453038" y="2272666"/>
              </a:lnTo>
              <a:lnTo>
                <a:pt x="437197" y="2409826"/>
              </a:lnTo>
              <a:lnTo>
                <a:pt x="334327" y="2615566"/>
              </a:lnTo>
              <a:lnTo>
                <a:pt x="437197" y="2752726"/>
              </a:lnTo>
              <a:lnTo>
                <a:pt x="591502" y="2958466"/>
              </a:lnTo>
              <a:lnTo>
                <a:pt x="437197" y="3095626"/>
              </a:lnTo>
              <a:lnTo>
                <a:pt x="951547" y="3301366"/>
              </a:lnTo>
              <a:lnTo>
                <a:pt x="437197" y="3438526"/>
              </a:lnTo>
              <a:lnTo>
                <a:pt x="1208722" y="3644266"/>
              </a:lnTo>
              <a:lnTo>
                <a:pt x="437197" y="3781426"/>
              </a:lnTo>
              <a:lnTo>
                <a:pt x="1465897" y="3987166"/>
              </a:lnTo>
              <a:lnTo>
                <a:pt x="437196" y="4124326"/>
              </a:lnTo>
              <a:lnTo>
                <a:pt x="1465896" y="4330066"/>
              </a:lnTo>
              <a:lnTo>
                <a:pt x="437196" y="4467226"/>
              </a:lnTo>
              <a:lnTo>
                <a:pt x="437196" y="4810126"/>
              </a:lnTo>
              <a:lnTo>
                <a:pt x="437196" y="5153026"/>
              </a:lnTo>
              <a:lnTo>
                <a:pt x="437196" y="5495926"/>
              </a:lnTo>
              <a:lnTo>
                <a:pt x="437196" y="5838826"/>
              </a:lnTo>
              <a:lnTo>
                <a:pt x="437196" y="6181726"/>
              </a:lnTo>
              <a:lnTo>
                <a:pt x="437196" y="6524626"/>
              </a:lnTo>
              <a:lnTo>
                <a:pt x="437196" y="6867526"/>
              </a:lnTo>
              <a:lnTo>
                <a:pt x="932258" y="7073266"/>
              </a:lnTo>
              <a:lnTo>
                <a:pt x="437196" y="7210426"/>
              </a:lnTo>
              <a:lnTo>
                <a:pt x="180021" y="7416166"/>
              </a:lnTo>
              <a:lnTo>
                <a:pt x="437196" y="7553326"/>
              </a:lnTo>
              <a:lnTo>
                <a:pt x="180021" y="7759066"/>
              </a:lnTo>
              <a:lnTo>
                <a:pt x="437196" y="7896226"/>
              </a:lnTo>
              <a:lnTo>
                <a:pt x="437196" y="8239126"/>
              </a:lnTo>
              <a:lnTo>
                <a:pt x="437196" y="8582026"/>
              </a:lnTo>
              <a:lnTo>
                <a:pt x="437196" y="8924926"/>
              </a:lnTo>
              <a:lnTo>
                <a:pt x="437196" y="9267826"/>
              </a:lnTo>
              <a:lnTo>
                <a:pt x="437196" y="9610726"/>
              </a:lnTo>
              <a:lnTo>
                <a:pt x="437196" y="9953626"/>
              </a:lnTo>
              <a:lnTo>
                <a:pt x="900111" y="10159366"/>
              </a:lnTo>
              <a:lnTo>
                <a:pt x="437196" y="10296526"/>
              </a:lnTo>
              <a:lnTo>
                <a:pt x="668653" y="10502266"/>
              </a:lnTo>
              <a:lnTo>
                <a:pt x="437196" y="10639426"/>
              </a:lnTo>
              <a:lnTo>
                <a:pt x="925828" y="10845166"/>
              </a:lnTo>
              <a:lnTo>
                <a:pt x="437196" y="10982326"/>
              </a:lnTo>
              <a:lnTo>
                <a:pt x="437196" y="11325226"/>
              </a:lnTo>
              <a:lnTo>
                <a:pt x="437196" y="11668126"/>
              </a:lnTo>
              <a:lnTo>
                <a:pt x="437196" y="12011026"/>
              </a:lnTo>
              <a:lnTo>
                <a:pt x="437196" y="12353926"/>
              </a:lnTo>
              <a:lnTo>
                <a:pt x="1600913" y="12559665"/>
              </a:lnTo>
              <a:lnTo>
                <a:pt x="437196" y="12696826"/>
              </a:lnTo>
              <a:lnTo>
                <a:pt x="411478" y="12902565"/>
              </a:lnTo>
              <a:lnTo>
                <a:pt x="437196" y="13039726"/>
              </a:lnTo>
              <a:lnTo>
                <a:pt x="642936" y="13245465"/>
              </a:lnTo>
              <a:lnTo>
                <a:pt x="437196" y="13382626"/>
              </a:lnTo>
              <a:lnTo>
                <a:pt x="437196" y="13725526"/>
              </a:lnTo>
              <a:lnTo>
                <a:pt x="437196" y="14068426"/>
              </a:lnTo>
              <a:lnTo>
                <a:pt x="128586" y="14274165"/>
              </a:lnTo>
              <a:lnTo>
                <a:pt x="437197" y="14411326"/>
              </a:lnTo>
              <a:lnTo>
                <a:pt x="180022" y="14617065"/>
              </a:lnTo>
              <a:lnTo>
                <a:pt x="437197" y="14754226"/>
              </a:lnTo>
              <a:lnTo>
                <a:pt x="180022" y="14959965"/>
              </a:lnTo>
              <a:lnTo>
                <a:pt x="437197" y="15097126"/>
              </a:lnTo>
              <a:lnTo>
                <a:pt x="0" y="15302865"/>
              </a:lnTo>
              <a:lnTo>
                <a:pt x="437197" y="15440026"/>
              </a:lnTo>
              <a:lnTo>
                <a:pt x="180022" y="15645765"/>
              </a:lnTo>
              <a:lnTo>
                <a:pt x="437197" y="15782926"/>
              </a:lnTo>
              <a:lnTo>
                <a:pt x="257175" y="15988665"/>
              </a:lnTo>
              <a:lnTo>
                <a:pt x="437197" y="16125826"/>
              </a:lnTo>
              <a:lnTo>
                <a:pt x="565785" y="16331565"/>
              </a:lnTo>
              <a:lnTo>
                <a:pt x="437197" y="16468726"/>
              </a:lnTo>
              <a:lnTo>
                <a:pt x="437197" y="16811626"/>
              </a:lnTo>
              <a:lnTo>
                <a:pt x="437197" y="17154526"/>
              </a:lnTo>
              <a:lnTo>
                <a:pt x="437197" y="17497426"/>
              </a:lnTo>
              <a:lnTo>
                <a:pt x="437197" y="17840326"/>
              </a:lnTo>
              <a:lnTo>
                <a:pt x="437197" y="18183226"/>
              </a:lnTo>
              <a:lnTo>
                <a:pt x="437197" y="18526126"/>
              </a:lnTo>
              <a:lnTo>
                <a:pt x="437197" y="18869026"/>
              </a:lnTo>
              <a:lnTo>
                <a:pt x="437197" y="19211926"/>
              </a:lnTo>
              <a:lnTo>
                <a:pt x="437197" y="19554826"/>
              </a:lnTo>
              <a:lnTo>
                <a:pt x="437197" y="19897726"/>
              </a:lnTo>
              <a:lnTo>
                <a:pt x="437197" y="20240626"/>
              </a:lnTo>
              <a:lnTo>
                <a:pt x="437197" y="20583526"/>
              </a:lnTo>
              <a:lnTo>
                <a:pt x="437197" y="20926426"/>
              </a:lnTo>
              <a:lnTo>
                <a:pt x="437197" y="21269326"/>
              </a:lnTo>
              <a:lnTo>
                <a:pt x="437197" y="21612226"/>
              </a:lnTo>
              <a:lnTo>
                <a:pt x="437197" y="21955126"/>
              </a:lnTo>
              <a:lnTo>
                <a:pt x="437197" y="22298026"/>
              </a:lnTo>
              <a:lnTo>
                <a:pt x="437197" y="22640925"/>
              </a:lnTo>
            </a:path>
          </a:pathLst>
        </a:custGeom>
        <a:noFill/>
        <a:ln w="285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aseSheet1"/>
  <dimension ref="A1:DE135"/>
  <sheetViews>
    <sheetView tabSelected="1" zoomScale="90" zoomScaleNormal="90" zoomScaleSheetLayoutView="75" workbookViewId="0">
      <pane xSplit="8" ySplit="9" topLeftCell="I10" activePane="bottomRight" state="frozen"/>
      <selection activeCell="E9" sqref="E9"/>
      <selection pane="topRight" activeCell="E9" sqref="E9"/>
      <selection pane="bottomLeft" activeCell="E9" sqref="E9"/>
      <selection pane="bottomRight" activeCell="B10" sqref="B10"/>
    </sheetView>
  </sheetViews>
  <sheetFormatPr defaultRowHeight="11.25"/>
  <cols>
    <col min="1" max="1" width="3.625" style="5" bestFit="1" customWidth="1"/>
    <col min="2" max="2" width="38.125" style="5" bestFit="1" customWidth="1"/>
    <col min="3" max="4" width="7.125" style="5" customWidth="1"/>
    <col min="5" max="6" width="7.625" style="39" bestFit="1" customWidth="1"/>
    <col min="7" max="7" width="7.125" style="40" bestFit="1" customWidth="1"/>
    <col min="8" max="8" width="7.625" style="5" customWidth="1"/>
    <col min="9" max="109" width="3.375" style="41" customWidth="1"/>
    <col min="110" max="16384" width="9" style="5"/>
  </cols>
  <sheetData>
    <row r="1" spans="1:109" ht="15.75" customHeight="1">
      <c r="A1" s="1"/>
      <c r="B1" s="2"/>
      <c r="C1" s="2"/>
      <c r="D1" s="2"/>
      <c r="E1" s="3" t="s">
        <v>0</v>
      </c>
      <c r="F1" s="60">
        <v>42668</v>
      </c>
      <c r="G1" s="61"/>
      <c r="H1" s="61"/>
      <c r="I1" s="4">
        <f>IF(I3&lt;&gt;DATE(YEAR(I3),MONTH(I3)+1,1)-1,MONTH(I3),"")</f>
        <v>10</v>
      </c>
      <c r="J1" s="4" t="str">
        <f t="shared" ref="J1:AO1" si="0">IF(DAY(J3)=1,MONTH(J3),IF(DAY(J3)=2,"月",IF(COLUMN()-COLUMN(プロジェクト開始日)=1,"月","")))</f>
        <v>月</v>
      </c>
      <c r="K1" s="4" t="str">
        <f t="shared" si="0"/>
        <v/>
      </c>
      <c r="L1" s="4" t="str">
        <f t="shared" si="0"/>
        <v/>
      </c>
      <c r="M1" s="4" t="str">
        <f t="shared" si="0"/>
        <v/>
      </c>
      <c r="N1" s="4" t="str">
        <f t="shared" si="0"/>
        <v/>
      </c>
      <c r="O1" s="4" t="str">
        <f t="shared" si="0"/>
        <v/>
      </c>
      <c r="P1" s="4" t="str">
        <f t="shared" si="0"/>
        <v/>
      </c>
      <c r="Q1" s="4" t="str">
        <f t="shared" si="0"/>
        <v/>
      </c>
      <c r="R1" s="4" t="str">
        <f t="shared" si="0"/>
        <v/>
      </c>
      <c r="S1" s="4" t="str">
        <f t="shared" si="0"/>
        <v/>
      </c>
      <c r="T1" s="4" t="str">
        <f t="shared" si="0"/>
        <v/>
      </c>
      <c r="U1" s="4">
        <f t="shared" si="0"/>
        <v>11</v>
      </c>
      <c r="V1" s="4" t="str">
        <f t="shared" si="0"/>
        <v>月</v>
      </c>
      <c r="W1" s="4" t="str">
        <f t="shared" si="0"/>
        <v/>
      </c>
      <c r="X1" s="4" t="str">
        <f t="shared" si="0"/>
        <v/>
      </c>
      <c r="Y1" s="4" t="str">
        <f t="shared" si="0"/>
        <v/>
      </c>
      <c r="Z1" s="4" t="str">
        <f t="shared" si="0"/>
        <v/>
      </c>
      <c r="AA1" s="4" t="str">
        <f t="shared" si="0"/>
        <v/>
      </c>
      <c r="AB1" s="4" t="str">
        <f t="shared" si="0"/>
        <v/>
      </c>
      <c r="AC1" s="4" t="str">
        <f t="shared" si="0"/>
        <v/>
      </c>
      <c r="AD1" s="4" t="str">
        <f t="shared" si="0"/>
        <v/>
      </c>
      <c r="AE1" s="4" t="str">
        <f t="shared" si="0"/>
        <v/>
      </c>
      <c r="AF1" s="4" t="str">
        <f t="shared" si="0"/>
        <v/>
      </c>
      <c r="AG1" s="4" t="str">
        <f t="shared" si="0"/>
        <v/>
      </c>
      <c r="AH1" s="4" t="str">
        <f t="shared" si="0"/>
        <v/>
      </c>
      <c r="AI1" s="4" t="str">
        <f t="shared" si="0"/>
        <v/>
      </c>
      <c r="AJ1" s="4" t="str">
        <f t="shared" si="0"/>
        <v/>
      </c>
      <c r="AK1" s="4" t="str">
        <f t="shared" si="0"/>
        <v/>
      </c>
      <c r="AL1" s="4" t="str">
        <f t="shared" si="0"/>
        <v/>
      </c>
      <c r="AM1" s="4" t="str">
        <f t="shared" si="0"/>
        <v/>
      </c>
      <c r="AN1" s="4" t="str">
        <f t="shared" si="0"/>
        <v/>
      </c>
      <c r="AO1" s="4" t="str">
        <f t="shared" si="0"/>
        <v/>
      </c>
      <c r="AP1" s="4" t="str">
        <f t="shared" ref="AP1:BU1" si="1">IF(DAY(AP3)=1,MONTH(AP3),IF(DAY(AP3)=2,"月",IF(COLUMN()-COLUMN(プロジェクト開始日)=1,"月","")))</f>
        <v/>
      </c>
      <c r="AQ1" s="4" t="str">
        <f t="shared" si="1"/>
        <v/>
      </c>
      <c r="AR1" s="4" t="str">
        <f t="shared" si="1"/>
        <v/>
      </c>
      <c r="AS1" s="4" t="str">
        <f t="shared" si="1"/>
        <v/>
      </c>
      <c r="AT1" s="4" t="str">
        <f t="shared" si="1"/>
        <v/>
      </c>
      <c r="AU1" s="4" t="str">
        <f t="shared" si="1"/>
        <v/>
      </c>
      <c r="AV1" s="4" t="str">
        <f t="shared" si="1"/>
        <v/>
      </c>
      <c r="AW1" s="4" t="str">
        <f t="shared" si="1"/>
        <v/>
      </c>
      <c r="AX1" s="4" t="str">
        <f t="shared" si="1"/>
        <v/>
      </c>
      <c r="AY1" s="4">
        <f t="shared" si="1"/>
        <v>12</v>
      </c>
      <c r="AZ1" s="4" t="str">
        <f t="shared" si="1"/>
        <v>月</v>
      </c>
      <c r="BA1" s="4" t="str">
        <f t="shared" si="1"/>
        <v/>
      </c>
      <c r="BB1" s="4" t="str">
        <f t="shared" si="1"/>
        <v/>
      </c>
      <c r="BC1" s="4" t="str">
        <f t="shared" si="1"/>
        <v/>
      </c>
      <c r="BD1" s="4" t="str">
        <f t="shared" si="1"/>
        <v/>
      </c>
      <c r="BE1" s="4" t="str">
        <f t="shared" si="1"/>
        <v/>
      </c>
      <c r="BF1" s="4" t="str">
        <f t="shared" si="1"/>
        <v/>
      </c>
      <c r="BG1" s="4" t="str">
        <f t="shared" si="1"/>
        <v/>
      </c>
      <c r="BH1" s="4" t="str">
        <f t="shared" si="1"/>
        <v/>
      </c>
      <c r="BI1" s="4" t="str">
        <f t="shared" si="1"/>
        <v/>
      </c>
      <c r="BJ1" s="4" t="str">
        <f t="shared" si="1"/>
        <v/>
      </c>
      <c r="BK1" s="4" t="str">
        <f t="shared" si="1"/>
        <v/>
      </c>
      <c r="BL1" s="4" t="str">
        <f t="shared" si="1"/>
        <v/>
      </c>
      <c r="BM1" s="4" t="str">
        <f t="shared" si="1"/>
        <v/>
      </c>
      <c r="BN1" s="4" t="str">
        <f t="shared" si="1"/>
        <v/>
      </c>
      <c r="BO1" s="4" t="str">
        <f t="shared" si="1"/>
        <v/>
      </c>
      <c r="BP1" s="4" t="str">
        <f t="shared" si="1"/>
        <v/>
      </c>
      <c r="BQ1" s="4" t="str">
        <f t="shared" si="1"/>
        <v/>
      </c>
      <c r="BR1" s="4" t="str">
        <f t="shared" si="1"/>
        <v/>
      </c>
      <c r="BS1" s="4" t="str">
        <f t="shared" si="1"/>
        <v/>
      </c>
      <c r="BT1" s="4" t="str">
        <f t="shared" si="1"/>
        <v/>
      </c>
      <c r="BU1" s="4" t="str">
        <f t="shared" si="1"/>
        <v/>
      </c>
      <c r="BV1" s="4" t="str">
        <f t="shared" ref="BV1:DE1" si="2">IF(DAY(BV3)=1,MONTH(BV3),IF(DAY(BV3)=2,"月",IF(COLUMN()-COLUMN(プロジェクト開始日)=1,"月","")))</f>
        <v/>
      </c>
      <c r="BW1" s="4" t="str">
        <f t="shared" si="2"/>
        <v/>
      </c>
      <c r="BX1" s="4" t="str">
        <f t="shared" si="2"/>
        <v/>
      </c>
      <c r="BY1" s="4" t="str">
        <f t="shared" si="2"/>
        <v/>
      </c>
      <c r="BZ1" s="4" t="str">
        <f t="shared" si="2"/>
        <v/>
      </c>
      <c r="CA1" s="4" t="str">
        <f t="shared" si="2"/>
        <v/>
      </c>
      <c r="CB1" s="4" t="str">
        <f t="shared" si="2"/>
        <v/>
      </c>
      <c r="CC1" s="4" t="str">
        <f t="shared" si="2"/>
        <v/>
      </c>
      <c r="CD1" s="4">
        <f t="shared" si="2"/>
        <v>1</v>
      </c>
      <c r="CE1" s="4" t="str">
        <f t="shared" si="2"/>
        <v>月</v>
      </c>
      <c r="CF1" s="4" t="str">
        <f t="shared" si="2"/>
        <v/>
      </c>
      <c r="CG1" s="4" t="str">
        <f t="shared" si="2"/>
        <v/>
      </c>
      <c r="CH1" s="4" t="str">
        <f t="shared" si="2"/>
        <v/>
      </c>
      <c r="CI1" s="4" t="str">
        <f t="shared" si="2"/>
        <v/>
      </c>
      <c r="CJ1" s="4" t="str">
        <f t="shared" si="2"/>
        <v/>
      </c>
      <c r="CK1" s="4" t="str">
        <f t="shared" si="2"/>
        <v/>
      </c>
      <c r="CL1" s="4" t="str">
        <f t="shared" si="2"/>
        <v/>
      </c>
      <c r="CM1" s="4" t="str">
        <f t="shared" si="2"/>
        <v/>
      </c>
      <c r="CN1" s="4" t="str">
        <f t="shared" si="2"/>
        <v/>
      </c>
      <c r="CO1" s="4" t="str">
        <f t="shared" si="2"/>
        <v/>
      </c>
      <c r="CP1" s="4" t="str">
        <f t="shared" si="2"/>
        <v/>
      </c>
      <c r="CQ1" s="4" t="str">
        <f t="shared" si="2"/>
        <v/>
      </c>
      <c r="CR1" s="4" t="str">
        <f t="shared" si="2"/>
        <v/>
      </c>
      <c r="CS1" s="4" t="str">
        <f t="shared" si="2"/>
        <v/>
      </c>
      <c r="CT1" s="4" t="str">
        <f t="shared" si="2"/>
        <v/>
      </c>
      <c r="CU1" s="4" t="str">
        <f t="shared" si="2"/>
        <v/>
      </c>
      <c r="CV1" s="4" t="str">
        <f t="shared" si="2"/>
        <v/>
      </c>
      <c r="CW1" s="4" t="str">
        <f t="shared" si="2"/>
        <v/>
      </c>
      <c r="CX1" s="4" t="str">
        <f t="shared" si="2"/>
        <v/>
      </c>
      <c r="CY1" s="4" t="str">
        <f t="shared" si="2"/>
        <v/>
      </c>
      <c r="CZ1" s="4" t="str">
        <f t="shared" si="2"/>
        <v/>
      </c>
      <c r="DA1" s="4" t="str">
        <f t="shared" si="2"/>
        <v/>
      </c>
      <c r="DB1" s="4" t="str">
        <f t="shared" si="2"/>
        <v/>
      </c>
      <c r="DC1" s="4" t="str">
        <f t="shared" si="2"/>
        <v/>
      </c>
      <c r="DD1" s="4" t="str">
        <f t="shared" si="2"/>
        <v/>
      </c>
      <c r="DE1" s="4" t="str">
        <f t="shared" si="2"/>
        <v/>
      </c>
    </row>
    <row r="2" spans="1:109" ht="13.5">
      <c r="A2" s="6"/>
      <c r="B2" s="6" t="s">
        <v>36</v>
      </c>
      <c r="C2" s="6"/>
      <c r="D2" s="6"/>
      <c r="E2" s="7" t="s">
        <v>1</v>
      </c>
      <c r="F2" s="62">
        <v>42668.067974537036</v>
      </c>
      <c r="G2" s="63"/>
      <c r="H2" s="64"/>
      <c r="I2" s="8"/>
      <c r="J2" s="8"/>
      <c r="K2" s="8" t="s">
        <v>10</v>
      </c>
      <c r="L2" s="8" t="s">
        <v>10</v>
      </c>
      <c r="M2" s="8"/>
      <c r="N2" s="8"/>
      <c r="O2" s="8"/>
      <c r="P2" s="8"/>
      <c r="Q2" s="8"/>
      <c r="R2" s="8" t="s">
        <v>10</v>
      </c>
      <c r="S2" s="8" t="s">
        <v>10</v>
      </c>
      <c r="T2" s="8"/>
      <c r="U2" s="8"/>
      <c r="V2" s="8"/>
      <c r="W2" s="8"/>
      <c r="X2" s="8"/>
      <c r="Y2" s="8" t="s">
        <v>10</v>
      </c>
      <c r="Z2" s="8" t="s">
        <v>10</v>
      </c>
      <c r="AA2" s="8"/>
      <c r="AB2" s="8"/>
      <c r="AC2" s="8"/>
      <c r="AD2" s="8"/>
      <c r="AE2" s="8"/>
      <c r="AF2" s="8" t="s">
        <v>10</v>
      </c>
      <c r="AG2" s="8" t="s">
        <v>10</v>
      </c>
      <c r="AH2" s="8"/>
      <c r="AI2" s="8"/>
      <c r="AJ2" s="8"/>
      <c r="AK2" s="8"/>
      <c r="AL2" s="8"/>
      <c r="AM2" s="8" t="s">
        <v>10</v>
      </c>
      <c r="AN2" s="8" t="s">
        <v>10</v>
      </c>
      <c r="AO2" s="8"/>
      <c r="AP2" s="8"/>
      <c r="AQ2" s="8"/>
      <c r="AR2" s="8"/>
      <c r="AS2" s="8"/>
      <c r="AT2" s="8" t="s">
        <v>10</v>
      </c>
      <c r="AU2" s="8" t="s">
        <v>10</v>
      </c>
      <c r="AV2" s="8"/>
      <c r="AW2" s="8"/>
      <c r="AX2" s="8"/>
      <c r="AY2" s="8"/>
      <c r="AZ2" s="8"/>
      <c r="BA2" s="8" t="s">
        <v>10</v>
      </c>
      <c r="BB2" s="8" t="s">
        <v>10</v>
      </c>
      <c r="BC2" s="8"/>
      <c r="BD2" s="8"/>
      <c r="BE2" s="8"/>
      <c r="BF2" s="8"/>
      <c r="BG2" s="8"/>
      <c r="BH2" s="8" t="s">
        <v>10</v>
      </c>
      <c r="BI2" s="8" t="s">
        <v>10</v>
      </c>
      <c r="BJ2" s="8"/>
      <c r="BK2" s="8"/>
      <c r="BL2" s="8"/>
      <c r="BM2" s="8"/>
      <c r="BN2" s="8"/>
      <c r="BO2" s="8" t="s">
        <v>10</v>
      </c>
      <c r="BP2" s="8" t="s">
        <v>10</v>
      </c>
      <c r="BQ2" s="8"/>
      <c r="BR2" s="8"/>
      <c r="BS2" s="8"/>
      <c r="BT2" s="8"/>
      <c r="BU2" s="8"/>
      <c r="BV2" s="8" t="s">
        <v>10</v>
      </c>
      <c r="BW2" s="8" t="s">
        <v>10</v>
      </c>
      <c r="BX2" s="8"/>
      <c r="BY2" s="8"/>
      <c r="BZ2" s="8"/>
      <c r="CA2" s="8"/>
      <c r="CB2" s="8"/>
      <c r="CC2" s="8" t="s">
        <v>10</v>
      </c>
      <c r="CD2" s="8" t="s">
        <v>10</v>
      </c>
      <c r="CE2" s="8"/>
      <c r="CF2" s="8"/>
      <c r="CG2" s="8"/>
      <c r="CH2" s="8"/>
      <c r="CI2" s="8"/>
      <c r="CJ2" s="8" t="s">
        <v>10</v>
      </c>
      <c r="CK2" s="8" t="s">
        <v>10</v>
      </c>
      <c r="CL2" s="8"/>
      <c r="CM2" s="8"/>
      <c r="CN2" s="8"/>
      <c r="CO2" s="8"/>
      <c r="CP2" s="8"/>
      <c r="CQ2" s="8" t="s">
        <v>10</v>
      </c>
      <c r="CR2" s="8" t="s">
        <v>10</v>
      </c>
      <c r="CS2" s="8"/>
      <c r="CT2" s="8"/>
      <c r="CU2" s="8"/>
      <c r="CV2" s="8"/>
      <c r="CW2" s="8"/>
      <c r="CX2" s="8" t="s">
        <v>10</v>
      </c>
      <c r="CY2" s="8" t="s">
        <v>10</v>
      </c>
      <c r="CZ2" s="8"/>
      <c r="DA2" s="8"/>
      <c r="DB2" s="8"/>
      <c r="DC2" s="8"/>
      <c r="DD2" s="8"/>
      <c r="DE2" s="8" t="s">
        <v>10</v>
      </c>
    </row>
    <row r="3" spans="1:109" ht="11.25" customHeight="1">
      <c r="A3" s="65" t="s">
        <v>2</v>
      </c>
      <c r="B3" s="65" t="s">
        <v>3</v>
      </c>
      <c r="C3" s="65" t="s">
        <v>4</v>
      </c>
      <c r="D3" s="66" t="s">
        <v>5</v>
      </c>
      <c r="E3" s="66" t="s">
        <v>6</v>
      </c>
      <c r="F3" s="66" t="s">
        <v>7</v>
      </c>
      <c r="G3" s="68" t="s">
        <v>8</v>
      </c>
      <c r="H3" s="59" t="s">
        <v>9</v>
      </c>
      <c r="I3" s="9">
        <v>42663</v>
      </c>
      <c r="J3" s="10">
        <f t="shared" ref="J3:AO3" si="3">IF(ISERROR(I3+1),"",I3+1)</f>
        <v>42664</v>
      </c>
      <c r="K3" s="10">
        <f t="shared" si="3"/>
        <v>42665</v>
      </c>
      <c r="L3" s="10">
        <f t="shared" si="3"/>
        <v>42666</v>
      </c>
      <c r="M3" s="10">
        <f t="shared" si="3"/>
        <v>42667</v>
      </c>
      <c r="N3" s="10">
        <f t="shared" si="3"/>
        <v>42668</v>
      </c>
      <c r="O3" s="10">
        <f t="shared" si="3"/>
        <v>42669</v>
      </c>
      <c r="P3" s="10">
        <f t="shared" si="3"/>
        <v>42670</v>
      </c>
      <c r="Q3" s="10">
        <f t="shared" si="3"/>
        <v>42671</v>
      </c>
      <c r="R3" s="10">
        <f t="shared" si="3"/>
        <v>42672</v>
      </c>
      <c r="S3" s="10">
        <f t="shared" si="3"/>
        <v>42673</v>
      </c>
      <c r="T3" s="10">
        <f t="shared" si="3"/>
        <v>42674</v>
      </c>
      <c r="U3" s="10">
        <f t="shared" si="3"/>
        <v>42675</v>
      </c>
      <c r="V3" s="10">
        <f t="shared" si="3"/>
        <v>42676</v>
      </c>
      <c r="W3" s="10">
        <f t="shared" si="3"/>
        <v>42677</v>
      </c>
      <c r="X3" s="10">
        <f t="shared" si="3"/>
        <v>42678</v>
      </c>
      <c r="Y3" s="10">
        <f t="shared" si="3"/>
        <v>42679</v>
      </c>
      <c r="Z3" s="10">
        <f t="shared" si="3"/>
        <v>42680</v>
      </c>
      <c r="AA3" s="10">
        <f t="shared" si="3"/>
        <v>42681</v>
      </c>
      <c r="AB3" s="10">
        <f t="shared" si="3"/>
        <v>42682</v>
      </c>
      <c r="AC3" s="10">
        <f t="shared" si="3"/>
        <v>42683</v>
      </c>
      <c r="AD3" s="10">
        <f t="shared" si="3"/>
        <v>42684</v>
      </c>
      <c r="AE3" s="10">
        <f t="shared" si="3"/>
        <v>42685</v>
      </c>
      <c r="AF3" s="10">
        <f t="shared" si="3"/>
        <v>42686</v>
      </c>
      <c r="AG3" s="10">
        <f t="shared" si="3"/>
        <v>42687</v>
      </c>
      <c r="AH3" s="10">
        <f t="shared" si="3"/>
        <v>42688</v>
      </c>
      <c r="AI3" s="10">
        <f t="shared" si="3"/>
        <v>42689</v>
      </c>
      <c r="AJ3" s="10">
        <f t="shared" si="3"/>
        <v>42690</v>
      </c>
      <c r="AK3" s="10">
        <f t="shared" si="3"/>
        <v>42691</v>
      </c>
      <c r="AL3" s="10">
        <f t="shared" si="3"/>
        <v>42692</v>
      </c>
      <c r="AM3" s="10">
        <f t="shared" si="3"/>
        <v>42693</v>
      </c>
      <c r="AN3" s="10">
        <f t="shared" si="3"/>
        <v>42694</v>
      </c>
      <c r="AO3" s="10">
        <f t="shared" si="3"/>
        <v>42695</v>
      </c>
      <c r="AP3" s="10">
        <f t="shared" ref="AP3:BU3" si="4">IF(ISERROR(AO3+1),"",AO3+1)</f>
        <v>42696</v>
      </c>
      <c r="AQ3" s="10">
        <f t="shared" si="4"/>
        <v>42697</v>
      </c>
      <c r="AR3" s="10">
        <f t="shared" si="4"/>
        <v>42698</v>
      </c>
      <c r="AS3" s="10">
        <f t="shared" si="4"/>
        <v>42699</v>
      </c>
      <c r="AT3" s="10">
        <f t="shared" si="4"/>
        <v>42700</v>
      </c>
      <c r="AU3" s="10">
        <f t="shared" si="4"/>
        <v>42701</v>
      </c>
      <c r="AV3" s="10">
        <f t="shared" si="4"/>
        <v>42702</v>
      </c>
      <c r="AW3" s="10">
        <f t="shared" si="4"/>
        <v>42703</v>
      </c>
      <c r="AX3" s="10">
        <f t="shared" si="4"/>
        <v>42704</v>
      </c>
      <c r="AY3" s="10">
        <f t="shared" si="4"/>
        <v>42705</v>
      </c>
      <c r="AZ3" s="10">
        <f t="shared" si="4"/>
        <v>42706</v>
      </c>
      <c r="BA3" s="10">
        <f t="shared" si="4"/>
        <v>42707</v>
      </c>
      <c r="BB3" s="10">
        <f t="shared" si="4"/>
        <v>42708</v>
      </c>
      <c r="BC3" s="10">
        <f t="shared" si="4"/>
        <v>42709</v>
      </c>
      <c r="BD3" s="10">
        <f t="shared" si="4"/>
        <v>42710</v>
      </c>
      <c r="BE3" s="10">
        <f t="shared" si="4"/>
        <v>42711</v>
      </c>
      <c r="BF3" s="10">
        <f t="shared" si="4"/>
        <v>42712</v>
      </c>
      <c r="BG3" s="10">
        <f t="shared" si="4"/>
        <v>42713</v>
      </c>
      <c r="BH3" s="10">
        <f t="shared" si="4"/>
        <v>42714</v>
      </c>
      <c r="BI3" s="10">
        <f t="shared" si="4"/>
        <v>42715</v>
      </c>
      <c r="BJ3" s="10">
        <f t="shared" si="4"/>
        <v>42716</v>
      </c>
      <c r="BK3" s="10">
        <f t="shared" si="4"/>
        <v>42717</v>
      </c>
      <c r="BL3" s="10">
        <f t="shared" si="4"/>
        <v>42718</v>
      </c>
      <c r="BM3" s="10">
        <f t="shared" si="4"/>
        <v>42719</v>
      </c>
      <c r="BN3" s="10">
        <f t="shared" si="4"/>
        <v>42720</v>
      </c>
      <c r="BO3" s="10">
        <f t="shared" si="4"/>
        <v>42721</v>
      </c>
      <c r="BP3" s="10">
        <f t="shared" si="4"/>
        <v>42722</v>
      </c>
      <c r="BQ3" s="10">
        <f t="shared" si="4"/>
        <v>42723</v>
      </c>
      <c r="BR3" s="10">
        <f t="shared" si="4"/>
        <v>42724</v>
      </c>
      <c r="BS3" s="10">
        <f t="shared" si="4"/>
        <v>42725</v>
      </c>
      <c r="BT3" s="10">
        <f t="shared" si="4"/>
        <v>42726</v>
      </c>
      <c r="BU3" s="10">
        <f t="shared" si="4"/>
        <v>42727</v>
      </c>
      <c r="BV3" s="10">
        <f t="shared" ref="BV3:DE3" si="5">IF(ISERROR(BU3+1),"",BU3+1)</f>
        <v>42728</v>
      </c>
      <c r="BW3" s="10">
        <f t="shared" si="5"/>
        <v>42729</v>
      </c>
      <c r="BX3" s="10">
        <f t="shared" si="5"/>
        <v>42730</v>
      </c>
      <c r="BY3" s="10">
        <f t="shared" si="5"/>
        <v>42731</v>
      </c>
      <c r="BZ3" s="10">
        <f t="shared" si="5"/>
        <v>42732</v>
      </c>
      <c r="CA3" s="10">
        <f t="shared" si="5"/>
        <v>42733</v>
      </c>
      <c r="CB3" s="10">
        <f t="shared" si="5"/>
        <v>42734</v>
      </c>
      <c r="CC3" s="10">
        <f t="shared" si="5"/>
        <v>42735</v>
      </c>
      <c r="CD3" s="10">
        <f t="shared" si="5"/>
        <v>42736</v>
      </c>
      <c r="CE3" s="10">
        <f t="shared" si="5"/>
        <v>42737</v>
      </c>
      <c r="CF3" s="10">
        <f t="shared" si="5"/>
        <v>42738</v>
      </c>
      <c r="CG3" s="10">
        <f t="shared" si="5"/>
        <v>42739</v>
      </c>
      <c r="CH3" s="10">
        <f t="shared" si="5"/>
        <v>42740</v>
      </c>
      <c r="CI3" s="10">
        <f t="shared" si="5"/>
        <v>42741</v>
      </c>
      <c r="CJ3" s="10">
        <f t="shared" si="5"/>
        <v>42742</v>
      </c>
      <c r="CK3" s="10">
        <f t="shared" si="5"/>
        <v>42743</v>
      </c>
      <c r="CL3" s="10">
        <f t="shared" si="5"/>
        <v>42744</v>
      </c>
      <c r="CM3" s="10">
        <f t="shared" si="5"/>
        <v>42745</v>
      </c>
      <c r="CN3" s="10">
        <f t="shared" si="5"/>
        <v>42746</v>
      </c>
      <c r="CO3" s="10">
        <f t="shared" si="5"/>
        <v>42747</v>
      </c>
      <c r="CP3" s="10">
        <f t="shared" si="5"/>
        <v>42748</v>
      </c>
      <c r="CQ3" s="10">
        <f t="shared" si="5"/>
        <v>42749</v>
      </c>
      <c r="CR3" s="10">
        <f t="shared" si="5"/>
        <v>42750</v>
      </c>
      <c r="CS3" s="10">
        <f t="shared" si="5"/>
        <v>42751</v>
      </c>
      <c r="CT3" s="10">
        <f t="shared" si="5"/>
        <v>42752</v>
      </c>
      <c r="CU3" s="10">
        <f t="shared" si="5"/>
        <v>42753</v>
      </c>
      <c r="CV3" s="10">
        <f t="shared" si="5"/>
        <v>42754</v>
      </c>
      <c r="CW3" s="10">
        <f t="shared" si="5"/>
        <v>42755</v>
      </c>
      <c r="CX3" s="10">
        <f t="shared" si="5"/>
        <v>42756</v>
      </c>
      <c r="CY3" s="10">
        <f t="shared" si="5"/>
        <v>42757</v>
      </c>
      <c r="CZ3" s="10">
        <f t="shared" si="5"/>
        <v>42758</v>
      </c>
      <c r="DA3" s="10">
        <f t="shared" si="5"/>
        <v>42759</v>
      </c>
      <c r="DB3" s="10">
        <f t="shared" si="5"/>
        <v>42760</v>
      </c>
      <c r="DC3" s="10">
        <f t="shared" si="5"/>
        <v>42761</v>
      </c>
      <c r="DD3" s="10">
        <f t="shared" si="5"/>
        <v>42762</v>
      </c>
      <c r="DE3" s="10">
        <f t="shared" si="5"/>
        <v>42763</v>
      </c>
    </row>
    <row r="4" spans="1:109" ht="11.25" customHeight="1">
      <c r="A4" s="65"/>
      <c r="B4" s="65"/>
      <c r="C4" s="65"/>
      <c r="D4" s="67"/>
      <c r="E4" s="67"/>
      <c r="F4" s="67"/>
      <c r="G4" s="67"/>
      <c r="H4" s="59"/>
      <c r="I4" s="11">
        <f>I3</f>
        <v>42663</v>
      </c>
      <c r="J4" s="12">
        <f t="shared" ref="J4:AO4" si="6">IF(ISERROR(I4+1),"",I4+1)</f>
        <v>42664</v>
      </c>
      <c r="K4" s="12">
        <f t="shared" si="6"/>
        <v>42665</v>
      </c>
      <c r="L4" s="12">
        <f t="shared" si="6"/>
        <v>42666</v>
      </c>
      <c r="M4" s="12">
        <f t="shared" si="6"/>
        <v>42667</v>
      </c>
      <c r="N4" s="12">
        <f t="shared" si="6"/>
        <v>42668</v>
      </c>
      <c r="O4" s="12">
        <f t="shared" si="6"/>
        <v>42669</v>
      </c>
      <c r="P4" s="12">
        <f t="shared" si="6"/>
        <v>42670</v>
      </c>
      <c r="Q4" s="12">
        <f t="shared" si="6"/>
        <v>42671</v>
      </c>
      <c r="R4" s="12">
        <f t="shared" si="6"/>
        <v>42672</v>
      </c>
      <c r="S4" s="12">
        <f t="shared" si="6"/>
        <v>42673</v>
      </c>
      <c r="T4" s="12">
        <f t="shared" si="6"/>
        <v>42674</v>
      </c>
      <c r="U4" s="12">
        <f t="shared" si="6"/>
        <v>42675</v>
      </c>
      <c r="V4" s="12">
        <f t="shared" si="6"/>
        <v>42676</v>
      </c>
      <c r="W4" s="12">
        <f t="shared" si="6"/>
        <v>42677</v>
      </c>
      <c r="X4" s="12">
        <f t="shared" si="6"/>
        <v>42678</v>
      </c>
      <c r="Y4" s="12">
        <f t="shared" si="6"/>
        <v>42679</v>
      </c>
      <c r="Z4" s="12">
        <f t="shared" si="6"/>
        <v>42680</v>
      </c>
      <c r="AA4" s="12">
        <f t="shared" si="6"/>
        <v>42681</v>
      </c>
      <c r="AB4" s="12">
        <f t="shared" si="6"/>
        <v>42682</v>
      </c>
      <c r="AC4" s="12">
        <f t="shared" si="6"/>
        <v>42683</v>
      </c>
      <c r="AD4" s="12">
        <f t="shared" si="6"/>
        <v>42684</v>
      </c>
      <c r="AE4" s="12">
        <f t="shared" si="6"/>
        <v>42685</v>
      </c>
      <c r="AF4" s="12">
        <f t="shared" si="6"/>
        <v>42686</v>
      </c>
      <c r="AG4" s="12">
        <f t="shared" si="6"/>
        <v>42687</v>
      </c>
      <c r="AH4" s="12">
        <f t="shared" si="6"/>
        <v>42688</v>
      </c>
      <c r="AI4" s="12">
        <f t="shared" si="6"/>
        <v>42689</v>
      </c>
      <c r="AJ4" s="12">
        <f t="shared" si="6"/>
        <v>42690</v>
      </c>
      <c r="AK4" s="12">
        <f t="shared" si="6"/>
        <v>42691</v>
      </c>
      <c r="AL4" s="12">
        <f t="shared" si="6"/>
        <v>42692</v>
      </c>
      <c r="AM4" s="12">
        <f t="shared" si="6"/>
        <v>42693</v>
      </c>
      <c r="AN4" s="12">
        <f t="shared" si="6"/>
        <v>42694</v>
      </c>
      <c r="AO4" s="12">
        <f t="shared" si="6"/>
        <v>42695</v>
      </c>
      <c r="AP4" s="12">
        <f t="shared" ref="AP4:BU4" si="7">IF(ISERROR(AO4+1),"",AO4+1)</f>
        <v>42696</v>
      </c>
      <c r="AQ4" s="12">
        <f t="shared" si="7"/>
        <v>42697</v>
      </c>
      <c r="AR4" s="12">
        <f t="shared" si="7"/>
        <v>42698</v>
      </c>
      <c r="AS4" s="12">
        <f t="shared" si="7"/>
        <v>42699</v>
      </c>
      <c r="AT4" s="12">
        <f t="shared" si="7"/>
        <v>42700</v>
      </c>
      <c r="AU4" s="12">
        <f t="shared" si="7"/>
        <v>42701</v>
      </c>
      <c r="AV4" s="12">
        <f t="shared" si="7"/>
        <v>42702</v>
      </c>
      <c r="AW4" s="12">
        <f t="shared" si="7"/>
        <v>42703</v>
      </c>
      <c r="AX4" s="12">
        <f t="shared" si="7"/>
        <v>42704</v>
      </c>
      <c r="AY4" s="12">
        <f t="shared" si="7"/>
        <v>42705</v>
      </c>
      <c r="AZ4" s="12">
        <f t="shared" si="7"/>
        <v>42706</v>
      </c>
      <c r="BA4" s="12">
        <f t="shared" si="7"/>
        <v>42707</v>
      </c>
      <c r="BB4" s="12">
        <f t="shared" si="7"/>
        <v>42708</v>
      </c>
      <c r="BC4" s="12">
        <f t="shared" si="7"/>
        <v>42709</v>
      </c>
      <c r="BD4" s="12">
        <f t="shared" si="7"/>
        <v>42710</v>
      </c>
      <c r="BE4" s="12">
        <f t="shared" si="7"/>
        <v>42711</v>
      </c>
      <c r="BF4" s="12">
        <f t="shared" si="7"/>
        <v>42712</v>
      </c>
      <c r="BG4" s="12">
        <f t="shared" si="7"/>
        <v>42713</v>
      </c>
      <c r="BH4" s="12">
        <f t="shared" si="7"/>
        <v>42714</v>
      </c>
      <c r="BI4" s="12">
        <f t="shared" si="7"/>
        <v>42715</v>
      </c>
      <c r="BJ4" s="12">
        <f t="shared" si="7"/>
        <v>42716</v>
      </c>
      <c r="BK4" s="12">
        <f t="shared" si="7"/>
        <v>42717</v>
      </c>
      <c r="BL4" s="12">
        <f t="shared" si="7"/>
        <v>42718</v>
      </c>
      <c r="BM4" s="12">
        <f t="shared" si="7"/>
        <v>42719</v>
      </c>
      <c r="BN4" s="12">
        <f t="shared" si="7"/>
        <v>42720</v>
      </c>
      <c r="BO4" s="12">
        <f t="shared" si="7"/>
        <v>42721</v>
      </c>
      <c r="BP4" s="12">
        <f t="shared" si="7"/>
        <v>42722</v>
      </c>
      <c r="BQ4" s="12">
        <f t="shared" si="7"/>
        <v>42723</v>
      </c>
      <c r="BR4" s="12">
        <f t="shared" si="7"/>
        <v>42724</v>
      </c>
      <c r="BS4" s="12">
        <f t="shared" si="7"/>
        <v>42725</v>
      </c>
      <c r="BT4" s="12">
        <f t="shared" si="7"/>
        <v>42726</v>
      </c>
      <c r="BU4" s="12">
        <f t="shared" si="7"/>
        <v>42727</v>
      </c>
      <c r="BV4" s="12">
        <f t="shared" ref="BV4:DE4" si="8">IF(ISERROR(BU4+1),"",BU4+1)</f>
        <v>42728</v>
      </c>
      <c r="BW4" s="12">
        <f t="shared" si="8"/>
        <v>42729</v>
      </c>
      <c r="BX4" s="12">
        <f t="shared" si="8"/>
        <v>42730</v>
      </c>
      <c r="BY4" s="12">
        <f t="shared" si="8"/>
        <v>42731</v>
      </c>
      <c r="BZ4" s="12">
        <f t="shared" si="8"/>
        <v>42732</v>
      </c>
      <c r="CA4" s="12">
        <f t="shared" si="8"/>
        <v>42733</v>
      </c>
      <c r="CB4" s="12">
        <f t="shared" si="8"/>
        <v>42734</v>
      </c>
      <c r="CC4" s="12">
        <f t="shared" si="8"/>
        <v>42735</v>
      </c>
      <c r="CD4" s="12">
        <f t="shared" si="8"/>
        <v>42736</v>
      </c>
      <c r="CE4" s="12">
        <f t="shared" si="8"/>
        <v>42737</v>
      </c>
      <c r="CF4" s="12">
        <f t="shared" si="8"/>
        <v>42738</v>
      </c>
      <c r="CG4" s="12">
        <f t="shared" si="8"/>
        <v>42739</v>
      </c>
      <c r="CH4" s="12">
        <f t="shared" si="8"/>
        <v>42740</v>
      </c>
      <c r="CI4" s="12">
        <f t="shared" si="8"/>
        <v>42741</v>
      </c>
      <c r="CJ4" s="12">
        <f t="shared" si="8"/>
        <v>42742</v>
      </c>
      <c r="CK4" s="12">
        <f t="shared" si="8"/>
        <v>42743</v>
      </c>
      <c r="CL4" s="12">
        <f t="shared" si="8"/>
        <v>42744</v>
      </c>
      <c r="CM4" s="12">
        <f t="shared" si="8"/>
        <v>42745</v>
      </c>
      <c r="CN4" s="12">
        <f t="shared" si="8"/>
        <v>42746</v>
      </c>
      <c r="CO4" s="12">
        <f t="shared" si="8"/>
        <v>42747</v>
      </c>
      <c r="CP4" s="12">
        <f t="shared" si="8"/>
        <v>42748</v>
      </c>
      <c r="CQ4" s="12">
        <f t="shared" si="8"/>
        <v>42749</v>
      </c>
      <c r="CR4" s="12">
        <f t="shared" si="8"/>
        <v>42750</v>
      </c>
      <c r="CS4" s="12">
        <f t="shared" si="8"/>
        <v>42751</v>
      </c>
      <c r="CT4" s="12">
        <f t="shared" si="8"/>
        <v>42752</v>
      </c>
      <c r="CU4" s="12">
        <f t="shared" si="8"/>
        <v>42753</v>
      </c>
      <c r="CV4" s="12">
        <f t="shared" si="8"/>
        <v>42754</v>
      </c>
      <c r="CW4" s="12">
        <f t="shared" si="8"/>
        <v>42755</v>
      </c>
      <c r="CX4" s="12">
        <f t="shared" si="8"/>
        <v>42756</v>
      </c>
      <c r="CY4" s="12">
        <f t="shared" si="8"/>
        <v>42757</v>
      </c>
      <c r="CZ4" s="12">
        <f t="shared" si="8"/>
        <v>42758</v>
      </c>
      <c r="DA4" s="12">
        <f t="shared" si="8"/>
        <v>42759</v>
      </c>
      <c r="DB4" s="12">
        <f t="shared" si="8"/>
        <v>42760</v>
      </c>
      <c r="DC4" s="12">
        <f t="shared" si="8"/>
        <v>42761</v>
      </c>
      <c r="DD4" s="12">
        <f t="shared" si="8"/>
        <v>42762</v>
      </c>
      <c r="DE4" s="12">
        <f t="shared" si="8"/>
        <v>42763</v>
      </c>
    </row>
    <row r="5" spans="1:109" ht="16.5" customHeight="1">
      <c r="A5" s="13"/>
      <c r="B5" s="14"/>
      <c r="C5" s="15"/>
      <c r="D5" s="16"/>
      <c r="E5" s="17"/>
      <c r="F5" s="17"/>
      <c r="G5" s="18"/>
      <c r="H5" s="19"/>
      <c r="I5" s="20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</row>
    <row r="6" spans="1:109" ht="16.5" customHeight="1">
      <c r="A6" s="15"/>
      <c r="B6" s="22"/>
      <c r="C6" s="15"/>
      <c r="D6" s="16"/>
      <c r="E6" s="17"/>
      <c r="F6" s="17"/>
      <c r="G6" s="18"/>
      <c r="H6" s="19"/>
      <c r="I6" s="23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</row>
    <row r="7" spans="1:109" ht="16.5" customHeight="1">
      <c r="A7" s="15"/>
      <c r="B7" s="22"/>
      <c r="C7" s="15"/>
      <c r="D7" s="16"/>
      <c r="E7" s="17"/>
      <c r="F7" s="17"/>
      <c r="G7" s="18"/>
      <c r="H7" s="19"/>
      <c r="I7" s="23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</row>
    <row r="8" spans="1:109" ht="16.5" customHeight="1">
      <c r="A8" s="42"/>
      <c r="B8" s="43"/>
      <c r="C8" s="42"/>
      <c r="D8" s="44"/>
      <c r="E8" s="45"/>
      <c r="F8" s="45"/>
      <c r="G8" s="46"/>
      <c r="H8" s="47"/>
      <c r="I8" s="48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49"/>
      <c r="BU8" s="49"/>
      <c r="BV8" s="49"/>
      <c r="BW8" s="49"/>
      <c r="BX8" s="49"/>
      <c r="BY8" s="49"/>
      <c r="BZ8" s="49"/>
      <c r="CA8" s="49"/>
      <c r="CB8" s="49"/>
      <c r="CC8" s="49"/>
      <c r="CD8" s="49"/>
      <c r="CE8" s="49"/>
      <c r="CF8" s="49"/>
      <c r="CG8" s="49"/>
      <c r="CH8" s="49"/>
      <c r="CI8" s="49"/>
      <c r="CJ8" s="49"/>
      <c r="CK8" s="49"/>
      <c r="CL8" s="49"/>
      <c r="CM8" s="49"/>
      <c r="CN8" s="49"/>
      <c r="CO8" s="49"/>
      <c r="CP8" s="49"/>
      <c r="CQ8" s="49"/>
      <c r="CR8" s="49"/>
      <c r="CS8" s="49"/>
      <c r="CT8" s="49"/>
      <c r="CU8" s="49"/>
      <c r="CV8" s="49"/>
      <c r="CW8" s="49"/>
      <c r="CX8" s="49"/>
      <c r="CY8" s="49"/>
      <c r="CZ8" s="49"/>
      <c r="DA8" s="49"/>
      <c r="DB8" s="49"/>
      <c r="DC8" s="49"/>
      <c r="DD8" s="49"/>
      <c r="DE8" s="49"/>
    </row>
    <row r="9" spans="1:109" ht="15.75" customHeight="1">
      <c r="A9" s="29"/>
      <c r="B9" s="30"/>
      <c r="C9" s="30"/>
      <c r="D9" s="31"/>
      <c r="E9" s="32"/>
      <c r="F9" s="32"/>
      <c r="G9" s="33"/>
      <c r="H9" s="34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50"/>
    </row>
    <row r="10" spans="1:109" ht="27" customHeight="1">
      <c r="A10" s="15">
        <f t="shared" ref="A10:A73" si="9">ROW()-ROW(№列)</f>
        <v>1</v>
      </c>
      <c r="B10" s="22"/>
      <c r="C10" s="13"/>
      <c r="D10" s="35"/>
      <c r="E10" s="36"/>
      <c r="F10" s="36"/>
      <c r="G10" s="37"/>
      <c r="H10" s="38"/>
      <c r="I10" s="20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</row>
    <row r="11" spans="1:109" ht="27" customHeight="1">
      <c r="A11" s="15">
        <f t="shared" si="9"/>
        <v>2</v>
      </c>
      <c r="B11" s="22" t="s">
        <v>11</v>
      </c>
      <c r="C11" s="15" t="s">
        <v>37</v>
      </c>
      <c r="D11" s="16">
        <f>F11-E11+1</f>
        <v>19</v>
      </c>
      <c r="E11" s="17">
        <v>42667</v>
      </c>
      <c r="F11" s="17">
        <v>42685</v>
      </c>
      <c r="G11" s="46">
        <f>AVERAGE(G12,G27,G43,G48,G55,G65)</f>
        <v>0.22361111111111112</v>
      </c>
      <c r="H11" s="19" t="s">
        <v>60</v>
      </c>
      <c r="I11" s="23"/>
      <c r="J11" s="24"/>
      <c r="K11" s="24"/>
      <c r="L11" s="24"/>
      <c r="M11" s="24" t="s">
        <v>39</v>
      </c>
      <c r="N11" s="24" t="s">
        <v>39</v>
      </c>
      <c r="O11" s="24" t="s">
        <v>39</v>
      </c>
      <c r="P11" s="24" t="s">
        <v>39</v>
      </c>
      <c r="Q11" s="24" t="s">
        <v>39</v>
      </c>
      <c r="R11" s="24" t="s">
        <v>39</v>
      </c>
      <c r="S11" s="24" t="s">
        <v>39</v>
      </c>
      <c r="T11" s="24" t="s">
        <v>39</v>
      </c>
      <c r="U11" s="24" t="s">
        <v>39</v>
      </c>
      <c r="V11" s="24" t="s">
        <v>39</v>
      </c>
      <c r="W11" s="24" t="s">
        <v>39</v>
      </c>
      <c r="X11" s="24" t="s">
        <v>39</v>
      </c>
      <c r="Y11" s="24" t="s">
        <v>39</v>
      </c>
      <c r="Z11" s="24" t="s">
        <v>39</v>
      </c>
      <c r="AA11" s="24" t="s">
        <v>39</v>
      </c>
      <c r="AB11" s="24" t="s">
        <v>39</v>
      </c>
      <c r="AC11" s="24" t="s">
        <v>39</v>
      </c>
      <c r="AD11" s="24" t="s">
        <v>39</v>
      </c>
      <c r="AE11" s="24" t="s">
        <v>39</v>
      </c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</row>
    <row r="12" spans="1:109" ht="27" customHeight="1">
      <c r="A12" s="15">
        <f t="shared" si="9"/>
        <v>3</v>
      </c>
      <c r="B12" s="22" t="s">
        <v>12</v>
      </c>
      <c r="C12" s="15" t="s">
        <v>37</v>
      </c>
      <c r="D12" s="16">
        <f t="shared" ref="D12" si="10">F12-E12+1</f>
        <v>14</v>
      </c>
      <c r="E12" s="17">
        <v>42667</v>
      </c>
      <c r="F12" s="72">
        <v>42680</v>
      </c>
      <c r="G12" s="74">
        <f>AVERAGE(G13,G20)</f>
        <v>0.42499999999999999</v>
      </c>
      <c r="H12" s="73" t="s">
        <v>60</v>
      </c>
      <c r="I12" s="23"/>
      <c r="J12" s="24"/>
      <c r="K12" s="24"/>
      <c r="L12" s="24"/>
      <c r="M12" s="24" t="s">
        <v>39</v>
      </c>
      <c r="N12" s="24" t="s">
        <v>39</v>
      </c>
      <c r="O12" s="24" t="s">
        <v>39</v>
      </c>
      <c r="P12" s="24" t="s">
        <v>39</v>
      </c>
      <c r="Q12" s="24" t="s">
        <v>39</v>
      </c>
      <c r="R12" s="24" t="s">
        <v>39</v>
      </c>
      <c r="S12" s="24" t="s">
        <v>39</v>
      </c>
      <c r="T12" s="24" t="s">
        <v>39</v>
      </c>
      <c r="U12" s="24" t="s">
        <v>39</v>
      </c>
      <c r="V12" s="24" t="s">
        <v>39</v>
      </c>
      <c r="W12" s="24" t="s">
        <v>39</v>
      </c>
      <c r="X12" s="24" t="s">
        <v>39</v>
      </c>
      <c r="Y12" s="24" t="s">
        <v>39</v>
      </c>
      <c r="Z12" s="24" t="s">
        <v>39</v>
      </c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</row>
    <row r="13" spans="1:109" ht="27" customHeight="1">
      <c r="A13" s="15">
        <f t="shared" si="9"/>
        <v>4</v>
      </c>
      <c r="B13" s="55" t="s">
        <v>48</v>
      </c>
      <c r="C13" s="15" t="s">
        <v>37</v>
      </c>
      <c r="D13" s="16">
        <f t="shared" ref="D13" si="11">F13-E13+1</f>
        <v>7</v>
      </c>
      <c r="E13" s="17">
        <v>42667</v>
      </c>
      <c r="F13" s="72">
        <v>42673</v>
      </c>
      <c r="G13" s="74">
        <f>AVERAGE(G14:G19)</f>
        <v>0.85</v>
      </c>
      <c r="H13" s="73" t="s">
        <v>60</v>
      </c>
      <c r="I13" s="23"/>
      <c r="J13" s="24"/>
      <c r="K13" s="24"/>
      <c r="L13" s="24"/>
      <c r="M13" s="24" t="s">
        <v>39</v>
      </c>
      <c r="N13" s="24" t="s">
        <v>39</v>
      </c>
      <c r="O13" s="24" t="s">
        <v>39</v>
      </c>
      <c r="P13" s="24" t="s">
        <v>39</v>
      </c>
      <c r="Q13" s="24" t="s">
        <v>39</v>
      </c>
      <c r="R13" s="24" t="s">
        <v>39</v>
      </c>
      <c r="S13" s="24" t="s">
        <v>39</v>
      </c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</row>
    <row r="14" spans="1:109" ht="27" customHeight="1">
      <c r="A14" s="15">
        <f t="shared" si="9"/>
        <v>5</v>
      </c>
      <c r="B14" s="56" t="s">
        <v>13</v>
      </c>
      <c r="C14" s="15" t="s">
        <v>37</v>
      </c>
      <c r="D14" s="16">
        <f t="shared" ref="D14:D31" si="12">F14-E14+1</f>
        <v>2</v>
      </c>
      <c r="E14" s="17">
        <v>42667</v>
      </c>
      <c r="F14" s="17">
        <v>42668</v>
      </c>
      <c r="G14" s="71">
        <v>0.8</v>
      </c>
      <c r="H14" s="19" t="s">
        <v>61</v>
      </c>
      <c r="I14" s="23"/>
      <c r="J14" s="24"/>
      <c r="K14" s="24"/>
      <c r="L14" s="24"/>
      <c r="M14" s="24" t="s">
        <v>39</v>
      </c>
      <c r="N14" s="24" t="s">
        <v>39</v>
      </c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</row>
    <row r="15" spans="1:109" ht="27" customHeight="1">
      <c r="A15" s="15">
        <f t="shared" si="9"/>
        <v>6</v>
      </c>
      <c r="B15" s="56" t="s">
        <v>14</v>
      </c>
      <c r="C15" s="15" t="s">
        <v>37</v>
      </c>
      <c r="D15" s="16">
        <f t="shared" si="12"/>
        <v>2</v>
      </c>
      <c r="E15" s="17">
        <v>42668</v>
      </c>
      <c r="F15" s="17">
        <v>42669</v>
      </c>
      <c r="G15" s="18">
        <v>0.8</v>
      </c>
      <c r="H15" s="19" t="s">
        <v>60</v>
      </c>
      <c r="I15" s="23"/>
      <c r="J15" s="24"/>
      <c r="K15" s="24"/>
      <c r="L15" s="24"/>
      <c r="M15" s="24"/>
      <c r="N15" s="24" t="s">
        <v>39</v>
      </c>
      <c r="O15" s="24" t="s">
        <v>39</v>
      </c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</row>
    <row r="16" spans="1:109" ht="27" customHeight="1">
      <c r="A16" s="15">
        <f t="shared" si="9"/>
        <v>7</v>
      </c>
      <c r="B16" s="56" t="s">
        <v>15</v>
      </c>
      <c r="C16" s="15" t="s">
        <v>37</v>
      </c>
      <c r="D16" s="16">
        <f t="shared" si="12"/>
        <v>2</v>
      </c>
      <c r="E16" s="17">
        <v>42669</v>
      </c>
      <c r="F16" s="17">
        <v>42670</v>
      </c>
      <c r="G16" s="18">
        <v>1</v>
      </c>
      <c r="H16" s="19" t="s">
        <v>62</v>
      </c>
      <c r="I16" s="23"/>
      <c r="J16" s="24"/>
      <c r="K16" s="24"/>
      <c r="L16" s="24"/>
      <c r="M16" s="24"/>
      <c r="N16" s="24"/>
      <c r="O16" s="24" t="s">
        <v>39</v>
      </c>
      <c r="P16" s="24" t="s">
        <v>39</v>
      </c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</row>
    <row r="17" spans="1:109" ht="27" customHeight="1">
      <c r="A17" s="15">
        <f t="shared" si="9"/>
        <v>8</v>
      </c>
      <c r="B17" s="56" t="s">
        <v>16</v>
      </c>
      <c r="C17" s="15" t="s">
        <v>37</v>
      </c>
      <c r="D17" s="16">
        <f t="shared" si="12"/>
        <v>2</v>
      </c>
      <c r="E17" s="17">
        <v>42670</v>
      </c>
      <c r="F17" s="17">
        <v>42671</v>
      </c>
      <c r="G17" s="18">
        <v>1</v>
      </c>
      <c r="H17" s="19" t="s">
        <v>62</v>
      </c>
      <c r="I17" s="23"/>
      <c r="J17" s="24"/>
      <c r="K17" s="24"/>
      <c r="L17" s="24"/>
      <c r="M17" s="24"/>
      <c r="N17" s="24"/>
      <c r="O17" s="24"/>
      <c r="P17" s="24" t="s">
        <v>39</v>
      </c>
      <c r="Q17" s="24" t="s">
        <v>39</v>
      </c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</row>
    <row r="18" spans="1:109" ht="27" customHeight="1">
      <c r="A18" s="15">
        <f t="shared" si="9"/>
        <v>9</v>
      </c>
      <c r="B18" s="56" t="s">
        <v>17</v>
      </c>
      <c r="C18" s="15" t="s">
        <v>37</v>
      </c>
      <c r="D18" s="16">
        <f t="shared" si="12"/>
        <v>2</v>
      </c>
      <c r="E18" s="17">
        <v>42671</v>
      </c>
      <c r="F18" s="17">
        <v>42672</v>
      </c>
      <c r="G18" s="18">
        <v>1</v>
      </c>
      <c r="H18" s="19" t="s">
        <v>62</v>
      </c>
      <c r="I18" s="23"/>
      <c r="J18" s="24"/>
      <c r="K18" s="24"/>
      <c r="L18" s="24"/>
      <c r="M18" s="24"/>
      <c r="N18" s="24"/>
      <c r="O18" s="24"/>
      <c r="P18" s="24"/>
      <c r="Q18" s="24" t="s">
        <v>39</v>
      </c>
      <c r="R18" s="24" t="s">
        <v>39</v>
      </c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</row>
    <row r="19" spans="1:109" ht="27" customHeight="1">
      <c r="A19" s="15">
        <f t="shared" si="9"/>
        <v>10</v>
      </c>
      <c r="B19" s="56" t="s">
        <v>18</v>
      </c>
      <c r="C19" s="15" t="s">
        <v>37</v>
      </c>
      <c r="D19" s="16">
        <f t="shared" si="12"/>
        <v>2</v>
      </c>
      <c r="E19" s="17">
        <v>42672</v>
      </c>
      <c r="F19" s="17">
        <v>42673</v>
      </c>
      <c r="G19" s="46">
        <v>0.5</v>
      </c>
      <c r="H19" s="19" t="s">
        <v>60</v>
      </c>
      <c r="I19" s="23"/>
      <c r="J19" s="24"/>
      <c r="K19" s="24"/>
      <c r="L19" s="24"/>
      <c r="M19" s="24"/>
      <c r="N19" s="24"/>
      <c r="O19" s="24"/>
      <c r="P19" s="24"/>
      <c r="Q19" s="24"/>
      <c r="R19" s="24" t="s">
        <v>39</v>
      </c>
      <c r="S19" s="24" t="s">
        <v>39</v>
      </c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</row>
    <row r="20" spans="1:109" ht="27" customHeight="1">
      <c r="A20" s="15">
        <f t="shared" si="9"/>
        <v>11</v>
      </c>
      <c r="B20" s="55" t="s">
        <v>47</v>
      </c>
      <c r="C20" s="15" t="s">
        <v>37</v>
      </c>
      <c r="D20" s="16">
        <f t="shared" si="12"/>
        <v>2</v>
      </c>
      <c r="E20" s="17">
        <v>42679</v>
      </c>
      <c r="F20" s="72">
        <v>42680</v>
      </c>
      <c r="G20" s="74">
        <f>AVERAGE(G21:G26)</f>
        <v>0</v>
      </c>
      <c r="H20" s="73" t="s">
        <v>40</v>
      </c>
      <c r="I20" s="23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 t="s">
        <v>39</v>
      </c>
      <c r="Z20" s="24" t="s">
        <v>39</v>
      </c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</row>
    <row r="21" spans="1:109" ht="27" customHeight="1">
      <c r="A21" s="15">
        <f t="shared" si="9"/>
        <v>12</v>
      </c>
      <c r="B21" s="56" t="s">
        <v>13</v>
      </c>
      <c r="C21" s="15" t="s">
        <v>37</v>
      </c>
      <c r="D21" s="16">
        <f t="shared" si="12"/>
        <v>1</v>
      </c>
      <c r="E21" s="17">
        <v>42679</v>
      </c>
      <c r="F21" s="17">
        <v>42679</v>
      </c>
      <c r="G21" s="71">
        <v>0</v>
      </c>
      <c r="H21" s="19" t="s">
        <v>40</v>
      </c>
      <c r="I21" s="23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 t="s">
        <v>39</v>
      </c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</row>
    <row r="22" spans="1:109" ht="27" customHeight="1">
      <c r="A22" s="15">
        <f t="shared" si="9"/>
        <v>13</v>
      </c>
      <c r="B22" s="56" t="s">
        <v>14</v>
      </c>
      <c r="C22" s="15" t="s">
        <v>37</v>
      </c>
      <c r="D22" s="16">
        <f t="shared" si="12"/>
        <v>1</v>
      </c>
      <c r="E22" s="17">
        <v>42679</v>
      </c>
      <c r="F22" s="17">
        <v>42679</v>
      </c>
      <c r="G22" s="18">
        <v>0</v>
      </c>
      <c r="H22" s="19" t="s">
        <v>40</v>
      </c>
      <c r="I22" s="23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 t="s">
        <v>39</v>
      </c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</row>
    <row r="23" spans="1:109" ht="27" customHeight="1">
      <c r="A23" s="15">
        <f t="shared" si="9"/>
        <v>14</v>
      </c>
      <c r="B23" s="56" t="s">
        <v>15</v>
      </c>
      <c r="C23" s="15" t="s">
        <v>37</v>
      </c>
      <c r="D23" s="16">
        <f t="shared" si="12"/>
        <v>1</v>
      </c>
      <c r="E23" s="17">
        <v>42679</v>
      </c>
      <c r="F23" s="17">
        <v>42679</v>
      </c>
      <c r="G23" s="18">
        <v>0</v>
      </c>
      <c r="H23" s="19" t="s">
        <v>40</v>
      </c>
      <c r="I23" s="23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 t="s">
        <v>39</v>
      </c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</row>
    <row r="24" spans="1:109" ht="27" customHeight="1">
      <c r="A24" s="15">
        <f t="shared" si="9"/>
        <v>15</v>
      </c>
      <c r="B24" s="56" t="s">
        <v>16</v>
      </c>
      <c r="C24" s="15" t="s">
        <v>37</v>
      </c>
      <c r="D24" s="16">
        <f t="shared" si="12"/>
        <v>1</v>
      </c>
      <c r="E24" s="17">
        <v>42679</v>
      </c>
      <c r="F24" s="17">
        <v>42679</v>
      </c>
      <c r="G24" s="18">
        <v>0</v>
      </c>
      <c r="H24" s="19" t="s">
        <v>40</v>
      </c>
      <c r="I24" s="23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 t="s">
        <v>39</v>
      </c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</row>
    <row r="25" spans="1:109" ht="27" customHeight="1">
      <c r="A25" s="15">
        <f t="shared" si="9"/>
        <v>16</v>
      </c>
      <c r="B25" s="56" t="s">
        <v>17</v>
      </c>
      <c r="C25" s="15" t="s">
        <v>37</v>
      </c>
      <c r="D25" s="16">
        <f t="shared" si="12"/>
        <v>1</v>
      </c>
      <c r="E25" s="17">
        <v>42679</v>
      </c>
      <c r="F25" s="17">
        <v>42679</v>
      </c>
      <c r="G25" s="18">
        <v>0</v>
      </c>
      <c r="H25" s="19" t="s">
        <v>40</v>
      </c>
      <c r="I25" s="23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 t="s">
        <v>39</v>
      </c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</row>
    <row r="26" spans="1:109" ht="27" customHeight="1">
      <c r="A26" s="15">
        <f t="shared" si="9"/>
        <v>17</v>
      </c>
      <c r="B26" s="56" t="s">
        <v>18</v>
      </c>
      <c r="C26" s="15" t="s">
        <v>37</v>
      </c>
      <c r="D26" s="16">
        <f t="shared" si="12"/>
        <v>1</v>
      </c>
      <c r="E26" s="17">
        <v>42679</v>
      </c>
      <c r="F26" s="17">
        <v>42679</v>
      </c>
      <c r="G26" s="46">
        <v>0</v>
      </c>
      <c r="H26" s="19" t="s">
        <v>40</v>
      </c>
      <c r="I26" s="23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 t="s">
        <v>39</v>
      </c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</row>
    <row r="27" spans="1:109" ht="27" customHeight="1">
      <c r="A27" s="15">
        <f t="shared" si="9"/>
        <v>18</v>
      </c>
      <c r="B27" s="69" t="s">
        <v>23</v>
      </c>
      <c r="C27" s="15" t="s">
        <v>37</v>
      </c>
      <c r="D27" s="16">
        <f t="shared" si="12"/>
        <v>13</v>
      </c>
      <c r="E27" s="17">
        <v>42668</v>
      </c>
      <c r="F27" s="72">
        <v>42680</v>
      </c>
      <c r="G27" s="74">
        <f>AVERAGE(G28,G32,G36,G39)</f>
        <v>0.22500000000000001</v>
      </c>
      <c r="H27" s="73" t="s">
        <v>60</v>
      </c>
      <c r="I27" s="23"/>
      <c r="J27" s="24"/>
      <c r="K27" s="24"/>
      <c r="L27" s="24"/>
      <c r="M27" s="24"/>
      <c r="N27" s="24" t="s">
        <v>39</v>
      </c>
      <c r="O27" s="24" t="s">
        <v>39</v>
      </c>
      <c r="P27" s="24" t="s">
        <v>39</v>
      </c>
      <c r="Q27" s="24" t="s">
        <v>39</v>
      </c>
      <c r="R27" s="24" t="s">
        <v>39</v>
      </c>
      <c r="S27" s="24" t="s">
        <v>39</v>
      </c>
      <c r="T27" s="24" t="s">
        <v>39</v>
      </c>
      <c r="U27" s="24" t="s">
        <v>39</v>
      </c>
      <c r="V27" s="24" t="s">
        <v>39</v>
      </c>
      <c r="W27" s="24" t="s">
        <v>39</v>
      </c>
      <c r="X27" s="24" t="s">
        <v>39</v>
      </c>
      <c r="Y27" s="24" t="s">
        <v>39</v>
      </c>
      <c r="Z27" s="24" t="s">
        <v>39</v>
      </c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</row>
    <row r="28" spans="1:109" ht="27" customHeight="1">
      <c r="A28" s="15">
        <f t="shared" si="9"/>
        <v>19</v>
      </c>
      <c r="B28" s="55" t="s">
        <v>48</v>
      </c>
      <c r="C28" s="15" t="s">
        <v>37</v>
      </c>
      <c r="D28" s="16">
        <f t="shared" si="12"/>
        <v>4</v>
      </c>
      <c r="E28" s="17">
        <v>42668</v>
      </c>
      <c r="F28" s="72">
        <v>42671</v>
      </c>
      <c r="G28" s="74">
        <f>AVERAGE(G29:G31)</f>
        <v>0</v>
      </c>
      <c r="H28" s="73" t="s">
        <v>59</v>
      </c>
      <c r="I28" s="23"/>
      <c r="J28" s="24"/>
      <c r="K28" s="24"/>
      <c r="L28" s="24"/>
      <c r="M28" s="24"/>
      <c r="N28" s="24" t="s">
        <v>39</v>
      </c>
      <c r="O28" s="24" t="s">
        <v>39</v>
      </c>
      <c r="P28" s="24" t="s">
        <v>39</v>
      </c>
      <c r="Q28" s="24" t="s">
        <v>39</v>
      </c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</row>
    <row r="29" spans="1:109" ht="27" customHeight="1">
      <c r="A29" s="15">
        <f t="shared" si="9"/>
        <v>20</v>
      </c>
      <c r="B29" s="57" t="s">
        <v>13</v>
      </c>
      <c r="C29" s="15" t="s">
        <v>37</v>
      </c>
      <c r="D29" s="16">
        <f t="shared" si="12"/>
        <v>2</v>
      </c>
      <c r="E29" s="17">
        <v>42668</v>
      </c>
      <c r="F29" s="17">
        <v>42669</v>
      </c>
      <c r="G29" s="71">
        <v>0</v>
      </c>
      <c r="H29" s="19" t="s">
        <v>59</v>
      </c>
      <c r="I29" s="23"/>
      <c r="J29" s="24"/>
      <c r="K29" s="24"/>
      <c r="L29" s="24"/>
      <c r="M29" s="24"/>
      <c r="N29" s="24" t="s">
        <v>39</v>
      </c>
      <c r="O29" s="24" t="s">
        <v>39</v>
      </c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</row>
    <row r="30" spans="1:109" ht="27" customHeight="1">
      <c r="A30" s="15">
        <f t="shared" si="9"/>
        <v>21</v>
      </c>
      <c r="B30" s="57" t="s">
        <v>14</v>
      </c>
      <c r="C30" s="15" t="s">
        <v>37</v>
      </c>
      <c r="D30" s="16">
        <f t="shared" si="12"/>
        <v>2</v>
      </c>
      <c r="E30" s="17">
        <v>42669</v>
      </c>
      <c r="F30" s="17">
        <v>42670</v>
      </c>
      <c r="G30" s="18">
        <v>0</v>
      </c>
      <c r="H30" s="19" t="s">
        <v>40</v>
      </c>
      <c r="I30" s="23"/>
      <c r="J30" s="24"/>
      <c r="K30" s="24"/>
      <c r="L30" s="24"/>
      <c r="M30" s="24"/>
      <c r="N30" s="24"/>
      <c r="O30" s="24" t="s">
        <v>39</v>
      </c>
      <c r="P30" s="24" t="s">
        <v>39</v>
      </c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</row>
    <row r="31" spans="1:109" ht="27" customHeight="1">
      <c r="A31" s="15">
        <f t="shared" si="9"/>
        <v>22</v>
      </c>
      <c r="B31" s="57" t="s">
        <v>24</v>
      </c>
      <c r="C31" s="15" t="s">
        <v>37</v>
      </c>
      <c r="D31" s="16">
        <f t="shared" si="12"/>
        <v>2</v>
      </c>
      <c r="E31" s="17">
        <v>42670</v>
      </c>
      <c r="F31" s="17">
        <v>42671</v>
      </c>
      <c r="G31" s="46">
        <v>0</v>
      </c>
      <c r="H31" s="19" t="s">
        <v>40</v>
      </c>
      <c r="I31" s="23"/>
      <c r="J31" s="24"/>
      <c r="K31" s="24"/>
      <c r="L31" s="24"/>
      <c r="M31" s="24"/>
      <c r="N31" s="24"/>
      <c r="O31" s="24"/>
      <c r="P31" s="24" t="s">
        <v>39</v>
      </c>
      <c r="Q31" s="24" t="s">
        <v>39</v>
      </c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</row>
    <row r="32" spans="1:109" ht="27" customHeight="1">
      <c r="A32" s="15">
        <f t="shared" si="9"/>
        <v>23</v>
      </c>
      <c r="B32" s="55" t="s">
        <v>47</v>
      </c>
      <c r="C32" s="15" t="s">
        <v>37</v>
      </c>
      <c r="D32" s="16">
        <f t="shared" ref="D32" si="13">F32-E32+1</f>
        <v>2</v>
      </c>
      <c r="E32" s="17">
        <v>42679</v>
      </c>
      <c r="F32" s="72">
        <v>42680</v>
      </c>
      <c r="G32" s="74">
        <f>AVERAGE(G33:G35)</f>
        <v>0</v>
      </c>
      <c r="H32" s="73" t="s">
        <v>40</v>
      </c>
      <c r="I32" s="23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 t="s">
        <v>39</v>
      </c>
      <c r="Z32" s="24" t="s">
        <v>39</v>
      </c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</row>
    <row r="33" spans="1:109" ht="27" customHeight="1">
      <c r="A33" s="15">
        <f t="shared" si="9"/>
        <v>24</v>
      </c>
      <c r="B33" s="57" t="s">
        <v>13</v>
      </c>
      <c r="C33" s="15" t="s">
        <v>37</v>
      </c>
      <c r="D33" s="16">
        <f t="shared" ref="D33:D35" si="14">F33-E33+1</f>
        <v>1</v>
      </c>
      <c r="E33" s="17">
        <v>42680</v>
      </c>
      <c r="F33" s="17">
        <v>42680</v>
      </c>
      <c r="G33" s="71">
        <v>0</v>
      </c>
      <c r="H33" s="19" t="s">
        <v>40</v>
      </c>
      <c r="I33" s="23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 t="s">
        <v>39</v>
      </c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</row>
    <row r="34" spans="1:109" ht="27" customHeight="1">
      <c r="A34" s="15">
        <f t="shared" si="9"/>
        <v>25</v>
      </c>
      <c r="B34" s="57" t="s">
        <v>14</v>
      </c>
      <c r="C34" s="15" t="s">
        <v>37</v>
      </c>
      <c r="D34" s="16">
        <f t="shared" si="14"/>
        <v>1</v>
      </c>
      <c r="E34" s="17">
        <v>42680</v>
      </c>
      <c r="F34" s="17">
        <v>42680</v>
      </c>
      <c r="G34" s="18">
        <v>0</v>
      </c>
      <c r="H34" s="19" t="s">
        <v>40</v>
      </c>
      <c r="I34" s="23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 t="s">
        <v>39</v>
      </c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</row>
    <row r="35" spans="1:109" ht="27" customHeight="1">
      <c r="A35" s="15">
        <f t="shared" si="9"/>
        <v>26</v>
      </c>
      <c r="B35" s="57" t="s">
        <v>24</v>
      </c>
      <c r="C35" s="15" t="s">
        <v>37</v>
      </c>
      <c r="D35" s="16">
        <f t="shared" si="14"/>
        <v>1</v>
      </c>
      <c r="E35" s="17">
        <v>42680</v>
      </c>
      <c r="F35" s="17">
        <v>42680</v>
      </c>
      <c r="G35" s="46">
        <v>0</v>
      </c>
      <c r="H35" s="19" t="s">
        <v>40</v>
      </c>
      <c r="I35" s="23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 t="s">
        <v>39</v>
      </c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</row>
    <row r="36" spans="1:109" ht="27" customHeight="1">
      <c r="A36" s="15">
        <f t="shared" si="9"/>
        <v>27</v>
      </c>
      <c r="B36" s="55" t="s">
        <v>49</v>
      </c>
      <c r="C36" s="15" t="s">
        <v>37</v>
      </c>
      <c r="D36" s="16">
        <f t="shared" ref="D36:D72" si="15">F36-E36+1</f>
        <v>2</v>
      </c>
      <c r="E36" s="17">
        <v>42669</v>
      </c>
      <c r="F36" s="72">
        <v>42670</v>
      </c>
      <c r="G36" s="74">
        <f>AVERAGE(G37:G38)</f>
        <v>0.9</v>
      </c>
      <c r="H36" s="73" t="s">
        <v>60</v>
      </c>
      <c r="I36" s="23"/>
      <c r="J36" s="24"/>
      <c r="K36" s="24"/>
      <c r="L36" s="24"/>
      <c r="M36" s="24"/>
      <c r="N36" s="24"/>
      <c r="O36" s="24" t="s">
        <v>39</v>
      </c>
      <c r="P36" s="24" t="s">
        <v>39</v>
      </c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</row>
    <row r="37" spans="1:109" ht="27" customHeight="1">
      <c r="A37" s="15">
        <f t="shared" si="9"/>
        <v>28</v>
      </c>
      <c r="B37" s="56" t="s">
        <v>45</v>
      </c>
      <c r="C37" s="15" t="s">
        <v>37</v>
      </c>
      <c r="D37" s="16">
        <f t="shared" ref="D37:D38" si="16">F37-E37+1</f>
        <v>1</v>
      </c>
      <c r="E37" s="17">
        <v>42669</v>
      </c>
      <c r="F37" s="17">
        <v>42669</v>
      </c>
      <c r="G37" s="71">
        <v>0.9</v>
      </c>
      <c r="H37" s="19" t="s">
        <v>60</v>
      </c>
      <c r="I37" s="23"/>
      <c r="J37" s="24"/>
      <c r="K37" s="24"/>
      <c r="L37" s="24"/>
      <c r="M37" s="24"/>
      <c r="N37" s="24"/>
      <c r="O37" s="24" t="s">
        <v>39</v>
      </c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</row>
    <row r="38" spans="1:109" ht="27" customHeight="1">
      <c r="A38" s="15">
        <f t="shared" si="9"/>
        <v>29</v>
      </c>
      <c r="B38" s="56" t="s">
        <v>46</v>
      </c>
      <c r="C38" s="15" t="s">
        <v>37</v>
      </c>
      <c r="D38" s="16">
        <f t="shared" si="16"/>
        <v>1</v>
      </c>
      <c r="E38" s="17">
        <v>42670</v>
      </c>
      <c r="F38" s="17">
        <v>42670</v>
      </c>
      <c r="G38" s="46">
        <v>0.9</v>
      </c>
      <c r="H38" s="19" t="s">
        <v>60</v>
      </c>
      <c r="I38" s="23"/>
      <c r="J38" s="24"/>
      <c r="K38" s="24"/>
      <c r="L38" s="24"/>
      <c r="M38" s="24"/>
      <c r="N38" s="24"/>
      <c r="O38" s="24"/>
      <c r="P38" s="24" t="s">
        <v>39</v>
      </c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24"/>
      <c r="CY38" s="24"/>
      <c r="CZ38" s="24"/>
      <c r="DA38" s="24"/>
      <c r="DB38" s="24"/>
      <c r="DC38" s="24"/>
      <c r="DD38" s="24"/>
      <c r="DE38" s="24"/>
    </row>
    <row r="39" spans="1:109" ht="27" customHeight="1">
      <c r="A39" s="15">
        <f t="shared" si="9"/>
        <v>30</v>
      </c>
      <c r="B39" s="55" t="s">
        <v>50</v>
      </c>
      <c r="C39" s="15" t="s">
        <v>37</v>
      </c>
      <c r="D39" s="16">
        <f t="shared" si="15"/>
        <v>3</v>
      </c>
      <c r="E39" s="17">
        <v>42669</v>
      </c>
      <c r="F39" s="72">
        <v>42671</v>
      </c>
      <c r="G39" s="74">
        <f>AVERAGE(G40:G42)</f>
        <v>0</v>
      </c>
      <c r="H39" s="73" t="s">
        <v>40</v>
      </c>
      <c r="I39" s="23"/>
      <c r="J39" s="24"/>
      <c r="K39" s="24"/>
      <c r="L39" s="24"/>
      <c r="M39" s="24"/>
      <c r="N39" s="24"/>
      <c r="O39" s="24" t="s">
        <v>39</v>
      </c>
      <c r="P39" s="24" t="s">
        <v>39</v>
      </c>
      <c r="Q39" s="24" t="s">
        <v>39</v>
      </c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</row>
    <row r="40" spans="1:109" ht="27" customHeight="1">
      <c r="A40" s="15">
        <f t="shared" si="9"/>
        <v>31</v>
      </c>
      <c r="B40" s="56" t="s">
        <v>25</v>
      </c>
      <c r="C40" s="15" t="s">
        <v>37</v>
      </c>
      <c r="D40" s="16">
        <f t="shared" si="15"/>
        <v>1</v>
      </c>
      <c r="E40" s="17">
        <v>42669</v>
      </c>
      <c r="F40" s="17">
        <v>42669</v>
      </c>
      <c r="G40" s="71">
        <v>0</v>
      </c>
      <c r="H40" s="19" t="s">
        <v>40</v>
      </c>
      <c r="I40" s="23"/>
      <c r="J40" s="24"/>
      <c r="K40" s="24"/>
      <c r="L40" s="24"/>
      <c r="M40" s="24"/>
      <c r="N40" s="24"/>
      <c r="O40" s="24" t="s">
        <v>39</v>
      </c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  <c r="CY40" s="24"/>
      <c r="CZ40" s="24"/>
      <c r="DA40" s="24"/>
      <c r="DB40" s="24"/>
      <c r="DC40" s="24"/>
      <c r="DD40" s="24"/>
      <c r="DE40" s="24"/>
    </row>
    <row r="41" spans="1:109" ht="27" customHeight="1">
      <c r="A41" s="15">
        <f t="shared" si="9"/>
        <v>32</v>
      </c>
      <c r="B41" s="56" t="s">
        <v>22</v>
      </c>
      <c r="C41" s="15" t="s">
        <v>37</v>
      </c>
      <c r="D41" s="16">
        <f t="shared" si="15"/>
        <v>1</v>
      </c>
      <c r="E41" s="17">
        <v>42670</v>
      </c>
      <c r="F41" s="17">
        <v>42670</v>
      </c>
      <c r="G41" s="18">
        <v>0</v>
      </c>
      <c r="H41" s="19" t="s">
        <v>40</v>
      </c>
      <c r="I41" s="23"/>
      <c r="J41" s="24"/>
      <c r="K41" s="24"/>
      <c r="L41" s="24"/>
      <c r="M41" s="24"/>
      <c r="N41" s="24"/>
      <c r="O41" s="24"/>
      <c r="P41" s="24" t="s">
        <v>39</v>
      </c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24"/>
      <c r="CY41" s="24"/>
      <c r="CZ41" s="24"/>
      <c r="DA41" s="24"/>
      <c r="DB41" s="24"/>
      <c r="DC41" s="24"/>
      <c r="DD41" s="24"/>
      <c r="DE41" s="24"/>
    </row>
    <row r="42" spans="1:109" ht="27" customHeight="1">
      <c r="A42" s="15">
        <f t="shared" si="9"/>
        <v>33</v>
      </c>
      <c r="B42" s="56" t="s">
        <v>26</v>
      </c>
      <c r="C42" s="15" t="s">
        <v>37</v>
      </c>
      <c r="D42" s="16">
        <f t="shared" si="15"/>
        <v>1</v>
      </c>
      <c r="E42" s="17">
        <v>42671</v>
      </c>
      <c r="F42" s="17">
        <v>42671</v>
      </c>
      <c r="G42" s="46">
        <v>0</v>
      </c>
      <c r="H42" s="19" t="s">
        <v>40</v>
      </c>
      <c r="I42" s="23"/>
      <c r="J42" s="24"/>
      <c r="K42" s="24"/>
      <c r="L42" s="24"/>
      <c r="M42" s="24"/>
      <c r="N42" s="24"/>
      <c r="O42" s="24"/>
      <c r="P42" s="24"/>
      <c r="Q42" s="24" t="s">
        <v>39</v>
      </c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</row>
    <row r="43" spans="1:109" ht="27" customHeight="1">
      <c r="A43" s="15">
        <f t="shared" si="9"/>
        <v>34</v>
      </c>
      <c r="B43" s="69" t="s">
        <v>27</v>
      </c>
      <c r="C43" s="15" t="s">
        <v>37</v>
      </c>
      <c r="D43" s="16">
        <f t="shared" si="15"/>
        <v>13</v>
      </c>
      <c r="E43" s="17">
        <v>42668</v>
      </c>
      <c r="F43" s="72">
        <v>42680</v>
      </c>
      <c r="G43" s="74">
        <f>AVERAGE(G44:G47)</f>
        <v>0.42500000000000004</v>
      </c>
      <c r="H43" s="73" t="s">
        <v>60</v>
      </c>
      <c r="I43" s="23"/>
      <c r="J43" s="24"/>
      <c r="K43" s="24"/>
      <c r="L43" s="24"/>
      <c r="M43" s="24"/>
      <c r="N43" s="24" t="s">
        <v>39</v>
      </c>
      <c r="O43" s="24" t="s">
        <v>39</v>
      </c>
      <c r="P43" s="24" t="s">
        <v>39</v>
      </c>
      <c r="Q43" s="24" t="s">
        <v>39</v>
      </c>
      <c r="R43" s="24" t="s">
        <v>39</v>
      </c>
      <c r="S43" s="24" t="s">
        <v>39</v>
      </c>
      <c r="T43" s="24" t="s">
        <v>39</v>
      </c>
      <c r="U43" s="24" t="s">
        <v>39</v>
      </c>
      <c r="V43" s="24" t="s">
        <v>39</v>
      </c>
      <c r="W43" s="24" t="s">
        <v>39</v>
      </c>
      <c r="X43" s="24" t="s">
        <v>39</v>
      </c>
      <c r="Y43" s="24" t="s">
        <v>39</v>
      </c>
      <c r="Z43" s="24" t="s">
        <v>39</v>
      </c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4"/>
      <c r="CZ43" s="24"/>
      <c r="DA43" s="24"/>
      <c r="DB43" s="24"/>
      <c r="DC43" s="24"/>
      <c r="DD43" s="24"/>
      <c r="DE43" s="24"/>
    </row>
    <row r="44" spans="1:109" ht="27" customHeight="1">
      <c r="A44" s="15">
        <f t="shared" si="9"/>
        <v>35</v>
      </c>
      <c r="B44" s="56" t="s">
        <v>41</v>
      </c>
      <c r="C44" s="15" t="s">
        <v>37</v>
      </c>
      <c r="D44" s="16">
        <f t="shared" ref="D44:D47" si="17">F44-E44+1</f>
        <v>1</v>
      </c>
      <c r="E44" s="17">
        <v>42668</v>
      </c>
      <c r="F44" s="17">
        <v>42668</v>
      </c>
      <c r="G44" s="71">
        <v>0.9</v>
      </c>
      <c r="H44" s="19" t="s">
        <v>61</v>
      </c>
      <c r="I44" s="23"/>
      <c r="J44" s="24"/>
      <c r="K44" s="24"/>
      <c r="L44" s="24"/>
      <c r="M44" s="24"/>
      <c r="N44" s="24" t="s">
        <v>39</v>
      </c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</row>
    <row r="45" spans="1:109" ht="27" customHeight="1">
      <c r="A45" s="15">
        <f t="shared" si="9"/>
        <v>36</v>
      </c>
      <c r="B45" s="56" t="s">
        <v>43</v>
      </c>
      <c r="C45" s="15" t="s">
        <v>37</v>
      </c>
      <c r="D45" s="16">
        <f t="shared" si="17"/>
        <v>1</v>
      </c>
      <c r="E45" s="17">
        <v>42669</v>
      </c>
      <c r="F45" s="17">
        <v>42669</v>
      </c>
      <c r="G45" s="18">
        <v>0.8</v>
      </c>
      <c r="H45" s="19" t="s">
        <v>60</v>
      </c>
      <c r="I45" s="23"/>
      <c r="J45" s="24"/>
      <c r="K45" s="24"/>
      <c r="L45" s="24"/>
      <c r="M45" s="24"/>
      <c r="N45" s="24"/>
      <c r="O45" s="24" t="s">
        <v>39</v>
      </c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24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24"/>
      <c r="CY45" s="24"/>
      <c r="CZ45" s="24"/>
      <c r="DA45" s="24"/>
      <c r="DB45" s="24"/>
      <c r="DC45" s="24"/>
      <c r="DD45" s="24"/>
      <c r="DE45" s="24"/>
    </row>
    <row r="46" spans="1:109" ht="27" customHeight="1">
      <c r="A46" s="15">
        <f t="shared" si="9"/>
        <v>37</v>
      </c>
      <c r="B46" s="56" t="s">
        <v>42</v>
      </c>
      <c r="C46" s="15" t="s">
        <v>37</v>
      </c>
      <c r="D46" s="16">
        <f t="shared" si="17"/>
        <v>1</v>
      </c>
      <c r="E46" s="17">
        <v>42670</v>
      </c>
      <c r="F46" s="17">
        <v>42670</v>
      </c>
      <c r="G46" s="18">
        <v>0</v>
      </c>
      <c r="H46" s="19" t="s">
        <v>40</v>
      </c>
      <c r="I46" s="23"/>
      <c r="J46" s="24"/>
      <c r="K46" s="24"/>
      <c r="L46" s="24"/>
      <c r="M46" s="24"/>
      <c r="N46" s="24"/>
      <c r="O46" s="24"/>
      <c r="P46" s="24" t="s">
        <v>39</v>
      </c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24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24"/>
      <c r="CY46" s="24"/>
      <c r="CZ46" s="24"/>
      <c r="DA46" s="24"/>
      <c r="DB46" s="24"/>
      <c r="DC46" s="24"/>
      <c r="DD46" s="24"/>
      <c r="DE46" s="24"/>
    </row>
    <row r="47" spans="1:109" ht="27" customHeight="1">
      <c r="A47" s="15">
        <f t="shared" si="9"/>
        <v>38</v>
      </c>
      <c r="B47" s="56" t="s">
        <v>38</v>
      </c>
      <c r="C47" s="15" t="s">
        <v>37</v>
      </c>
      <c r="D47" s="16">
        <f t="shared" si="17"/>
        <v>1</v>
      </c>
      <c r="E47" s="17">
        <v>42680</v>
      </c>
      <c r="F47" s="17">
        <v>42680</v>
      </c>
      <c r="G47" s="46">
        <v>0</v>
      </c>
      <c r="H47" s="19" t="s">
        <v>40</v>
      </c>
      <c r="I47" s="23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 t="s">
        <v>39</v>
      </c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</row>
    <row r="48" spans="1:109" ht="27" customHeight="1">
      <c r="A48" s="15">
        <f t="shared" si="9"/>
        <v>39</v>
      </c>
      <c r="B48" s="70" t="s">
        <v>19</v>
      </c>
      <c r="C48" s="15" t="s">
        <v>37</v>
      </c>
      <c r="D48" s="16">
        <f>F48-E48+1</f>
        <v>3</v>
      </c>
      <c r="E48" s="17">
        <v>42667</v>
      </c>
      <c r="F48" s="72">
        <v>42669</v>
      </c>
      <c r="G48" s="74">
        <f>AVERAGE(G49:G54)</f>
        <v>0.26666666666666666</v>
      </c>
      <c r="H48" s="73" t="s">
        <v>60</v>
      </c>
      <c r="I48" s="23"/>
      <c r="J48" s="24"/>
      <c r="K48" s="24"/>
      <c r="L48" s="24"/>
      <c r="M48" s="24" t="s">
        <v>39</v>
      </c>
      <c r="N48" s="24" t="s">
        <v>39</v>
      </c>
      <c r="O48" s="24" t="s">
        <v>39</v>
      </c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</row>
    <row r="49" spans="1:109" ht="27" customHeight="1">
      <c r="A49" s="15">
        <f t="shared" si="9"/>
        <v>40</v>
      </c>
      <c r="B49" s="55" t="s">
        <v>63</v>
      </c>
      <c r="C49" s="15" t="s">
        <v>37</v>
      </c>
      <c r="D49" s="16">
        <f>F49-E49+1</f>
        <v>1</v>
      </c>
      <c r="E49" s="17">
        <v>42668</v>
      </c>
      <c r="F49" s="17">
        <v>42668</v>
      </c>
      <c r="G49" s="71">
        <v>0</v>
      </c>
      <c r="H49" s="19" t="s">
        <v>59</v>
      </c>
      <c r="I49" s="23"/>
      <c r="J49" s="24"/>
      <c r="K49" s="24"/>
      <c r="L49" s="24"/>
      <c r="M49" s="24"/>
      <c r="N49" s="24" t="s">
        <v>39</v>
      </c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  <c r="CY49" s="24"/>
      <c r="CZ49" s="24"/>
      <c r="DA49" s="24"/>
      <c r="DB49" s="24"/>
      <c r="DC49" s="24"/>
      <c r="DD49" s="24"/>
      <c r="DE49" s="24"/>
    </row>
    <row r="50" spans="1:109" ht="27" customHeight="1">
      <c r="A50" s="15">
        <f t="shared" si="9"/>
        <v>41</v>
      </c>
      <c r="B50" s="56" t="s">
        <v>21</v>
      </c>
      <c r="C50" s="15" t="s">
        <v>37</v>
      </c>
      <c r="D50" s="16">
        <f>F50-E50+1</f>
        <v>2</v>
      </c>
      <c r="E50" s="17">
        <v>42667</v>
      </c>
      <c r="F50" s="17">
        <v>42668</v>
      </c>
      <c r="G50" s="18">
        <v>0.5</v>
      </c>
      <c r="H50" s="19" t="s">
        <v>61</v>
      </c>
      <c r="I50" s="23"/>
      <c r="J50" s="24"/>
      <c r="K50" s="24"/>
      <c r="L50" s="24"/>
      <c r="M50" s="24" t="s">
        <v>39</v>
      </c>
      <c r="N50" s="24" t="s">
        <v>39</v>
      </c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24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24"/>
      <c r="CY50" s="24"/>
      <c r="CZ50" s="24"/>
      <c r="DA50" s="24"/>
      <c r="DB50" s="24"/>
      <c r="DC50" s="24"/>
      <c r="DD50" s="24"/>
      <c r="DE50" s="24"/>
    </row>
    <row r="51" spans="1:109" ht="27" customHeight="1">
      <c r="A51" s="15">
        <f t="shared" si="9"/>
        <v>42</v>
      </c>
      <c r="B51" s="56" t="s">
        <v>56</v>
      </c>
      <c r="C51" s="15" t="s">
        <v>37</v>
      </c>
      <c r="D51" s="16">
        <v>1</v>
      </c>
      <c r="E51" s="17">
        <v>42667</v>
      </c>
      <c r="F51" s="17">
        <v>42667</v>
      </c>
      <c r="G51" s="18">
        <v>0.3</v>
      </c>
      <c r="H51" s="19" t="s">
        <v>61</v>
      </c>
      <c r="I51" s="23"/>
      <c r="J51" s="24"/>
      <c r="K51" s="24"/>
      <c r="L51" s="24"/>
      <c r="M51" s="24" t="s">
        <v>39</v>
      </c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24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24"/>
      <c r="CY51" s="24"/>
      <c r="CZ51" s="24"/>
      <c r="DA51" s="24"/>
      <c r="DB51" s="24"/>
      <c r="DC51" s="24"/>
      <c r="DD51" s="24"/>
      <c r="DE51" s="24"/>
    </row>
    <row r="52" spans="1:109" ht="27" customHeight="1">
      <c r="A52" s="15">
        <f t="shared" si="9"/>
        <v>43</v>
      </c>
      <c r="B52" s="56" t="s">
        <v>57</v>
      </c>
      <c r="C52" s="15" t="s">
        <v>37</v>
      </c>
      <c r="D52" s="16">
        <v>1</v>
      </c>
      <c r="E52" s="17">
        <v>42668</v>
      </c>
      <c r="F52" s="17">
        <v>42668</v>
      </c>
      <c r="G52" s="18">
        <v>0</v>
      </c>
      <c r="H52" s="19" t="s">
        <v>59</v>
      </c>
      <c r="I52" s="23"/>
      <c r="J52" s="24"/>
      <c r="K52" s="24"/>
      <c r="L52" s="24"/>
      <c r="M52" s="24"/>
      <c r="N52" s="24" t="s">
        <v>39</v>
      </c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4"/>
      <c r="DD52" s="24"/>
      <c r="DE52" s="24"/>
    </row>
    <row r="53" spans="1:109" ht="27" customHeight="1">
      <c r="A53" s="15">
        <f t="shared" si="9"/>
        <v>44</v>
      </c>
      <c r="B53" s="56" t="s">
        <v>20</v>
      </c>
      <c r="C53" s="15" t="s">
        <v>37</v>
      </c>
      <c r="D53" s="16">
        <f>F53-E53+1</f>
        <v>1</v>
      </c>
      <c r="E53" s="17">
        <v>42668</v>
      </c>
      <c r="F53" s="17">
        <v>42668</v>
      </c>
      <c r="G53" s="18">
        <v>0.3</v>
      </c>
      <c r="H53" s="19" t="s">
        <v>61</v>
      </c>
      <c r="I53" s="23"/>
      <c r="J53" s="24"/>
      <c r="K53" s="24"/>
      <c r="L53" s="24"/>
      <c r="M53" s="24"/>
      <c r="N53" s="24" t="s">
        <v>39</v>
      </c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  <c r="CH53" s="24"/>
      <c r="CI53" s="24"/>
      <c r="CJ53" s="24"/>
      <c r="CK53" s="24"/>
      <c r="CL53" s="24"/>
      <c r="CM53" s="24"/>
      <c r="CN53" s="24"/>
      <c r="CO53" s="24"/>
      <c r="CP53" s="24"/>
      <c r="CQ53" s="24"/>
      <c r="CR53" s="24"/>
      <c r="CS53" s="24"/>
      <c r="CT53" s="24"/>
      <c r="CU53" s="24"/>
      <c r="CV53" s="24"/>
      <c r="CW53" s="24"/>
      <c r="CX53" s="24"/>
      <c r="CY53" s="24"/>
      <c r="CZ53" s="24"/>
      <c r="DA53" s="24"/>
      <c r="DB53" s="24"/>
      <c r="DC53" s="24"/>
      <c r="DD53" s="24"/>
      <c r="DE53" s="24"/>
    </row>
    <row r="54" spans="1:109" ht="27" customHeight="1">
      <c r="A54" s="15">
        <f t="shared" si="9"/>
        <v>45</v>
      </c>
      <c r="B54" s="56" t="s">
        <v>22</v>
      </c>
      <c r="C54" s="15" t="s">
        <v>37</v>
      </c>
      <c r="D54" s="16">
        <f>F54-E54+1</f>
        <v>1</v>
      </c>
      <c r="E54" s="17">
        <v>42669</v>
      </c>
      <c r="F54" s="17">
        <v>42669</v>
      </c>
      <c r="G54" s="46">
        <v>0.5</v>
      </c>
      <c r="H54" s="19" t="s">
        <v>60</v>
      </c>
      <c r="I54" s="23"/>
      <c r="J54" s="24"/>
      <c r="K54" s="24"/>
      <c r="L54" s="24"/>
      <c r="M54" s="24"/>
      <c r="N54" s="24"/>
      <c r="O54" s="24" t="s">
        <v>39</v>
      </c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24"/>
      <c r="CO54" s="24"/>
      <c r="CP54" s="24"/>
      <c r="CQ54" s="24"/>
      <c r="CR54" s="24"/>
      <c r="CS54" s="24"/>
      <c r="CT54" s="24"/>
      <c r="CU54" s="24"/>
      <c r="CV54" s="24"/>
      <c r="CW54" s="24"/>
      <c r="CX54" s="24"/>
      <c r="CY54" s="24"/>
      <c r="CZ54" s="24"/>
      <c r="DA54" s="24"/>
      <c r="DB54" s="24"/>
      <c r="DC54" s="24"/>
      <c r="DD54" s="24"/>
      <c r="DE54" s="24"/>
    </row>
    <row r="55" spans="1:109" ht="27" customHeight="1">
      <c r="A55" s="15">
        <f t="shared" si="9"/>
        <v>46</v>
      </c>
      <c r="B55" s="70" t="s">
        <v>44</v>
      </c>
      <c r="C55" s="15" t="s">
        <v>37</v>
      </c>
      <c r="D55" s="16">
        <f t="shared" si="15"/>
        <v>12</v>
      </c>
      <c r="E55" s="17">
        <v>42669</v>
      </c>
      <c r="F55" s="72">
        <v>42680</v>
      </c>
      <c r="G55" s="74">
        <f>AVERAGE(G56,G61)</f>
        <v>0</v>
      </c>
      <c r="H55" s="73" t="s">
        <v>40</v>
      </c>
      <c r="I55" s="23"/>
      <c r="J55" s="24"/>
      <c r="K55" s="24"/>
      <c r="L55" s="24"/>
      <c r="M55" s="24"/>
      <c r="N55" s="24"/>
      <c r="O55" s="24" t="s">
        <v>39</v>
      </c>
      <c r="P55" s="24" t="s">
        <v>39</v>
      </c>
      <c r="Q55" s="24" t="s">
        <v>39</v>
      </c>
      <c r="R55" s="24" t="s">
        <v>39</v>
      </c>
      <c r="S55" s="24" t="s">
        <v>39</v>
      </c>
      <c r="T55" s="24" t="s">
        <v>39</v>
      </c>
      <c r="U55" s="24" t="s">
        <v>39</v>
      </c>
      <c r="V55" s="24" t="s">
        <v>39</v>
      </c>
      <c r="W55" s="24" t="s">
        <v>39</v>
      </c>
      <c r="X55" s="24" t="s">
        <v>39</v>
      </c>
      <c r="Y55" s="24" t="s">
        <v>39</v>
      </c>
      <c r="Z55" s="24" t="s">
        <v>39</v>
      </c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4"/>
      <c r="DD55" s="24"/>
      <c r="DE55" s="24"/>
    </row>
    <row r="56" spans="1:109" ht="27" customHeight="1">
      <c r="A56" s="15">
        <f t="shared" si="9"/>
        <v>47</v>
      </c>
      <c r="B56" s="56" t="s">
        <v>51</v>
      </c>
      <c r="C56" s="15" t="s">
        <v>37</v>
      </c>
      <c r="D56" s="16">
        <f t="shared" ref="D56:D64" si="18">F56-E56+1</f>
        <v>12</v>
      </c>
      <c r="E56" s="17">
        <v>42669</v>
      </c>
      <c r="F56" s="72">
        <v>42680</v>
      </c>
      <c r="G56" s="74">
        <f>AVERAGE(G57)</f>
        <v>0</v>
      </c>
      <c r="H56" s="73" t="s">
        <v>40</v>
      </c>
      <c r="I56" s="23"/>
      <c r="J56" s="24"/>
      <c r="K56" s="24"/>
      <c r="L56" s="24"/>
      <c r="M56" s="24"/>
      <c r="N56" s="24"/>
      <c r="O56" s="24" t="s">
        <v>39</v>
      </c>
      <c r="P56" s="24" t="s">
        <v>39</v>
      </c>
      <c r="Q56" s="24" t="s">
        <v>39</v>
      </c>
      <c r="R56" s="24" t="s">
        <v>39</v>
      </c>
      <c r="S56" s="24" t="s">
        <v>39</v>
      </c>
      <c r="T56" s="24" t="s">
        <v>39</v>
      </c>
      <c r="U56" s="24" t="s">
        <v>39</v>
      </c>
      <c r="V56" s="24" t="s">
        <v>39</v>
      </c>
      <c r="W56" s="24" t="s">
        <v>39</v>
      </c>
      <c r="X56" s="24" t="s">
        <v>39</v>
      </c>
      <c r="Y56" s="24" t="s">
        <v>39</v>
      </c>
      <c r="Z56" s="24" t="s">
        <v>39</v>
      </c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  <c r="CM56" s="24"/>
      <c r="CN56" s="24"/>
      <c r="CO56" s="24"/>
      <c r="CP56" s="24"/>
      <c r="CQ56" s="24"/>
      <c r="CR56" s="24"/>
      <c r="CS56" s="24"/>
      <c r="CT56" s="24"/>
      <c r="CU56" s="24"/>
      <c r="CV56" s="24"/>
      <c r="CW56" s="24"/>
      <c r="CX56" s="24"/>
      <c r="CY56" s="24"/>
      <c r="CZ56" s="24"/>
      <c r="DA56" s="24"/>
      <c r="DB56" s="24"/>
      <c r="DC56" s="24"/>
      <c r="DD56" s="24"/>
      <c r="DE56" s="24"/>
    </row>
    <row r="57" spans="1:109" ht="27" customHeight="1">
      <c r="A57" s="15">
        <f t="shared" si="9"/>
        <v>48</v>
      </c>
      <c r="B57" s="57" t="s">
        <v>52</v>
      </c>
      <c r="C57" s="15" t="s">
        <v>37</v>
      </c>
      <c r="D57" s="16">
        <f t="shared" si="18"/>
        <v>6</v>
      </c>
      <c r="E57" s="17">
        <v>42669</v>
      </c>
      <c r="F57" s="72">
        <v>42674</v>
      </c>
      <c r="G57" s="74">
        <f>AVERAGE(G58:G60)</f>
        <v>0</v>
      </c>
      <c r="H57" s="73" t="s">
        <v>40</v>
      </c>
      <c r="I57" s="23"/>
      <c r="J57" s="24"/>
      <c r="K57" s="24"/>
      <c r="L57" s="24"/>
      <c r="M57" s="24"/>
      <c r="N57" s="24"/>
      <c r="O57" s="24" t="s">
        <v>39</v>
      </c>
      <c r="P57" s="24" t="s">
        <v>39</v>
      </c>
      <c r="Q57" s="24" t="s">
        <v>39</v>
      </c>
      <c r="R57" s="24" t="s">
        <v>39</v>
      </c>
      <c r="S57" s="24" t="s">
        <v>39</v>
      </c>
      <c r="T57" s="24" t="s">
        <v>39</v>
      </c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24"/>
      <c r="CP57" s="24"/>
      <c r="CQ57" s="24"/>
      <c r="CR57" s="24"/>
      <c r="CS57" s="24"/>
      <c r="CT57" s="24"/>
      <c r="CU57" s="24"/>
      <c r="CV57" s="24"/>
      <c r="CW57" s="24"/>
      <c r="CX57" s="24"/>
      <c r="CY57" s="24"/>
      <c r="CZ57" s="24"/>
      <c r="DA57" s="24"/>
      <c r="DB57" s="24"/>
      <c r="DC57" s="24"/>
      <c r="DD57" s="24"/>
      <c r="DE57" s="24"/>
    </row>
    <row r="58" spans="1:109" ht="27" customHeight="1">
      <c r="A58" s="15">
        <f t="shared" si="9"/>
        <v>49</v>
      </c>
      <c r="B58" s="58" t="s">
        <v>53</v>
      </c>
      <c r="C58" s="15" t="s">
        <v>37</v>
      </c>
      <c r="D58" s="16">
        <f t="shared" si="18"/>
        <v>2</v>
      </c>
      <c r="E58" s="17">
        <v>42669</v>
      </c>
      <c r="F58" s="17">
        <v>42670</v>
      </c>
      <c r="G58" s="71">
        <v>0</v>
      </c>
      <c r="H58" s="19" t="s">
        <v>40</v>
      </c>
      <c r="I58" s="23"/>
      <c r="J58" s="24"/>
      <c r="K58" s="24"/>
      <c r="L58" s="24"/>
      <c r="M58" s="24"/>
      <c r="N58" s="24"/>
      <c r="O58" s="24" t="s">
        <v>39</v>
      </c>
      <c r="P58" s="24" t="s">
        <v>39</v>
      </c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4"/>
      <c r="CN58" s="24"/>
      <c r="CO58" s="24"/>
      <c r="CP58" s="24"/>
      <c r="CQ58" s="24"/>
      <c r="CR58" s="24"/>
      <c r="CS58" s="24"/>
      <c r="CT58" s="24"/>
      <c r="CU58" s="24"/>
      <c r="CV58" s="24"/>
      <c r="CW58" s="24"/>
      <c r="CX58" s="24"/>
      <c r="CY58" s="24"/>
      <c r="CZ58" s="24"/>
      <c r="DA58" s="24"/>
      <c r="DB58" s="24"/>
      <c r="DC58" s="24"/>
      <c r="DD58" s="24"/>
      <c r="DE58" s="24"/>
    </row>
    <row r="59" spans="1:109" ht="27" customHeight="1">
      <c r="A59" s="15">
        <f t="shared" si="9"/>
        <v>50</v>
      </c>
      <c r="B59" s="58" t="s">
        <v>54</v>
      </c>
      <c r="C59" s="15" t="s">
        <v>37</v>
      </c>
      <c r="D59" s="16">
        <f t="shared" si="18"/>
        <v>2</v>
      </c>
      <c r="E59" s="17">
        <v>42671</v>
      </c>
      <c r="F59" s="17">
        <v>42672</v>
      </c>
      <c r="G59" s="18">
        <v>0</v>
      </c>
      <c r="H59" s="19" t="s">
        <v>40</v>
      </c>
      <c r="I59" s="23"/>
      <c r="J59" s="24"/>
      <c r="K59" s="24"/>
      <c r="L59" s="24"/>
      <c r="M59" s="24"/>
      <c r="N59" s="24"/>
      <c r="O59" s="24"/>
      <c r="P59" s="24"/>
      <c r="Q59" s="24" t="s">
        <v>39</v>
      </c>
      <c r="R59" s="24" t="s">
        <v>39</v>
      </c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24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24"/>
      <c r="CY59" s="24"/>
      <c r="CZ59" s="24"/>
      <c r="DA59" s="24"/>
      <c r="DB59" s="24"/>
      <c r="DC59" s="24"/>
      <c r="DD59" s="24"/>
      <c r="DE59" s="24"/>
    </row>
    <row r="60" spans="1:109" ht="27" customHeight="1">
      <c r="A60" s="15">
        <f t="shared" si="9"/>
        <v>51</v>
      </c>
      <c r="B60" s="58" t="s">
        <v>55</v>
      </c>
      <c r="C60" s="15" t="s">
        <v>37</v>
      </c>
      <c r="D60" s="16">
        <f t="shared" si="18"/>
        <v>2</v>
      </c>
      <c r="E60" s="17">
        <v>42673</v>
      </c>
      <c r="F60" s="17">
        <v>42674</v>
      </c>
      <c r="G60" s="46">
        <v>0</v>
      </c>
      <c r="H60" s="19" t="s">
        <v>40</v>
      </c>
      <c r="I60" s="23"/>
      <c r="J60" s="24"/>
      <c r="K60" s="24"/>
      <c r="L60" s="24"/>
      <c r="M60" s="24"/>
      <c r="N60" s="24"/>
      <c r="O60" s="24"/>
      <c r="P60" s="24"/>
      <c r="Q60" s="24"/>
      <c r="R60" s="24"/>
      <c r="S60" s="24" t="s">
        <v>39</v>
      </c>
      <c r="T60" s="24" t="s">
        <v>39</v>
      </c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  <c r="CH60" s="24"/>
      <c r="CI60" s="24"/>
      <c r="CJ60" s="24"/>
      <c r="CK60" s="24"/>
      <c r="CL60" s="24"/>
      <c r="CM60" s="24"/>
      <c r="CN60" s="24"/>
      <c r="CO60" s="24"/>
      <c r="CP60" s="24"/>
      <c r="CQ60" s="24"/>
      <c r="CR60" s="24"/>
      <c r="CS60" s="24"/>
      <c r="CT60" s="24"/>
      <c r="CU60" s="24"/>
      <c r="CV60" s="24"/>
      <c r="CW60" s="24"/>
      <c r="CX60" s="24"/>
      <c r="CY60" s="24"/>
      <c r="CZ60" s="24"/>
      <c r="DA60" s="24"/>
      <c r="DB60" s="24"/>
      <c r="DC60" s="24"/>
      <c r="DD60" s="24"/>
      <c r="DE60" s="24"/>
    </row>
    <row r="61" spans="1:109" ht="27" customHeight="1">
      <c r="A61" s="15">
        <f t="shared" si="9"/>
        <v>52</v>
      </c>
      <c r="B61" s="57" t="s">
        <v>38</v>
      </c>
      <c r="C61" s="15" t="s">
        <v>37</v>
      </c>
      <c r="D61" s="16">
        <f t="shared" si="18"/>
        <v>1</v>
      </c>
      <c r="E61" s="17">
        <v>42680</v>
      </c>
      <c r="F61" s="72">
        <v>42680</v>
      </c>
      <c r="G61" s="74">
        <f>AVERAGE(G62:G64)</f>
        <v>0</v>
      </c>
      <c r="H61" s="73" t="s">
        <v>40</v>
      </c>
      <c r="I61" s="23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 t="s">
        <v>39</v>
      </c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24"/>
      <c r="CG61" s="24"/>
      <c r="CH61" s="24"/>
      <c r="CI61" s="24"/>
      <c r="CJ61" s="24"/>
      <c r="CK61" s="24"/>
      <c r="CL61" s="24"/>
      <c r="CM61" s="24"/>
      <c r="CN61" s="24"/>
      <c r="CO61" s="24"/>
      <c r="CP61" s="24"/>
      <c r="CQ61" s="24"/>
      <c r="CR61" s="24"/>
      <c r="CS61" s="24"/>
      <c r="CT61" s="24"/>
      <c r="CU61" s="24"/>
      <c r="CV61" s="24"/>
      <c r="CW61" s="24"/>
      <c r="CX61" s="24"/>
      <c r="CY61" s="24"/>
      <c r="CZ61" s="24"/>
      <c r="DA61" s="24"/>
      <c r="DB61" s="24"/>
      <c r="DC61" s="24"/>
      <c r="DD61" s="24"/>
      <c r="DE61" s="24"/>
    </row>
    <row r="62" spans="1:109" ht="27" customHeight="1">
      <c r="A62" s="15">
        <f t="shared" si="9"/>
        <v>53</v>
      </c>
      <c r="B62" s="58" t="s">
        <v>53</v>
      </c>
      <c r="C62" s="15" t="s">
        <v>37</v>
      </c>
      <c r="D62" s="16">
        <f t="shared" si="18"/>
        <v>1</v>
      </c>
      <c r="E62" s="17">
        <v>42680</v>
      </c>
      <c r="F62" s="17">
        <v>42680</v>
      </c>
      <c r="G62" s="71">
        <v>0</v>
      </c>
      <c r="H62" s="19" t="s">
        <v>40</v>
      </c>
      <c r="I62" s="23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 t="s">
        <v>39</v>
      </c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4"/>
      <c r="CP62" s="24"/>
      <c r="CQ62" s="24"/>
      <c r="CR62" s="24"/>
      <c r="CS62" s="24"/>
      <c r="CT62" s="24"/>
      <c r="CU62" s="24"/>
      <c r="CV62" s="24"/>
      <c r="CW62" s="24"/>
      <c r="CX62" s="24"/>
      <c r="CY62" s="24"/>
      <c r="CZ62" s="24"/>
      <c r="DA62" s="24"/>
      <c r="DB62" s="24"/>
      <c r="DC62" s="24"/>
      <c r="DD62" s="24"/>
      <c r="DE62" s="24"/>
    </row>
    <row r="63" spans="1:109" ht="27" customHeight="1">
      <c r="A63" s="15">
        <f t="shared" si="9"/>
        <v>54</v>
      </c>
      <c r="B63" s="58" t="s">
        <v>54</v>
      </c>
      <c r="C63" s="15" t="s">
        <v>37</v>
      </c>
      <c r="D63" s="16">
        <f t="shared" si="18"/>
        <v>1</v>
      </c>
      <c r="E63" s="17">
        <v>42680</v>
      </c>
      <c r="F63" s="17">
        <v>42680</v>
      </c>
      <c r="G63" s="18">
        <v>0</v>
      </c>
      <c r="H63" s="19" t="s">
        <v>40</v>
      </c>
      <c r="I63" s="23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 t="s">
        <v>39</v>
      </c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24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24"/>
      <c r="CY63" s="24"/>
      <c r="CZ63" s="24"/>
      <c r="DA63" s="24"/>
      <c r="DB63" s="24"/>
      <c r="DC63" s="24"/>
      <c r="DD63" s="24"/>
      <c r="DE63" s="24"/>
    </row>
    <row r="64" spans="1:109" ht="27" customHeight="1">
      <c r="A64" s="15">
        <f t="shared" si="9"/>
        <v>55</v>
      </c>
      <c r="B64" s="58" t="s">
        <v>55</v>
      </c>
      <c r="C64" s="15" t="s">
        <v>37</v>
      </c>
      <c r="D64" s="16">
        <f t="shared" si="18"/>
        <v>1</v>
      </c>
      <c r="E64" s="17">
        <v>42680</v>
      </c>
      <c r="F64" s="17">
        <v>42680</v>
      </c>
      <c r="G64" s="18">
        <v>0</v>
      </c>
      <c r="H64" s="19" t="s">
        <v>40</v>
      </c>
      <c r="I64" s="23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 t="s">
        <v>39</v>
      </c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/>
      <c r="CM64" s="24"/>
      <c r="CN64" s="24"/>
      <c r="CO64" s="24"/>
      <c r="CP64" s="24"/>
      <c r="CQ64" s="24"/>
      <c r="CR64" s="24"/>
      <c r="CS64" s="24"/>
      <c r="CT64" s="24"/>
      <c r="CU64" s="24"/>
      <c r="CV64" s="24"/>
      <c r="CW64" s="24"/>
      <c r="CX64" s="24"/>
      <c r="CY64" s="24"/>
      <c r="CZ64" s="24"/>
      <c r="DA64" s="24"/>
      <c r="DB64" s="24"/>
      <c r="DC64" s="24"/>
      <c r="DD64" s="24"/>
      <c r="DE64" s="24"/>
    </row>
    <row r="65" spans="1:109" ht="27" customHeight="1">
      <c r="A65" s="15">
        <f t="shared" si="9"/>
        <v>56</v>
      </c>
      <c r="B65" s="70" t="s">
        <v>28</v>
      </c>
      <c r="C65" s="15" t="s">
        <v>58</v>
      </c>
      <c r="D65" s="16">
        <f t="shared" si="15"/>
        <v>1</v>
      </c>
      <c r="E65" s="17">
        <v>42673</v>
      </c>
      <c r="F65" s="17">
        <v>42673</v>
      </c>
      <c r="G65" s="18">
        <v>0</v>
      </c>
      <c r="H65" s="19" t="s">
        <v>40</v>
      </c>
      <c r="I65" s="23"/>
      <c r="J65" s="24"/>
      <c r="K65" s="24"/>
      <c r="L65" s="24"/>
      <c r="M65" s="24"/>
      <c r="N65" s="24"/>
      <c r="O65" s="24"/>
      <c r="P65" s="24"/>
      <c r="Q65" s="24"/>
      <c r="R65" s="24"/>
      <c r="S65" s="24" t="s">
        <v>39</v>
      </c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  <c r="CH65" s="24"/>
      <c r="CI65" s="24"/>
      <c r="CJ65" s="24"/>
      <c r="CK65" s="24"/>
      <c r="CL65" s="24"/>
      <c r="CM65" s="24"/>
      <c r="CN65" s="24"/>
      <c r="CO65" s="24"/>
      <c r="CP65" s="24"/>
      <c r="CQ65" s="24"/>
      <c r="CR65" s="24"/>
      <c r="CS65" s="24"/>
      <c r="CT65" s="24"/>
      <c r="CU65" s="24"/>
      <c r="CV65" s="24"/>
      <c r="CW65" s="24"/>
      <c r="CX65" s="24"/>
      <c r="CY65" s="24"/>
      <c r="CZ65" s="24"/>
      <c r="DA65" s="24"/>
      <c r="DB65" s="24"/>
      <c r="DC65" s="24"/>
      <c r="DD65" s="24"/>
      <c r="DE65" s="24"/>
    </row>
    <row r="66" spans="1:109" ht="27" customHeight="1">
      <c r="A66" s="15">
        <f t="shared" si="9"/>
        <v>57</v>
      </c>
      <c r="B66" s="56" t="s">
        <v>29</v>
      </c>
      <c r="C66" s="15" t="s">
        <v>58</v>
      </c>
      <c r="D66" s="16">
        <f t="shared" si="15"/>
        <v>1</v>
      </c>
      <c r="E66" s="17">
        <v>42673</v>
      </c>
      <c r="F66" s="17">
        <v>42673</v>
      </c>
      <c r="G66" s="18">
        <v>0</v>
      </c>
      <c r="H66" s="19" t="s">
        <v>40</v>
      </c>
      <c r="I66" s="23"/>
      <c r="J66" s="24"/>
      <c r="K66" s="24"/>
      <c r="L66" s="24"/>
      <c r="M66" s="24"/>
      <c r="N66" s="24"/>
      <c r="O66" s="24"/>
      <c r="P66" s="24"/>
      <c r="Q66" s="24"/>
      <c r="R66" s="24"/>
      <c r="S66" s="24" t="s">
        <v>39</v>
      </c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N66" s="24"/>
      <c r="CO66" s="24"/>
      <c r="CP66" s="24"/>
      <c r="CQ66" s="24"/>
      <c r="CR66" s="24"/>
      <c r="CS66" s="24"/>
      <c r="CT66" s="24"/>
      <c r="CU66" s="24"/>
      <c r="CV66" s="24"/>
      <c r="CW66" s="24"/>
      <c r="CX66" s="24"/>
      <c r="CY66" s="24"/>
      <c r="CZ66" s="24"/>
      <c r="DA66" s="24"/>
      <c r="DB66" s="24"/>
      <c r="DC66" s="24"/>
      <c r="DD66" s="24"/>
      <c r="DE66" s="24"/>
    </row>
    <row r="67" spans="1:109" ht="27" customHeight="1">
      <c r="A67" s="15">
        <f t="shared" si="9"/>
        <v>58</v>
      </c>
      <c r="B67" s="56" t="s">
        <v>30</v>
      </c>
      <c r="C67" s="15" t="s">
        <v>58</v>
      </c>
      <c r="D67" s="16">
        <f t="shared" si="15"/>
        <v>1</v>
      </c>
      <c r="E67" s="17">
        <v>42674</v>
      </c>
      <c r="F67" s="17">
        <v>42674</v>
      </c>
      <c r="G67" s="18">
        <v>0</v>
      </c>
      <c r="H67" s="19" t="s">
        <v>40</v>
      </c>
      <c r="I67" s="23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 t="s">
        <v>39</v>
      </c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N67" s="24"/>
      <c r="CO67" s="24"/>
      <c r="CP67" s="24"/>
      <c r="CQ67" s="24"/>
      <c r="CR67" s="24"/>
      <c r="CS67" s="24"/>
      <c r="CT67" s="24"/>
      <c r="CU67" s="24"/>
      <c r="CV67" s="24"/>
      <c r="CW67" s="24"/>
      <c r="CX67" s="24"/>
      <c r="CY67" s="24"/>
      <c r="CZ67" s="24"/>
      <c r="DA67" s="24"/>
      <c r="DB67" s="24"/>
      <c r="DC67" s="24"/>
      <c r="DD67" s="24"/>
      <c r="DE67" s="24"/>
    </row>
    <row r="68" spans="1:109" ht="27" customHeight="1">
      <c r="A68" s="15">
        <f t="shared" si="9"/>
        <v>59</v>
      </c>
      <c r="B68" s="56" t="s">
        <v>31</v>
      </c>
      <c r="C68" s="15" t="s">
        <v>58</v>
      </c>
      <c r="D68" s="16">
        <f t="shared" si="15"/>
        <v>1</v>
      </c>
      <c r="E68" s="17">
        <v>42675</v>
      </c>
      <c r="F68" s="17">
        <v>42675</v>
      </c>
      <c r="G68" s="18">
        <v>0</v>
      </c>
      <c r="H68" s="19" t="s">
        <v>40</v>
      </c>
      <c r="I68" s="23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 t="s">
        <v>39</v>
      </c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  <c r="CH68" s="24"/>
      <c r="CI68" s="24"/>
      <c r="CJ68" s="24"/>
      <c r="CK68" s="24"/>
      <c r="CL68" s="24"/>
      <c r="CM68" s="24"/>
      <c r="CN68" s="24"/>
      <c r="CO68" s="24"/>
      <c r="CP68" s="24"/>
      <c r="CQ68" s="24"/>
      <c r="CR68" s="24"/>
      <c r="CS68" s="24"/>
      <c r="CT68" s="24"/>
      <c r="CU68" s="24"/>
      <c r="CV68" s="24"/>
      <c r="CW68" s="24"/>
      <c r="CX68" s="24"/>
      <c r="CY68" s="24"/>
      <c r="CZ68" s="24"/>
      <c r="DA68" s="24"/>
      <c r="DB68" s="24"/>
      <c r="DC68" s="24"/>
      <c r="DD68" s="24"/>
      <c r="DE68" s="24"/>
    </row>
    <row r="69" spans="1:109" ht="27" customHeight="1">
      <c r="A69" s="15">
        <f t="shared" si="9"/>
        <v>60</v>
      </c>
      <c r="B69" s="56" t="s">
        <v>32</v>
      </c>
      <c r="C69" s="15" t="s">
        <v>58</v>
      </c>
      <c r="D69" s="16">
        <f t="shared" si="15"/>
        <v>1</v>
      </c>
      <c r="E69" s="17">
        <v>42676</v>
      </c>
      <c r="F69" s="17">
        <v>42676</v>
      </c>
      <c r="G69" s="18">
        <v>0</v>
      </c>
      <c r="H69" s="19" t="s">
        <v>40</v>
      </c>
      <c r="I69" s="23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 t="s">
        <v>39</v>
      </c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24"/>
      <c r="CG69" s="24"/>
      <c r="CH69" s="24"/>
      <c r="CI69" s="24"/>
      <c r="CJ69" s="24"/>
      <c r="CK69" s="24"/>
      <c r="CL69" s="24"/>
      <c r="CM69" s="24"/>
      <c r="CN69" s="24"/>
      <c r="CO69" s="24"/>
      <c r="CP69" s="24"/>
      <c r="CQ69" s="24"/>
      <c r="CR69" s="24"/>
      <c r="CS69" s="24"/>
      <c r="CT69" s="24"/>
      <c r="CU69" s="24"/>
      <c r="CV69" s="24"/>
      <c r="CW69" s="24"/>
      <c r="CX69" s="24"/>
      <c r="CY69" s="24"/>
      <c r="CZ69" s="24"/>
      <c r="DA69" s="24"/>
      <c r="DB69" s="24"/>
      <c r="DC69" s="24"/>
      <c r="DD69" s="24"/>
      <c r="DE69" s="24"/>
    </row>
    <row r="70" spans="1:109" ht="27" customHeight="1">
      <c r="A70" s="15">
        <f t="shared" si="9"/>
        <v>61</v>
      </c>
      <c r="B70" s="56" t="s">
        <v>33</v>
      </c>
      <c r="C70" s="15" t="s">
        <v>58</v>
      </c>
      <c r="D70" s="16">
        <f t="shared" si="15"/>
        <v>1</v>
      </c>
      <c r="E70" s="17">
        <v>42677</v>
      </c>
      <c r="F70" s="17">
        <v>42677</v>
      </c>
      <c r="G70" s="18">
        <v>0</v>
      </c>
      <c r="H70" s="19" t="s">
        <v>40</v>
      </c>
      <c r="I70" s="23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 t="s">
        <v>39</v>
      </c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4"/>
      <c r="CH70" s="24"/>
      <c r="CI70" s="24"/>
      <c r="CJ70" s="24"/>
      <c r="CK70" s="24"/>
      <c r="CL70" s="24"/>
      <c r="CM70" s="24"/>
      <c r="CN70" s="24"/>
      <c r="CO70" s="24"/>
      <c r="CP70" s="24"/>
      <c r="CQ70" s="24"/>
      <c r="CR70" s="24"/>
      <c r="CS70" s="24"/>
      <c r="CT70" s="24"/>
      <c r="CU70" s="24"/>
      <c r="CV70" s="24"/>
      <c r="CW70" s="24"/>
      <c r="CX70" s="24"/>
      <c r="CY70" s="24"/>
      <c r="CZ70" s="24"/>
      <c r="DA70" s="24"/>
      <c r="DB70" s="24"/>
      <c r="DC70" s="24"/>
      <c r="DD70" s="24"/>
      <c r="DE70" s="24"/>
    </row>
    <row r="71" spans="1:109" ht="27" customHeight="1">
      <c r="A71" s="15">
        <f t="shared" si="9"/>
        <v>62</v>
      </c>
      <c r="B71" s="56" t="s">
        <v>34</v>
      </c>
      <c r="C71" s="15" t="s">
        <v>58</v>
      </c>
      <c r="D71" s="16">
        <f t="shared" si="15"/>
        <v>1</v>
      </c>
      <c r="E71" s="17">
        <v>42678</v>
      </c>
      <c r="F71" s="17">
        <v>42678</v>
      </c>
      <c r="G71" s="18">
        <v>0</v>
      </c>
      <c r="H71" s="19" t="s">
        <v>40</v>
      </c>
      <c r="I71" s="23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 t="s">
        <v>39</v>
      </c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  <c r="CG71" s="24"/>
      <c r="CH71" s="24"/>
      <c r="CI71" s="24"/>
      <c r="CJ71" s="24"/>
      <c r="CK71" s="24"/>
      <c r="CL71" s="24"/>
      <c r="CM71" s="24"/>
      <c r="CN71" s="24"/>
      <c r="CO71" s="24"/>
      <c r="CP71" s="24"/>
      <c r="CQ71" s="24"/>
      <c r="CR71" s="24"/>
      <c r="CS71" s="24"/>
      <c r="CT71" s="24"/>
      <c r="CU71" s="24"/>
      <c r="CV71" s="24"/>
      <c r="CW71" s="24"/>
      <c r="CX71" s="24"/>
      <c r="CY71" s="24"/>
      <c r="CZ71" s="24"/>
      <c r="DA71" s="24"/>
      <c r="DB71" s="24"/>
      <c r="DC71" s="24"/>
      <c r="DD71" s="24"/>
      <c r="DE71" s="24"/>
    </row>
    <row r="72" spans="1:109" ht="27" customHeight="1">
      <c r="A72" s="15">
        <f t="shared" si="9"/>
        <v>63</v>
      </c>
      <c r="B72" s="56" t="s">
        <v>35</v>
      </c>
      <c r="C72" s="15" t="s">
        <v>58</v>
      </c>
      <c r="D72" s="16">
        <f t="shared" si="15"/>
        <v>1</v>
      </c>
      <c r="E72" s="17">
        <v>42679</v>
      </c>
      <c r="F72" s="17">
        <v>42679</v>
      </c>
      <c r="G72" s="18">
        <v>0</v>
      </c>
      <c r="H72" s="19" t="s">
        <v>40</v>
      </c>
      <c r="I72" s="23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 t="s">
        <v>39</v>
      </c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24"/>
      <c r="CG72" s="24"/>
      <c r="CH72" s="24"/>
      <c r="CI72" s="24"/>
      <c r="CJ72" s="24"/>
      <c r="CK72" s="24"/>
      <c r="CL72" s="24"/>
      <c r="CM72" s="24"/>
      <c r="CN72" s="24"/>
      <c r="CO72" s="24"/>
      <c r="CP72" s="24"/>
      <c r="CQ72" s="24"/>
      <c r="CR72" s="24"/>
      <c r="CS72" s="24"/>
      <c r="CT72" s="24"/>
      <c r="CU72" s="24"/>
      <c r="CV72" s="24"/>
      <c r="CW72" s="24"/>
      <c r="CX72" s="24"/>
      <c r="CY72" s="24"/>
      <c r="CZ72" s="24"/>
      <c r="DA72" s="24"/>
      <c r="DB72" s="24"/>
      <c r="DC72" s="24"/>
      <c r="DD72" s="24"/>
      <c r="DE72" s="24"/>
    </row>
    <row r="73" spans="1:109" ht="27" customHeight="1">
      <c r="A73" s="15">
        <f t="shared" si="9"/>
        <v>64</v>
      </c>
      <c r="B73" s="55"/>
      <c r="C73" s="15"/>
      <c r="D73" s="16"/>
      <c r="E73" s="17"/>
      <c r="F73" s="17"/>
      <c r="G73" s="18"/>
      <c r="H73" s="19"/>
      <c r="I73" s="23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 t="s">
        <v>39</v>
      </c>
      <c r="U73" s="24" t="s">
        <v>39</v>
      </c>
      <c r="V73" s="24" t="s">
        <v>39</v>
      </c>
      <c r="W73" s="24" t="s">
        <v>39</v>
      </c>
      <c r="X73" s="24" t="s">
        <v>39</v>
      </c>
      <c r="Y73" s="24" t="s">
        <v>39</v>
      </c>
      <c r="Z73" s="24" t="s">
        <v>39</v>
      </c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24"/>
      <c r="CG73" s="24"/>
      <c r="CH73" s="24"/>
      <c r="CI73" s="24"/>
      <c r="CJ73" s="24"/>
      <c r="CK73" s="24"/>
      <c r="CL73" s="24"/>
      <c r="CM73" s="24"/>
      <c r="CN73" s="24"/>
      <c r="CO73" s="24"/>
      <c r="CP73" s="24"/>
      <c r="CQ73" s="24"/>
      <c r="CR73" s="24"/>
      <c r="CS73" s="24"/>
      <c r="CT73" s="24"/>
      <c r="CU73" s="24"/>
      <c r="CV73" s="24"/>
      <c r="CW73" s="24"/>
      <c r="CX73" s="24"/>
      <c r="CY73" s="24"/>
      <c r="CZ73" s="24"/>
      <c r="DA73" s="24"/>
      <c r="DB73" s="24"/>
      <c r="DC73" s="24"/>
      <c r="DD73" s="24"/>
      <c r="DE73" s="24"/>
    </row>
    <row r="74" spans="1:109" ht="27" customHeight="1">
      <c r="A74" s="15">
        <f t="shared" ref="A48:A99" si="19">ROW()-ROW(№列)</f>
        <v>65</v>
      </c>
      <c r="B74" s="22"/>
      <c r="C74" s="15"/>
      <c r="D74" s="16"/>
      <c r="E74" s="17"/>
      <c r="F74" s="17"/>
      <c r="G74" s="18"/>
      <c r="H74" s="19"/>
      <c r="I74" s="23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 t="s">
        <v>39</v>
      </c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24"/>
      <c r="CG74" s="24"/>
      <c r="CH74" s="24"/>
      <c r="CI74" s="24"/>
      <c r="CJ74" s="24"/>
      <c r="CK74" s="24"/>
      <c r="CL74" s="24"/>
      <c r="CM74" s="24"/>
      <c r="CN74" s="24"/>
      <c r="CO74" s="24"/>
      <c r="CP74" s="24"/>
      <c r="CQ74" s="24"/>
      <c r="CR74" s="24"/>
      <c r="CS74" s="24"/>
      <c r="CT74" s="24"/>
      <c r="CU74" s="24"/>
      <c r="CV74" s="24"/>
      <c r="CW74" s="24"/>
      <c r="CX74" s="24"/>
      <c r="CY74" s="24"/>
      <c r="CZ74" s="24"/>
      <c r="DA74" s="24"/>
      <c r="DB74" s="24"/>
      <c r="DC74" s="24"/>
      <c r="DD74" s="24"/>
      <c r="DE74" s="24"/>
    </row>
    <row r="75" spans="1:109" ht="27" customHeight="1">
      <c r="A75" s="15">
        <f t="shared" si="19"/>
        <v>66</v>
      </c>
      <c r="B75" s="22"/>
      <c r="C75" s="15"/>
      <c r="D75" s="16"/>
      <c r="E75" s="17"/>
      <c r="F75" s="17"/>
      <c r="G75" s="18"/>
      <c r="H75" s="19"/>
      <c r="I75" s="23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 t="s">
        <v>39</v>
      </c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  <c r="BZ75" s="24"/>
      <c r="CA75" s="24"/>
      <c r="CB75" s="24"/>
      <c r="CC75" s="24"/>
      <c r="CD75" s="24"/>
      <c r="CE75" s="24"/>
      <c r="CF75" s="24"/>
      <c r="CG75" s="24"/>
      <c r="CH75" s="24"/>
      <c r="CI75" s="24"/>
      <c r="CJ75" s="24"/>
      <c r="CK75" s="24"/>
      <c r="CL75" s="24"/>
      <c r="CM75" s="24"/>
      <c r="CN75" s="24"/>
      <c r="CO75" s="24"/>
      <c r="CP75" s="24"/>
      <c r="CQ75" s="24"/>
      <c r="CR75" s="24"/>
      <c r="CS75" s="24"/>
      <c r="CT75" s="24"/>
      <c r="CU75" s="24"/>
      <c r="CV75" s="24"/>
      <c r="CW75" s="24"/>
      <c r="CX75" s="24"/>
      <c r="CY75" s="24"/>
      <c r="CZ75" s="24"/>
      <c r="DA75" s="24"/>
      <c r="DB75" s="24"/>
      <c r="DC75" s="24"/>
      <c r="DD75" s="24"/>
      <c r="DE75" s="24"/>
    </row>
    <row r="76" spans="1:109" ht="27" customHeight="1">
      <c r="A76" s="15">
        <f t="shared" si="19"/>
        <v>67</v>
      </c>
      <c r="B76" s="55"/>
      <c r="C76" s="15"/>
      <c r="D76" s="16"/>
      <c r="E76" s="17"/>
      <c r="F76" s="17"/>
      <c r="G76" s="18"/>
      <c r="H76" s="19"/>
      <c r="I76" s="23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 t="s">
        <v>39</v>
      </c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24"/>
      <c r="CG76" s="24"/>
      <c r="CH76" s="24"/>
      <c r="CI76" s="24"/>
      <c r="CJ76" s="24"/>
      <c r="CK76" s="24"/>
      <c r="CL76" s="24"/>
      <c r="CM76" s="24"/>
      <c r="CN76" s="24"/>
      <c r="CO76" s="24"/>
      <c r="CP76" s="24"/>
      <c r="CQ76" s="24"/>
      <c r="CR76" s="24"/>
      <c r="CS76" s="24"/>
      <c r="CT76" s="24"/>
      <c r="CU76" s="24"/>
      <c r="CV76" s="24"/>
      <c r="CW76" s="24"/>
      <c r="CX76" s="24"/>
      <c r="CY76" s="24"/>
      <c r="CZ76" s="24"/>
      <c r="DA76" s="24"/>
      <c r="DB76" s="24"/>
      <c r="DC76" s="24"/>
      <c r="DD76" s="24"/>
      <c r="DE76" s="24"/>
    </row>
    <row r="77" spans="1:109" ht="27" customHeight="1">
      <c r="A77" s="15">
        <f t="shared" si="19"/>
        <v>68</v>
      </c>
      <c r="B77" s="22"/>
      <c r="C77" s="15"/>
      <c r="D77" s="16"/>
      <c r="E77" s="17"/>
      <c r="F77" s="17"/>
      <c r="G77" s="18"/>
      <c r="H77" s="19"/>
      <c r="I77" s="23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 t="s">
        <v>39</v>
      </c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24"/>
      <c r="CG77" s="24"/>
      <c r="CH77" s="24"/>
      <c r="CI77" s="24"/>
      <c r="CJ77" s="24"/>
      <c r="CK77" s="24"/>
      <c r="CL77" s="24"/>
      <c r="CM77" s="24"/>
      <c r="CN77" s="24"/>
      <c r="CO77" s="24"/>
      <c r="CP77" s="24"/>
      <c r="CQ77" s="24"/>
      <c r="CR77" s="24"/>
      <c r="CS77" s="24"/>
      <c r="CT77" s="24"/>
      <c r="CU77" s="24"/>
      <c r="CV77" s="24"/>
      <c r="CW77" s="24"/>
      <c r="CX77" s="24"/>
      <c r="CY77" s="24"/>
      <c r="CZ77" s="24"/>
      <c r="DA77" s="24"/>
      <c r="DB77" s="24"/>
      <c r="DC77" s="24"/>
      <c r="DD77" s="24"/>
      <c r="DE77" s="24"/>
    </row>
    <row r="78" spans="1:109" ht="27" customHeight="1">
      <c r="A78" s="15">
        <f t="shared" si="19"/>
        <v>69</v>
      </c>
      <c r="B78" s="22"/>
      <c r="C78" s="15"/>
      <c r="D78" s="16"/>
      <c r="E78" s="17"/>
      <c r="F78" s="17"/>
      <c r="G78" s="18"/>
      <c r="H78" s="19"/>
      <c r="I78" s="23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 t="s">
        <v>39</v>
      </c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24"/>
      <c r="CG78" s="24"/>
      <c r="CH78" s="24"/>
      <c r="CI78" s="24"/>
      <c r="CJ78" s="24"/>
      <c r="CK78" s="24"/>
      <c r="CL78" s="24"/>
      <c r="CM78" s="24"/>
      <c r="CN78" s="24"/>
      <c r="CO78" s="24"/>
      <c r="CP78" s="24"/>
      <c r="CQ78" s="24"/>
      <c r="CR78" s="24"/>
      <c r="CS78" s="24"/>
      <c r="CT78" s="24"/>
      <c r="CU78" s="24"/>
      <c r="CV78" s="24"/>
      <c r="CW78" s="24"/>
      <c r="CX78" s="24"/>
      <c r="CY78" s="24"/>
      <c r="CZ78" s="24"/>
      <c r="DA78" s="24"/>
      <c r="DB78" s="24"/>
      <c r="DC78" s="24"/>
      <c r="DD78" s="24"/>
      <c r="DE78" s="24"/>
    </row>
    <row r="79" spans="1:109" ht="27" customHeight="1">
      <c r="A79" s="15">
        <f t="shared" si="19"/>
        <v>70</v>
      </c>
      <c r="B79" s="55"/>
      <c r="C79" s="15"/>
      <c r="D79" s="16"/>
      <c r="E79" s="17"/>
      <c r="F79" s="17"/>
      <c r="G79" s="18"/>
      <c r="H79" s="19"/>
      <c r="I79" s="23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 t="s">
        <v>39</v>
      </c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  <c r="CG79" s="24"/>
      <c r="CH79" s="24"/>
      <c r="CI79" s="24"/>
      <c r="CJ79" s="24"/>
      <c r="CK79" s="24"/>
      <c r="CL79" s="24"/>
      <c r="CM79" s="24"/>
      <c r="CN79" s="24"/>
      <c r="CO79" s="24"/>
      <c r="CP79" s="24"/>
      <c r="CQ79" s="24"/>
      <c r="CR79" s="24"/>
      <c r="CS79" s="24"/>
      <c r="CT79" s="24"/>
      <c r="CU79" s="24"/>
      <c r="CV79" s="24"/>
      <c r="CW79" s="24"/>
      <c r="CX79" s="24"/>
      <c r="CY79" s="24"/>
      <c r="CZ79" s="24"/>
      <c r="DA79" s="24"/>
      <c r="DB79" s="24"/>
      <c r="DC79" s="24"/>
      <c r="DD79" s="24"/>
      <c r="DE79" s="24"/>
    </row>
    <row r="80" spans="1:109" ht="27" customHeight="1">
      <c r="A80" s="15">
        <f t="shared" si="19"/>
        <v>71</v>
      </c>
      <c r="B80" s="22"/>
      <c r="C80" s="15"/>
      <c r="D80" s="16"/>
      <c r="E80" s="17"/>
      <c r="F80" s="17"/>
      <c r="G80" s="18"/>
      <c r="H80" s="19"/>
      <c r="I80" s="23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 t="s">
        <v>39</v>
      </c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4"/>
      <c r="CN80" s="24"/>
      <c r="CO80" s="24"/>
      <c r="CP80" s="24"/>
      <c r="CQ80" s="24"/>
      <c r="CR80" s="24"/>
      <c r="CS80" s="24"/>
      <c r="CT80" s="24"/>
      <c r="CU80" s="24"/>
      <c r="CV80" s="24"/>
      <c r="CW80" s="24"/>
      <c r="CX80" s="24"/>
      <c r="CY80" s="24"/>
      <c r="CZ80" s="24"/>
      <c r="DA80" s="24"/>
      <c r="DB80" s="24"/>
      <c r="DC80" s="24"/>
      <c r="DD80" s="24"/>
      <c r="DE80" s="24"/>
    </row>
    <row r="81" spans="1:109" ht="27" customHeight="1">
      <c r="A81" s="15">
        <f t="shared" si="19"/>
        <v>72</v>
      </c>
      <c r="B81" s="22"/>
      <c r="C81" s="15"/>
      <c r="D81" s="16"/>
      <c r="E81" s="17"/>
      <c r="F81" s="17"/>
      <c r="G81" s="18"/>
      <c r="H81" s="19"/>
      <c r="I81" s="23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  <c r="CG81" s="24"/>
      <c r="CH81" s="24"/>
      <c r="CI81" s="24"/>
      <c r="CJ81" s="24"/>
      <c r="CK81" s="24"/>
      <c r="CL81" s="24"/>
      <c r="CM81" s="24"/>
      <c r="CN81" s="24"/>
      <c r="CO81" s="24"/>
      <c r="CP81" s="24"/>
      <c r="CQ81" s="24"/>
      <c r="CR81" s="24"/>
      <c r="CS81" s="24"/>
      <c r="CT81" s="24"/>
      <c r="CU81" s="24"/>
      <c r="CV81" s="24"/>
      <c r="CW81" s="24"/>
      <c r="CX81" s="24"/>
      <c r="CY81" s="24"/>
      <c r="CZ81" s="24"/>
      <c r="DA81" s="24"/>
      <c r="DB81" s="24"/>
      <c r="DC81" s="24"/>
      <c r="DD81" s="24"/>
      <c r="DE81" s="24"/>
    </row>
    <row r="82" spans="1:109" ht="27" customHeight="1">
      <c r="A82" s="15">
        <f t="shared" si="19"/>
        <v>73</v>
      </c>
      <c r="B82" s="22"/>
      <c r="C82" s="15"/>
      <c r="D82" s="16"/>
      <c r="E82" s="17"/>
      <c r="F82" s="17"/>
      <c r="G82" s="18"/>
      <c r="H82" s="19"/>
      <c r="I82" s="23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24"/>
      <c r="CG82" s="24"/>
      <c r="CH82" s="24"/>
      <c r="CI82" s="24"/>
      <c r="CJ82" s="24"/>
      <c r="CK82" s="24"/>
      <c r="CL82" s="24"/>
      <c r="CM82" s="24"/>
      <c r="CN82" s="24"/>
      <c r="CO82" s="24"/>
      <c r="CP82" s="24"/>
      <c r="CQ82" s="24"/>
      <c r="CR82" s="24"/>
      <c r="CS82" s="24"/>
      <c r="CT82" s="24"/>
      <c r="CU82" s="24"/>
      <c r="CV82" s="24"/>
      <c r="CW82" s="24"/>
      <c r="CX82" s="24"/>
      <c r="CY82" s="24"/>
      <c r="CZ82" s="24"/>
      <c r="DA82" s="24"/>
      <c r="DB82" s="24"/>
      <c r="DC82" s="24"/>
      <c r="DD82" s="24"/>
      <c r="DE82" s="24"/>
    </row>
    <row r="83" spans="1:109" ht="27" customHeight="1">
      <c r="A83" s="15">
        <f t="shared" si="19"/>
        <v>74</v>
      </c>
      <c r="B83" s="22"/>
      <c r="C83" s="15"/>
      <c r="D83" s="16"/>
      <c r="E83" s="17"/>
      <c r="F83" s="17"/>
      <c r="G83" s="18"/>
      <c r="H83" s="19"/>
      <c r="I83" s="23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24"/>
      <c r="CF83" s="24"/>
      <c r="CG83" s="24"/>
      <c r="CH83" s="24"/>
      <c r="CI83" s="24"/>
      <c r="CJ83" s="24"/>
      <c r="CK83" s="24"/>
      <c r="CL83" s="24"/>
      <c r="CM83" s="24"/>
      <c r="CN83" s="24"/>
      <c r="CO83" s="24"/>
      <c r="CP83" s="24"/>
      <c r="CQ83" s="24"/>
      <c r="CR83" s="24"/>
      <c r="CS83" s="24"/>
      <c r="CT83" s="24"/>
      <c r="CU83" s="24"/>
      <c r="CV83" s="24"/>
      <c r="CW83" s="24"/>
      <c r="CX83" s="24"/>
      <c r="CY83" s="24"/>
      <c r="CZ83" s="24"/>
      <c r="DA83" s="24"/>
      <c r="DB83" s="24"/>
      <c r="DC83" s="24"/>
      <c r="DD83" s="24"/>
      <c r="DE83" s="24"/>
    </row>
    <row r="84" spans="1:109" ht="27" customHeight="1">
      <c r="A84" s="15">
        <f t="shared" si="19"/>
        <v>75</v>
      </c>
      <c r="B84" s="22"/>
      <c r="C84" s="15"/>
      <c r="D84" s="16"/>
      <c r="E84" s="17"/>
      <c r="F84" s="17"/>
      <c r="G84" s="18"/>
      <c r="H84" s="19"/>
      <c r="I84" s="23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24"/>
      <c r="CG84" s="24"/>
      <c r="CH84" s="24"/>
      <c r="CI84" s="24"/>
      <c r="CJ84" s="24"/>
      <c r="CK84" s="24"/>
      <c r="CL84" s="24"/>
      <c r="CM84" s="24"/>
      <c r="CN84" s="24"/>
      <c r="CO84" s="24"/>
      <c r="CP84" s="24"/>
      <c r="CQ84" s="24"/>
      <c r="CR84" s="24"/>
      <c r="CS84" s="24"/>
      <c r="CT84" s="24"/>
      <c r="CU84" s="24"/>
      <c r="CV84" s="24"/>
      <c r="CW84" s="24"/>
      <c r="CX84" s="24"/>
      <c r="CY84" s="24"/>
      <c r="CZ84" s="24"/>
      <c r="DA84" s="24"/>
      <c r="DB84" s="24"/>
      <c r="DC84" s="24"/>
      <c r="DD84" s="24"/>
      <c r="DE84" s="24"/>
    </row>
    <row r="85" spans="1:109" ht="27" customHeight="1">
      <c r="A85" s="15">
        <f t="shared" si="19"/>
        <v>76</v>
      </c>
      <c r="B85" s="22"/>
      <c r="C85" s="15"/>
      <c r="D85" s="16"/>
      <c r="E85" s="17"/>
      <c r="F85" s="17"/>
      <c r="G85" s="18"/>
      <c r="H85" s="19"/>
      <c r="I85" s="23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24"/>
      <c r="CG85" s="24"/>
      <c r="CH85" s="24"/>
      <c r="CI85" s="24"/>
      <c r="CJ85" s="24"/>
      <c r="CK85" s="24"/>
      <c r="CL85" s="24"/>
      <c r="CM85" s="24"/>
      <c r="CN85" s="24"/>
      <c r="CO85" s="24"/>
      <c r="CP85" s="24"/>
      <c r="CQ85" s="24"/>
      <c r="CR85" s="24"/>
      <c r="CS85" s="24"/>
      <c r="CT85" s="24"/>
      <c r="CU85" s="24"/>
      <c r="CV85" s="24"/>
      <c r="CW85" s="24"/>
      <c r="CX85" s="24"/>
      <c r="CY85" s="24"/>
      <c r="CZ85" s="24"/>
      <c r="DA85" s="24"/>
      <c r="DB85" s="24"/>
      <c r="DC85" s="24"/>
      <c r="DD85" s="24"/>
      <c r="DE85" s="24"/>
    </row>
    <row r="86" spans="1:109" ht="27" customHeight="1">
      <c r="A86" s="15">
        <f t="shared" si="19"/>
        <v>77</v>
      </c>
      <c r="B86" s="22"/>
      <c r="C86" s="15"/>
      <c r="D86" s="16"/>
      <c r="E86" s="17"/>
      <c r="F86" s="17"/>
      <c r="G86" s="18"/>
      <c r="H86" s="19"/>
      <c r="I86" s="23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24"/>
      <c r="CG86" s="24"/>
      <c r="CH86" s="24"/>
      <c r="CI86" s="24"/>
      <c r="CJ86" s="24"/>
      <c r="CK86" s="24"/>
      <c r="CL86" s="24"/>
      <c r="CM86" s="24"/>
      <c r="CN86" s="24"/>
      <c r="CO86" s="24"/>
      <c r="CP86" s="24"/>
      <c r="CQ86" s="24"/>
      <c r="CR86" s="24"/>
      <c r="CS86" s="24"/>
      <c r="CT86" s="24"/>
      <c r="CU86" s="24"/>
      <c r="CV86" s="24"/>
      <c r="CW86" s="24"/>
      <c r="CX86" s="24"/>
      <c r="CY86" s="24"/>
      <c r="CZ86" s="24"/>
      <c r="DA86" s="24"/>
      <c r="DB86" s="24"/>
      <c r="DC86" s="24"/>
      <c r="DD86" s="24"/>
      <c r="DE86" s="24"/>
    </row>
    <row r="87" spans="1:109" ht="27" customHeight="1">
      <c r="A87" s="15">
        <f t="shared" si="19"/>
        <v>78</v>
      </c>
      <c r="B87" s="22"/>
      <c r="C87" s="15"/>
      <c r="D87" s="16"/>
      <c r="E87" s="17"/>
      <c r="F87" s="17"/>
      <c r="G87" s="18"/>
      <c r="H87" s="19"/>
      <c r="I87" s="23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24"/>
      <c r="CF87" s="24"/>
      <c r="CG87" s="24"/>
      <c r="CH87" s="24"/>
      <c r="CI87" s="24"/>
      <c r="CJ87" s="24"/>
      <c r="CK87" s="24"/>
      <c r="CL87" s="24"/>
      <c r="CM87" s="24"/>
      <c r="CN87" s="24"/>
      <c r="CO87" s="24"/>
      <c r="CP87" s="24"/>
      <c r="CQ87" s="24"/>
      <c r="CR87" s="24"/>
      <c r="CS87" s="24"/>
      <c r="CT87" s="24"/>
      <c r="CU87" s="24"/>
      <c r="CV87" s="24"/>
      <c r="CW87" s="24"/>
      <c r="CX87" s="24"/>
      <c r="CY87" s="24"/>
      <c r="CZ87" s="24"/>
      <c r="DA87" s="24"/>
      <c r="DB87" s="24"/>
      <c r="DC87" s="24"/>
      <c r="DD87" s="24"/>
      <c r="DE87" s="24"/>
    </row>
    <row r="88" spans="1:109" ht="27" customHeight="1">
      <c r="A88" s="15">
        <f t="shared" si="19"/>
        <v>79</v>
      </c>
      <c r="B88" s="22"/>
      <c r="C88" s="15"/>
      <c r="D88" s="16"/>
      <c r="E88" s="17"/>
      <c r="F88" s="17"/>
      <c r="G88" s="18"/>
      <c r="H88" s="19"/>
      <c r="I88" s="23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24"/>
      <c r="CG88" s="24"/>
      <c r="CH88" s="24"/>
      <c r="CI88" s="24"/>
      <c r="CJ88" s="24"/>
      <c r="CK88" s="24"/>
      <c r="CL88" s="24"/>
      <c r="CM88" s="24"/>
      <c r="CN88" s="24"/>
      <c r="CO88" s="24"/>
      <c r="CP88" s="24"/>
      <c r="CQ88" s="24"/>
      <c r="CR88" s="24"/>
      <c r="CS88" s="24"/>
      <c r="CT88" s="24"/>
      <c r="CU88" s="24"/>
      <c r="CV88" s="24"/>
      <c r="CW88" s="24"/>
      <c r="CX88" s="24"/>
      <c r="CY88" s="24"/>
      <c r="CZ88" s="24"/>
      <c r="DA88" s="24"/>
      <c r="DB88" s="24"/>
      <c r="DC88" s="24"/>
      <c r="DD88" s="24"/>
      <c r="DE88" s="24"/>
    </row>
    <row r="89" spans="1:109" ht="27" customHeight="1">
      <c r="A89" s="15">
        <f t="shared" si="19"/>
        <v>80</v>
      </c>
      <c r="B89" s="22"/>
      <c r="C89" s="15"/>
      <c r="D89" s="16"/>
      <c r="E89" s="17"/>
      <c r="F89" s="17"/>
      <c r="G89" s="18"/>
      <c r="H89" s="19"/>
      <c r="I89" s="23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24"/>
      <c r="CG89" s="24"/>
      <c r="CH89" s="24"/>
      <c r="CI89" s="24"/>
      <c r="CJ89" s="24"/>
      <c r="CK89" s="24"/>
      <c r="CL89" s="24"/>
      <c r="CM89" s="24"/>
      <c r="CN89" s="24"/>
      <c r="CO89" s="24"/>
      <c r="CP89" s="24"/>
      <c r="CQ89" s="24"/>
      <c r="CR89" s="24"/>
      <c r="CS89" s="24"/>
      <c r="CT89" s="24"/>
      <c r="CU89" s="24"/>
      <c r="CV89" s="24"/>
      <c r="CW89" s="24"/>
      <c r="CX89" s="24"/>
      <c r="CY89" s="24"/>
      <c r="CZ89" s="24"/>
      <c r="DA89" s="24"/>
      <c r="DB89" s="24"/>
      <c r="DC89" s="24"/>
      <c r="DD89" s="24"/>
      <c r="DE89" s="24"/>
    </row>
    <row r="90" spans="1:109" ht="27" customHeight="1">
      <c r="A90" s="15">
        <f t="shared" si="19"/>
        <v>81</v>
      </c>
      <c r="B90" s="22"/>
      <c r="C90" s="15"/>
      <c r="D90" s="16"/>
      <c r="E90" s="17"/>
      <c r="F90" s="17"/>
      <c r="G90" s="18"/>
      <c r="H90" s="19"/>
      <c r="I90" s="23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24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24"/>
      <c r="CY90" s="24"/>
      <c r="CZ90" s="24"/>
      <c r="DA90" s="24"/>
      <c r="DB90" s="24"/>
      <c r="DC90" s="24"/>
      <c r="DD90" s="24"/>
      <c r="DE90" s="24"/>
    </row>
    <row r="91" spans="1:109" ht="27" customHeight="1">
      <c r="A91" s="15">
        <f t="shared" si="19"/>
        <v>82</v>
      </c>
      <c r="B91" s="22"/>
      <c r="C91" s="15"/>
      <c r="D91" s="16"/>
      <c r="E91" s="17"/>
      <c r="F91" s="17"/>
      <c r="G91" s="18"/>
      <c r="H91" s="19"/>
      <c r="I91" s="23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24"/>
      <c r="CG91" s="24"/>
      <c r="CH91" s="24"/>
      <c r="CI91" s="24"/>
      <c r="CJ91" s="24"/>
      <c r="CK91" s="24"/>
      <c r="CL91" s="24"/>
      <c r="CM91" s="24"/>
      <c r="CN91" s="24"/>
      <c r="CO91" s="24"/>
      <c r="CP91" s="24"/>
      <c r="CQ91" s="24"/>
      <c r="CR91" s="24"/>
      <c r="CS91" s="24"/>
      <c r="CT91" s="24"/>
      <c r="CU91" s="24"/>
      <c r="CV91" s="24"/>
      <c r="CW91" s="24"/>
      <c r="CX91" s="24"/>
      <c r="CY91" s="24"/>
      <c r="CZ91" s="24"/>
      <c r="DA91" s="24"/>
      <c r="DB91" s="24"/>
      <c r="DC91" s="24"/>
      <c r="DD91" s="24"/>
      <c r="DE91" s="24"/>
    </row>
    <row r="92" spans="1:109" ht="27" customHeight="1">
      <c r="A92" s="15">
        <f t="shared" si="19"/>
        <v>83</v>
      </c>
      <c r="B92" s="22"/>
      <c r="C92" s="15"/>
      <c r="D92" s="16"/>
      <c r="E92" s="17"/>
      <c r="F92" s="17"/>
      <c r="G92" s="18"/>
      <c r="H92" s="19"/>
      <c r="I92" s="23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24"/>
      <c r="CG92" s="24"/>
      <c r="CH92" s="24"/>
      <c r="CI92" s="24"/>
      <c r="CJ92" s="24"/>
      <c r="CK92" s="24"/>
      <c r="CL92" s="24"/>
      <c r="CM92" s="24"/>
      <c r="CN92" s="24"/>
      <c r="CO92" s="24"/>
      <c r="CP92" s="24"/>
      <c r="CQ92" s="24"/>
      <c r="CR92" s="24"/>
      <c r="CS92" s="24"/>
      <c r="CT92" s="24"/>
      <c r="CU92" s="24"/>
      <c r="CV92" s="24"/>
      <c r="CW92" s="24"/>
      <c r="CX92" s="24"/>
      <c r="CY92" s="24"/>
      <c r="CZ92" s="24"/>
      <c r="DA92" s="24"/>
      <c r="DB92" s="24"/>
      <c r="DC92" s="24"/>
      <c r="DD92" s="24"/>
      <c r="DE92" s="24"/>
    </row>
    <row r="93" spans="1:109" ht="27" customHeight="1">
      <c r="A93" s="15">
        <f t="shared" si="19"/>
        <v>84</v>
      </c>
      <c r="B93" s="22"/>
      <c r="C93" s="15"/>
      <c r="D93" s="16"/>
      <c r="E93" s="17"/>
      <c r="F93" s="17"/>
      <c r="G93" s="18"/>
      <c r="H93" s="19"/>
      <c r="I93" s="23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  <c r="CG93" s="24"/>
      <c r="CH93" s="24"/>
      <c r="CI93" s="24"/>
      <c r="CJ93" s="24"/>
      <c r="CK93" s="24"/>
      <c r="CL93" s="24"/>
      <c r="CM93" s="24"/>
      <c r="CN93" s="24"/>
      <c r="CO93" s="24"/>
      <c r="CP93" s="24"/>
      <c r="CQ93" s="24"/>
      <c r="CR93" s="24"/>
      <c r="CS93" s="24"/>
      <c r="CT93" s="24"/>
      <c r="CU93" s="24"/>
      <c r="CV93" s="24"/>
      <c r="CW93" s="24"/>
      <c r="CX93" s="24"/>
      <c r="CY93" s="24"/>
      <c r="CZ93" s="24"/>
      <c r="DA93" s="24"/>
      <c r="DB93" s="24"/>
      <c r="DC93" s="24"/>
      <c r="DD93" s="24"/>
      <c r="DE93" s="24"/>
    </row>
    <row r="94" spans="1:109" ht="27" customHeight="1">
      <c r="A94" s="15">
        <f t="shared" si="19"/>
        <v>85</v>
      </c>
      <c r="B94" s="22"/>
      <c r="C94" s="15"/>
      <c r="D94" s="16"/>
      <c r="E94" s="17"/>
      <c r="F94" s="17"/>
      <c r="G94" s="18"/>
      <c r="H94" s="19"/>
      <c r="I94" s="23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  <c r="CG94" s="24"/>
      <c r="CH94" s="24"/>
      <c r="CI94" s="24"/>
      <c r="CJ94" s="24"/>
      <c r="CK94" s="24"/>
      <c r="CL94" s="24"/>
      <c r="CM94" s="24"/>
      <c r="CN94" s="24"/>
      <c r="CO94" s="24"/>
      <c r="CP94" s="24"/>
      <c r="CQ94" s="24"/>
      <c r="CR94" s="24"/>
      <c r="CS94" s="24"/>
      <c r="CT94" s="24"/>
      <c r="CU94" s="24"/>
      <c r="CV94" s="24"/>
      <c r="CW94" s="24"/>
      <c r="CX94" s="24"/>
      <c r="CY94" s="24"/>
      <c r="CZ94" s="24"/>
      <c r="DA94" s="24"/>
      <c r="DB94" s="24"/>
      <c r="DC94" s="24"/>
      <c r="DD94" s="24"/>
      <c r="DE94" s="24"/>
    </row>
    <row r="95" spans="1:109" ht="27" customHeight="1">
      <c r="A95" s="15">
        <f t="shared" si="19"/>
        <v>86</v>
      </c>
      <c r="B95" s="22"/>
      <c r="C95" s="15"/>
      <c r="D95" s="16"/>
      <c r="E95" s="17"/>
      <c r="F95" s="17"/>
      <c r="G95" s="18"/>
      <c r="H95" s="19"/>
      <c r="I95" s="23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24"/>
      <c r="BY95" s="24"/>
      <c r="BZ95" s="24"/>
      <c r="CA95" s="24"/>
      <c r="CB95" s="24"/>
      <c r="CC95" s="24"/>
      <c r="CD95" s="24"/>
      <c r="CE95" s="24"/>
      <c r="CF95" s="24"/>
      <c r="CG95" s="24"/>
      <c r="CH95" s="24"/>
      <c r="CI95" s="24"/>
      <c r="CJ95" s="24"/>
      <c r="CK95" s="24"/>
      <c r="CL95" s="24"/>
      <c r="CM95" s="24"/>
      <c r="CN95" s="24"/>
      <c r="CO95" s="24"/>
      <c r="CP95" s="24"/>
      <c r="CQ95" s="24"/>
      <c r="CR95" s="24"/>
      <c r="CS95" s="24"/>
      <c r="CT95" s="24"/>
      <c r="CU95" s="24"/>
      <c r="CV95" s="24"/>
      <c r="CW95" s="24"/>
      <c r="CX95" s="24"/>
      <c r="CY95" s="24"/>
      <c r="CZ95" s="24"/>
      <c r="DA95" s="24"/>
      <c r="DB95" s="24"/>
      <c r="DC95" s="24"/>
      <c r="DD95" s="24"/>
      <c r="DE95" s="24"/>
    </row>
    <row r="96" spans="1:109" ht="27" customHeight="1">
      <c r="A96" s="15">
        <f t="shared" si="19"/>
        <v>87</v>
      </c>
      <c r="B96" s="22"/>
      <c r="C96" s="15"/>
      <c r="D96" s="16"/>
      <c r="E96" s="17"/>
      <c r="F96" s="17"/>
      <c r="G96" s="18"/>
      <c r="H96" s="19"/>
      <c r="I96" s="23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4"/>
      <c r="BY96" s="24"/>
      <c r="BZ96" s="24"/>
      <c r="CA96" s="24"/>
      <c r="CB96" s="24"/>
      <c r="CC96" s="24"/>
      <c r="CD96" s="24"/>
      <c r="CE96" s="24"/>
      <c r="CF96" s="24"/>
      <c r="CG96" s="24"/>
      <c r="CH96" s="24"/>
      <c r="CI96" s="24"/>
      <c r="CJ96" s="24"/>
      <c r="CK96" s="24"/>
      <c r="CL96" s="24"/>
      <c r="CM96" s="24"/>
      <c r="CN96" s="24"/>
      <c r="CO96" s="24"/>
      <c r="CP96" s="24"/>
      <c r="CQ96" s="24"/>
      <c r="CR96" s="24"/>
      <c r="CS96" s="24"/>
      <c r="CT96" s="24"/>
      <c r="CU96" s="24"/>
      <c r="CV96" s="24"/>
      <c r="CW96" s="24"/>
      <c r="CX96" s="24"/>
      <c r="CY96" s="24"/>
      <c r="CZ96" s="24"/>
      <c r="DA96" s="24"/>
      <c r="DB96" s="24"/>
      <c r="DC96" s="24"/>
      <c r="DD96" s="24"/>
      <c r="DE96" s="24"/>
    </row>
    <row r="97" spans="1:109" ht="27" customHeight="1">
      <c r="A97" s="15">
        <f t="shared" si="19"/>
        <v>88</v>
      </c>
      <c r="B97" s="22"/>
      <c r="C97" s="15"/>
      <c r="D97" s="16"/>
      <c r="E97" s="17"/>
      <c r="F97" s="17"/>
      <c r="G97" s="18"/>
      <c r="H97" s="19"/>
      <c r="I97" s="23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  <c r="BY97" s="24"/>
      <c r="BZ97" s="24"/>
      <c r="CA97" s="24"/>
      <c r="CB97" s="24"/>
      <c r="CC97" s="24"/>
      <c r="CD97" s="24"/>
      <c r="CE97" s="24"/>
      <c r="CF97" s="24"/>
      <c r="CG97" s="24"/>
      <c r="CH97" s="24"/>
      <c r="CI97" s="24"/>
      <c r="CJ97" s="24"/>
      <c r="CK97" s="24"/>
      <c r="CL97" s="24"/>
      <c r="CM97" s="24"/>
      <c r="CN97" s="24"/>
      <c r="CO97" s="24"/>
      <c r="CP97" s="24"/>
      <c r="CQ97" s="24"/>
      <c r="CR97" s="24"/>
      <c r="CS97" s="24"/>
      <c r="CT97" s="24"/>
      <c r="CU97" s="24"/>
      <c r="CV97" s="24"/>
      <c r="CW97" s="24"/>
      <c r="CX97" s="24"/>
      <c r="CY97" s="24"/>
      <c r="CZ97" s="24"/>
      <c r="DA97" s="24"/>
      <c r="DB97" s="24"/>
      <c r="DC97" s="24"/>
      <c r="DD97" s="24"/>
      <c r="DE97" s="24"/>
    </row>
    <row r="98" spans="1:109" ht="27" customHeight="1">
      <c r="A98" s="15">
        <f t="shared" si="19"/>
        <v>89</v>
      </c>
      <c r="B98" s="22"/>
      <c r="C98" s="15"/>
      <c r="D98" s="16"/>
      <c r="E98" s="17"/>
      <c r="F98" s="17"/>
      <c r="G98" s="18"/>
      <c r="H98" s="19"/>
      <c r="I98" s="23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24"/>
      <c r="CG98" s="24"/>
      <c r="CH98" s="24"/>
      <c r="CI98" s="24"/>
      <c r="CJ98" s="24"/>
      <c r="CK98" s="24"/>
      <c r="CL98" s="24"/>
      <c r="CM98" s="24"/>
      <c r="CN98" s="24"/>
      <c r="CO98" s="24"/>
      <c r="CP98" s="24"/>
      <c r="CQ98" s="24"/>
      <c r="CR98" s="24"/>
      <c r="CS98" s="24"/>
      <c r="CT98" s="24"/>
      <c r="CU98" s="24"/>
      <c r="CV98" s="24"/>
      <c r="CW98" s="24"/>
      <c r="CX98" s="24"/>
      <c r="CY98" s="24"/>
      <c r="CZ98" s="24"/>
      <c r="DA98" s="24"/>
      <c r="DB98" s="24"/>
      <c r="DC98" s="24"/>
      <c r="DD98" s="24"/>
      <c r="DE98" s="24"/>
    </row>
    <row r="99" spans="1:109" ht="27" customHeight="1">
      <c r="A99" s="15">
        <f t="shared" si="19"/>
        <v>90</v>
      </c>
      <c r="B99" s="22"/>
      <c r="C99" s="15"/>
      <c r="D99" s="16"/>
      <c r="E99" s="17"/>
      <c r="F99" s="17"/>
      <c r="G99" s="18"/>
      <c r="H99" s="19"/>
      <c r="I99" s="23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24"/>
      <c r="CG99" s="24"/>
      <c r="CH99" s="24"/>
      <c r="CI99" s="24"/>
      <c r="CJ99" s="24"/>
      <c r="CK99" s="24"/>
      <c r="CL99" s="24"/>
      <c r="CM99" s="24"/>
      <c r="CN99" s="24"/>
      <c r="CO99" s="24"/>
      <c r="CP99" s="24"/>
      <c r="CQ99" s="24"/>
      <c r="CR99" s="24"/>
      <c r="CS99" s="24"/>
      <c r="CT99" s="24"/>
      <c r="CU99" s="24"/>
      <c r="CV99" s="24"/>
      <c r="CW99" s="24"/>
      <c r="CX99" s="24"/>
      <c r="CY99" s="24"/>
      <c r="CZ99" s="24"/>
      <c r="DA99" s="24"/>
      <c r="DB99" s="24"/>
      <c r="DC99" s="24"/>
      <c r="DD99" s="24"/>
      <c r="DE99" s="24"/>
    </row>
    <row r="100" spans="1:109" ht="27" customHeight="1">
      <c r="A100" s="15">
        <f t="shared" ref="A100:A135" si="20">ROW()-ROW(№列)</f>
        <v>91</v>
      </c>
      <c r="B100" s="22"/>
      <c r="C100" s="15"/>
      <c r="D100" s="16"/>
      <c r="E100" s="17"/>
      <c r="F100" s="17"/>
      <c r="G100" s="18"/>
      <c r="H100" s="19"/>
      <c r="I100" s="23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24"/>
      <c r="CG100" s="24"/>
      <c r="CH100" s="24"/>
      <c r="CI100" s="24"/>
      <c r="CJ100" s="24"/>
      <c r="CK100" s="24"/>
      <c r="CL100" s="24"/>
      <c r="CM100" s="24"/>
      <c r="CN100" s="24"/>
      <c r="CO100" s="24"/>
      <c r="CP100" s="24"/>
      <c r="CQ100" s="24"/>
      <c r="CR100" s="24"/>
      <c r="CS100" s="24"/>
      <c r="CT100" s="24"/>
      <c r="CU100" s="24"/>
      <c r="CV100" s="24"/>
      <c r="CW100" s="24"/>
      <c r="CX100" s="24"/>
      <c r="CY100" s="24"/>
      <c r="CZ100" s="24"/>
      <c r="DA100" s="24"/>
      <c r="DB100" s="24"/>
      <c r="DC100" s="24"/>
      <c r="DD100" s="24"/>
      <c r="DE100" s="24"/>
    </row>
    <row r="101" spans="1:109" ht="27" customHeight="1">
      <c r="A101" s="15">
        <f t="shared" si="20"/>
        <v>92</v>
      </c>
      <c r="B101" s="22"/>
      <c r="C101" s="15"/>
      <c r="D101" s="16"/>
      <c r="E101" s="17"/>
      <c r="F101" s="17"/>
      <c r="G101" s="18"/>
      <c r="H101" s="19"/>
      <c r="I101" s="23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24"/>
      <c r="CQ101" s="24"/>
      <c r="CR101" s="24"/>
      <c r="CS101" s="24"/>
      <c r="CT101" s="24"/>
      <c r="CU101" s="24"/>
      <c r="CV101" s="24"/>
      <c r="CW101" s="24"/>
      <c r="CX101" s="24"/>
      <c r="CY101" s="24"/>
      <c r="CZ101" s="24"/>
      <c r="DA101" s="24"/>
      <c r="DB101" s="24"/>
      <c r="DC101" s="24"/>
      <c r="DD101" s="24"/>
      <c r="DE101" s="24"/>
    </row>
    <row r="102" spans="1:109" ht="27" customHeight="1">
      <c r="A102" s="15">
        <f t="shared" si="20"/>
        <v>93</v>
      </c>
      <c r="B102" s="22"/>
      <c r="C102" s="15"/>
      <c r="D102" s="16"/>
      <c r="E102" s="17"/>
      <c r="F102" s="17"/>
      <c r="G102" s="18"/>
      <c r="H102" s="19"/>
      <c r="I102" s="23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24"/>
      <c r="BS102" s="24"/>
      <c r="BT102" s="24"/>
      <c r="BU102" s="24"/>
      <c r="BV102" s="24"/>
      <c r="BW102" s="24"/>
      <c r="BX102" s="24"/>
      <c r="BY102" s="24"/>
      <c r="BZ102" s="24"/>
      <c r="CA102" s="24"/>
      <c r="CB102" s="24"/>
      <c r="CC102" s="24"/>
      <c r="CD102" s="24"/>
      <c r="CE102" s="24"/>
      <c r="CF102" s="24"/>
      <c r="CG102" s="24"/>
      <c r="CH102" s="24"/>
      <c r="CI102" s="24"/>
      <c r="CJ102" s="24"/>
      <c r="CK102" s="24"/>
      <c r="CL102" s="24"/>
      <c r="CM102" s="24"/>
      <c r="CN102" s="24"/>
      <c r="CO102" s="24"/>
      <c r="CP102" s="24"/>
      <c r="CQ102" s="24"/>
      <c r="CR102" s="24"/>
      <c r="CS102" s="24"/>
      <c r="CT102" s="24"/>
      <c r="CU102" s="24"/>
      <c r="CV102" s="24"/>
      <c r="CW102" s="24"/>
      <c r="CX102" s="24"/>
      <c r="CY102" s="24"/>
      <c r="CZ102" s="24"/>
      <c r="DA102" s="24"/>
      <c r="DB102" s="24"/>
      <c r="DC102" s="24"/>
      <c r="DD102" s="24"/>
      <c r="DE102" s="24"/>
    </row>
    <row r="103" spans="1:109" ht="27" customHeight="1">
      <c r="A103" s="15">
        <f t="shared" si="20"/>
        <v>94</v>
      </c>
      <c r="B103" s="22"/>
      <c r="C103" s="15"/>
      <c r="D103" s="16"/>
      <c r="E103" s="17"/>
      <c r="F103" s="17"/>
      <c r="G103" s="18"/>
      <c r="H103" s="19"/>
      <c r="I103" s="23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24"/>
      <c r="BH103" s="24"/>
      <c r="BI103" s="24"/>
      <c r="BJ103" s="24"/>
      <c r="BK103" s="24"/>
      <c r="BL103" s="24"/>
      <c r="BM103" s="24"/>
      <c r="BN103" s="24"/>
      <c r="BO103" s="24"/>
      <c r="BP103" s="24"/>
      <c r="BQ103" s="24"/>
      <c r="BR103" s="24"/>
      <c r="BS103" s="24"/>
      <c r="BT103" s="24"/>
      <c r="BU103" s="24"/>
      <c r="BV103" s="24"/>
      <c r="BW103" s="24"/>
      <c r="BX103" s="24"/>
      <c r="BY103" s="24"/>
      <c r="BZ103" s="24"/>
      <c r="CA103" s="24"/>
      <c r="CB103" s="24"/>
      <c r="CC103" s="24"/>
      <c r="CD103" s="24"/>
      <c r="CE103" s="24"/>
      <c r="CF103" s="24"/>
      <c r="CG103" s="24"/>
      <c r="CH103" s="24"/>
      <c r="CI103" s="24"/>
      <c r="CJ103" s="24"/>
      <c r="CK103" s="24"/>
      <c r="CL103" s="24"/>
      <c r="CM103" s="24"/>
      <c r="CN103" s="24"/>
      <c r="CO103" s="24"/>
      <c r="CP103" s="24"/>
      <c r="CQ103" s="24"/>
      <c r="CR103" s="24"/>
      <c r="CS103" s="24"/>
      <c r="CT103" s="24"/>
      <c r="CU103" s="24"/>
      <c r="CV103" s="24"/>
      <c r="CW103" s="24"/>
      <c r="CX103" s="24"/>
      <c r="CY103" s="24"/>
      <c r="CZ103" s="24"/>
      <c r="DA103" s="24"/>
      <c r="DB103" s="24"/>
      <c r="DC103" s="24"/>
      <c r="DD103" s="24"/>
      <c r="DE103" s="24"/>
    </row>
    <row r="104" spans="1:109" ht="27" customHeight="1">
      <c r="A104" s="15">
        <f t="shared" si="20"/>
        <v>95</v>
      </c>
      <c r="B104" s="22"/>
      <c r="C104" s="15"/>
      <c r="D104" s="16"/>
      <c r="E104" s="17"/>
      <c r="F104" s="17"/>
      <c r="G104" s="18"/>
      <c r="H104" s="19"/>
      <c r="I104" s="23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  <c r="BI104" s="24"/>
      <c r="BJ104" s="24"/>
      <c r="BK104" s="24"/>
      <c r="BL104" s="24"/>
      <c r="BM104" s="24"/>
      <c r="BN104" s="24"/>
      <c r="BO104" s="24"/>
      <c r="BP104" s="24"/>
      <c r="BQ104" s="24"/>
      <c r="BR104" s="24"/>
      <c r="BS104" s="24"/>
      <c r="BT104" s="24"/>
      <c r="BU104" s="24"/>
      <c r="BV104" s="24"/>
      <c r="BW104" s="24"/>
      <c r="BX104" s="24"/>
      <c r="BY104" s="24"/>
      <c r="BZ104" s="24"/>
      <c r="CA104" s="24"/>
      <c r="CB104" s="24"/>
      <c r="CC104" s="24"/>
      <c r="CD104" s="24"/>
      <c r="CE104" s="24"/>
      <c r="CF104" s="24"/>
      <c r="CG104" s="24"/>
      <c r="CH104" s="24"/>
      <c r="CI104" s="24"/>
      <c r="CJ104" s="24"/>
      <c r="CK104" s="24"/>
      <c r="CL104" s="24"/>
      <c r="CM104" s="24"/>
      <c r="CN104" s="24"/>
      <c r="CO104" s="24"/>
      <c r="CP104" s="24"/>
      <c r="CQ104" s="24"/>
      <c r="CR104" s="24"/>
      <c r="CS104" s="24"/>
      <c r="CT104" s="24"/>
      <c r="CU104" s="24"/>
      <c r="CV104" s="24"/>
      <c r="CW104" s="24"/>
      <c r="CX104" s="24"/>
      <c r="CY104" s="24"/>
      <c r="CZ104" s="24"/>
      <c r="DA104" s="24"/>
      <c r="DB104" s="24"/>
      <c r="DC104" s="24"/>
      <c r="DD104" s="24"/>
      <c r="DE104" s="24"/>
    </row>
    <row r="105" spans="1:109" ht="27" customHeight="1">
      <c r="A105" s="15">
        <f t="shared" si="20"/>
        <v>96</v>
      </c>
      <c r="B105" s="22"/>
      <c r="C105" s="15"/>
      <c r="D105" s="16"/>
      <c r="E105" s="17"/>
      <c r="F105" s="17"/>
      <c r="G105" s="18"/>
      <c r="H105" s="19"/>
      <c r="I105" s="23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  <c r="BI105" s="24"/>
      <c r="BJ105" s="24"/>
      <c r="BK105" s="24"/>
      <c r="BL105" s="24"/>
      <c r="BM105" s="24"/>
      <c r="BN105" s="24"/>
      <c r="BO105" s="24"/>
      <c r="BP105" s="24"/>
      <c r="BQ105" s="24"/>
      <c r="BR105" s="24"/>
      <c r="BS105" s="24"/>
      <c r="BT105" s="24"/>
      <c r="BU105" s="24"/>
      <c r="BV105" s="24"/>
      <c r="BW105" s="24"/>
      <c r="BX105" s="24"/>
      <c r="BY105" s="24"/>
      <c r="BZ105" s="24"/>
      <c r="CA105" s="24"/>
      <c r="CB105" s="24"/>
      <c r="CC105" s="24"/>
      <c r="CD105" s="24"/>
      <c r="CE105" s="24"/>
      <c r="CF105" s="24"/>
      <c r="CG105" s="24"/>
      <c r="CH105" s="24"/>
      <c r="CI105" s="24"/>
      <c r="CJ105" s="24"/>
      <c r="CK105" s="24"/>
      <c r="CL105" s="24"/>
      <c r="CM105" s="24"/>
      <c r="CN105" s="24"/>
      <c r="CO105" s="24"/>
      <c r="CP105" s="24"/>
      <c r="CQ105" s="24"/>
      <c r="CR105" s="24"/>
      <c r="CS105" s="24"/>
      <c r="CT105" s="24"/>
      <c r="CU105" s="24"/>
      <c r="CV105" s="24"/>
      <c r="CW105" s="24"/>
      <c r="CX105" s="24"/>
      <c r="CY105" s="24"/>
      <c r="CZ105" s="24"/>
      <c r="DA105" s="24"/>
      <c r="DB105" s="24"/>
      <c r="DC105" s="24"/>
      <c r="DD105" s="24"/>
      <c r="DE105" s="24"/>
    </row>
    <row r="106" spans="1:109" ht="27" customHeight="1">
      <c r="A106" s="15">
        <f t="shared" si="20"/>
        <v>97</v>
      </c>
      <c r="B106" s="22"/>
      <c r="C106" s="15"/>
      <c r="D106" s="16"/>
      <c r="E106" s="17"/>
      <c r="F106" s="17"/>
      <c r="G106" s="18"/>
      <c r="H106" s="19"/>
      <c r="I106" s="23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  <c r="BM106" s="24"/>
      <c r="BN106" s="24"/>
      <c r="BO106" s="24"/>
      <c r="BP106" s="24"/>
      <c r="BQ106" s="24"/>
      <c r="BR106" s="24"/>
      <c r="BS106" s="24"/>
      <c r="BT106" s="24"/>
      <c r="BU106" s="24"/>
      <c r="BV106" s="24"/>
      <c r="BW106" s="24"/>
      <c r="BX106" s="24"/>
      <c r="BY106" s="24"/>
      <c r="BZ106" s="24"/>
      <c r="CA106" s="24"/>
      <c r="CB106" s="24"/>
      <c r="CC106" s="24"/>
      <c r="CD106" s="24"/>
      <c r="CE106" s="24"/>
      <c r="CF106" s="24"/>
      <c r="CG106" s="24"/>
      <c r="CH106" s="24"/>
      <c r="CI106" s="24"/>
      <c r="CJ106" s="24"/>
      <c r="CK106" s="24"/>
      <c r="CL106" s="24"/>
      <c r="CM106" s="24"/>
      <c r="CN106" s="24"/>
      <c r="CO106" s="24"/>
      <c r="CP106" s="24"/>
      <c r="CQ106" s="24"/>
      <c r="CR106" s="24"/>
      <c r="CS106" s="24"/>
      <c r="CT106" s="24"/>
      <c r="CU106" s="24"/>
      <c r="CV106" s="24"/>
      <c r="CW106" s="24"/>
      <c r="CX106" s="24"/>
      <c r="CY106" s="24"/>
      <c r="CZ106" s="24"/>
      <c r="DA106" s="24"/>
      <c r="DB106" s="24"/>
      <c r="DC106" s="24"/>
      <c r="DD106" s="24"/>
      <c r="DE106" s="24"/>
    </row>
    <row r="107" spans="1:109" ht="27" customHeight="1">
      <c r="A107" s="15">
        <f t="shared" si="20"/>
        <v>98</v>
      </c>
      <c r="B107" s="22"/>
      <c r="C107" s="15"/>
      <c r="D107" s="16"/>
      <c r="E107" s="17"/>
      <c r="F107" s="17"/>
      <c r="G107" s="18"/>
      <c r="H107" s="19"/>
      <c r="I107" s="23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  <c r="BI107" s="24"/>
      <c r="BJ107" s="24"/>
      <c r="BK107" s="24"/>
      <c r="BL107" s="24"/>
      <c r="BM107" s="24"/>
      <c r="BN107" s="24"/>
      <c r="BO107" s="24"/>
      <c r="BP107" s="24"/>
      <c r="BQ107" s="24"/>
      <c r="BR107" s="24"/>
      <c r="BS107" s="24"/>
      <c r="BT107" s="24"/>
      <c r="BU107" s="24"/>
      <c r="BV107" s="24"/>
      <c r="BW107" s="24"/>
      <c r="BX107" s="24"/>
      <c r="BY107" s="24"/>
      <c r="BZ107" s="24"/>
      <c r="CA107" s="24"/>
      <c r="CB107" s="24"/>
      <c r="CC107" s="24"/>
      <c r="CD107" s="24"/>
      <c r="CE107" s="24"/>
      <c r="CF107" s="24"/>
      <c r="CG107" s="24"/>
      <c r="CH107" s="24"/>
      <c r="CI107" s="24"/>
      <c r="CJ107" s="24"/>
      <c r="CK107" s="24"/>
      <c r="CL107" s="24"/>
      <c r="CM107" s="24"/>
      <c r="CN107" s="24"/>
      <c r="CO107" s="24"/>
      <c r="CP107" s="24"/>
      <c r="CQ107" s="24"/>
      <c r="CR107" s="24"/>
      <c r="CS107" s="24"/>
      <c r="CT107" s="24"/>
      <c r="CU107" s="24"/>
      <c r="CV107" s="24"/>
      <c r="CW107" s="24"/>
      <c r="CX107" s="24"/>
      <c r="CY107" s="24"/>
      <c r="CZ107" s="24"/>
      <c r="DA107" s="24"/>
      <c r="DB107" s="24"/>
      <c r="DC107" s="24"/>
      <c r="DD107" s="24"/>
      <c r="DE107" s="24"/>
    </row>
    <row r="108" spans="1:109" ht="27" customHeight="1">
      <c r="A108" s="15">
        <f t="shared" si="20"/>
        <v>99</v>
      </c>
      <c r="B108" s="22"/>
      <c r="C108" s="15"/>
      <c r="D108" s="16"/>
      <c r="E108" s="17"/>
      <c r="F108" s="17"/>
      <c r="G108" s="18"/>
      <c r="H108" s="19"/>
      <c r="I108" s="23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  <c r="BM108" s="24"/>
      <c r="BN108" s="24"/>
      <c r="BO108" s="24"/>
      <c r="BP108" s="24"/>
      <c r="BQ108" s="24"/>
      <c r="BR108" s="24"/>
      <c r="BS108" s="24"/>
      <c r="BT108" s="24"/>
      <c r="BU108" s="24"/>
      <c r="BV108" s="24"/>
      <c r="BW108" s="24"/>
      <c r="BX108" s="24"/>
      <c r="BY108" s="24"/>
      <c r="BZ108" s="24"/>
      <c r="CA108" s="24"/>
      <c r="CB108" s="24"/>
      <c r="CC108" s="24"/>
      <c r="CD108" s="24"/>
      <c r="CE108" s="24"/>
      <c r="CF108" s="24"/>
      <c r="CG108" s="24"/>
      <c r="CH108" s="24"/>
      <c r="CI108" s="24"/>
      <c r="CJ108" s="24"/>
      <c r="CK108" s="24"/>
      <c r="CL108" s="24"/>
      <c r="CM108" s="24"/>
      <c r="CN108" s="24"/>
      <c r="CO108" s="24"/>
      <c r="CP108" s="24"/>
      <c r="CQ108" s="24"/>
      <c r="CR108" s="24"/>
      <c r="CS108" s="24"/>
      <c r="CT108" s="24"/>
      <c r="CU108" s="24"/>
      <c r="CV108" s="24"/>
      <c r="CW108" s="24"/>
      <c r="CX108" s="24"/>
      <c r="CY108" s="24"/>
      <c r="CZ108" s="24"/>
      <c r="DA108" s="24"/>
      <c r="DB108" s="24"/>
      <c r="DC108" s="24"/>
      <c r="DD108" s="24"/>
      <c r="DE108" s="24"/>
    </row>
    <row r="109" spans="1:109" ht="27" customHeight="1">
      <c r="A109" s="15">
        <f t="shared" si="20"/>
        <v>100</v>
      </c>
      <c r="B109" s="22"/>
      <c r="C109" s="15"/>
      <c r="D109" s="16"/>
      <c r="E109" s="17"/>
      <c r="F109" s="17"/>
      <c r="G109" s="18"/>
      <c r="H109" s="19"/>
      <c r="I109" s="23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24"/>
      <c r="BH109" s="24"/>
      <c r="BI109" s="24"/>
      <c r="BJ109" s="24"/>
      <c r="BK109" s="24"/>
      <c r="BL109" s="24"/>
      <c r="BM109" s="24"/>
      <c r="BN109" s="24"/>
      <c r="BO109" s="24"/>
      <c r="BP109" s="24"/>
      <c r="BQ109" s="24"/>
      <c r="BR109" s="24"/>
      <c r="BS109" s="24"/>
      <c r="BT109" s="24"/>
      <c r="BU109" s="24"/>
      <c r="BV109" s="24"/>
      <c r="BW109" s="24"/>
      <c r="BX109" s="24"/>
      <c r="BY109" s="24"/>
      <c r="BZ109" s="24"/>
      <c r="CA109" s="24"/>
      <c r="CB109" s="24"/>
      <c r="CC109" s="24"/>
      <c r="CD109" s="24"/>
      <c r="CE109" s="24"/>
      <c r="CF109" s="24"/>
      <c r="CG109" s="24"/>
      <c r="CH109" s="24"/>
      <c r="CI109" s="24"/>
      <c r="CJ109" s="24"/>
      <c r="CK109" s="24"/>
      <c r="CL109" s="24"/>
      <c r="CM109" s="24"/>
      <c r="CN109" s="24"/>
      <c r="CO109" s="24"/>
      <c r="CP109" s="24"/>
      <c r="CQ109" s="24"/>
      <c r="CR109" s="24"/>
      <c r="CS109" s="24"/>
      <c r="CT109" s="24"/>
      <c r="CU109" s="24"/>
      <c r="CV109" s="24"/>
      <c r="CW109" s="24"/>
      <c r="CX109" s="24"/>
      <c r="CY109" s="24"/>
      <c r="CZ109" s="24"/>
      <c r="DA109" s="24"/>
      <c r="DB109" s="24"/>
      <c r="DC109" s="24"/>
      <c r="DD109" s="24"/>
      <c r="DE109" s="24"/>
    </row>
    <row r="110" spans="1:109" ht="27" customHeight="1">
      <c r="A110" s="15">
        <f t="shared" si="20"/>
        <v>101</v>
      </c>
      <c r="B110" s="22"/>
      <c r="C110" s="15"/>
      <c r="D110" s="16"/>
      <c r="E110" s="17"/>
      <c r="F110" s="17"/>
      <c r="G110" s="18"/>
      <c r="H110" s="19"/>
      <c r="I110" s="23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  <c r="BM110" s="24"/>
      <c r="BN110" s="24"/>
      <c r="BO110" s="24"/>
      <c r="BP110" s="24"/>
      <c r="BQ110" s="24"/>
      <c r="BR110" s="24"/>
      <c r="BS110" s="24"/>
      <c r="BT110" s="24"/>
      <c r="BU110" s="24"/>
      <c r="BV110" s="24"/>
      <c r="BW110" s="24"/>
      <c r="BX110" s="24"/>
      <c r="BY110" s="24"/>
      <c r="BZ110" s="24"/>
      <c r="CA110" s="24"/>
      <c r="CB110" s="24"/>
      <c r="CC110" s="24"/>
      <c r="CD110" s="24"/>
      <c r="CE110" s="24"/>
      <c r="CF110" s="24"/>
      <c r="CG110" s="24"/>
      <c r="CH110" s="24"/>
      <c r="CI110" s="24"/>
      <c r="CJ110" s="24"/>
      <c r="CK110" s="24"/>
      <c r="CL110" s="24"/>
      <c r="CM110" s="24"/>
      <c r="CN110" s="24"/>
      <c r="CO110" s="24"/>
      <c r="CP110" s="24"/>
      <c r="CQ110" s="24"/>
      <c r="CR110" s="24"/>
      <c r="CS110" s="24"/>
      <c r="CT110" s="24"/>
      <c r="CU110" s="24"/>
      <c r="CV110" s="24"/>
      <c r="CW110" s="24"/>
      <c r="CX110" s="24"/>
      <c r="CY110" s="24"/>
      <c r="CZ110" s="24"/>
      <c r="DA110" s="24"/>
      <c r="DB110" s="24"/>
      <c r="DC110" s="24"/>
      <c r="DD110" s="24"/>
      <c r="DE110" s="24"/>
    </row>
    <row r="111" spans="1:109" ht="27" customHeight="1">
      <c r="A111" s="15">
        <f t="shared" si="20"/>
        <v>102</v>
      </c>
      <c r="B111" s="22"/>
      <c r="C111" s="15"/>
      <c r="D111" s="16"/>
      <c r="E111" s="17"/>
      <c r="F111" s="17"/>
      <c r="G111" s="18"/>
      <c r="H111" s="19"/>
      <c r="I111" s="23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  <c r="BM111" s="24"/>
      <c r="BN111" s="24"/>
      <c r="BO111" s="24"/>
      <c r="BP111" s="24"/>
      <c r="BQ111" s="24"/>
      <c r="BR111" s="24"/>
      <c r="BS111" s="24"/>
      <c r="BT111" s="24"/>
      <c r="BU111" s="24"/>
      <c r="BV111" s="24"/>
      <c r="BW111" s="24"/>
      <c r="BX111" s="24"/>
      <c r="BY111" s="24"/>
      <c r="BZ111" s="24"/>
      <c r="CA111" s="24"/>
      <c r="CB111" s="24"/>
      <c r="CC111" s="24"/>
      <c r="CD111" s="24"/>
      <c r="CE111" s="24"/>
      <c r="CF111" s="24"/>
      <c r="CG111" s="24"/>
      <c r="CH111" s="24"/>
      <c r="CI111" s="24"/>
      <c r="CJ111" s="24"/>
      <c r="CK111" s="24"/>
      <c r="CL111" s="24"/>
      <c r="CM111" s="24"/>
      <c r="CN111" s="24"/>
      <c r="CO111" s="24"/>
      <c r="CP111" s="24"/>
      <c r="CQ111" s="24"/>
      <c r="CR111" s="24"/>
      <c r="CS111" s="24"/>
      <c r="CT111" s="24"/>
      <c r="CU111" s="24"/>
      <c r="CV111" s="24"/>
      <c r="CW111" s="24"/>
      <c r="CX111" s="24"/>
      <c r="CY111" s="24"/>
      <c r="CZ111" s="24"/>
      <c r="DA111" s="24"/>
      <c r="DB111" s="24"/>
      <c r="DC111" s="24"/>
      <c r="DD111" s="24"/>
      <c r="DE111" s="24"/>
    </row>
    <row r="112" spans="1:109" ht="27" customHeight="1">
      <c r="A112" s="15">
        <f t="shared" si="20"/>
        <v>103</v>
      </c>
      <c r="B112" s="22"/>
      <c r="C112" s="15"/>
      <c r="D112" s="16"/>
      <c r="E112" s="17"/>
      <c r="F112" s="17"/>
      <c r="G112" s="18"/>
      <c r="H112" s="19"/>
      <c r="I112" s="23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  <c r="BJ112" s="24"/>
      <c r="BK112" s="24"/>
      <c r="BL112" s="24"/>
      <c r="BM112" s="24"/>
      <c r="BN112" s="24"/>
      <c r="BO112" s="24"/>
      <c r="BP112" s="24"/>
      <c r="BQ112" s="24"/>
      <c r="BR112" s="24"/>
      <c r="BS112" s="24"/>
      <c r="BT112" s="24"/>
      <c r="BU112" s="24"/>
      <c r="BV112" s="24"/>
      <c r="BW112" s="24"/>
      <c r="BX112" s="24"/>
      <c r="BY112" s="24"/>
      <c r="BZ112" s="24"/>
      <c r="CA112" s="24"/>
      <c r="CB112" s="24"/>
      <c r="CC112" s="24"/>
      <c r="CD112" s="24"/>
      <c r="CE112" s="24"/>
      <c r="CF112" s="24"/>
      <c r="CG112" s="24"/>
      <c r="CH112" s="24"/>
      <c r="CI112" s="24"/>
      <c r="CJ112" s="24"/>
      <c r="CK112" s="24"/>
      <c r="CL112" s="24"/>
      <c r="CM112" s="24"/>
      <c r="CN112" s="24"/>
      <c r="CO112" s="24"/>
      <c r="CP112" s="24"/>
      <c r="CQ112" s="24"/>
      <c r="CR112" s="24"/>
      <c r="CS112" s="24"/>
      <c r="CT112" s="24"/>
      <c r="CU112" s="24"/>
      <c r="CV112" s="24"/>
      <c r="CW112" s="24"/>
      <c r="CX112" s="24"/>
      <c r="CY112" s="24"/>
      <c r="CZ112" s="24"/>
      <c r="DA112" s="24"/>
      <c r="DB112" s="24"/>
      <c r="DC112" s="24"/>
      <c r="DD112" s="24"/>
      <c r="DE112" s="24"/>
    </row>
    <row r="113" spans="1:109" ht="27" customHeight="1">
      <c r="A113" s="15">
        <f t="shared" si="20"/>
        <v>104</v>
      </c>
      <c r="B113" s="22"/>
      <c r="C113" s="15"/>
      <c r="D113" s="16"/>
      <c r="E113" s="17"/>
      <c r="F113" s="17"/>
      <c r="G113" s="18"/>
      <c r="H113" s="19"/>
      <c r="I113" s="23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  <c r="BI113" s="24"/>
      <c r="BJ113" s="24"/>
      <c r="BK113" s="24"/>
      <c r="BL113" s="24"/>
      <c r="BM113" s="24"/>
      <c r="BN113" s="24"/>
      <c r="BO113" s="24"/>
      <c r="BP113" s="24"/>
      <c r="BQ113" s="24"/>
      <c r="BR113" s="24"/>
      <c r="BS113" s="24"/>
      <c r="BT113" s="24"/>
      <c r="BU113" s="24"/>
      <c r="BV113" s="24"/>
      <c r="BW113" s="24"/>
      <c r="BX113" s="24"/>
      <c r="BY113" s="24"/>
      <c r="BZ113" s="24"/>
      <c r="CA113" s="24"/>
      <c r="CB113" s="24"/>
      <c r="CC113" s="24"/>
      <c r="CD113" s="24"/>
      <c r="CE113" s="24"/>
      <c r="CF113" s="24"/>
      <c r="CG113" s="24"/>
      <c r="CH113" s="24"/>
      <c r="CI113" s="24"/>
      <c r="CJ113" s="24"/>
      <c r="CK113" s="24"/>
      <c r="CL113" s="24"/>
      <c r="CM113" s="24"/>
      <c r="CN113" s="24"/>
      <c r="CO113" s="24"/>
      <c r="CP113" s="24"/>
      <c r="CQ113" s="24"/>
      <c r="CR113" s="24"/>
      <c r="CS113" s="24"/>
      <c r="CT113" s="24"/>
      <c r="CU113" s="24"/>
      <c r="CV113" s="24"/>
      <c r="CW113" s="24"/>
      <c r="CX113" s="24"/>
      <c r="CY113" s="24"/>
      <c r="CZ113" s="24"/>
      <c r="DA113" s="24"/>
      <c r="DB113" s="24"/>
      <c r="DC113" s="24"/>
      <c r="DD113" s="24"/>
      <c r="DE113" s="24"/>
    </row>
    <row r="114" spans="1:109" ht="27" customHeight="1">
      <c r="A114" s="15">
        <f t="shared" si="20"/>
        <v>105</v>
      </c>
      <c r="B114" s="22"/>
      <c r="C114" s="15"/>
      <c r="D114" s="16"/>
      <c r="E114" s="17"/>
      <c r="F114" s="17"/>
      <c r="G114" s="18"/>
      <c r="H114" s="19"/>
      <c r="I114" s="23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  <c r="BJ114" s="24"/>
      <c r="BK114" s="24"/>
      <c r="BL114" s="24"/>
      <c r="BM114" s="24"/>
      <c r="BN114" s="24"/>
      <c r="BO114" s="24"/>
      <c r="BP114" s="24"/>
      <c r="BQ114" s="24"/>
      <c r="BR114" s="24"/>
      <c r="BS114" s="24"/>
      <c r="BT114" s="24"/>
      <c r="BU114" s="24"/>
      <c r="BV114" s="24"/>
      <c r="BW114" s="24"/>
      <c r="BX114" s="24"/>
      <c r="BY114" s="24"/>
      <c r="BZ114" s="24"/>
      <c r="CA114" s="24"/>
      <c r="CB114" s="24"/>
      <c r="CC114" s="24"/>
      <c r="CD114" s="24"/>
      <c r="CE114" s="24"/>
      <c r="CF114" s="24"/>
      <c r="CG114" s="24"/>
      <c r="CH114" s="24"/>
      <c r="CI114" s="24"/>
      <c r="CJ114" s="24"/>
      <c r="CK114" s="24"/>
      <c r="CL114" s="24"/>
      <c r="CM114" s="24"/>
      <c r="CN114" s="24"/>
      <c r="CO114" s="24"/>
      <c r="CP114" s="24"/>
      <c r="CQ114" s="24"/>
      <c r="CR114" s="24"/>
      <c r="CS114" s="24"/>
      <c r="CT114" s="24"/>
      <c r="CU114" s="24"/>
      <c r="CV114" s="24"/>
      <c r="CW114" s="24"/>
      <c r="CX114" s="24"/>
      <c r="CY114" s="24"/>
      <c r="CZ114" s="24"/>
      <c r="DA114" s="24"/>
      <c r="DB114" s="24"/>
      <c r="DC114" s="24"/>
      <c r="DD114" s="24"/>
      <c r="DE114" s="24"/>
    </row>
    <row r="115" spans="1:109" ht="27" customHeight="1">
      <c r="A115" s="15">
        <f t="shared" si="20"/>
        <v>106</v>
      </c>
      <c r="B115" s="22"/>
      <c r="C115" s="15"/>
      <c r="D115" s="16"/>
      <c r="E115" s="17"/>
      <c r="F115" s="17"/>
      <c r="G115" s="18"/>
      <c r="H115" s="19"/>
      <c r="I115" s="23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  <c r="BI115" s="24"/>
      <c r="BJ115" s="24"/>
      <c r="BK115" s="24"/>
      <c r="BL115" s="24"/>
      <c r="BM115" s="24"/>
      <c r="BN115" s="24"/>
      <c r="BO115" s="24"/>
      <c r="BP115" s="24"/>
      <c r="BQ115" s="24"/>
      <c r="BR115" s="24"/>
      <c r="BS115" s="24"/>
      <c r="BT115" s="24"/>
      <c r="BU115" s="24"/>
      <c r="BV115" s="24"/>
      <c r="BW115" s="24"/>
      <c r="BX115" s="24"/>
      <c r="BY115" s="24"/>
      <c r="BZ115" s="24"/>
      <c r="CA115" s="24"/>
      <c r="CB115" s="24"/>
      <c r="CC115" s="24"/>
      <c r="CD115" s="24"/>
      <c r="CE115" s="24"/>
      <c r="CF115" s="24"/>
      <c r="CG115" s="24"/>
      <c r="CH115" s="24"/>
      <c r="CI115" s="24"/>
      <c r="CJ115" s="24"/>
      <c r="CK115" s="24"/>
      <c r="CL115" s="24"/>
      <c r="CM115" s="24"/>
      <c r="CN115" s="24"/>
      <c r="CO115" s="24"/>
      <c r="CP115" s="24"/>
      <c r="CQ115" s="24"/>
      <c r="CR115" s="24"/>
      <c r="CS115" s="24"/>
      <c r="CT115" s="24"/>
      <c r="CU115" s="24"/>
      <c r="CV115" s="24"/>
      <c r="CW115" s="24"/>
      <c r="CX115" s="24"/>
      <c r="CY115" s="24"/>
      <c r="CZ115" s="24"/>
      <c r="DA115" s="24"/>
      <c r="DB115" s="24"/>
      <c r="DC115" s="24"/>
      <c r="DD115" s="24"/>
      <c r="DE115" s="24"/>
    </row>
    <row r="116" spans="1:109" ht="27" customHeight="1">
      <c r="A116" s="15">
        <f t="shared" si="20"/>
        <v>107</v>
      </c>
      <c r="B116" s="22"/>
      <c r="C116" s="15"/>
      <c r="D116" s="16"/>
      <c r="E116" s="17"/>
      <c r="F116" s="17"/>
      <c r="G116" s="18"/>
      <c r="H116" s="19"/>
      <c r="I116" s="23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4"/>
      <c r="BJ116" s="24"/>
      <c r="BK116" s="24"/>
      <c r="BL116" s="24"/>
      <c r="BM116" s="24"/>
      <c r="BN116" s="24"/>
      <c r="BO116" s="24"/>
      <c r="BP116" s="24"/>
      <c r="BQ116" s="24"/>
      <c r="BR116" s="24"/>
      <c r="BS116" s="24"/>
      <c r="BT116" s="24"/>
      <c r="BU116" s="24"/>
      <c r="BV116" s="24"/>
      <c r="BW116" s="24"/>
      <c r="BX116" s="24"/>
      <c r="BY116" s="24"/>
      <c r="BZ116" s="24"/>
      <c r="CA116" s="24"/>
      <c r="CB116" s="24"/>
      <c r="CC116" s="24"/>
      <c r="CD116" s="24"/>
      <c r="CE116" s="24"/>
      <c r="CF116" s="24"/>
      <c r="CG116" s="24"/>
      <c r="CH116" s="24"/>
      <c r="CI116" s="24"/>
      <c r="CJ116" s="24"/>
      <c r="CK116" s="24"/>
      <c r="CL116" s="24"/>
      <c r="CM116" s="24"/>
      <c r="CN116" s="24"/>
      <c r="CO116" s="24"/>
      <c r="CP116" s="24"/>
      <c r="CQ116" s="24"/>
      <c r="CR116" s="24"/>
      <c r="CS116" s="24"/>
      <c r="CT116" s="24"/>
      <c r="CU116" s="24"/>
      <c r="CV116" s="24"/>
      <c r="CW116" s="24"/>
      <c r="CX116" s="24"/>
      <c r="CY116" s="24"/>
      <c r="CZ116" s="24"/>
      <c r="DA116" s="24"/>
      <c r="DB116" s="24"/>
      <c r="DC116" s="24"/>
      <c r="DD116" s="24"/>
      <c r="DE116" s="24"/>
    </row>
    <row r="117" spans="1:109" ht="27" customHeight="1">
      <c r="A117" s="15">
        <f t="shared" si="20"/>
        <v>108</v>
      </c>
      <c r="B117" s="22"/>
      <c r="C117" s="15"/>
      <c r="D117" s="16"/>
      <c r="E117" s="17"/>
      <c r="F117" s="17"/>
      <c r="G117" s="18"/>
      <c r="H117" s="19"/>
      <c r="I117" s="23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  <c r="BJ117" s="24"/>
      <c r="BK117" s="24"/>
      <c r="BL117" s="24"/>
      <c r="BM117" s="24"/>
      <c r="BN117" s="24"/>
      <c r="BO117" s="24"/>
      <c r="BP117" s="24"/>
      <c r="BQ117" s="24"/>
      <c r="BR117" s="24"/>
      <c r="BS117" s="24"/>
      <c r="BT117" s="24"/>
      <c r="BU117" s="24"/>
      <c r="BV117" s="24"/>
      <c r="BW117" s="24"/>
      <c r="BX117" s="24"/>
      <c r="BY117" s="24"/>
      <c r="BZ117" s="24"/>
      <c r="CA117" s="24"/>
      <c r="CB117" s="24"/>
      <c r="CC117" s="24"/>
      <c r="CD117" s="24"/>
      <c r="CE117" s="24"/>
      <c r="CF117" s="24"/>
      <c r="CG117" s="24"/>
      <c r="CH117" s="24"/>
      <c r="CI117" s="24"/>
      <c r="CJ117" s="24"/>
      <c r="CK117" s="24"/>
      <c r="CL117" s="24"/>
      <c r="CM117" s="24"/>
      <c r="CN117" s="24"/>
      <c r="CO117" s="24"/>
      <c r="CP117" s="24"/>
      <c r="CQ117" s="24"/>
      <c r="CR117" s="24"/>
      <c r="CS117" s="24"/>
      <c r="CT117" s="24"/>
      <c r="CU117" s="24"/>
      <c r="CV117" s="24"/>
      <c r="CW117" s="24"/>
      <c r="CX117" s="24"/>
      <c r="CY117" s="24"/>
      <c r="CZ117" s="24"/>
      <c r="DA117" s="24"/>
      <c r="DB117" s="24"/>
      <c r="DC117" s="24"/>
      <c r="DD117" s="24"/>
      <c r="DE117" s="24"/>
    </row>
    <row r="118" spans="1:109" ht="27" customHeight="1">
      <c r="A118" s="15">
        <f t="shared" si="20"/>
        <v>109</v>
      </c>
      <c r="B118" s="22"/>
      <c r="C118" s="15"/>
      <c r="D118" s="16"/>
      <c r="E118" s="17"/>
      <c r="F118" s="17"/>
      <c r="G118" s="18"/>
      <c r="H118" s="19"/>
      <c r="I118" s="23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  <c r="BI118" s="24"/>
      <c r="BJ118" s="24"/>
      <c r="BK118" s="24"/>
      <c r="BL118" s="24"/>
      <c r="BM118" s="24"/>
      <c r="BN118" s="24"/>
      <c r="BO118" s="24"/>
      <c r="BP118" s="24"/>
      <c r="BQ118" s="24"/>
      <c r="BR118" s="24"/>
      <c r="BS118" s="24"/>
      <c r="BT118" s="24"/>
      <c r="BU118" s="24"/>
      <c r="BV118" s="24"/>
      <c r="BW118" s="24"/>
      <c r="BX118" s="24"/>
      <c r="BY118" s="24"/>
      <c r="BZ118" s="24"/>
      <c r="CA118" s="24"/>
      <c r="CB118" s="24"/>
      <c r="CC118" s="24"/>
      <c r="CD118" s="24"/>
      <c r="CE118" s="24"/>
      <c r="CF118" s="24"/>
      <c r="CG118" s="24"/>
      <c r="CH118" s="24"/>
      <c r="CI118" s="24"/>
      <c r="CJ118" s="24"/>
      <c r="CK118" s="24"/>
      <c r="CL118" s="24"/>
      <c r="CM118" s="24"/>
      <c r="CN118" s="24"/>
      <c r="CO118" s="24"/>
      <c r="CP118" s="24"/>
      <c r="CQ118" s="24"/>
      <c r="CR118" s="24"/>
      <c r="CS118" s="24"/>
      <c r="CT118" s="24"/>
      <c r="CU118" s="24"/>
      <c r="CV118" s="24"/>
      <c r="CW118" s="24"/>
      <c r="CX118" s="24"/>
      <c r="CY118" s="24"/>
      <c r="CZ118" s="24"/>
      <c r="DA118" s="24"/>
      <c r="DB118" s="24"/>
      <c r="DC118" s="24"/>
      <c r="DD118" s="24"/>
      <c r="DE118" s="24"/>
    </row>
    <row r="119" spans="1:109" ht="27" customHeight="1">
      <c r="A119" s="15">
        <f t="shared" si="20"/>
        <v>110</v>
      </c>
      <c r="B119" s="22"/>
      <c r="C119" s="15"/>
      <c r="D119" s="16"/>
      <c r="E119" s="17"/>
      <c r="F119" s="17"/>
      <c r="G119" s="18"/>
      <c r="H119" s="19"/>
      <c r="I119" s="23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  <c r="BJ119" s="24"/>
      <c r="BK119" s="24"/>
      <c r="BL119" s="24"/>
      <c r="BM119" s="24"/>
      <c r="BN119" s="24"/>
      <c r="BO119" s="24"/>
      <c r="BP119" s="24"/>
      <c r="BQ119" s="24"/>
      <c r="BR119" s="24"/>
      <c r="BS119" s="24"/>
      <c r="BT119" s="24"/>
      <c r="BU119" s="24"/>
      <c r="BV119" s="24"/>
      <c r="BW119" s="24"/>
      <c r="BX119" s="24"/>
      <c r="BY119" s="24"/>
      <c r="BZ119" s="24"/>
      <c r="CA119" s="24"/>
      <c r="CB119" s="24"/>
      <c r="CC119" s="24"/>
      <c r="CD119" s="24"/>
      <c r="CE119" s="24"/>
      <c r="CF119" s="24"/>
      <c r="CG119" s="24"/>
      <c r="CH119" s="24"/>
      <c r="CI119" s="24"/>
      <c r="CJ119" s="24"/>
      <c r="CK119" s="24"/>
      <c r="CL119" s="24"/>
      <c r="CM119" s="24"/>
      <c r="CN119" s="24"/>
      <c r="CO119" s="24"/>
      <c r="CP119" s="24"/>
      <c r="CQ119" s="24"/>
      <c r="CR119" s="24"/>
      <c r="CS119" s="24"/>
      <c r="CT119" s="24"/>
      <c r="CU119" s="24"/>
      <c r="CV119" s="24"/>
      <c r="CW119" s="24"/>
      <c r="CX119" s="24"/>
      <c r="CY119" s="24"/>
      <c r="CZ119" s="24"/>
      <c r="DA119" s="24"/>
      <c r="DB119" s="24"/>
      <c r="DC119" s="24"/>
      <c r="DD119" s="24"/>
      <c r="DE119" s="24"/>
    </row>
    <row r="120" spans="1:109" ht="27" customHeight="1">
      <c r="A120" s="15">
        <f t="shared" si="20"/>
        <v>111</v>
      </c>
      <c r="B120" s="22"/>
      <c r="C120" s="15"/>
      <c r="D120" s="16"/>
      <c r="E120" s="17"/>
      <c r="F120" s="17"/>
      <c r="G120" s="18"/>
      <c r="H120" s="19"/>
      <c r="I120" s="23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  <c r="BH120" s="24"/>
      <c r="BI120" s="24"/>
      <c r="BJ120" s="24"/>
      <c r="BK120" s="24"/>
      <c r="BL120" s="24"/>
      <c r="BM120" s="24"/>
      <c r="BN120" s="24"/>
      <c r="BO120" s="24"/>
      <c r="BP120" s="24"/>
      <c r="BQ120" s="24"/>
      <c r="BR120" s="24"/>
      <c r="BS120" s="24"/>
      <c r="BT120" s="24"/>
      <c r="BU120" s="24"/>
      <c r="BV120" s="24"/>
      <c r="BW120" s="24"/>
      <c r="BX120" s="24"/>
      <c r="BY120" s="24"/>
      <c r="BZ120" s="24"/>
      <c r="CA120" s="24"/>
      <c r="CB120" s="24"/>
      <c r="CC120" s="24"/>
      <c r="CD120" s="24"/>
      <c r="CE120" s="24"/>
      <c r="CF120" s="24"/>
      <c r="CG120" s="24"/>
      <c r="CH120" s="24"/>
      <c r="CI120" s="24"/>
      <c r="CJ120" s="24"/>
      <c r="CK120" s="24"/>
      <c r="CL120" s="24"/>
      <c r="CM120" s="24"/>
      <c r="CN120" s="24"/>
      <c r="CO120" s="24"/>
      <c r="CP120" s="24"/>
      <c r="CQ120" s="24"/>
      <c r="CR120" s="24"/>
      <c r="CS120" s="24"/>
      <c r="CT120" s="24"/>
      <c r="CU120" s="24"/>
      <c r="CV120" s="24"/>
      <c r="CW120" s="24"/>
      <c r="CX120" s="24"/>
      <c r="CY120" s="24"/>
      <c r="CZ120" s="24"/>
      <c r="DA120" s="24"/>
      <c r="DB120" s="24"/>
      <c r="DC120" s="24"/>
      <c r="DD120" s="24"/>
      <c r="DE120" s="24"/>
    </row>
    <row r="121" spans="1:109" ht="27" customHeight="1">
      <c r="A121" s="15">
        <f t="shared" si="20"/>
        <v>112</v>
      </c>
      <c r="B121" s="22"/>
      <c r="C121" s="15"/>
      <c r="D121" s="16"/>
      <c r="E121" s="17"/>
      <c r="F121" s="17"/>
      <c r="G121" s="18"/>
      <c r="H121" s="19"/>
      <c r="I121" s="23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  <c r="BH121" s="24"/>
      <c r="BI121" s="24"/>
      <c r="BJ121" s="24"/>
      <c r="BK121" s="24"/>
      <c r="BL121" s="24"/>
      <c r="BM121" s="24"/>
      <c r="BN121" s="24"/>
      <c r="BO121" s="24"/>
      <c r="BP121" s="24"/>
      <c r="BQ121" s="24"/>
      <c r="BR121" s="24"/>
      <c r="BS121" s="24"/>
      <c r="BT121" s="24"/>
      <c r="BU121" s="24"/>
      <c r="BV121" s="24"/>
      <c r="BW121" s="24"/>
      <c r="BX121" s="24"/>
      <c r="BY121" s="24"/>
      <c r="BZ121" s="24"/>
      <c r="CA121" s="24"/>
      <c r="CB121" s="24"/>
      <c r="CC121" s="24"/>
      <c r="CD121" s="24"/>
      <c r="CE121" s="24"/>
      <c r="CF121" s="24"/>
      <c r="CG121" s="24"/>
      <c r="CH121" s="24"/>
      <c r="CI121" s="24"/>
      <c r="CJ121" s="24"/>
      <c r="CK121" s="24"/>
      <c r="CL121" s="24"/>
      <c r="CM121" s="24"/>
      <c r="CN121" s="24"/>
      <c r="CO121" s="24"/>
      <c r="CP121" s="24"/>
      <c r="CQ121" s="24"/>
      <c r="CR121" s="24"/>
      <c r="CS121" s="24"/>
      <c r="CT121" s="24"/>
      <c r="CU121" s="24"/>
      <c r="CV121" s="24"/>
      <c r="CW121" s="24"/>
      <c r="CX121" s="24"/>
      <c r="CY121" s="24"/>
      <c r="CZ121" s="24"/>
      <c r="DA121" s="24"/>
      <c r="DB121" s="24"/>
      <c r="DC121" s="24"/>
      <c r="DD121" s="24"/>
      <c r="DE121" s="24"/>
    </row>
    <row r="122" spans="1:109" ht="27" customHeight="1">
      <c r="A122" s="15">
        <f t="shared" si="20"/>
        <v>113</v>
      </c>
      <c r="B122" s="22"/>
      <c r="C122" s="15"/>
      <c r="D122" s="16"/>
      <c r="E122" s="17"/>
      <c r="F122" s="17"/>
      <c r="G122" s="18"/>
      <c r="H122" s="19"/>
      <c r="I122" s="23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24"/>
      <c r="BH122" s="24"/>
      <c r="BI122" s="24"/>
      <c r="BJ122" s="24"/>
      <c r="BK122" s="24"/>
      <c r="BL122" s="24"/>
      <c r="BM122" s="24"/>
      <c r="BN122" s="24"/>
      <c r="BO122" s="24"/>
      <c r="BP122" s="24"/>
      <c r="BQ122" s="24"/>
      <c r="BR122" s="24"/>
      <c r="BS122" s="24"/>
      <c r="BT122" s="24"/>
      <c r="BU122" s="24"/>
      <c r="BV122" s="24"/>
      <c r="BW122" s="24"/>
      <c r="BX122" s="24"/>
      <c r="BY122" s="24"/>
      <c r="BZ122" s="24"/>
      <c r="CA122" s="24"/>
      <c r="CB122" s="24"/>
      <c r="CC122" s="24"/>
      <c r="CD122" s="24"/>
      <c r="CE122" s="24"/>
      <c r="CF122" s="24"/>
      <c r="CG122" s="24"/>
      <c r="CH122" s="24"/>
      <c r="CI122" s="24"/>
      <c r="CJ122" s="24"/>
      <c r="CK122" s="24"/>
      <c r="CL122" s="24"/>
      <c r="CM122" s="24"/>
      <c r="CN122" s="24"/>
      <c r="CO122" s="24"/>
      <c r="CP122" s="24"/>
      <c r="CQ122" s="24"/>
      <c r="CR122" s="24"/>
      <c r="CS122" s="24"/>
      <c r="CT122" s="24"/>
      <c r="CU122" s="24"/>
      <c r="CV122" s="24"/>
      <c r="CW122" s="24"/>
      <c r="CX122" s="24"/>
      <c r="CY122" s="24"/>
      <c r="CZ122" s="24"/>
      <c r="DA122" s="24"/>
      <c r="DB122" s="24"/>
      <c r="DC122" s="24"/>
      <c r="DD122" s="24"/>
      <c r="DE122" s="24"/>
    </row>
    <row r="123" spans="1:109" ht="27" customHeight="1">
      <c r="A123" s="15">
        <f t="shared" si="20"/>
        <v>114</v>
      </c>
      <c r="B123" s="22"/>
      <c r="C123" s="15"/>
      <c r="D123" s="16"/>
      <c r="E123" s="17"/>
      <c r="F123" s="17"/>
      <c r="G123" s="18"/>
      <c r="H123" s="19"/>
      <c r="I123" s="23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/>
      <c r="BA123" s="24"/>
      <c r="BB123" s="24"/>
      <c r="BC123" s="24"/>
      <c r="BD123" s="24"/>
      <c r="BE123" s="24"/>
      <c r="BF123" s="24"/>
      <c r="BG123" s="24"/>
      <c r="BH123" s="24"/>
      <c r="BI123" s="24"/>
      <c r="BJ123" s="24"/>
      <c r="BK123" s="24"/>
      <c r="BL123" s="24"/>
      <c r="BM123" s="24"/>
      <c r="BN123" s="24"/>
      <c r="BO123" s="24"/>
      <c r="BP123" s="24"/>
      <c r="BQ123" s="24"/>
      <c r="BR123" s="24"/>
      <c r="BS123" s="24"/>
      <c r="BT123" s="24"/>
      <c r="BU123" s="24"/>
      <c r="BV123" s="24"/>
      <c r="BW123" s="24"/>
      <c r="BX123" s="24"/>
      <c r="BY123" s="24"/>
      <c r="BZ123" s="24"/>
      <c r="CA123" s="24"/>
      <c r="CB123" s="24"/>
      <c r="CC123" s="24"/>
      <c r="CD123" s="24"/>
      <c r="CE123" s="24"/>
      <c r="CF123" s="24"/>
      <c r="CG123" s="24"/>
      <c r="CH123" s="24"/>
      <c r="CI123" s="24"/>
      <c r="CJ123" s="24"/>
      <c r="CK123" s="24"/>
      <c r="CL123" s="24"/>
      <c r="CM123" s="24"/>
      <c r="CN123" s="24"/>
      <c r="CO123" s="24"/>
      <c r="CP123" s="24"/>
      <c r="CQ123" s="24"/>
      <c r="CR123" s="24"/>
      <c r="CS123" s="24"/>
      <c r="CT123" s="24"/>
      <c r="CU123" s="24"/>
      <c r="CV123" s="24"/>
      <c r="CW123" s="24"/>
      <c r="CX123" s="24"/>
      <c r="CY123" s="24"/>
      <c r="CZ123" s="24"/>
      <c r="DA123" s="24"/>
      <c r="DB123" s="24"/>
      <c r="DC123" s="24"/>
      <c r="DD123" s="24"/>
      <c r="DE123" s="24"/>
    </row>
    <row r="124" spans="1:109" ht="27" customHeight="1">
      <c r="A124" s="15">
        <f t="shared" si="20"/>
        <v>115</v>
      </c>
      <c r="B124" s="22"/>
      <c r="C124" s="15"/>
      <c r="D124" s="16"/>
      <c r="E124" s="17"/>
      <c r="F124" s="17"/>
      <c r="G124" s="18"/>
      <c r="H124" s="19"/>
      <c r="I124" s="23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24"/>
      <c r="BH124" s="24"/>
      <c r="BI124" s="24"/>
      <c r="BJ124" s="24"/>
      <c r="BK124" s="24"/>
      <c r="BL124" s="24"/>
      <c r="BM124" s="24"/>
      <c r="BN124" s="24"/>
      <c r="BO124" s="24"/>
      <c r="BP124" s="24"/>
      <c r="BQ124" s="24"/>
      <c r="BR124" s="24"/>
      <c r="BS124" s="24"/>
      <c r="BT124" s="24"/>
      <c r="BU124" s="24"/>
      <c r="BV124" s="24"/>
      <c r="BW124" s="24"/>
      <c r="BX124" s="24"/>
      <c r="BY124" s="24"/>
      <c r="BZ124" s="24"/>
      <c r="CA124" s="24"/>
      <c r="CB124" s="24"/>
      <c r="CC124" s="24"/>
      <c r="CD124" s="24"/>
      <c r="CE124" s="24"/>
      <c r="CF124" s="24"/>
      <c r="CG124" s="24"/>
      <c r="CH124" s="24"/>
      <c r="CI124" s="24"/>
      <c r="CJ124" s="24"/>
      <c r="CK124" s="24"/>
      <c r="CL124" s="24"/>
      <c r="CM124" s="24"/>
      <c r="CN124" s="24"/>
      <c r="CO124" s="24"/>
      <c r="CP124" s="24"/>
      <c r="CQ124" s="24"/>
      <c r="CR124" s="24"/>
      <c r="CS124" s="24"/>
      <c r="CT124" s="24"/>
      <c r="CU124" s="24"/>
      <c r="CV124" s="24"/>
      <c r="CW124" s="24"/>
      <c r="CX124" s="24"/>
      <c r="CY124" s="24"/>
      <c r="CZ124" s="24"/>
      <c r="DA124" s="24"/>
      <c r="DB124" s="24"/>
      <c r="DC124" s="24"/>
      <c r="DD124" s="24"/>
      <c r="DE124" s="24"/>
    </row>
    <row r="125" spans="1:109" ht="27" customHeight="1">
      <c r="A125" s="15">
        <f t="shared" si="20"/>
        <v>116</v>
      </c>
      <c r="B125" s="22"/>
      <c r="C125" s="15"/>
      <c r="D125" s="16"/>
      <c r="E125" s="17"/>
      <c r="F125" s="17"/>
      <c r="G125" s="18"/>
      <c r="H125" s="19"/>
      <c r="I125" s="23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  <c r="BN125" s="24"/>
      <c r="BO125" s="24"/>
      <c r="BP125" s="24"/>
      <c r="BQ125" s="24"/>
      <c r="BR125" s="24"/>
      <c r="BS125" s="24"/>
      <c r="BT125" s="24"/>
      <c r="BU125" s="24"/>
      <c r="BV125" s="24"/>
      <c r="BW125" s="24"/>
      <c r="BX125" s="24"/>
      <c r="BY125" s="24"/>
      <c r="BZ125" s="24"/>
      <c r="CA125" s="24"/>
      <c r="CB125" s="24"/>
      <c r="CC125" s="24"/>
      <c r="CD125" s="24"/>
      <c r="CE125" s="24"/>
      <c r="CF125" s="24"/>
      <c r="CG125" s="24"/>
      <c r="CH125" s="24"/>
      <c r="CI125" s="24"/>
      <c r="CJ125" s="24"/>
      <c r="CK125" s="24"/>
      <c r="CL125" s="24"/>
      <c r="CM125" s="24"/>
      <c r="CN125" s="24"/>
      <c r="CO125" s="24"/>
      <c r="CP125" s="24"/>
      <c r="CQ125" s="24"/>
      <c r="CR125" s="24"/>
      <c r="CS125" s="24"/>
      <c r="CT125" s="24"/>
      <c r="CU125" s="24"/>
      <c r="CV125" s="24"/>
      <c r="CW125" s="24"/>
      <c r="CX125" s="24"/>
      <c r="CY125" s="24"/>
      <c r="CZ125" s="24"/>
      <c r="DA125" s="24"/>
      <c r="DB125" s="24"/>
      <c r="DC125" s="24"/>
      <c r="DD125" s="24"/>
      <c r="DE125" s="24"/>
    </row>
    <row r="126" spans="1:109" ht="27" customHeight="1">
      <c r="A126" s="15">
        <f t="shared" si="20"/>
        <v>117</v>
      </c>
      <c r="B126" s="22"/>
      <c r="C126" s="15"/>
      <c r="D126" s="16"/>
      <c r="E126" s="17"/>
      <c r="F126" s="17"/>
      <c r="G126" s="18"/>
      <c r="H126" s="19"/>
      <c r="I126" s="23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24"/>
      <c r="BH126" s="24"/>
      <c r="BI126" s="24"/>
      <c r="BJ126" s="24"/>
      <c r="BK126" s="24"/>
      <c r="BL126" s="24"/>
      <c r="BM126" s="24"/>
      <c r="BN126" s="24"/>
      <c r="BO126" s="24"/>
      <c r="BP126" s="24"/>
      <c r="BQ126" s="24"/>
      <c r="BR126" s="24"/>
      <c r="BS126" s="24"/>
      <c r="BT126" s="24"/>
      <c r="BU126" s="24"/>
      <c r="BV126" s="24"/>
      <c r="BW126" s="24"/>
      <c r="BX126" s="24"/>
      <c r="BY126" s="24"/>
      <c r="BZ126" s="24"/>
      <c r="CA126" s="24"/>
      <c r="CB126" s="24"/>
      <c r="CC126" s="24"/>
      <c r="CD126" s="24"/>
      <c r="CE126" s="24"/>
      <c r="CF126" s="24"/>
      <c r="CG126" s="24"/>
      <c r="CH126" s="24"/>
      <c r="CI126" s="24"/>
      <c r="CJ126" s="24"/>
      <c r="CK126" s="24"/>
      <c r="CL126" s="24"/>
      <c r="CM126" s="24"/>
      <c r="CN126" s="24"/>
      <c r="CO126" s="24"/>
      <c r="CP126" s="24"/>
      <c r="CQ126" s="24"/>
      <c r="CR126" s="24"/>
      <c r="CS126" s="24"/>
      <c r="CT126" s="24"/>
      <c r="CU126" s="24"/>
      <c r="CV126" s="24"/>
      <c r="CW126" s="24"/>
      <c r="CX126" s="24"/>
      <c r="CY126" s="24"/>
      <c r="CZ126" s="24"/>
      <c r="DA126" s="24"/>
      <c r="DB126" s="24"/>
      <c r="DC126" s="24"/>
      <c r="DD126" s="24"/>
      <c r="DE126" s="24"/>
    </row>
    <row r="127" spans="1:109" ht="27" customHeight="1">
      <c r="A127" s="15">
        <f t="shared" si="20"/>
        <v>118</v>
      </c>
      <c r="B127" s="22"/>
      <c r="C127" s="15"/>
      <c r="D127" s="16"/>
      <c r="E127" s="17"/>
      <c r="F127" s="17"/>
      <c r="G127" s="18"/>
      <c r="H127" s="19"/>
      <c r="I127" s="23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24"/>
      <c r="BH127" s="24"/>
      <c r="BI127" s="24"/>
      <c r="BJ127" s="24"/>
      <c r="BK127" s="24"/>
      <c r="BL127" s="24"/>
      <c r="BM127" s="24"/>
      <c r="BN127" s="24"/>
      <c r="BO127" s="24"/>
      <c r="BP127" s="24"/>
      <c r="BQ127" s="24"/>
      <c r="BR127" s="24"/>
      <c r="BS127" s="24"/>
      <c r="BT127" s="24"/>
      <c r="BU127" s="24"/>
      <c r="BV127" s="24"/>
      <c r="BW127" s="24"/>
      <c r="BX127" s="24"/>
      <c r="BY127" s="24"/>
      <c r="BZ127" s="24"/>
      <c r="CA127" s="24"/>
      <c r="CB127" s="24"/>
      <c r="CC127" s="24"/>
      <c r="CD127" s="24"/>
      <c r="CE127" s="24"/>
      <c r="CF127" s="24"/>
      <c r="CG127" s="24"/>
      <c r="CH127" s="24"/>
      <c r="CI127" s="24"/>
      <c r="CJ127" s="24"/>
      <c r="CK127" s="24"/>
      <c r="CL127" s="24"/>
      <c r="CM127" s="24"/>
      <c r="CN127" s="24"/>
      <c r="CO127" s="24"/>
      <c r="CP127" s="24"/>
      <c r="CQ127" s="24"/>
      <c r="CR127" s="24"/>
      <c r="CS127" s="24"/>
      <c r="CT127" s="24"/>
      <c r="CU127" s="24"/>
      <c r="CV127" s="24"/>
      <c r="CW127" s="24"/>
      <c r="CX127" s="24"/>
      <c r="CY127" s="24"/>
      <c r="CZ127" s="24"/>
      <c r="DA127" s="24"/>
      <c r="DB127" s="24"/>
      <c r="DC127" s="24"/>
      <c r="DD127" s="24"/>
      <c r="DE127" s="24"/>
    </row>
    <row r="128" spans="1:109" ht="27" customHeight="1">
      <c r="A128" s="15">
        <f t="shared" si="20"/>
        <v>119</v>
      </c>
      <c r="B128" s="22"/>
      <c r="C128" s="15"/>
      <c r="D128" s="16"/>
      <c r="E128" s="17"/>
      <c r="F128" s="17"/>
      <c r="G128" s="18"/>
      <c r="H128" s="19"/>
      <c r="I128" s="23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  <c r="BD128" s="24"/>
      <c r="BE128" s="24"/>
      <c r="BF128" s="24"/>
      <c r="BG128" s="24"/>
      <c r="BH128" s="24"/>
      <c r="BI128" s="24"/>
      <c r="BJ128" s="24"/>
      <c r="BK128" s="24"/>
      <c r="BL128" s="24"/>
      <c r="BM128" s="24"/>
      <c r="BN128" s="24"/>
      <c r="BO128" s="24"/>
      <c r="BP128" s="24"/>
      <c r="BQ128" s="24"/>
      <c r="BR128" s="24"/>
      <c r="BS128" s="24"/>
      <c r="BT128" s="24"/>
      <c r="BU128" s="24"/>
      <c r="BV128" s="24"/>
      <c r="BW128" s="24"/>
      <c r="BX128" s="24"/>
      <c r="BY128" s="24"/>
      <c r="BZ128" s="24"/>
      <c r="CA128" s="24"/>
      <c r="CB128" s="24"/>
      <c r="CC128" s="24"/>
      <c r="CD128" s="24"/>
      <c r="CE128" s="24"/>
      <c r="CF128" s="24"/>
      <c r="CG128" s="24"/>
      <c r="CH128" s="24"/>
      <c r="CI128" s="24"/>
      <c r="CJ128" s="24"/>
      <c r="CK128" s="24"/>
      <c r="CL128" s="24"/>
      <c r="CM128" s="24"/>
      <c r="CN128" s="24"/>
      <c r="CO128" s="24"/>
      <c r="CP128" s="24"/>
      <c r="CQ128" s="24"/>
      <c r="CR128" s="24"/>
      <c r="CS128" s="24"/>
      <c r="CT128" s="24"/>
      <c r="CU128" s="24"/>
      <c r="CV128" s="24"/>
      <c r="CW128" s="24"/>
      <c r="CX128" s="24"/>
      <c r="CY128" s="24"/>
      <c r="CZ128" s="24"/>
      <c r="DA128" s="24"/>
      <c r="DB128" s="24"/>
      <c r="DC128" s="24"/>
      <c r="DD128" s="24"/>
      <c r="DE128" s="24"/>
    </row>
    <row r="129" spans="1:109" ht="27" customHeight="1">
      <c r="A129" s="15">
        <f t="shared" si="20"/>
        <v>120</v>
      </c>
      <c r="B129" s="22"/>
      <c r="C129" s="15"/>
      <c r="D129" s="16"/>
      <c r="E129" s="17"/>
      <c r="F129" s="17"/>
      <c r="G129" s="18"/>
      <c r="H129" s="19"/>
      <c r="I129" s="23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24"/>
      <c r="BH129" s="24"/>
      <c r="BI129" s="24"/>
      <c r="BJ129" s="24"/>
      <c r="BK129" s="24"/>
      <c r="BL129" s="24"/>
      <c r="BM129" s="24"/>
      <c r="BN129" s="24"/>
      <c r="BO129" s="24"/>
      <c r="BP129" s="24"/>
      <c r="BQ129" s="24"/>
      <c r="BR129" s="24"/>
      <c r="BS129" s="24"/>
      <c r="BT129" s="24"/>
      <c r="BU129" s="24"/>
      <c r="BV129" s="24"/>
      <c r="BW129" s="24"/>
      <c r="BX129" s="24"/>
      <c r="BY129" s="24"/>
      <c r="BZ129" s="24"/>
      <c r="CA129" s="24"/>
      <c r="CB129" s="24"/>
      <c r="CC129" s="24"/>
      <c r="CD129" s="24"/>
      <c r="CE129" s="24"/>
      <c r="CF129" s="24"/>
      <c r="CG129" s="24"/>
      <c r="CH129" s="24"/>
      <c r="CI129" s="24"/>
      <c r="CJ129" s="24"/>
      <c r="CK129" s="24"/>
      <c r="CL129" s="24"/>
      <c r="CM129" s="24"/>
      <c r="CN129" s="24"/>
      <c r="CO129" s="24"/>
      <c r="CP129" s="24"/>
      <c r="CQ129" s="24"/>
      <c r="CR129" s="24"/>
      <c r="CS129" s="24"/>
      <c r="CT129" s="24"/>
      <c r="CU129" s="24"/>
      <c r="CV129" s="24"/>
      <c r="CW129" s="24"/>
      <c r="CX129" s="24"/>
      <c r="CY129" s="24"/>
      <c r="CZ129" s="24"/>
      <c r="DA129" s="24"/>
      <c r="DB129" s="24"/>
      <c r="DC129" s="24"/>
      <c r="DD129" s="24"/>
      <c r="DE129" s="24"/>
    </row>
    <row r="130" spans="1:109" ht="27" customHeight="1">
      <c r="A130" s="15">
        <f t="shared" si="20"/>
        <v>121</v>
      </c>
      <c r="B130" s="22"/>
      <c r="C130" s="15"/>
      <c r="D130" s="16"/>
      <c r="E130" s="17"/>
      <c r="F130" s="17"/>
      <c r="G130" s="18"/>
      <c r="H130" s="19"/>
      <c r="I130" s="23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24"/>
      <c r="BA130" s="24"/>
      <c r="BB130" s="24"/>
      <c r="BC130" s="24"/>
      <c r="BD130" s="24"/>
      <c r="BE130" s="24"/>
      <c r="BF130" s="24"/>
      <c r="BG130" s="24"/>
      <c r="BH130" s="24"/>
      <c r="BI130" s="24"/>
      <c r="BJ130" s="24"/>
      <c r="BK130" s="24"/>
      <c r="BL130" s="24"/>
      <c r="BM130" s="24"/>
      <c r="BN130" s="24"/>
      <c r="BO130" s="24"/>
      <c r="BP130" s="24"/>
      <c r="BQ130" s="24"/>
      <c r="BR130" s="24"/>
      <c r="BS130" s="24"/>
      <c r="BT130" s="24"/>
      <c r="BU130" s="24"/>
      <c r="BV130" s="24"/>
      <c r="BW130" s="24"/>
      <c r="BX130" s="24"/>
      <c r="BY130" s="24"/>
      <c r="BZ130" s="24"/>
      <c r="CA130" s="24"/>
      <c r="CB130" s="24"/>
      <c r="CC130" s="24"/>
      <c r="CD130" s="24"/>
      <c r="CE130" s="24"/>
      <c r="CF130" s="24"/>
      <c r="CG130" s="24"/>
      <c r="CH130" s="24"/>
      <c r="CI130" s="24"/>
      <c r="CJ130" s="24"/>
      <c r="CK130" s="24"/>
      <c r="CL130" s="24"/>
      <c r="CM130" s="24"/>
      <c r="CN130" s="24"/>
      <c r="CO130" s="24"/>
      <c r="CP130" s="24"/>
      <c r="CQ130" s="24"/>
      <c r="CR130" s="24"/>
      <c r="CS130" s="24"/>
      <c r="CT130" s="24"/>
      <c r="CU130" s="24"/>
      <c r="CV130" s="24"/>
      <c r="CW130" s="24"/>
      <c r="CX130" s="24"/>
      <c r="CY130" s="24"/>
      <c r="CZ130" s="24"/>
      <c r="DA130" s="24"/>
      <c r="DB130" s="24"/>
      <c r="DC130" s="24"/>
      <c r="DD130" s="24"/>
      <c r="DE130" s="24"/>
    </row>
    <row r="131" spans="1:109" ht="27" customHeight="1">
      <c r="A131" s="15">
        <f t="shared" si="20"/>
        <v>122</v>
      </c>
      <c r="B131" s="22"/>
      <c r="C131" s="15"/>
      <c r="D131" s="16"/>
      <c r="E131" s="17"/>
      <c r="F131" s="17"/>
      <c r="G131" s="18"/>
      <c r="H131" s="19"/>
      <c r="I131" s="23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  <c r="BF131" s="24"/>
      <c r="BG131" s="24"/>
      <c r="BH131" s="24"/>
      <c r="BI131" s="24"/>
      <c r="BJ131" s="24"/>
      <c r="BK131" s="24"/>
      <c r="BL131" s="24"/>
      <c r="BM131" s="24"/>
      <c r="BN131" s="24"/>
      <c r="BO131" s="24"/>
      <c r="BP131" s="24"/>
      <c r="BQ131" s="24"/>
      <c r="BR131" s="24"/>
      <c r="BS131" s="24"/>
      <c r="BT131" s="24"/>
      <c r="BU131" s="24"/>
      <c r="BV131" s="24"/>
      <c r="BW131" s="24"/>
      <c r="BX131" s="24"/>
      <c r="BY131" s="24"/>
      <c r="BZ131" s="24"/>
      <c r="CA131" s="24"/>
      <c r="CB131" s="24"/>
      <c r="CC131" s="24"/>
      <c r="CD131" s="24"/>
      <c r="CE131" s="24"/>
      <c r="CF131" s="24"/>
      <c r="CG131" s="24"/>
      <c r="CH131" s="24"/>
      <c r="CI131" s="24"/>
      <c r="CJ131" s="24"/>
      <c r="CK131" s="24"/>
      <c r="CL131" s="24"/>
      <c r="CM131" s="24"/>
      <c r="CN131" s="24"/>
      <c r="CO131" s="24"/>
      <c r="CP131" s="24"/>
      <c r="CQ131" s="24"/>
      <c r="CR131" s="24"/>
      <c r="CS131" s="24"/>
      <c r="CT131" s="24"/>
      <c r="CU131" s="24"/>
      <c r="CV131" s="24"/>
      <c r="CW131" s="24"/>
      <c r="CX131" s="24"/>
      <c r="CY131" s="24"/>
      <c r="CZ131" s="24"/>
      <c r="DA131" s="24"/>
      <c r="DB131" s="24"/>
      <c r="DC131" s="24"/>
      <c r="DD131" s="24"/>
      <c r="DE131" s="24"/>
    </row>
    <row r="132" spans="1:109" ht="27" customHeight="1">
      <c r="A132" s="15">
        <f t="shared" si="20"/>
        <v>123</v>
      </c>
      <c r="B132" s="22"/>
      <c r="C132" s="15"/>
      <c r="D132" s="16"/>
      <c r="E132" s="17"/>
      <c r="F132" s="17"/>
      <c r="G132" s="18"/>
      <c r="H132" s="19"/>
      <c r="I132" s="23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  <c r="BA132" s="24"/>
      <c r="BB132" s="24"/>
      <c r="BC132" s="24"/>
      <c r="BD132" s="24"/>
      <c r="BE132" s="24"/>
      <c r="BF132" s="24"/>
      <c r="BG132" s="24"/>
      <c r="BH132" s="24"/>
      <c r="BI132" s="24"/>
      <c r="BJ132" s="24"/>
      <c r="BK132" s="24"/>
      <c r="BL132" s="24"/>
      <c r="BM132" s="24"/>
      <c r="BN132" s="24"/>
      <c r="BO132" s="24"/>
      <c r="BP132" s="24"/>
      <c r="BQ132" s="24"/>
      <c r="BR132" s="24"/>
      <c r="BS132" s="24"/>
      <c r="BT132" s="24"/>
      <c r="BU132" s="24"/>
      <c r="BV132" s="24"/>
      <c r="BW132" s="24"/>
      <c r="BX132" s="24"/>
      <c r="BY132" s="24"/>
      <c r="BZ132" s="24"/>
      <c r="CA132" s="24"/>
      <c r="CB132" s="24"/>
      <c r="CC132" s="24"/>
      <c r="CD132" s="24"/>
      <c r="CE132" s="24"/>
      <c r="CF132" s="24"/>
      <c r="CG132" s="24"/>
      <c r="CH132" s="24"/>
      <c r="CI132" s="24"/>
      <c r="CJ132" s="24"/>
      <c r="CK132" s="24"/>
      <c r="CL132" s="24"/>
      <c r="CM132" s="24"/>
      <c r="CN132" s="24"/>
      <c r="CO132" s="24"/>
      <c r="CP132" s="24"/>
      <c r="CQ132" s="24"/>
      <c r="CR132" s="24"/>
      <c r="CS132" s="24"/>
      <c r="CT132" s="24"/>
      <c r="CU132" s="24"/>
      <c r="CV132" s="24"/>
      <c r="CW132" s="24"/>
      <c r="CX132" s="24"/>
      <c r="CY132" s="24"/>
      <c r="CZ132" s="24"/>
      <c r="DA132" s="24"/>
      <c r="DB132" s="24"/>
      <c r="DC132" s="24"/>
      <c r="DD132" s="24"/>
      <c r="DE132" s="24"/>
    </row>
    <row r="133" spans="1:109" ht="27" customHeight="1">
      <c r="A133" s="15">
        <f t="shared" si="20"/>
        <v>124</v>
      </c>
      <c r="B133" s="22"/>
      <c r="C133" s="15"/>
      <c r="D133" s="16"/>
      <c r="E133" s="17"/>
      <c r="F133" s="17"/>
      <c r="G133" s="18"/>
      <c r="H133" s="19"/>
      <c r="I133" s="23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24"/>
      <c r="BH133" s="24"/>
      <c r="BI133" s="24"/>
      <c r="BJ133" s="24"/>
      <c r="BK133" s="24"/>
      <c r="BL133" s="24"/>
      <c r="BM133" s="24"/>
      <c r="BN133" s="24"/>
      <c r="BO133" s="24"/>
      <c r="BP133" s="24"/>
      <c r="BQ133" s="24"/>
      <c r="BR133" s="24"/>
      <c r="BS133" s="24"/>
      <c r="BT133" s="24"/>
      <c r="BU133" s="24"/>
      <c r="BV133" s="24"/>
      <c r="BW133" s="24"/>
      <c r="BX133" s="24"/>
      <c r="BY133" s="24"/>
      <c r="BZ133" s="24"/>
      <c r="CA133" s="24"/>
      <c r="CB133" s="24"/>
      <c r="CC133" s="24"/>
      <c r="CD133" s="24"/>
      <c r="CE133" s="24"/>
      <c r="CF133" s="24"/>
      <c r="CG133" s="24"/>
      <c r="CH133" s="24"/>
      <c r="CI133" s="24"/>
      <c r="CJ133" s="24"/>
      <c r="CK133" s="24"/>
      <c r="CL133" s="24"/>
      <c r="CM133" s="24"/>
      <c r="CN133" s="24"/>
      <c r="CO133" s="24"/>
      <c r="CP133" s="24"/>
      <c r="CQ133" s="24"/>
      <c r="CR133" s="24"/>
      <c r="CS133" s="24"/>
      <c r="CT133" s="24"/>
      <c r="CU133" s="24"/>
      <c r="CV133" s="24"/>
      <c r="CW133" s="24"/>
      <c r="CX133" s="24"/>
      <c r="CY133" s="24"/>
      <c r="CZ133" s="24"/>
      <c r="DA133" s="24"/>
      <c r="DB133" s="24"/>
      <c r="DC133" s="24"/>
      <c r="DD133" s="24"/>
      <c r="DE133" s="24"/>
    </row>
    <row r="134" spans="1:109" ht="27" customHeight="1">
      <c r="A134" s="15">
        <f t="shared" si="20"/>
        <v>125</v>
      </c>
      <c r="B134" s="22"/>
      <c r="C134" s="15"/>
      <c r="D134" s="16"/>
      <c r="E134" s="17"/>
      <c r="F134" s="17"/>
      <c r="G134" s="18"/>
      <c r="H134" s="19"/>
      <c r="I134" s="23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  <c r="BA134" s="24"/>
      <c r="BB134" s="24"/>
      <c r="BC134" s="24"/>
      <c r="BD134" s="24"/>
      <c r="BE134" s="24"/>
      <c r="BF134" s="24"/>
      <c r="BG134" s="24"/>
      <c r="BH134" s="24"/>
      <c r="BI134" s="24"/>
      <c r="BJ134" s="24"/>
      <c r="BK134" s="24"/>
      <c r="BL134" s="24"/>
      <c r="BM134" s="24"/>
      <c r="BN134" s="24"/>
      <c r="BO134" s="24"/>
      <c r="BP134" s="24"/>
      <c r="BQ134" s="24"/>
      <c r="BR134" s="24"/>
      <c r="BS134" s="24"/>
      <c r="BT134" s="24"/>
      <c r="BU134" s="24"/>
      <c r="BV134" s="24"/>
      <c r="BW134" s="24"/>
      <c r="BX134" s="24"/>
      <c r="BY134" s="24"/>
      <c r="BZ134" s="24"/>
      <c r="CA134" s="24"/>
      <c r="CB134" s="24"/>
      <c r="CC134" s="24"/>
      <c r="CD134" s="24"/>
      <c r="CE134" s="24"/>
      <c r="CF134" s="24"/>
      <c r="CG134" s="24"/>
      <c r="CH134" s="24"/>
      <c r="CI134" s="24"/>
      <c r="CJ134" s="24"/>
      <c r="CK134" s="24"/>
      <c r="CL134" s="24"/>
      <c r="CM134" s="24"/>
      <c r="CN134" s="24"/>
      <c r="CO134" s="24"/>
      <c r="CP134" s="24"/>
      <c r="CQ134" s="24"/>
      <c r="CR134" s="24"/>
      <c r="CS134" s="24"/>
      <c r="CT134" s="24"/>
      <c r="CU134" s="24"/>
      <c r="CV134" s="24"/>
      <c r="CW134" s="24"/>
      <c r="CX134" s="24"/>
      <c r="CY134" s="24"/>
      <c r="CZ134" s="24"/>
      <c r="DA134" s="24"/>
      <c r="DB134" s="24"/>
      <c r="DC134" s="24"/>
      <c r="DD134" s="24"/>
      <c r="DE134" s="24"/>
    </row>
    <row r="135" spans="1:109" ht="27" customHeight="1">
      <c r="A135" s="25">
        <f t="shared" si="20"/>
        <v>126</v>
      </c>
      <c r="B135" s="26"/>
      <c r="C135" s="25"/>
      <c r="D135" s="51"/>
      <c r="E135" s="52"/>
      <c r="F135" s="52"/>
      <c r="G135" s="53"/>
      <c r="H135" s="54"/>
      <c r="I135" s="27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8"/>
      <c r="BV135" s="28"/>
      <c r="BW135" s="28"/>
      <c r="BX135" s="28"/>
      <c r="BY135" s="28"/>
      <c r="BZ135" s="28"/>
      <c r="CA135" s="28"/>
      <c r="CB135" s="28"/>
      <c r="CC135" s="28"/>
      <c r="CD135" s="28"/>
      <c r="CE135" s="28"/>
      <c r="CF135" s="28"/>
      <c r="CG135" s="28"/>
      <c r="CH135" s="28"/>
      <c r="CI135" s="28"/>
      <c r="CJ135" s="28"/>
      <c r="CK135" s="28"/>
      <c r="CL135" s="28"/>
      <c r="CM135" s="28"/>
      <c r="CN135" s="28"/>
      <c r="CO135" s="28"/>
      <c r="CP135" s="28"/>
      <c r="CQ135" s="28"/>
      <c r="CR135" s="28"/>
      <c r="CS135" s="28"/>
      <c r="CT135" s="28"/>
      <c r="CU135" s="28"/>
      <c r="CV135" s="28"/>
      <c r="CW135" s="28"/>
      <c r="CX135" s="28"/>
      <c r="CY135" s="28"/>
      <c r="CZ135" s="28"/>
      <c r="DA135" s="28"/>
      <c r="DB135" s="28"/>
      <c r="DC135" s="28"/>
      <c r="DD135" s="28"/>
      <c r="DE135" s="28"/>
    </row>
  </sheetData>
  <autoFilter ref="A9:DE135"/>
  <dataConsolidate/>
  <mergeCells count="10">
    <mergeCell ref="H3:H4"/>
    <mergeCell ref="F1:H1"/>
    <mergeCell ref="F2:H2"/>
    <mergeCell ref="A3:A4"/>
    <mergeCell ref="B3:B4"/>
    <mergeCell ref="C3:C4"/>
    <mergeCell ref="D3:D4"/>
    <mergeCell ref="E3:E4"/>
    <mergeCell ref="F3:F4"/>
    <mergeCell ref="G3:G4"/>
  </mergeCells>
  <phoneticPr fontId="3"/>
  <conditionalFormatting sqref="A5:H8 A10:H11 E12:F12 B36:D47 E20:F26 H56:H61 B56:B61 H65 G56:G65 C57:F60 C56:E56 C61:D64 G47:H47 G55:H55 B55:E55 A81:H135 E44:H46 E43 H73:H80 B79:G81 G66:H72 B65:F72 G12:H26 E36:H42 G43:H43 A12:D13 B14:D26 A14:A80 B48:H54">
    <cfRule type="expression" dxfId="538" priority="880" stopIfTrue="1">
      <formula>MOD(ROW(),2)</formula>
    </cfRule>
  </conditionalFormatting>
  <conditionalFormatting sqref="J3:J4 I4">
    <cfRule type="expression" dxfId="537" priority="881" stopIfTrue="1">
      <formula>ISBLANK(I$2)=FALSE</formula>
    </cfRule>
    <cfRule type="expression" dxfId="536" priority="882" stopIfTrue="1">
      <formula>OR(WEEKDAY(I$3)=1,WEEKDAY(I$3)=7)</formula>
    </cfRule>
  </conditionalFormatting>
  <conditionalFormatting sqref="I5:J8 I10:J11 I12:DE28 I32:DE34 I65:DE135 I36:DE61">
    <cfRule type="expression" dxfId="535" priority="883" stopIfTrue="1">
      <formula>ISBLANK(I$2)=FALSE</formula>
    </cfRule>
    <cfRule type="expression" dxfId="534" priority="884" stopIfTrue="1">
      <formula>OR(WEEKDAY(I$3)=1,WEEKDAY(I$3)=7)</formula>
    </cfRule>
    <cfRule type="expression" dxfId="533" priority="885" stopIfTrue="1">
      <formula>MOD(ROW(),2)</formula>
    </cfRule>
  </conditionalFormatting>
  <conditionalFormatting sqref="I3">
    <cfRule type="expression" dxfId="532" priority="886" stopIfTrue="1">
      <formula>ISBLANK(I$2)=FALSE</formula>
    </cfRule>
    <cfRule type="expression" dxfId="531" priority="887" stopIfTrue="1">
      <formula>OR(WEEKDAY(I$3)=1,WEEKDAY(I$3)=7)</formula>
    </cfRule>
  </conditionalFormatting>
  <conditionalFormatting sqref="K3:K4">
    <cfRule type="expression" dxfId="530" priority="871" stopIfTrue="1">
      <formula>ISBLANK(K$2)=FALSE</formula>
    </cfRule>
    <cfRule type="expression" dxfId="529" priority="872" stopIfTrue="1">
      <formula>OR(WEEKDAY(K$3)=1,WEEKDAY(K$3)=7)</formula>
    </cfRule>
  </conditionalFormatting>
  <conditionalFormatting sqref="K5:K8 K10:K11">
    <cfRule type="expression" dxfId="528" priority="873" stopIfTrue="1">
      <formula>ISBLANK(K$2)=FALSE</formula>
    </cfRule>
    <cfRule type="expression" dxfId="527" priority="874" stopIfTrue="1">
      <formula>OR(WEEKDAY(K$3)=1,WEEKDAY(K$3)=7)</formula>
    </cfRule>
    <cfRule type="expression" dxfId="526" priority="875" stopIfTrue="1">
      <formula>MOD(ROW(),2)</formula>
    </cfRule>
  </conditionalFormatting>
  <conditionalFormatting sqref="L3:L4">
    <cfRule type="expression" dxfId="525" priority="863" stopIfTrue="1">
      <formula>ISBLANK(L$2)=FALSE</formula>
    </cfRule>
    <cfRule type="expression" dxfId="524" priority="864" stopIfTrue="1">
      <formula>OR(WEEKDAY(L$3)=1,WEEKDAY(L$3)=7)</formula>
    </cfRule>
  </conditionalFormatting>
  <conditionalFormatting sqref="L5:L8 L10:L11">
    <cfRule type="expression" dxfId="523" priority="865" stopIfTrue="1">
      <formula>ISBLANK(L$2)=FALSE</formula>
    </cfRule>
    <cfRule type="expression" dxfId="522" priority="866" stopIfTrue="1">
      <formula>OR(WEEKDAY(L$3)=1,WEEKDAY(L$3)=7)</formula>
    </cfRule>
    <cfRule type="expression" dxfId="521" priority="867" stopIfTrue="1">
      <formula>MOD(ROW(),2)</formula>
    </cfRule>
  </conditionalFormatting>
  <conditionalFormatting sqref="M3:M4">
    <cfRule type="expression" dxfId="520" priority="855" stopIfTrue="1">
      <formula>ISBLANK(M$2)=FALSE</formula>
    </cfRule>
    <cfRule type="expression" dxfId="519" priority="856" stopIfTrue="1">
      <formula>OR(WEEKDAY(M$3)=1,WEEKDAY(M$3)=7)</formula>
    </cfRule>
  </conditionalFormatting>
  <conditionalFormatting sqref="M5:M8 M10:M11">
    <cfRule type="expression" dxfId="518" priority="857" stopIfTrue="1">
      <formula>ISBLANK(M$2)=FALSE</formula>
    </cfRule>
    <cfRule type="expression" dxfId="517" priority="858" stopIfTrue="1">
      <formula>OR(WEEKDAY(M$3)=1,WEEKDAY(M$3)=7)</formula>
    </cfRule>
    <cfRule type="expression" dxfId="516" priority="859" stopIfTrue="1">
      <formula>MOD(ROW(),2)</formula>
    </cfRule>
  </conditionalFormatting>
  <conditionalFormatting sqref="N3:N4">
    <cfRule type="expression" dxfId="515" priority="847" stopIfTrue="1">
      <formula>ISBLANK(N$2)=FALSE</formula>
    </cfRule>
    <cfRule type="expression" dxfId="514" priority="848" stopIfTrue="1">
      <formula>OR(WEEKDAY(N$3)=1,WEEKDAY(N$3)=7)</formula>
    </cfRule>
  </conditionalFormatting>
  <conditionalFormatting sqref="N5:N8 N10:N11">
    <cfRule type="expression" dxfId="513" priority="849" stopIfTrue="1">
      <formula>ISBLANK(N$2)=FALSE</formula>
    </cfRule>
    <cfRule type="expression" dxfId="512" priority="850" stopIfTrue="1">
      <formula>OR(WEEKDAY(N$3)=1,WEEKDAY(N$3)=7)</formula>
    </cfRule>
    <cfRule type="expression" dxfId="511" priority="851" stopIfTrue="1">
      <formula>MOD(ROW(),2)</formula>
    </cfRule>
  </conditionalFormatting>
  <conditionalFormatting sqref="O3:O4">
    <cfRule type="expression" dxfId="510" priority="839" stopIfTrue="1">
      <formula>ISBLANK(O$2)=FALSE</formula>
    </cfRule>
    <cfRule type="expression" dxfId="509" priority="840" stopIfTrue="1">
      <formula>OR(WEEKDAY(O$3)=1,WEEKDAY(O$3)=7)</formula>
    </cfRule>
  </conditionalFormatting>
  <conditionalFormatting sqref="O5:O8 O10:O11">
    <cfRule type="expression" dxfId="508" priority="841" stopIfTrue="1">
      <formula>ISBLANK(O$2)=FALSE</formula>
    </cfRule>
    <cfRule type="expression" dxfId="507" priority="842" stopIfTrue="1">
      <formula>OR(WEEKDAY(O$3)=1,WEEKDAY(O$3)=7)</formula>
    </cfRule>
    <cfRule type="expression" dxfId="506" priority="843" stopIfTrue="1">
      <formula>MOD(ROW(),2)</formula>
    </cfRule>
  </conditionalFormatting>
  <conditionalFormatting sqref="P3:P4">
    <cfRule type="expression" dxfId="505" priority="831" stopIfTrue="1">
      <formula>ISBLANK(P$2)=FALSE</formula>
    </cfRule>
    <cfRule type="expression" dxfId="504" priority="832" stopIfTrue="1">
      <formula>OR(WEEKDAY(P$3)=1,WEEKDAY(P$3)=7)</formula>
    </cfRule>
  </conditionalFormatting>
  <conditionalFormatting sqref="P5:P8 P10:P11">
    <cfRule type="expression" dxfId="503" priority="833" stopIfTrue="1">
      <formula>ISBLANK(P$2)=FALSE</formula>
    </cfRule>
    <cfRule type="expression" dxfId="502" priority="834" stopIfTrue="1">
      <formula>OR(WEEKDAY(P$3)=1,WEEKDAY(P$3)=7)</formula>
    </cfRule>
    <cfRule type="expression" dxfId="501" priority="835" stopIfTrue="1">
      <formula>MOD(ROW(),2)</formula>
    </cfRule>
  </conditionalFormatting>
  <conditionalFormatting sqref="Q3:Q4">
    <cfRule type="expression" dxfId="500" priority="823" stopIfTrue="1">
      <formula>ISBLANK(Q$2)=FALSE</formula>
    </cfRule>
    <cfRule type="expression" dxfId="499" priority="824" stopIfTrue="1">
      <formula>OR(WEEKDAY(Q$3)=1,WEEKDAY(Q$3)=7)</formula>
    </cfRule>
  </conditionalFormatting>
  <conditionalFormatting sqref="Q5:Q8 Q10:Q11">
    <cfRule type="expression" dxfId="498" priority="825" stopIfTrue="1">
      <formula>ISBLANK(Q$2)=FALSE</formula>
    </cfRule>
    <cfRule type="expression" dxfId="497" priority="826" stopIfTrue="1">
      <formula>OR(WEEKDAY(Q$3)=1,WEEKDAY(Q$3)=7)</formula>
    </cfRule>
    <cfRule type="expression" dxfId="496" priority="827" stopIfTrue="1">
      <formula>MOD(ROW(),2)</formula>
    </cfRule>
  </conditionalFormatting>
  <conditionalFormatting sqref="R3:R4">
    <cfRule type="expression" dxfId="495" priority="815" stopIfTrue="1">
      <formula>ISBLANK(R$2)=FALSE</formula>
    </cfRule>
    <cfRule type="expression" dxfId="494" priority="816" stopIfTrue="1">
      <formula>OR(WEEKDAY(R$3)=1,WEEKDAY(R$3)=7)</formula>
    </cfRule>
  </conditionalFormatting>
  <conditionalFormatting sqref="R5:R8 R10:R11">
    <cfRule type="expression" dxfId="493" priority="817" stopIfTrue="1">
      <formula>ISBLANK(R$2)=FALSE</formula>
    </cfRule>
    <cfRule type="expression" dxfId="492" priority="818" stopIfTrue="1">
      <formula>OR(WEEKDAY(R$3)=1,WEEKDAY(R$3)=7)</formula>
    </cfRule>
    <cfRule type="expression" dxfId="491" priority="819" stopIfTrue="1">
      <formula>MOD(ROW(),2)</formula>
    </cfRule>
  </conditionalFormatting>
  <conditionalFormatting sqref="S3:S4">
    <cfRule type="expression" dxfId="490" priority="807" stopIfTrue="1">
      <formula>ISBLANK(S$2)=FALSE</formula>
    </cfRule>
    <cfRule type="expression" dxfId="489" priority="808" stopIfTrue="1">
      <formula>OR(WEEKDAY(S$3)=1,WEEKDAY(S$3)=7)</formula>
    </cfRule>
  </conditionalFormatting>
  <conditionalFormatting sqref="S5:S8 S10:S11">
    <cfRule type="expression" dxfId="488" priority="809" stopIfTrue="1">
      <formula>ISBLANK(S$2)=FALSE</formula>
    </cfRule>
    <cfRule type="expression" dxfId="487" priority="810" stopIfTrue="1">
      <formula>OR(WEEKDAY(S$3)=1,WEEKDAY(S$3)=7)</formula>
    </cfRule>
    <cfRule type="expression" dxfId="486" priority="811" stopIfTrue="1">
      <formula>MOD(ROW(),2)</formula>
    </cfRule>
  </conditionalFormatting>
  <conditionalFormatting sqref="T3:T4">
    <cfRule type="expression" dxfId="485" priority="799" stopIfTrue="1">
      <formula>ISBLANK(T$2)=FALSE</formula>
    </cfRule>
    <cfRule type="expression" dxfId="484" priority="800" stopIfTrue="1">
      <formula>OR(WEEKDAY(T$3)=1,WEEKDAY(T$3)=7)</formula>
    </cfRule>
  </conditionalFormatting>
  <conditionalFormatting sqref="T5:T8 T10:T11">
    <cfRule type="expression" dxfId="483" priority="801" stopIfTrue="1">
      <formula>ISBLANK(T$2)=FALSE</formula>
    </cfRule>
    <cfRule type="expression" dxfId="482" priority="802" stopIfTrue="1">
      <formula>OR(WEEKDAY(T$3)=1,WEEKDAY(T$3)=7)</formula>
    </cfRule>
    <cfRule type="expression" dxfId="481" priority="803" stopIfTrue="1">
      <formula>MOD(ROW(),2)</formula>
    </cfRule>
  </conditionalFormatting>
  <conditionalFormatting sqref="U3:U4">
    <cfRule type="expression" dxfId="480" priority="791" stopIfTrue="1">
      <formula>ISBLANK(U$2)=FALSE</formula>
    </cfRule>
    <cfRule type="expression" dxfId="479" priority="792" stopIfTrue="1">
      <formula>OR(WEEKDAY(U$3)=1,WEEKDAY(U$3)=7)</formula>
    </cfRule>
  </conditionalFormatting>
  <conditionalFormatting sqref="U5:U8 U10:U11">
    <cfRule type="expression" dxfId="478" priority="793" stopIfTrue="1">
      <formula>ISBLANK(U$2)=FALSE</formula>
    </cfRule>
    <cfRule type="expression" dxfId="477" priority="794" stopIfTrue="1">
      <formula>OR(WEEKDAY(U$3)=1,WEEKDAY(U$3)=7)</formula>
    </cfRule>
    <cfRule type="expression" dxfId="476" priority="795" stopIfTrue="1">
      <formula>MOD(ROW(),2)</formula>
    </cfRule>
  </conditionalFormatting>
  <conditionalFormatting sqref="V3:V4">
    <cfRule type="expression" dxfId="475" priority="783" stopIfTrue="1">
      <formula>ISBLANK(V$2)=FALSE</formula>
    </cfRule>
    <cfRule type="expression" dxfId="474" priority="784" stopIfTrue="1">
      <formula>OR(WEEKDAY(V$3)=1,WEEKDAY(V$3)=7)</formula>
    </cfRule>
  </conditionalFormatting>
  <conditionalFormatting sqref="V5:V8 V10:V11">
    <cfRule type="expression" dxfId="473" priority="785" stopIfTrue="1">
      <formula>ISBLANK(V$2)=FALSE</formula>
    </cfRule>
    <cfRule type="expression" dxfId="472" priority="786" stopIfTrue="1">
      <formula>OR(WEEKDAY(V$3)=1,WEEKDAY(V$3)=7)</formula>
    </cfRule>
    <cfRule type="expression" dxfId="471" priority="787" stopIfTrue="1">
      <formula>MOD(ROW(),2)</formula>
    </cfRule>
  </conditionalFormatting>
  <conditionalFormatting sqref="W3:W4">
    <cfRule type="expression" dxfId="470" priority="775" stopIfTrue="1">
      <formula>ISBLANK(W$2)=FALSE</formula>
    </cfRule>
    <cfRule type="expression" dxfId="469" priority="776" stopIfTrue="1">
      <formula>OR(WEEKDAY(W$3)=1,WEEKDAY(W$3)=7)</formula>
    </cfRule>
  </conditionalFormatting>
  <conditionalFormatting sqref="W5:W8 W10:W11">
    <cfRule type="expression" dxfId="468" priority="777" stopIfTrue="1">
      <formula>ISBLANK(W$2)=FALSE</formula>
    </cfRule>
    <cfRule type="expression" dxfId="467" priority="778" stopIfTrue="1">
      <formula>OR(WEEKDAY(W$3)=1,WEEKDAY(W$3)=7)</formula>
    </cfRule>
    <cfRule type="expression" dxfId="466" priority="779" stopIfTrue="1">
      <formula>MOD(ROW(),2)</formula>
    </cfRule>
  </conditionalFormatting>
  <conditionalFormatting sqref="X3:X4">
    <cfRule type="expression" dxfId="465" priority="767" stopIfTrue="1">
      <formula>ISBLANK(X$2)=FALSE</formula>
    </cfRule>
    <cfRule type="expression" dxfId="464" priority="768" stopIfTrue="1">
      <formula>OR(WEEKDAY(X$3)=1,WEEKDAY(X$3)=7)</formula>
    </cfRule>
  </conditionalFormatting>
  <conditionalFormatting sqref="X5:X8 X10:X11">
    <cfRule type="expression" dxfId="463" priority="769" stopIfTrue="1">
      <formula>ISBLANK(X$2)=FALSE</formula>
    </cfRule>
    <cfRule type="expression" dxfId="462" priority="770" stopIfTrue="1">
      <formula>OR(WEEKDAY(X$3)=1,WEEKDAY(X$3)=7)</formula>
    </cfRule>
    <cfRule type="expression" dxfId="461" priority="771" stopIfTrue="1">
      <formula>MOD(ROW(),2)</formula>
    </cfRule>
  </conditionalFormatting>
  <conditionalFormatting sqref="Y3:Y4">
    <cfRule type="expression" dxfId="460" priority="759" stopIfTrue="1">
      <formula>ISBLANK(Y$2)=FALSE</formula>
    </cfRule>
    <cfRule type="expression" dxfId="459" priority="760" stopIfTrue="1">
      <formula>OR(WEEKDAY(Y$3)=1,WEEKDAY(Y$3)=7)</formula>
    </cfRule>
  </conditionalFormatting>
  <conditionalFormatting sqref="Y5:Y8 Y10:Y11">
    <cfRule type="expression" dxfId="458" priority="761" stopIfTrue="1">
      <formula>ISBLANK(Y$2)=FALSE</formula>
    </cfRule>
    <cfRule type="expression" dxfId="457" priority="762" stopIfTrue="1">
      <formula>OR(WEEKDAY(Y$3)=1,WEEKDAY(Y$3)=7)</formula>
    </cfRule>
    <cfRule type="expression" dxfId="456" priority="763" stopIfTrue="1">
      <formula>MOD(ROW(),2)</formula>
    </cfRule>
  </conditionalFormatting>
  <conditionalFormatting sqref="Z3:Z4">
    <cfRule type="expression" dxfId="455" priority="751" stopIfTrue="1">
      <formula>ISBLANK(Z$2)=FALSE</formula>
    </cfRule>
    <cfRule type="expression" dxfId="454" priority="752" stopIfTrue="1">
      <formula>OR(WEEKDAY(Z$3)=1,WEEKDAY(Z$3)=7)</formula>
    </cfRule>
  </conditionalFormatting>
  <conditionalFormatting sqref="Z5:Z8 Z10:Z11">
    <cfRule type="expression" dxfId="453" priority="753" stopIfTrue="1">
      <formula>ISBLANK(Z$2)=FALSE</formula>
    </cfRule>
    <cfRule type="expression" dxfId="452" priority="754" stopIfTrue="1">
      <formula>OR(WEEKDAY(Z$3)=1,WEEKDAY(Z$3)=7)</formula>
    </cfRule>
    <cfRule type="expression" dxfId="451" priority="755" stopIfTrue="1">
      <formula>MOD(ROW(),2)</formula>
    </cfRule>
  </conditionalFormatting>
  <conditionalFormatting sqref="AA3:AA4">
    <cfRule type="expression" dxfId="450" priority="743" stopIfTrue="1">
      <formula>ISBLANK(AA$2)=FALSE</formula>
    </cfRule>
    <cfRule type="expression" dxfId="449" priority="744" stopIfTrue="1">
      <formula>OR(WEEKDAY(AA$3)=1,WEEKDAY(AA$3)=7)</formula>
    </cfRule>
  </conditionalFormatting>
  <conditionalFormatting sqref="AA5:AA8 AA10:AA11">
    <cfRule type="expression" dxfId="448" priority="745" stopIfTrue="1">
      <formula>ISBLANK(AA$2)=FALSE</formula>
    </cfRule>
    <cfRule type="expression" dxfId="447" priority="746" stopIfTrue="1">
      <formula>OR(WEEKDAY(AA$3)=1,WEEKDAY(AA$3)=7)</formula>
    </cfRule>
    <cfRule type="expression" dxfId="446" priority="747" stopIfTrue="1">
      <formula>MOD(ROW(),2)</formula>
    </cfRule>
  </conditionalFormatting>
  <conditionalFormatting sqref="AB3:AB4">
    <cfRule type="expression" dxfId="445" priority="735" stopIfTrue="1">
      <formula>ISBLANK(AB$2)=FALSE</formula>
    </cfRule>
    <cfRule type="expression" dxfId="444" priority="736" stopIfTrue="1">
      <formula>OR(WEEKDAY(AB$3)=1,WEEKDAY(AB$3)=7)</formula>
    </cfRule>
  </conditionalFormatting>
  <conditionalFormatting sqref="AB5:AB8 AB10:AB11">
    <cfRule type="expression" dxfId="443" priority="737" stopIfTrue="1">
      <formula>ISBLANK(AB$2)=FALSE</formula>
    </cfRule>
    <cfRule type="expression" dxfId="442" priority="738" stopIfTrue="1">
      <formula>OR(WEEKDAY(AB$3)=1,WEEKDAY(AB$3)=7)</formula>
    </cfRule>
    <cfRule type="expression" dxfId="441" priority="739" stopIfTrue="1">
      <formula>MOD(ROW(),2)</formula>
    </cfRule>
  </conditionalFormatting>
  <conditionalFormatting sqref="AC3:AC4">
    <cfRule type="expression" dxfId="440" priority="727" stopIfTrue="1">
      <formula>ISBLANK(AC$2)=FALSE</formula>
    </cfRule>
    <cfRule type="expression" dxfId="439" priority="728" stopIfTrue="1">
      <formula>OR(WEEKDAY(AC$3)=1,WEEKDAY(AC$3)=7)</formula>
    </cfRule>
  </conditionalFormatting>
  <conditionalFormatting sqref="AC5:AC8 AC10:AC11">
    <cfRule type="expression" dxfId="438" priority="729" stopIfTrue="1">
      <formula>ISBLANK(AC$2)=FALSE</formula>
    </cfRule>
    <cfRule type="expression" dxfId="437" priority="730" stopIfTrue="1">
      <formula>OR(WEEKDAY(AC$3)=1,WEEKDAY(AC$3)=7)</formula>
    </cfRule>
    <cfRule type="expression" dxfId="436" priority="731" stopIfTrue="1">
      <formula>MOD(ROW(),2)</formula>
    </cfRule>
  </conditionalFormatting>
  <conditionalFormatting sqref="AD3:AD4">
    <cfRule type="expression" dxfId="435" priority="719" stopIfTrue="1">
      <formula>ISBLANK(AD$2)=FALSE</formula>
    </cfRule>
    <cfRule type="expression" dxfId="434" priority="720" stopIfTrue="1">
      <formula>OR(WEEKDAY(AD$3)=1,WEEKDAY(AD$3)=7)</formula>
    </cfRule>
  </conditionalFormatting>
  <conditionalFormatting sqref="AD5:AD8 AD10:AD11">
    <cfRule type="expression" dxfId="433" priority="721" stopIfTrue="1">
      <formula>ISBLANK(AD$2)=FALSE</formula>
    </cfRule>
    <cfRule type="expression" dxfId="432" priority="722" stopIfTrue="1">
      <formula>OR(WEEKDAY(AD$3)=1,WEEKDAY(AD$3)=7)</formula>
    </cfRule>
    <cfRule type="expression" dxfId="431" priority="723" stopIfTrue="1">
      <formula>MOD(ROW(),2)</formula>
    </cfRule>
  </conditionalFormatting>
  <conditionalFormatting sqref="AE3:AE4">
    <cfRule type="expression" dxfId="430" priority="711" stopIfTrue="1">
      <formula>ISBLANK(AE$2)=FALSE</formula>
    </cfRule>
    <cfRule type="expression" dxfId="429" priority="712" stopIfTrue="1">
      <formula>OR(WEEKDAY(AE$3)=1,WEEKDAY(AE$3)=7)</formula>
    </cfRule>
  </conditionalFormatting>
  <conditionalFormatting sqref="AE5:AE8 AE10:AE11">
    <cfRule type="expression" dxfId="428" priority="713" stopIfTrue="1">
      <formula>ISBLANK(AE$2)=FALSE</formula>
    </cfRule>
    <cfRule type="expression" dxfId="427" priority="714" stopIfTrue="1">
      <formula>OR(WEEKDAY(AE$3)=1,WEEKDAY(AE$3)=7)</formula>
    </cfRule>
    <cfRule type="expression" dxfId="426" priority="715" stopIfTrue="1">
      <formula>MOD(ROW(),2)</formula>
    </cfRule>
  </conditionalFormatting>
  <conditionalFormatting sqref="AF3:AF4">
    <cfRule type="expression" dxfId="425" priority="703" stopIfTrue="1">
      <formula>ISBLANK(AF$2)=FALSE</formula>
    </cfRule>
    <cfRule type="expression" dxfId="424" priority="704" stopIfTrue="1">
      <formula>OR(WEEKDAY(AF$3)=1,WEEKDAY(AF$3)=7)</formula>
    </cfRule>
  </conditionalFormatting>
  <conditionalFormatting sqref="AF5:AF8 AF10:AF11">
    <cfRule type="expression" dxfId="423" priority="705" stopIfTrue="1">
      <formula>ISBLANK(AF$2)=FALSE</formula>
    </cfRule>
    <cfRule type="expression" dxfId="422" priority="706" stopIfTrue="1">
      <formula>OR(WEEKDAY(AF$3)=1,WEEKDAY(AF$3)=7)</formula>
    </cfRule>
    <cfRule type="expression" dxfId="421" priority="707" stopIfTrue="1">
      <formula>MOD(ROW(),2)</formula>
    </cfRule>
  </conditionalFormatting>
  <conditionalFormatting sqref="AG3:AG4">
    <cfRule type="expression" dxfId="420" priority="695" stopIfTrue="1">
      <formula>ISBLANK(AG$2)=FALSE</formula>
    </cfRule>
    <cfRule type="expression" dxfId="419" priority="696" stopIfTrue="1">
      <formula>OR(WEEKDAY(AG$3)=1,WEEKDAY(AG$3)=7)</formula>
    </cfRule>
  </conditionalFormatting>
  <conditionalFormatting sqref="AG5:AG8 AG10:AG11">
    <cfRule type="expression" dxfId="418" priority="697" stopIfTrue="1">
      <formula>ISBLANK(AG$2)=FALSE</formula>
    </cfRule>
    <cfRule type="expression" dxfId="417" priority="698" stopIfTrue="1">
      <formula>OR(WEEKDAY(AG$3)=1,WEEKDAY(AG$3)=7)</formula>
    </cfRule>
    <cfRule type="expression" dxfId="416" priority="699" stopIfTrue="1">
      <formula>MOD(ROW(),2)</formula>
    </cfRule>
  </conditionalFormatting>
  <conditionalFormatting sqref="AH3:AH4">
    <cfRule type="expression" dxfId="415" priority="687" stopIfTrue="1">
      <formula>ISBLANK(AH$2)=FALSE</formula>
    </cfRule>
    <cfRule type="expression" dxfId="414" priority="688" stopIfTrue="1">
      <formula>OR(WEEKDAY(AH$3)=1,WEEKDAY(AH$3)=7)</formula>
    </cfRule>
  </conditionalFormatting>
  <conditionalFormatting sqref="AH5:AH8 AH10:AH11">
    <cfRule type="expression" dxfId="413" priority="689" stopIfTrue="1">
      <formula>ISBLANK(AH$2)=FALSE</formula>
    </cfRule>
    <cfRule type="expression" dxfId="412" priority="690" stopIfTrue="1">
      <formula>OR(WEEKDAY(AH$3)=1,WEEKDAY(AH$3)=7)</formula>
    </cfRule>
    <cfRule type="expression" dxfId="411" priority="691" stopIfTrue="1">
      <formula>MOD(ROW(),2)</formula>
    </cfRule>
  </conditionalFormatting>
  <conditionalFormatting sqref="AI3:AI4">
    <cfRule type="expression" dxfId="410" priority="679" stopIfTrue="1">
      <formula>ISBLANK(AI$2)=FALSE</formula>
    </cfRule>
    <cfRule type="expression" dxfId="409" priority="680" stopIfTrue="1">
      <formula>OR(WEEKDAY(AI$3)=1,WEEKDAY(AI$3)=7)</formula>
    </cfRule>
  </conditionalFormatting>
  <conditionalFormatting sqref="AI5:AI8 AI10:AI11">
    <cfRule type="expression" dxfId="408" priority="681" stopIfTrue="1">
      <formula>ISBLANK(AI$2)=FALSE</formula>
    </cfRule>
    <cfRule type="expression" dxfId="407" priority="682" stopIfTrue="1">
      <formula>OR(WEEKDAY(AI$3)=1,WEEKDAY(AI$3)=7)</formula>
    </cfRule>
    <cfRule type="expression" dxfId="406" priority="683" stopIfTrue="1">
      <formula>MOD(ROW(),2)</formula>
    </cfRule>
  </conditionalFormatting>
  <conditionalFormatting sqref="AJ3:AJ4">
    <cfRule type="expression" dxfId="405" priority="671" stopIfTrue="1">
      <formula>ISBLANK(AJ$2)=FALSE</formula>
    </cfRule>
    <cfRule type="expression" dxfId="404" priority="672" stopIfTrue="1">
      <formula>OR(WEEKDAY(AJ$3)=1,WEEKDAY(AJ$3)=7)</formula>
    </cfRule>
  </conditionalFormatting>
  <conditionalFormatting sqref="AJ5:AJ8 AJ10:AJ11">
    <cfRule type="expression" dxfId="403" priority="673" stopIfTrue="1">
      <formula>ISBLANK(AJ$2)=FALSE</formula>
    </cfRule>
    <cfRule type="expression" dxfId="402" priority="674" stopIfTrue="1">
      <formula>OR(WEEKDAY(AJ$3)=1,WEEKDAY(AJ$3)=7)</formula>
    </cfRule>
    <cfRule type="expression" dxfId="401" priority="675" stopIfTrue="1">
      <formula>MOD(ROW(),2)</formula>
    </cfRule>
  </conditionalFormatting>
  <conditionalFormatting sqref="AK3:AK4">
    <cfRule type="expression" dxfId="400" priority="663" stopIfTrue="1">
      <formula>ISBLANK(AK$2)=FALSE</formula>
    </cfRule>
    <cfRule type="expression" dxfId="399" priority="664" stopIfTrue="1">
      <formula>OR(WEEKDAY(AK$3)=1,WEEKDAY(AK$3)=7)</formula>
    </cfRule>
  </conditionalFormatting>
  <conditionalFormatting sqref="AK5:AK8 AK10:AK11">
    <cfRule type="expression" dxfId="398" priority="665" stopIfTrue="1">
      <formula>ISBLANK(AK$2)=FALSE</formula>
    </cfRule>
    <cfRule type="expression" dxfId="397" priority="666" stopIfTrue="1">
      <formula>OR(WEEKDAY(AK$3)=1,WEEKDAY(AK$3)=7)</formula>
    </cfRule>
    <cfRule type="expression" dxfId="396" priority="667" stopIfTrue="1">
      <formula>MOD(ROW(),2)</formula>
    </cfRule>
  </conditionalFormatting>
  <conditionalFormatting sqref="AL3:AL4">
    <cfRule type="expression" dxfId="395" priority="655" stopIfTrue="1">
      <formula>ISBLANK(AL$2)=FALSE</formula>
    </cfRule>
    <cfRule type="expression" dxfId="394" priority="656" stopIfTrue="1">
      <formula>OR(WEEKDAY(AL$3)=1,WEEKDAY(AL$3)=7)</formula>
    </cfRule>
  </conditionalFormatting>
  <conditionalFormatting sqref="AL5:AL8 AL10:AL11">
    <cfRule type="expression" dxfId="393" priority="657" stopIfTrue="1">
      <formula>ISBLANK(AL$2)=FALSE</formula>
    </cfRule>
    <cfRule type="expression" dxfId="392" priority="658" stopIfTrue="1">
      <formula>OR(WEEKDAY(AL$3)=1,WEEKDAY(AL$3)=7)</formula>
    </cfRule>
    <cfRule type="expression" dxfId="391" priority="659" stopIfTrue="1">
      <formula>MOD(ROW(),2)</formula>
    </cfRule>
  </conditionalFormatting>
  <conditionalFormatting sqref="AM3:AM4">
    <cfRule type="expression" dxfId="390" priority="647" stopIfTrue="1">
      <formula>ISBLANK(AM$2)=FALSE</formula>
    </cfRule>
    <cfRule type="expression" dxfId="389" priority="648" stopIfTrue="1">
      <formula>OR(WEEKDAY(AM$3)=1,WEEKDAY(AM$3)=7)</formula>
    </cfRule>
  </conditionalFormatting>
  <conditionalFormatting sqref="AM5:AM8 AM10:AM11">
    <cfRule type="expression" dxfId="388" priority="649" stopIfTrue="1">
      <formula>ISBLANK(AM$2)=FALSE</formula>
    </cfRule>
    <cfRule type="expression" dxfId="387" priority="650" stopIfTrue="1">
      <formula>OR(WEEKDAY(AM$3)=1,WEEKDAY(AM$3)=7)</formula>
    </cfRule>
    <cfRule type="expression" dxfId="386" priority="651" stopIfTrue="1">
      <formula>MOD(ROW(),2)</formula>
    </cfRule>
  </conditionalFormatting>
  <conditionalFormatting sqref="AN3:AN4">
    <cfRule type="expression" dxfId="385" priority="639" stopIfTrue="1">
      <formula>ISBLANK(AN$2)=FALSE</formula>
    </cfRule>
    <cfRule type="expression" dxfId="384" priority="640" stopIfTrue="1">
      <formula>OR(WEEKDAY(AN$3)=1,WEEKDAY(AN$3)=7)</formula>
    </cfRule>
  </conditionalFormatting>
  <conditionalFormatting sqref="AN5:AN8 AN10:AN11">
    <cfRule type="expression" dxfId="383" priority="641" stopIfTrue="1">
      <formula>ISBLANK(AN$2)=FALSE</formula>
    </cfRule>
    <cfRule type="expression" dxfId="382" priority="642" stopIfTrue="1">
      <formula>OR(WEEKDAY(AN$3)=1,WEEKDAY(AN$3)=7)</formula>
    </cfRule>
    <cfRule type="expression" dxfId="381" priority="643" stopIfTrue="1">
      <formula>MOD(ROW(),2)</formula>
    </cfRule>
  </conditionalFormatting>
  <conditionalFormatting sqref="AO3:AO4">
    <cfRule type="expression" dxfId="380" priority="631" stopIfTrue="1">
      <formula>ISBLANK(AO$2)=FALSE</formula>
    </cfRule>
    <cfRule type="expression" dxfId="379" priority="632" stopIfTrue="1">
      <formula>OR(WEEKDAY(AO$3)=1,WEEKDAY(AO$3)=7)</formula>
    </cfRule>
  </conditionalFormatting>
  <conditionalFormatting sqref="AO5:AO8 AO10:AO11">
    <cfRule type="expression" dxfId="378" priority="633" stopIfTrue="1">
      <formula>ISBLANK(AO$2)=FALSE</formula>
    </cfRule>
    <cfRule type="expression" dxfId="377" priority="634" stopIfTrue="1">
      <formula>OR(WEEKDAY(AO$3)=1,WEEKDAY(AO$3)=7)</formula>
    </cfRule>
    <cfRule type="expression" dxfId="376" priority="635" stopIfTrue="1">
      <formula>MOD(ROW(),2)</formula>
    </cfRule>
  </conditionalFormatting>
  <conditionalFormatting sqref="AP3:AP4">
    <cfRule type="expression" dxfId="375" priority="623" stopIfTrue="1">
      <formula>ISBLANK(AP$2)=FALSE</formula>
    </cfRule>
    <cfRule type="expression" dxfId="374" priority="624" stopIfTrue="1">
      <formula>OR(WEEKDAY(AP$3)=1,WEEKDAY(AP$3)=7)</formula>
    </cfRule>
  </conditionalFormatting>
  <conditionalFormatting sqref="AP5:AP8 AP10:AP11">
    <cfRule type="expression" dxfId="373" priority="625" stopIfTrue="1">
      <formula>ISBLANK(AP$2)=FALSE</formula>
    </cfRule>
    <cfRule type="expression" dxfId="372" priority="626" stopIfTrue="1">
      <formula>OR(WEEKDAY(AP$3)=1,WEEKDAY(AP$3)=7)</formula>
    </cfRule>
    <cfRule type="expression" dxfId="371" priority="627" stopIfTrue="1">
      <formula>MOD(ROW(),2)</formula>
    </cfRule>
  </conditionalFormatting>
  <conditionalFormatting sqref="AQ3:AQ4">
    <cfRule type="expression" dxfId="370" priority="615" stopIfTrue="1">
      <formula>ISBLANK(AQ$2)=FALSE</formula>
    </cfRule>
    <cfRule type="expression" dxfId="369" priority="616" stopIfTrue="1">
      <formula>OR(WEEKDAY(AQ$3)=1,WEEKDAY(AQ$3)=7)</formula>
    </cfRule>
  </conditionalFormatting>
  <conditionalFormatting sqref="AQ5:AQ8 AQ10:AQ11">
    <cfRule type="expression" dxfId="368" priority="617" stopIfTrue="1">
      <formula>ISBLANK(AQ$2)=FALSE</formula>
    </cfRule>
    <cfRule type="expression" dxfId="367" priority="618" stopIfTrue="1">
      <formula>OR(WEEKDAY(AQ$3)=1,WEEKDAY(AQ$3)=7)</formula>
    </cfRule>
    <cfRule type="expression" dxfId="366" priority="619" stopIfTrue="1">
      <formula>MOD(ROW(),2)</formula>
    </cfRule>
  </conditionalFormatting>
  <conditionalFormatting sqref="AR3:AR4">
    <cfRule type="expression" dxfId="365" priority="607" stopIfTrue="1">
      <formula>ISBLANK(AR$2)=FALSE</formula>
    </cfRule>
    <cfRule type="expression" dxfId="364" priority="608" stopIfTrue="1">
      <formula>OR(WEEKDAY(AR$3)=1,WEEKDAY(AR$3)=7)</formula>
    </cfRule>
  </conditionalFormatting>
  <conditionalFormatting sqref="AR5:AR8 AR10:AR11">
    <cfRule type="expression" dxfId="363" priority="609" stopIfTrue="1">
      <formula>ISBLANK(AR$2)=FALSE</formula>
    </cfRule>
    <cfRule type="expression" dxfId="362" priority="610" stopIfTrue="1">
      <formula>OR(WEEKDAY(AR$3)=1,WEEKDAY(AR$3)=7)</formula>
    </cfRule>
    <cfRule type="expression" dxfId="361" priority="611" stopIfTrue="1">
      <formula>MOD(ROW(),2)</formula>
    </cfRule>
  </conditionalFormatting>
  <conditionalFormatting sqref="AS3:AS4">
    <cfRule type="expression" dxfId="360" priority="599" stopIfTrue="1">
      <formula>ISBLANK(AS$2)=FALSE</formula>
    </cfRule>
    <cfRule type="expression" dxfId="359" priority="600" stopIfTrue="1">
      <formula>OR(WEEKDAY(AS$3)=1,WEEKDAY(AS$3)=7)</formula>
    </cfRule>
  </conditionalFormatting>
  <conditionalFormatting sqref="AS5:AS8 AS10:AS11">
    <cfRule type="expression" dxfId="358" priority="601" stopIfTrue="1">
      <formula>ISBLANK(AS$2)=FALSE</formula>
    </cfRule>
    <cfRule type="expression" dxfId="357" priority="602" stopIfTrue="1">
      <formula>OR(WEEKDAY(AS$3)=1,WEEKDAY(AS$3)=7)</formula>
    </cfRule>
    <cfRule type="expression" dxfId="356" priority="603" stopIfTrue="1">
      <formula>MOD(ROW(),2)</formula>
    </cfRule>
  </conditionalFormatting>
  <conditionalFormatting sqref="AT3:AT4">
    <cfRule type="expression" dxfId="355" priority="591" stopIfTrue="1">
      <formula>ISBLANK(AT$2)=FALSE</formula>
    </cfRule>
    <cfRule type="expression" dxfId="354" priority="592" stopIfTrue="1">
      <formula>OR(WEEKDAY(AT$3)=1,WEEKDAY(AT$3)=7)</formula>
    </cfRule>
  </conditionalFormatting>
  <conditionalFormatting sqref="AT5:AT8 AT10:AT11">
    <cfRule type="expression" dxfId="353" priority="593" stopIfTrue="1">
      <formula>ISBLANK(AT$2)=FALSE</formula>
    </cfRule>
    <cfRule type="expression" dxfId="352" priority="594" stopIfTrue="1">
      <formula>OR(WEEKDAY(AT$3)=1,WEEKDAY(AT$3)=7)</formula>
    </cfRule>
    <cfRule type="expression" dxfId="351" priority="595" stopIfTrue="1">
      <formula>MOD(ROW(),2)</formula>
    </cfRule>
  </conditionalFormatting>
  <conditionalFormatting sqref="AU3:AU4">
    <cfRule type="expression" dxfId="350" priority="583" stopIfTrue="1">
      <formula>ISBLANK(AU$2)=FALSE</formula>
    </cfRule>
    <cfRule type="expression" dxfId="349" priority="584" stopIfTrue="1">
      <formula>OR(WEEKDAY(AU$3)=1,WEEKDAY(AU$3)=7)</formula>
    </cfRule>
  </conditionalFormatting>
  <conditionalFormatting sqref="AU5:AU8 AU10:AU11">
    <cfRule type="expression" dxfId="348" priority="585" stopIfTrue="1">
      <formula>ISBLANK(AU$2)=FALSE</formula>
    </cfRule>
    <cfRule type="expression" dxfId="347" priority="586" stopIfTrue="1">
      <formula>OR(WEEKDAY(AU$3)=1,WEEKDAY(AU$3)=7)</formula>
    </cfRule>
    <cfRule type="expression" dxfId="346" priority="587" stopIfTrue="1">
      <formula>MOD(ROW(),2)</formula>
    </cfRule>
  </conditionalFormatting>
  <conditionalFormatting sqref="AV3:AV4">
    <cfRule type="expression" dxfId="345" priority="575" stopIfTrue="1">
      <formula>ISBLANK(AV$2)=FALSE</formula>
    </cfRule>
    <cfRule type="expression" dxfId="344" priority="576" stopIfTrue="1">
      <formula>OR(WEEKDAY(AV$3)=1,WEEKDAY(AV$3)=7)</formula>
    </cfRule>
  </conditionalFormatting>
  <conditionalFormatting sqref="AV5:AV8 AV10:AV11">
    <cfRule type="expression" dxfId="343" priority="577" stopIfTrue="1">
      <formula>ISBLANK(AV$2)=FALSE</formula>
    </cfRule>
    <cfRule type="expression" dxfId="342" priority="578" stopIfTrue="1">
      <formula>OR(WEEKDAY(AV$3)=1,WEEKDAY(AV$3)=7)</formula>
    </cfRule>
    <cfRule type="expression" dxfId="341" priority="579" stopIfTrue="1">
      <formula>MOD(ROW(),2)</formula>
    </cfRule>
  </conditionalFormatting>
  <conditionalFormatting sqref="AW3:AW4">
    <cfRule type="expression" dxfId="340" priority="567" stopIfTrue="1">
      <formula>ISBLANK(AW$2)=FALSE</formula>
    </cfRule>
    <cfRule type="expression" dxfId="339" priority="568" stopIfTrue="1">
      <formula>OR(WEEKDAY(AW$3)=1,WEEKDAY(AW$3)=7)</formula>
    </cfRule>
  </conditionalFormatting>
  <conditionalFormatting sqref="AW5:AW8 AW10:AW11">
    <cfRule type="expression" dxfId="338" priority="569" stopIfTrue="1">
      <formula>ISBLANK(AW$2)=FALSE</formula>
    </cfRule>
    <cfRule type="expression" dxfId="337" priority="570" stopIfTrue="1">
      <formula>OR(WEEKDAY(AW$3)=1,WEEKDAY(AW$3)=7)</formula>
    </cfRule>
    <cfRule type="expression" dxfId="336" priority="571" stopIfTrue="1">
      <formula>MOD(ROW(),2)</formula>
    </cfRule>
  </conditionalFormatting>
  <conditionalFormatting sqref="AX3:AX4">
    <cfRule type="expression" dxfId="335" priority="559" stopIfTrue="1">
      <formula>ISBLANK(AX$2)=FALSE</formula>
    </cfRule>
    <cfRule type="expression" dxfId="334" priority="560" stopIfTrue="1">
      <formula>OR(WEEKDAY(AX$3)=1,WEEKDAY(AX$3)=7)</formula>
    </cfRule>
  </conditionalFormatting>
  <conditionalFormatting sqref="AX5:AX8 AX10:AX11">
    <cfRule type="expression" dxfId="333" priority="561" stopIfTrue="1">
      <formula>ISBLANK(AX$2)=FALSE</formula>
    </cfRule>
    <cfRule type="expression" dxfId="332" priority="562" stopIfTrue="1">
      <formula>OR(WEEKDAY(AX$3)=1,WEEKDAY(AX$3)=7)</formula>
    </cfRule>
    <cfRule type="expression" dxfId="331" priority="563" stopIfTrue="1">
      <formula>MOD(ROW(),2)</formula>
    </cfRule>
  </conditionalFormatting>
  <conditionalFormatting sqref="AY3:AY4">
    <cfRule type="expression" dxfId="330" priority="551" stopIfTrue="1">
      <formula>ISBLANK(AY$2)=FALSE</formula>
    </cfRule>
    <cfRule type="expression" dxfId="329" priority="552" stopIfTrue="1">
      <formula>OR(WEEKDAY(AY$3)=1,WEEKDAY(AY$3)=7)</formula>
    </cfRule>
  </conditionalFormatting>
  <conditionalFormatting sqref="AY5:AY8 AY10:AY11">
    <cfRule type="expression" dxfId="328" priority="553" stopIfTrue="1">
      <formula>ISBLANK(AY$2)=FALSE</formula>
    </cfRule>
    <cfRule type="expression" dxfId="327" priority="554" stopIfTrue="1">
      <formula>OR(WEEKDAY(AY$3)=1,WEEKDAY(AY$3)=7)</formula>
    </cfRule>
    <cfRule type="expression" dxfId="326" priority="555" stopIfTrue="1">
      <formula>MOD(ROW(),2)</formula>
    </cfRule>
  </conditionalFormatting>
  <conditionalFormatting sqref="AZ3:AZ4">
    <cfRule type="expression" dxfId="325" priority="543" stopIfTrue="1">
      <formula>ISBLANK(AZ$2)=FALSE</formula>
    </cfRule>
    <cfRule type="expression" dxfId="324" priority="544" stopIfTrue="1">
      <formula>OR(WEEKDAY(AZ$3)=1,WEEKDAY(AZ$3)=7)</formula>
    </cfRule>
  </conditionalFormatting>
  <conditionalFormatting sqref="AZ5:AZ8 AZ10:AZ11">
    <cfRule type="expression" dxfId="323" priority="545" stopIfTrue="1">
      <formula>ISBLANK(AZ$2)=FALSE</formula>
    </cfRule>
    <cfRule type="expression" dxfId="322" priority="546" stopIfTrue="1">
      <formula>OR(WEEKDAY(AZ$3)=1,WEEKDAY(AZ$3)=7)</formula>
    </cfRule>
    <cfRule type="expression" dxfId="321" priority="547" stopIfTrue="1">
      <formula>MOD(ROW(),2)</formula>
    </cfRule>
  </conditionalFormatting>
  <conditionalFormatting sqref="BA3:BA4">
    <cfRule type="expression" dxfId="320" priority="535" stopIfTrue="1">
      <formula>ISBLANK(BA$2)=FALSE</formula>
    </cfRule>
    <cfRule type="expression" dxfId="319" priority="536" stopIfTrue="1">
      <formula>OR(WEEKDAY(BA$3)=1,WEEKDAY(BA$3)=7)</formula>
    </cfRule>
  </conditionalFormatting>
  <conditionalFormatting sqref="BA5:BA8 BA10:BA11">
    <cfRule type="expression" dxfId="318" priority="537" stopIfTrue="1">
      <formula>ISBLANK(BA$2)=FALSE</formula>
    </cfRule>
    <cfRule type="expression" dxfId="317" priority="538" stopIfTrue="1">
      <formula>OR(WEEKDAY(BA$3)=1,WEEKDAY(BA$3)=7)</formula>
    </cfRule>
    <cfRule type="expression" dxfId="316" priority="539" stopIfTrue="1">
      <formula>MOD(ROW(),2)</formula>
    </cfRule>
  </conditionalFormatting>
  <conditionalFormatting sqref="BB3:BB4">
    <cfRule type="expression" dxfId="315" priority="527" stopIfTrue="1">
      <formula>ISBLANK(BB$2)=FALSE</formula>
    </cfRule>
    <cfRule type="expression" dxfId="314" priority="528" stopIfTrue="1">
      <formula>OR(WEEKDAY(BB$3)=1,WEEKDAY(BB$3)=7)</formula>
    </cfRule>
  </conditionalFormatting>
  <conditionalFormatting sqref="BB5:BB8 BB10:BB11">
    <cfRule type="expression" dxfId="313" priority="529" stopIfTrue="1">
      <formula>ISBLANK(BB$2)=FALSE</formula>
    </cfRule>
    <cfRule type="expression" dxfId="312" priority="530" stopIfTrue="1">
      <formula>OR(WEEKDAY(BB$3)=1,WEEKDAY(BB$3)=7)</formula>
    </cfRule>
    <cfRule type="expression" dxfId="311" priority="531" stopIfTrue="1">
      <formula>MOD(ROW(),2)</formula>
    </cfRule>
  </conditionalFormatting>
  <conditionalFormatting sqref="BC3:BC4">
    <cfRule type="expression" dxfId="310" priority="519" stopIfTrue="1">
      <formula>ISBLANK(BC$2)=FALSE</formula>
    </cfRule>
    <cfRule type="expression" dxfId="309" priority="520" stopIfTrue="1">
      <formula>OR(WEEKDAY(BC$3)=1,WEEKDAY(BC$3)=7)</formula>
    </cfRule>
  </conditionalFormatting>
  <conditionalFormatting sqref="BC5:BC8 BC10:BC11">
    <cfRule type="expression" dxfId="308" priority="521" stopIfTrue="1">
      <formula>ISBLANK(BC$2)=FALSE</formula>
    </cfRule>
    <cfRule type="expression" dxfId="307" priority="522" stopIfTrue="1">
      <formula>OR(WEEKDAY(BC$3)=1,WEEKDAY(BC$3)=7)</formula>
    </cfRule>
    <cfRule type="expression" dxfId="306" priority="523" stopIfTrue="1">
      <formula>MOD(ROW(),2)</formula>
    </cfRule>
  </conditionalFormatting>
  <conditionalFormatting sqref="BD3:BD4">
    <cfRule type="expression" dxfId="305" priority="511" stopIfTrue="1">
      <formula>ISBLANK(BD$2)=FALSE</formula>
    </cfRule>
    <cfRule type="expression" dxfId="304" priority="512" stopIfTrue="1">
      <formula>OR(WEEKDAY(BD$3)=1,WEEKDAY(BD$3)=7)</formula>
    </cfRule>
  </conditionalFormatting>
  <conditionalFormatting sqref="BD5:BD8 BD10:BD11">
    <cfRule type="expression" dxfId="303" priority="513" stopIfTrue="1">
      <formula>ISBLANK(BD$2)=FALSE</formula>
    </cfRule>
    <cfRule type="expression" dxfId="302" priority="514" stopIfTrue="1">
      <formula>OR(WEEKDAY(BD$3)=1,WEEKDAY(BD$3)=7)</formula>
    </cfRule>
    <cfRule type="expression" dxfId="301" priority="515" stopIfTrue="1">
      <formula>MOD(ROW(),2)</formula>
    </cfRule>
  </conditionalFormatting>
  <conditionalFormatting sqref="BE3:BE4">
    <cfRule type="expression" dxfId="300" priority="503" stopIfTrue="1">
      <formula>ISBLANK(BE$2)=FALSE</formula>
    </cfRule>
    <cfRule type="expression" dxfId="299" priority="504" stopIfTrue="1">
      <formula>OR(WEEKDAY(BE$3)=1,WEEKDAY(BE$3)=7)</formula>
    </cfRule>
  </conditionalFormatting>
  <conditionalFormatting sqref="BE5:BE8 BE10:BE11">
    <cfRule type="expression" dxfId="298" priority="505" stopIfTrue="1">
      <formula>ISBLANK(BE$2)=FALSE</formula>
    </cfRule>
    <cfRule type="expression" dxfId="297" priority="506" stopIfTrue="1">
      <formula>OR(WEEKDAY(BE$3)=1,WEEKDAY(BE$3)=7)</formula>
    </cfRule>
    <cfRule type="expression" dxfId="296" priority="507" stopIfTrue="1">
      <formula>MOD(ROW(),2)</formula>
    </cfRule>
  </conditionalFormatting>
  <conditionalFormatting sqref="BF3:BF4">
    <cfRule type="expression" dxfId="295" priority="495" stopIfTrue="1">
      <formula>ISBLANK(BF$2)=FALSE</formula>
    </cfRule>
    <cfRule type="expression" dxfId="294" priority="496" stopIfTrue="1">
      <formula>OR(WEEKDAY(BF$3)=1,WEEKDAY(BF$3)=7)</formula>
    </cfRule>
  </conditionalFormatting>
  <conditionalFormatting sqref="BF5:BF8 BF10:BF11">
    <cfRule type="expression" dxfId="293" priority="497" stopIfTrue="1">
      <formula>ISBLANK(BF$2)=FALSE</formula>
    </cfRule>
    <cfRule type="expression" dxfId="292" priority="498" stopIfTrue="1">
      <formula>OR(WEEKDAY(BF$3)=1,WEEKDAY(BF$3)=7)</formula>
    </cfRule>
    <cfRule type="expression" dxfId="291" priority="499" stopIfTrue="1">
      <formula>MOD(ROW(),2)</formula>
    </cfRule>
  </conditionalFormatting>
  <conditionalFormatting sqref="BG3:BG4">
    <cfRule type="expression" dxfId="290" priority="487" stopIfTrue="1">
      <formula>ISBLANK(BG$2)=FALSE</formula>
    </cfRule>
    <cfRule type="expression" dxfId="289" priority="488" stopIfTrue="1">
      <formula>OR(WEEKDAY(BG$3)=1,WEEKDAY(BG$3)=7)</formula>
    </cfRule>
  </conditionalFormatting>
  <conditionalFormatting sqref="BG5:BG8 BG10:BG11">
    <cfRule type="expression" dxfId="288" priority="489" stopIfTrue="1">
      <formula>ISBLANK(BG$2)=FALSE</formula>
    </cfRule>
    <cfRule type="expression" dxfId="287" priority="490" stopIfTrue="1">
      <formula>OR(WEEKDAY(BG$3)=1,WEEKDAY(BG$3)=7)</formula>
    </cfRule>
    <cfRule type="expression" dxfId="286" priority="491" stopIfTrue="1">
      <formula>MOD(ROW(),2)</formula>
    </cfRule>
  </conditionalFormatting>
  <conditionalFormatting sqref="BH3:BH4">
    <cfRule type="expression" dxfId="285" priority="479" stopIfTrue="1">
      <formula>ISBLANK(BH$2)=FALSE</formula>
    </cfRule>
    <cfRule type="expression" dxfId="284" priority="480" stopIfTrue="1">
      <formula>OR(WEEKDAY(BH$3)=1,WEEKDAY(BH$3)=7)</formula>
    </cfRule>
  </conditionalFormatting>
  <conditionalFormatting sqref="BH5:BH8 BH10:BH11">
    <cfRule type="expression" dxfId="283" priority="481" stopIfTrue="1">
      <formula>ISBLANK(BH$2)=FALSE</formula>
    </cfRule>
    <cfRule type="expression" dxfId="282" priority="482" stopIfTrue="1">
      <formula>OR(WEEKDAY(BH$3)=1,WEEKDAY(BH$3)=7)</formula>
    </cfRule>
    <cfRule type="expression" dxfId="281" priority="483" stopIfTrue="1">
      <formula>MOD(ROW(),2)</formula>
    </cfRule>
  </conditionalFormatting>
  <conditionalFormatting sqref="BI3:BI4">
    <cfRule type="expression" dxfId="280" priority="471" stopIfTrue="1">
      <formula>ISBLANK(BI$2)=FALSE</formula>
    </cfRule>
    <cfRule type="expression" dxfId="279" priority="472" stopIfTrue="1">
      <formula>OR(WEEKDAY(BI$3)=1,WEEKDAY(BI$3)=7)</formula>
    </cfRule>
  </conditionalFormatting>
  <conditionalFormatting sqref="BI5:BI8 BI10:BI11">
    <cfRule type="expression" dxfId="278" priority="473" stopIfTrue="1">
      <formula>ISBLANK(BI$2)=FALSE</formula>
    </cfRule>
    <cfRule type="expression" dxfId="277" priority="474" stopIfTrue="1">
      <formula>OR(WEEKDAY(BI$3)=1,WEEKDAY(BI$3)=7)</formula>
    </cfRule>
    <cfRule type="expression" dxfId="276" priority="475" stopIfTrue="1">
      <formula>MOD(ROW(),2)</formula>
    </cfRule>
  </conditionalFormatting>
  <conditionalFormatting sqref="BJ3:BJ4">
    <cfRule type="expression" dxfId="275" priority="463" stopIfTrue="1">
      <formula>ISBLANK(BJ$2)=FALSE</formula>
    </cfRule>
    <cfRule type="expression" dxfId="274" priority="464" stopIfTrue="1">
      <formula>OR(WEEKDAY(BJ$3)=1,WEEKDAY(BJ$3)=7)</formula>
    </cfRule>
  </conditionalFormatting>
  <conditionalFormatting sqref="BJ5:BJ8 BJ10:BJ11">
    <cfRule type="expression" dxfId="273" priority="465" stopIfTrue="1">
      <formula>ISBLANK(BJ$2)=FALSE</formula>
    </cfRule>
    <cfRule type="expression" dxfId="272" priority="466" stopIfTrue="1">
      <formula>OR(WEEKDAY(BJ$3)=1,WEEKDAY(BJ$3)=7)</formula>
    </cfRule>
    <cfRule type="expression" dxfId="271" priority="467" stopIfTrue="1">
      <formula>MOD(ROW(),2)</formula>
    </cfRule>
  </conditionalFormatting>
  <conditionalFormatting sqref="BK3:BK4">
    <cfRule type="expression" dxfId="270" priority="455" stopIfTrue="1">
      <formula>ISBLANK(BK$2)=FALSE</formula>
    </cfRule>
    <cfRule type="expression" dxfId="269" priority="456" stopIfTrue="1">
      <formula>OR(WEEKDAY(BK$3)=1,WEEKDAY(BK$3)=7)</formula>
    </cfRule>
  </conditionalFormatting>
  <conditionalFormatting sqref="BK5:BK8 BK10:BK11">
    <cfRule type="expression" dxfId="268" priority="457" stopIfTrue="1">
      <formula>ISBLANK(BK$2)=FALSE</formula>
    </cfRule>
    <cfRule type="expression" dxfId="267" priority="458" stopIfTrue="1">
      <formula>OR(WEEKDAY(BK$3)=1,WEEKDAY(BK$3)=7)</formula>
    </cfRule>
    <cfRule type="expression" dxfId="266" priority="459" stopIfTrue="1">
      <formula>MOD(ROW(),2)</formula>
    </cfRule>
  </conditionalFormatting>
  <conditionalFormatting sqref="BL3:BL4">
    <cfRule type="expression" dxfId="265" priority="447" stopIfTrue="1">
      <formula>ISBLANK(BL$2)=FALSE</formula>
    </cfRule>
    <cfRule type="expression" dxfId="264" priority="448" stopIfTrue="1">
      <formula>OR(WEEKDAY(BL$3)=1,WEEKDAY(BL$3)=7)</formula>
    </cfRule>
  </conditionalFormatting>
  <conditionalFormatting sqref="BL5:BL8 BL10:BL11">
    <cfRule type="expression" dxfId="263" priority="449" stopIfTrue="1">
      <formula>ISBLANK(BL$2)=FALSE</formula>
    </cfRule>
    <cfRule type="expression" dxfId="262" priority="450" stopIfTrue="1">
      <formula>OR(WEEKDAY(BL$3)=1,WEEKDAY(BL$3)=7)</formula>
    </cfRule>
    <cfRule type="expression" dxfId="261" priority="451" stopIfTrue="1">
      <formula>MOD(ROW(),2)</formula>
    </cfRule>
  </conditionalFormatting>
  <conditionalFormatting sqref="BM3:BM4">
    <cfRule type="expression" dxfId="260" priority="439" stopIfTrue="1">
      <formula>ISBLANK(BM$2)=FALSE</formula>
    </cfRule>
    <cfRule type="expression" dxfId="259" priority="440" stopIfTrue="1">
      <formula>OR(WEEKDAY(BM$3)=1,WEEKDAY(BM$3)=7)</formula>
    </cfRule>
  </conditionalFormatting>
  <conditionalFormatting sqref="BM5:BM8 BM10:BM11">
    <cfRule type="expression" dxfId="258" priority="441" stopIfTrue="1">
      <formula>ISBLANK(BM$2)=FALSE</formula>
    </cfRule>
    <cfRule type="expression" dxfId="257" priority="442" stopIfTrue="1">
      <formula>OR(WEEKDAY(BM$3)=1,WEEKDAY(BM$3)=7)</formula>
    </cfRule>
    <cfRule type="expression" dxfId="256" priority="443" stopIfTrue="1">
      <formula>MOD(ROW(),2)</formula>
    </cfRule>
  </conditionalFormatting>
  <conditionalFormatting sqref="BN3:BN4">
    <cfRule type="expression" dxfId="255" priority="431" stopIfTrue="1">
      <formula>ISBLANK(BN$2)=FALSE</formula>
    </cfRule>
    <cfRule type="expression" dxfId="254" priority="432" stopIfTrue="1">
      <formula>OR(WEEKDAY(BN$3)=1,WEEKDAY(BN$3)=7)</formula>
    </cfRule>
  </conditionalFormatting>
  <conditionalFormatting sqref="BN5:BN8 BN10:BN11">
    <cfRule type="expression" dxfId="253" priority="433" stopIfTrue="1">
      <formula>ISBLANK(BN$2)=FALSE</formula>
    </cfRule>
    <cfRule type="expression" dxfId="252" priority="434" stopIfTrue="1">
      <formula>OR(WEEKDAY(BN$3)=1,WEEKDAY(BN$3)=7)</formula>
    </cfRule>
    <cfRule type="expression" dxfId="251" priority="435" stopIfTrue="1">
      <formula>MOD(ROW(),2)</formula>
    </cfRule>
  </conditionalFormatting>
  <conditionalFormatting sqref="BO3:BO4">
    <cfRule type="expression" dxfId="250" priority="423" stopIfTrue="1">
      <formula>ISBLANK(BO$2)=FALSE</formula>
    </cfRule>
    <cfRule type="expression" dxfId="249" priority="424" stopIfTrue="1">
      <formula>OR(WEEKDAY(BO$3)=1,WEEKDAY(BO$3)=7)</formula>
    </cfRule>
  </conditionalFormatting>
  <conditionalFormatting sqref="BO5:BO8 BO10:BO11">
    <cfRule type="expression" dxfId="248" priority="425" stopIfTrue="1">
      <formula>ISBLANK(BO$2)=FALSE</formula>
    </cfRule>
    <cfRule type="expression" dxfId="247" priority="426" stopIfTrue="1">
      <formula>OR(WEEKDAY(BO$3)=1,WEEKDAY(BO$3)=7)</formula>
    </cfRule>
    <cfRule type="expression" dxfId="246" priority="427" stopIfTrue="1">
      <formula>MOD(ROW(),2)</formula>
    </cfRule>
  </conditionalFormatting>
  <conditionalFormatting sqref="BP3:BP4">
    <cfRule type="expression" dxfId="245" priority="415" stopIfTrue="1">
      <formula>ISBLANK(BP$2)=FALSE</formula>
    </cfRule>
    <cfRule type="expression" dxfId="244" priority="416" stopIfTrue="1">
      <formula>OR(WEEKDAY(BP$3)=1,WEEKDAY(BP$3)=7)</formula>
    </cfRule>
  </conditionalFormatting>
  <conditionalFormatting sqref="BP5:BP8 BP10:BP11">
    <cfRule type="expression" dxfId="243" priority="417" stopIfTrue="1">
      <formula>ISBLANK(BP$2)=FALSE</formula>
    </cfRule>
    <cfRule type="expression" dxfId="242" priority="418" stopIfTrue="1">
      <formula>OR(WEEKDAY(BP$3)=1,WEEKDAY(BP$3)=7)</formula>
    </cfRule>
    <cfRule type="expression" dxfId="241" priority="419" stopIfTrue="1">
      <formula>MOD(ROW(),2)</formula>
    </cfRule>
  </conditionalFormatting>
  <conditionalFormatting sqref="BQ3:BQ4">
    <cfRule type="expression" dxfId="240" priority="407" stopIfTrue="1">
      <formula>ISBLANK(BQ$2)=FALSE</formula>
    </cfRule>
    <cfRule type="expression" dxfId="239" priority="408" stopIfTrue="1">
      <formula>OR(WEEKDAY(BQ$3)=1,WEEKDAY(BQ$3)=7)</formula>
    </cfRule>
  </conditionalFormatting>
  <conditionalFormatting sqref="BQ5:BQ8 BQ10:BQ11">
    <cfRule type="expression" dxfId="238" priority="409" stopIfTrue="1">
      <formula>ISBLANK(BQ$2)=FALSE</formula>
    </cfRule>
    <cfRule type="expression" dxfId="237" priority="410" stopIfTrue="1">
      <formula>OR(WEEKDAY(BQ$3)=1,WEEKDAY(BQ$3)=7)</formula>
    </cfRule>
    <cfRule type="expression" dxfId="236" priority="411" stopIfTrue="1">
      <formula>MOD(ROW(),2)</formula>
    </cfRule>
  </conditionalFormatting>
  <conditionalFormatting sqref="BR3:BR4">
    <cfRule type="expression" dxfId="235" priority="399" stopIfTrue="1">
      <formula>ISBLANK(BR$2)=FALSE</formula>
    </cfRule>
    <cfRule type="expression" dxfId="234" priority="400" stopIfTrue="1">
      <formula>OR(WEEKDAY(BR$3)=1,WEEKDAY(BR$3)=7)</formula>
    </cfRule>
  </conditionalFormatting>
  <conditionalFormatting sqref="BR5:BR8 BR10:BR11">
    <cfRule type="expression" dxfId="233" priority="401" stopIfTrue="1">
      <formula>ISBLANK(BR$2)=FALSE</formula>
    </cfRule>
    <cfRule type="expression" dxfId="232" priority="402" stopIfTrue="1">
      <formula>OR(WEEKDAY(BR$3)=1,WEEKDAY(BR$3)=7)</formula>
    </cfRule>
    <cfRule type="expression" dxfId="231" priority="403" stopIfTrue="1">
      <formula>MOD(ROW(),2)</formula>
    </cfRule>
  </conditionalFormatting>
  <conditionalFormatting sqref="BS3:BS4">
    <cfRule type="expression" dxfId="230" priority="391" stopIfTrue="1">
      <formula>ISBLANK(BS$2)=FALSE</formula>
    </cfRule>
    <cfRule type="expression" dxfId="229" priority="392" stopIfTrue="1">
      <formula>OR(WEEKDAY(BS$3)=1,WEEKDAY(BS$3)=7)</formula>
    </cfRule>
  </conditionalFormatting>
  <conditionalFormatting sqref="BS5:BS8 BS10:BS11">
    <cfRule type="expression" dxfId="228" priority="393" stopIfTrue="1">
      <formula>ISBLANK(BS$2)=FALSE</formula>
    </cfRule>
    <cfRule type="expression" dxfId="227" priority="394" stopIfTrue="1">
      <formula>OR(WEEKDAY(BS$3)=1,WEEKDAY(BS$3)=7)</formula>
    </cfRule>
    <cfRule type="expression" dxfId="226" priority="395" stopIfTrue="1">
      <formula>MOD(ROW(),2)</formula>
    </cfRule>
  </conditionalFormatting>
  <conditionalFormatting sqref="BT3:BT4">
    <cfRule type="expression" dxfId="225" priority="383" stopIfTrue="1">
      <formula>ISBLANK(BT$2)=FALSE</formula>
    </cfRule>
    <cfRule type="expression" dxfId="224" priority="384" stopIfTrue="1">
      <formula>OR(WEEKDAY(BT$3)=1,WEEKDAY(BT$3)=7)</formula>
    </cfRule>
  </conditionalFormatting>
  <conditionalFormatting sqref="BT5:BT8 BT10:BT11">
    <cfRule type="expression" dxfId="223" priority="385" stopIfTrue="1">
      <formula>ISBLANK(BT$2)=FALSE</formula>
    </cfRule>
    <cfRule type="expression" dxfId="222" priority="386" stopIfTrue="1">
      <formula>OR(WEEKDAY(BT$3)=1,WEEKDAY(BT$3)=7)</formula>
    </cfRule>
    <cfRule type="expression" dxfId="221" priority="387" stopIfTrue="1">
      <formula>MOD(ROW(),2)</formula>
    </cfRule>
  </conditionalFormatting>
  <conditionalFormatting sqref="BU3:BU4">
    <cfRule type="expression" dxfId="220" priority="375" stopIfTrue="1">
      <formula>ISBLANK(BU$2)=FALSE</formula>
    </cfRule>
    <cfRule type="expression" dxfId="219" priority="376" stopIfTrue="1">
      <formula>OR(WEEKDAY(BU$3)=1,WEEKDAY(BU$3)=7)</formula>
    </cfRule>
  </conditionalFormatting>
  <conditionalFormatting sqref="BU5:BU8 BU10:BU11">
    <cfRule type="expression" dxfId="218" priority="377" stopIfTrue="1">
      <formula>ISBLANK(BU$2)=FALSE</formula>
    </cfRule>
    <cfRule type="expression" dxfId="217" priority="378" stopIfTrue="1">
      <formula>OR(WEEKDAY(BU$3)=1,WEEKDAY(BU$3)=7)</formula>
    </cfRule>
    <cfRule type="expression" dxfId="216" priority="379" stopIfTrue="1">
      <formula>MOD(ROW(),2)</formula>
    </cfRule>
  </conditionalFormatting>
  <conditionalFormatting sqref="BV3:BV4">
    <cfRule type="expression" dxfId="215" priority="367" stopIfTrue="1">
      <formula>ISBLANK(BV$2)=FALSE</formula>
    </cfRule>
    <cfRule type="expression" dxfId="214" priority="368" stopIfTrue="1">
      <formula>OR(WEEKDAY(BV$3)=1,WEEKDAY(BV$3)=7)</formula>
    </cfRule>
  </conditionalFormatting>
  <conditionalFormatting sqref="BV5:BV8 BV10:BV11">
    <cfRule type="expression" dxfId="213" priority="369" stopIfTrue="1">
      <formula>ISBLANK(BV$2)=FALSE</formula>
    </cfRule>
    <cfRule type="expression" dxfId="212" priority="370" stopIfTrue="1">
      <formula>OR(WEEKDAY(BV$3)=1,WEEKDAY(BV$3)=7)</formula>
    </cfRule>
    <cfRule type="expression" dxfId="211" priority="371" stopIfTrue="1">
      <formula>MOD(ROW(),2)</formula>
    </cfRule>
  </conditionalFormatting>
  <conditionalFormatting sqref="BW3:BW4">
    <cfRule type="expression" dxfId="210" priority="359" stopIfTrue="1">
      <formula>ISBLANK(BW$2)=FALSE</formula>
    </cfRule>
    <cfRule type="expression" dxfId="209" priority="360" stopIfTrue="1">
      <formula>OR(WEEKDAY(BW$3)=1,WEEKDAY(BW$3)=7)</formula>
    </cfRule>
  </conditionalFormatting>
  <conditionalFormatting sqref="BW5:BW8 BW10:BW11">
    <cfRule type="expression" dxfId="208" priority="361" stopIfTrue="1">
      <formula>ISBLANK(BW$2)=FALSE</formula>
    </cfRule>
    <cfRule type="expression" dxfId="207" priority="362" stopIfTrue="1">
      <formula>OR(WEEKDAY(BW$3)=1,WEEKDAY(BW$3)=7)</formula>
    </cfRule>
    <cfRule type="expression" dxfId="206" priority="363" stopIfTrue="1">
      <formula>MOD(ROW(),2)</formula>
    </cfRule>
  </conditionalFormatting>
  <conditionalFormatting sqref="BX3:BX4">
    <cfRule type="expression" dxfId="205" priority="351" stopIfTrue="1">
      <formula>ISBLANK(BX$2)=FALSE</formula>
    </cfRule>
    <cfRule type="expression" dxfId="204" priority="352" stopIfTrue="1">
      <formula>OR(WEEKDAY(BX$3)=1,WEEKDAY(BX$3)=7)</formula>
    </cfRule>
  </conditionalFormatting>
  <conditionalFormatting sqref="BX5:BX8 BX10:BX11">
    <cfRule type="expression" dxfId="203" priority="353" stopIfTrue="1">
      <formula>ISBLANK(BX$2)=FALSE</formula>
    </cfRule>
    <cfRule type="expression" dxfId="202" priority="354" stopIfTrue="1">
      <formula>OR(WEEKDAY(BX$3)=1,WEEKDAY(BX$3)=7)</formula>
    </cfRule>
    <cfRule type="expression" dxfId="201" priority="355" stopIfTrue="1">
      <formula>MOD(ROW(),2)</formula>
    </cfRule>
  </conditionalFormatting>
  <conditionalFormatting sqref="BY3:BY4">
    <cfRule type="expression" dxfId="200" priority="343" stopIfTrue="1">
      <formula>ISBLANK(BY$2)=FALSE</formula>
    </cfRule>
    <cfRule type="expression" dxfId="199" priority="344" stopIfTrue="1">
      <formula>OR(WEEKDAY(BY$3)=1,WEEKDAY(BY$3)=7)</formula>
    </cfRule>
  </conditionalFormatting>
  <conditionalFormatting sqref="BY5:BY8 BY10:BY11">
    <cfRule type="expression" dxfId="198" priority="345" stopIfTrue="1">
      <formula>ISBLANK(BY$2)=FALSE</formula>
    </cfRule>
    <cfRule type="expression" dxfId="197" priority="346" stopIfTrue="1">
      <formula>OR(WEEKDAY(BY$3)=1,WEEKDAY(BY$3)=7)</formula>
    </cfRule>
    <cfRule type="expression" dxfId="196" priority="347" stopIfTrue="1">
      <formula>MOD(ROW(),2)</formula>
    </cfRule>
  </conditionalFormatting>
  <conditionalFormatting sqref="BZ3:BZ4">
    <cfRule type="expression" dxfId="195" priority="335" stopIfTrue="1">
      <formula>ISBLANK(BZ$2)=FALSE</formula>
    </cfRule>
    <cfRule type="expression" dxfId="194" priority="336" stopIfTrue="1">
      <formula>OR(WEEKDAY(BZ$3)=1,WEEKDAY(BZ$3)=7)</formula>
    </cfRule>
  </conditionalFormatting>
  <conditionalFormatting sqref="BZ5:BZ8 BZ10:BZ11">
    <cfRule type="expression" dxfId="193" priority="337" stopIfTrue="1">
      <formula>ISBLANK(BZ$2)=FALSE</formula>
    </cfRule>
    <cfRule type="expression" dxfId="192" priority="338" stopIfTrue="1">
      <formula>OR(WEEKDAY(BZ$3)=1,WEEKDAY(BZ$3)=7)</formula>
    </cfRule>
    <cfRule type="expression" dxfId="191" priority="339" stopIfTrue="1">
      <formula>MOD(ROW(),2)</formula>
    </cfRule>
  </conditionalFormatting>
  <conditionalFormatting sqref="CA3:CA4">
    <cfRule type="expression" dxfId="190" priority="327" stopIfTrue="1">
      <formula>ISBLANK(CA$2)=FALSE</formula>
    </cfRule>
    <cfRule type="expression" dxfId="189" priority="328" stopIfTrue="1">
      <formula>OR(WEEKDAY(CA$3)=1,WEEKDAY(CA$3)=7)</formula>
    </cfRule>
  </conditionalFormatting>
  <conditionalFormatting sqref="CA5:CA8 CA10:CA11">
    <cfRule type="expression" dxfId="188" priority="329" stopIfTrue="1">
      <formula>ISBLANK(CA$2)=FALSE</formula>
    </cfRule>
    <cfRule type="expression" dxfId="187" priority="330" stopIfTrue="1">
      <formula>OR(WEEKDAY(CA$3)=1,WEEKDAY(CA$3)=7)</formula>
    </cfRule>
    <cfRule type="expression" dxfId="186" priority="331" stopIfTrue="1">
      <formula>MOD(ROW(),2)</formula>
    </cfRule>
  </conditionalFormatting>
  <conditionalFormatting sqref="CB3:CB4">
    <cfRule type="expression" dxfId="185" priority="319" stopIfTrue="1">
      <formula>ISBLANK(CB$2)=FALSE</formula>
    </cfRule>
    <cfRule type="expression" dxfId="184" priority="320" stopIfTrue="1">
      <formula>OR(WEEKDAY(CB$3)=1,WEEKDAY(CB$3)=7)</formula>
    </cfRule>
  </conditionalFormatting>
  <conditionalFormatting sqref="CB5:CB8 CB10:CB11">
    <cfRule type="expression" dxfId="183" priority="321" stopIfTrue="1">
      <formula>ISBLANK(CB$2)=FALSE</formula>
    </cfRule>
    <cfRule type="expression" dxfId="182" priority="322" stopIfTrue="1">
      <formula>OR(WEEKDAY(CB$3)=1,WEEKDAY(CB$3)=7)</formula>
    </cfRule>
    <cfRule type="expression" dxfId="181" priority="323" stopIfTrue="1">
      <formula>MOD(ROW(),2)</formula>
    </cfRule>
  </conditionalFormatting>
  <conditionalFormatting sqref="CC3:CC4">
    <cfRule type="expression" dxfId="180" priority="311" stopIfTrue="1">
      <formula>ISBLANK(CC$2)=FALSE</formula>
    </cfRule>
    <cfRule type="expression" dxfId="179" priority="312" stopIfTrue="1">
      <formula>OR(WEEKDAY(CC$3)=1,WEEKDAY(CC$3)=7)</formula>
    </cfRule>
  </conditionalFormatting>
  <conditionalFormatting sqref="CC5:CC8 CC10:CC11">
    <cfRule type="expression" dxfId="178" priority="313" stopIfTrue="1">
      <formula>ISBLANK(CC$2)=FALSE</formula>
    </cfRule>
    <cfRule type="expression" dxfId="177" priority="314" stopIfTrue="1">
      <formula>OR(WEEKDAY(CC$3)=1,WEEKDAY(CC$3)=7)</formula>
    </cfRule>
    <cfRule type="expression" dxfId="176" priority="315" stopIfTrue="1">
      <formula>MOD(ROW(),2)</formula>
    </cfRule>
  </conditionalFormatting>
  <conditionalFormatting sqref="CD3:CD4">
    <cfRule type="expression" dxfId="175" priority="303" stopIfTrue="1">
      <formula>ISBLANK(CD$2)=FALSE</formula>
    </cfRule>
    <cfRule type="expression" dxfId="174" priority="304" stopIfTrue="1">
      <formula>OR(WEEKDAY(CD$3)=1,WEEKDAY(CD$3)=7)</formula>
    </cfRule>
  </conditionalFormatting>
  <conditionalFormatting sqref="CD5:CD8 CD10:CD11">
    <cfRule type="expression" dxfId="173" priority="305" stopIfTrue="1">
      <formula>ISBLANK(CD$2)=FALSE</formula>
    </cfRule>
    <cfRule type="expression" dxfId="172" priority="306" stopIfTrue="1">
      <formula>OR(WEEKDAY(CD$3)=1,WEEKDAY(CD$3)=7)</formula>
    </cfRule>
    <cfRule type="expression" dxfId="171" priority="307" stopIfTrue="1">
      <formula>MOD(ROW(),2)</formula>
    </cfRule>
  </conditionalFormatting>
  <conditionalFormatting sqref="CE3:CE4">
    <cfRule type="expression" dxfId="170" priority="295" stopIfTrue="1">
      <formula>ISBLANK(CE$2)=FALSE</formula>
    </cfRule>
    <cfRule type="expression" dxfId="169" priority="296" stopIfTrue="1">
      <formula>OR(WEEKDAY(CE$3)=1,WEEKDAY(CE$3)=7)</formula>
    </cfRule>
  </conditionalFormatting>
  <conditionalFormatting sqref="CE5:CE8 CE10:CE11">
    <cfRule type="expression" dxfId="168" priority="297" stopIfTrue="1">
      <formula>ISBLANK(CE$2)=FALSE</formula>
    </cfRule>
    <cfRule type="expression" dxfId="167" priority="298" stopIfTrue="1">
      <formula>OR(WEEKDAY(CE$3)=1,WEEKDAY(CE$3)=7)</formula>
    </cfRule>
    <cfRule type="expression" dxfId="166" priority="299" stopIfTrue="1">
      <formula>MOD(ROW(),2)</formula>
    </cfRule>
  </conditionalFormatting>
  <conditionalFormatting sqref="CF3:CF4">
    <cfRule type="expression" dxfId="165" priority="287" stopIfTrue="1">
      <formula>ISBLANK(CF$2)=FALSE</formula>
    </cfRule>
    <cfRule type="expression" dxfId="164" priority="288" stopIfTrue="1">
      <formula>OR(WEEKDAY(CF$3)=1,WEEKDAY(CF$3)=7)</formula>
    </cfRule>
  </conditionalFormatting>
  <conditionalFormatting sqref="CF5:CF8 CF10:CF11">
    <cfRule type="expression" dxfId="163" priority="289" stopIfTrue="1">
      <formula>ISBLANK(CF$2)=FALSE</formula>
    </cfRule>
    <cfRule type="expression" dxfId="162" priority="290" stopIfTrue="1">
      <formula>OR(WEEKDAY(CF$3)=1,WEEKDAY(CF$3)=7)</formula>
    </cfRule>
    <cfRule type="expression" dxfId="161" priority="291" stopIfTrue="1">
      <formula>MOD(ROW(),2)</formula>
    </cfRule>
  </conditionalFormatting>
  <conditionalFormatting sqref="CG3:CG4">
    <cfRule type="expression" dxfId="160" priority="279" stopIfTrue="1">
      <formula>ISBLANK(CG$2)=FALSE</formula>
    </cfRule>
    <cfRule type="expression" dxfId="159" priority="280" stopIfTrue="1">
      <formula>OR(WEEKDAY(CG$3)=1,WEEKDAY(CG$3)=7)</formula>
    </cfRule>
  </conditionalFormatting>
  <conditionalFormatting sqref="CG5:CG8 CG10:CG11">
    <cfRule type="expression" dxfId="158" priority="281" stopIfTrue="1">
      <formula>ISBLANK(CG$2)=FALSE</formula>
    </cfRule>
    <cfRule type="expression" dxfId="157" priority="282" stopIfTrue="1">
      <formula>OR(WEEKDAY(CG$3)=1,WEEKDAY(CG$3)=7)</formula>
    </cfRule>
    <cfRule type="expression" dxfId="156" priority="283" stopIfTrue="1">
      <formula>MOD(ROW(),2)</formula>
    </cfRule>
  </conditionalFormatting>
  <conditionalFormatting sqref="CH3:CH4">
    <cfRule type="expression" dxfId="155" priority="271" stopIfTrue="1">
      <formula>ISBLANK(CH$2)=FALSE</formula>
    </cfRule>
    <cfRule type="expression" dxfId="154" priority="272" stopIfTrue="1">
      <formula>OR(WEEKDAY(CH$3)=1,WEEKDAY(CH$3)=7)</formula>
    </cfRule>
  </conditionalFormatting>
  <conditionalFormatting sqref="CH5:CH8 CH10:CH11">
    <cfRule type="expression" dxfId="153" priority="273" stopIfTrue="1">
      <formula>ISBLANK(CH$2)=FALSE</formula>
    </cfRule>
    <cfRule type="expression" dxfId="152" priority="274" stopIfTrue="1">
      <formula>OR(WEEKDAY(CH$3)=1,WEEKDAY(CH$3)=7)</formula>
    </cfRule>
    <cfRule type="expression" dxfId="151" priority="275" stopIfTrue="1">
      <formula>MOD(ROW(),2)</formula>
    </cfRule>
  </conditionalFormatting>
  <conditionalFormatting sqref="CI3:CI4">
    <cfRule type="expression" dxfId="150" priority="263" stopIfTrue="1">
      <formula>ISBLANK(CI$2)=FALSE</formula>
    </cfRule>
    <cfRule type="expression" dxfId="149" priority="264" stopIfTrue="1">
      <formula>OR(WEEKDAY(CI$3)=1,WEEKDAY(CI$3)=7)</formula>
    </cfRule>
  </conditionalFormatting>
  <conditionalFormatting sqref="CI5:CI8 CI10:CI11">
    <cfRule type="expression" dxfId="148" priority="265" stopIfTrue="1">
      <formula>ISBLANK(CI$2)=FALSE</formula>
    </cfRule>
    <cfRule type="expression" dxfId="147" priority="266" stopIfTrue="1">
      <formula>OR(WEEKDAY(CI$3)=1,WEEKDAY(CI$3)=7)</formula>
    </cfRule>
    <cfRule type="expression" dxfId="146" priority="267" stopIfTrue="1">
      <formula>MOD(ROW(),2)</formula>
    </cfRule>
  </conditionalFormatting>
  <conditionalFormatting sqref="CJ3:CJ4">
    <cfRule type="expression" dxfId="145" priority="255" stopIfTrue="1">
      <formula>ISBLANK(CJ$2)=FALSE</formula>
    </cfRule>
    <cfRule type="expression" dxfId="144" priority="256" stopIfTrue="1">
      <formula>OR(WEEKDAY(CJ$3)=1,WEEKDAY(CJ$3)=7)</formula>
    </cfRule>
  </conditionalFormatting>
  <conditionalFormatting sqref="CJ5:CJ8 CJ10:CJ11">
    <cfRule type="expression" dxfId="143" priority="257" stopIfTrue="1">
      <formula>ISBLANK(CJ$2)=FALSE</formula>
    </cfRule>
    <cfRule type="expression" dxfId="142" priority="258" stopIfTrue="1">
      <formula>OR(WEEKDAY(CJ$3)=1,WEEKDAY(CJ$3)=7)</formula>
    </cfRule>
    <cfRule type="expression" dxfId="141" priority="259" stopIfTrue="1">
      <formula>MOD(ROW(),2)</formula>
    </cfRule>
  </conditionalFormatting>
  <conditionalFormatting sqref="CK3:CK4">
    <cfRule type="expression" dxfId="140" priority="247" stopIfTrue="1">
      <formula>ISBLANK(CK$2)=FALSE</formula>
    </cfRule>
    <cfRule type="expression" dxfId="139" priority="248" stopIfTrue="1">
      <formula>OR(WEEKDAY(CK$3)=1,WEEKDAY(CK$3)=7)</formula>
    </cfRule>
  </conditionalFormatting>
  <conditionalFormatting sqref="CK5:CK8 CK10:CK11">
    <cfRule type="expression" dxfId="138" priority="249" stopIfTrue="1">
      <formula>ISBLANK(CK$2)=FALSE</formula>
    </cfRule>
    <cfRule type="expression" dxfId="137" priority="250" stopIfTrue="1">
      <formula>OR(WEEKDAY(CK$3)=1,WEEKDAY(CK$3)=7)</formula>
    </cfRule>
    <cfRule type="expression" dxfId="136" priority="251" stopIfTrue="1">
      <formula>MOD(ROW(),2)</formula>
    </cfRule>
  </conditionalFormatting>
  <conditionalFormatting sqref="CL3:CL4">
    <cfRule type="expression" dxfId="135" priority="239" stopIfTrue="1">
      <formula>ISBLANK(CL$2)=FALSE</formula>
    </cfRule>
    <cfRule type="expression" dxfId="134" priority="240" stopIfTrue="1">
      <formula>OR(WEEKDAY(CL$3)=1,WEEKDAY(CL$3)=7)</formula>
    </cfRule>
  </conditionalFormatting>
  <conditionalFormatting sqref="CL5:CL8 CL10:CL11">
    <cfRule type="expression" dxfId="133" priority="241" stopIfTrue="1">
      <formula>ISBLANK(CL$2)=FALSE</formula>
    </cfRule>
    <cfRule type="expression" dxfId="132" priority="242" stopIfTrue="1">
      <formula>OR(WEEKDAY(CL$3)=1,WEEKDAY(CL$3)=7)</formula>
    </cfRule>
    <cfRule type="expression" dxfId="131" priority="243" stopIfTrue="1">
      <formula>MOD(ROW(),2)</formula>
    </cfRule>
  </conditionalFormatting>
  <conditionalFormatting sqref="CM3:CM4">
    <cfRule type="expression" dxfId="130" priority="231" stopIfTrue="1">
      <formula>ISBLANK(CM$2)=FALSE</formula>
    </cfRule>
    <cfRule type="expression" dxfId="129" priority="232" stopIfTrue="1">
      <formula>OR(WEEKDAY(CM$3)=1,WEEKDAY(CM$3)=7)</formula>
    </cfRule>
  </conditionalFormatting>
  <conditionalFormatting sqref="CM5:CM8 CM10:CM11">
    <cfRule type="expression" dxfId="128" priority="233" stopIfTrue="1">
      <formula>ISBLANK(CM$2)=FALSE</formula>
    </cfRule>
    <cfRule type="expression" dxfId="127" priority="234" stopIfTrue="1">
      <formula>OR(WEEKDAY(CM$3)=1,WEEKDAY(CM$3)=7)</formula>
    </cfRule>
    <cfRule type="expression" dxfId="126" priority="235" stopIfTrue="1">
      <formula>MOD(ROW(),2)</formula>
    </cfRule>
  </conditionalFormatting>
  <conditionalFormatting sqref="CN3:CN4">
    <cfRule type="expression" dxfId="125" priority="223" stopIfTrue="1">
      <formula>ISBLANK(CN$2)=FALSE</formula>
    </cfRule>
    <cfRule type="expression" dxfId="124" priority="224" stopIfTrue="1">
      <formula>OR(WEEKDAY(CN$3)=1,WEEKDAY(CN$3)=7)</formula>
    </cfRule>
  </conditionalFormatting>
  <conditionalFormatting sqref="CN5:CN8 CN10:CN11">
    <cfRule type="expression" dxfId="123" priority="225" stopIfTrue="1">
      <formula>ISBLANK(CN$2)=FALSE</formula>
    </cfRule>
    <cfRule type="expression" dxfId="122" priority="226" stopIfTrue="1">
      <formula>OR(WEEKDAY(CN$3)=1,WEEKDAY(CN$3)=7)</formula>
    </cfRule>
    <cfRule type="expression" dxfId="121" priority="227" stopIfTrue="1">
      <formula>MOD(ROW(),2)</formula>
    </cfRule>
  </conditionalFormatting>
  <conditionalFormatting sqref="CO3:CO4">
    <cfRule type="expression" dxfId="120" priority="215" stopIfTrue="1">
      <formula>ISBLANK(CO$2)=FALSE</formula>
    </cfRule>
    <cfRule type="expression" dxfId="119" priority="216" stopIfTrue="1">
      <formula>OR(WEEKDAY(CO$3)=1,WEEKDAY(CO$3)=7)</formula>
    </cfRule>
  </conditionalFormatting>
  <conditionalFormatting sqref="CO5:CO8 CO10:CO11">
    <cfRule type="expression" dxfId="118" priority="217" stopIfTrue="1">
      <formula>ISBLANK(CO$2)=FALSE</formula>
    </cfRule>
    <cfRule type="expression" dxfId="117" priority="218" stopIfTrue="1">
      <formula>OR(WEEKDAY(CO$3)=1,WEEKDAY(CO$3)=7)</formula>
    </cfRule>
    <cfRule type="expression" dxfId="116" priority="219" stopIfTrue="1">
      <formula>MOD(ROW(),2)</formula>
    </cfRule>
  </conditionalFormatting>
  <conditionalFormatting sqref="CP3:CP4">
    <cfRule type="expression" dxfId="115" priority="207" stopIfTrue="1">
      <formula>ISBLANK(CP$2)=FALSE</formula>
    </cfRule>
    <cfRule type="expression" dxfId="114" priority="208" stopIfTrue="1">
      <formula>OR(WEEKDAY(CP$3)=1,WEEKDAY(CP$3)=7)</formula>
    </cfRule>
  </conditionalFormatting>
  <conditionalFormatting sqref="CP5:CP8 CP10:CP11">
    <cfRule type="expression" dxfId="113" priority="209" stopIfTrue="1">
      <formula>ISBLANK(CP$2)=FALSE</formula>
    </cfRule>
    <cfRule type="expression" dxfId="112" priority="210" stopIfTrue="1">
      <formula>OR(WEEKDAY(CP$3)=1,WEEKDAY(CP$3)=7)</formula>
    </cfRule>
    <cfRule type="expression" dxfId="111" priority="211" stopIfTrue="1">
      <formula>MOD(ROW(),2)</formula>
    </cfRule>
  </conditionalFormatting>
  <conditionalFormatting sqref="CQ3:CQ4">
    <cfRule type="expression" dxfId="110" priority="199" stopIfTrue="1">
      <formula>ISBLANK(CQ$2)=FALSE</formula>
    </cfRule>
    <cfRule type="expression" dxfId="109" priority="200" stopIfTrue="1">
      <formula>OR(WEEKDAY(CQ$3)=1,WEEKDAY(CQ$3)=7)</formula>
    </cfRule>
  </conditionalFormatting>
  <conditionalFormatting sqref="CQ5:CQ8 CQ10:CQ11">
    <cfRule type="expression" dxfId="108" priority="201" stopIfTrue="1">
      <formula>ISBLANK(CQ$2)=FALSE</formula>
    </cfRule>
    <cfRule type="expression" dxfId="107" priority="202" stopIfTrue="1">
      <formula>OR(WEEKDAY(CQ$3)=1,WEEKDAY(CQ$3)=7)</formula>
    </cfRule>
    <cfRule type="expression" dxfId="106" priority="203" stopIfTrue="1">
      <formula>MOD(ROW(),2)</formula>
    </cfRule>
  </conditionalFormatting>
  <conditionalFormatting sqref="CR3:CR4">
    <cfRule type="expression" dxfId="105" priority="191" stopIfTrue="1">
      <formula>ISBLANK(CR$2)=FALSE</formula>
    </cfRule>
    <cfRule type="expression" dxfId="104" priority="192" stopIfTrue="1">
      <formula>OR(WEEKDAY(CR$3)=1,WEEKDAY(CR$3)=7)</formula>
    </cfRule>
  </conditionalFormatting>
  <conditionalFormatting sqref="CR5:CR8 CR10:CR11">
    <cfRule type="expression" dxfId="103" priority="193" stopIfTrue="1">
      <formula>ISBLANK(CR$2)=FALSE</formula>
    </cfRule>
    <cfRule type="expression" dxfId="102" priority="194" stopIfTrue="1">
      <formula>OR(WEEKDAY(CR$3)=1,WEEKDAY(CR$3)=7)</formula>
    </cfRule>
    <cfRule type="expression" dxfId="101" priority="195" stopIfTrue="1">
      <formula>MOD(ROW(),2)</formula>
    </cfRule>
  </conditionalFormatting>
  <conditionalFormatting sqref="CS3:CS4">
    <cfRule type="expression" dxfId="100" priority="183" stopIfTrue="1">
      <formula>ISBLANK(CS$2)=FALSE</formula>
    </cfRule>
    <cfRule type="expression" dxfId="99" priority="184" stopIfTrue="1">
      <formula>OR(WEEKDAY(CS$3)=1,WEEKDAY(CS$3)=7)</formula>
    </cfRule>
  </conditionalFormatting>
  <conditionalFormatting sqref="CS5:CS8 CS10:CS11">
    <cfRule type="expression" dxfId="98" priority="185" stopIfTrue="1">
      <formula>ISBLANK(CS$2)=FALSE</formula>
    </cfRule>
    <cfRule type="expression" dxfId="97" priority="186" stopIfTrue="1">
      <formula>OR(WEEKDAY(CS$3)=1,WEEKDAY(CS$3)=7)</formula>
    </cfRule>
    <cfRule type="expression" dxfId="96" priority="187" stopIfTrue="1">
      <formula>MOD(ROW(),2)</formula>
    </cfRule>
  </conditionalFormatting>
  <conditionalFormatting sqref="CT3:CT4">
    <cfRule type="expression" dxfId="95" priority="175" stopIfTrue="1">
      <formula>ISBLANK(CT$2)=FALSE</formula>
    </cfRule>
    <cfRule type="expression" dxfId="94" priority="176" stopIfTrue="1">
      <formula>OR(WEEKDAY(CT$3)=1,WEEKDAY(CT$3)=7)</formula>
    </cfRule>
  </conditionalFormatting>
  <conditionalFormatting sqref="CT5:CT8 CT10:CT11">
    <cfRule type="expression" dxfId="93" priority="177" stopIfTrue="1">
      <formula>ISBLANK(CT$2)=FALSE</formula>
    </cfRule>
    <cfRule type="expression" dxfId="92" priority="178" stopIfTrue="1">
      <formula>OR(WEEKDAY(CT$3)=1,WEEKDAY(CT$3)=7)</formula>
    </cfRule>
    <cfRule type="expression" dxfId="91" priority="179" stopIfTrue="1">
      <formula>MOD(ROW(),2)</formula>
    </cfRule>
  </conditionalFormatting>
  <conditionalFormatting sqref="CU3:CU4">
    <cfRule type="expression" dxfId="90" priority="167" stopIfTrue="1">
      <formula>ISBLANK(CU$2)=FALSE</formula>
    </cfRule>
    <cfRule type="expression" dxfId="89" priority="168" stopIfTrue="1">
      <formula>OR(WEEKDAY(CU$3)=1,WEEKDAY(CU$3)=7)</formula>
    </cfRule>
  </conditionalFormatting>
  <conditionalFormatting sqref="CU5:CU8 CU10:CU11">
    <cfRule type="expression" dxfId="88" priority="169" stopIfTrue="1">
      <formula>ISBLANK(CU$2)=FALSE</formula>
    </cfRule>
    <cfRule type="expression" dxfId="87" priority="170" stopIfTrue="1">
      <formula>OR(WEEKDAY(CU$3)=1,WEEKDAY(CU$3)=7)</formula>
    </cfRule>
    <cfRule type="expression" dxfId="86" priority="171" stopIfTrue="1">
      <formula>MOD(ROW(),2)</formula>
    </cfRule>
  </conditionalFormatting>
  <conditionalFormatting sqref="CV3:CV4">
    <cfRule type="expression" dxfId="85" priority="159" stopIfTrue="1">
      <formula>ISBLANK(CV$2)=FALSE</formula>
    </cfRule>
    <cfRule type="expression" dxfId="84" priority="160" stopIfTrue="1">
      <formula>OR(WEEKDAY(CV$3)=1,WEEKDAY(CV$3)=7)</formula>
    </cfRule>
  </conditionalFormatting>
  <conditionalFormatting sqref="CV5:CV8 CV10:CV11">
    <cfRule type="expression" dxfId="83" priority="161" stopIfTrue="1">
      <formula>ISBLANK(CV$2)=FALSE</formula>
    </cfRule>
    <cfRule type="expression" dxfId="82" priority="162" stopIfTrue="1">
      <formula>OR(WEEKDAY(CV$3)=1,WEEKDAY(CV$3)=7)</formula>
    </cfRule>
    <cfRule type="expression" dxfId="81" priority="163" stopIfTrue="1">
      <formula>MOD(ROW(),2)</formula>
    </cfRule>
  </conditionalFormatting>
  <conditionalFormatting sqref="CW3:CW4">
    <cfRule type="expression" dxfId="80" priority="151" stopIfTrue="1">
      <formula>ISBLANK(CW$2)=FALSE</formula>
    </cfRule>
    <cfRule type="expression" dxfId="79" priority="152" stopIfTrue="1">
      <formula>OR(WEEKDAY(CW$3)=1,WEEKDAY(CW$3)=7)</formula>
    </cfRule>
  </conditionalFormatting>
  <conditionalFormatting sqref="CW5:CW8 CW10:CW11">
    <cfRule type="expression" dxfId="78" priority="153" stopIfTrue="1">
      <formula>ISBLANK(CW$2)=FALSE</formula>
    </cfRule>
    <cfRule type="expression" dxfId="77" priority="154" stopIfTrue="1">
      <formula>OR(WEEKDAY(CW$3)=1,WEEKDAY(CW$3)=7)</formula>
    </cfRule>
    <cfRule type="expression" dxfId="76" priority="155" stopIfTrue="1">
      <formula>MOD(ROW(),2)</formula>
    </cfRule>
  </conditionalFormatting>
  <conditionalFormatting sqref="CX3:CX4">
    <cfRule type="expression" dxfId="75" priority="143" stopIfTrue="1">
      <formula>ISBLANK(CX$2)=FALSE</formula>
    </cfRule>
    <cfRule type="expression" dxfId="74" priority="144" stopIfTrue="1">
      <formula>OR(WEEKDAY(CX$3)=1,WEEKDAY(CX$3)=7)</formula>
    </cfRule>
  </conditionalFormatting>
  <conditionalFormatting sqref="CX5:CX8 CX10:CX11">
    <cfRule type="expression" dxfId="73" priority="145" stopIfTrue="1">
      <formula>ISBLANK(CX$2)=FALSE</formula>
    </cfRule>
    <cfRule type="expression" dxfId="72" priority="146" stopIfTrue="1">
      <formula>OR(WEEKDAY(CX$3)=1,WEEKDAY(CX$3)=7)</formula>
    </cfRule>
    <cfRule type="expression" dxfId="71" priority="147" stopIfTrue="1">
      <formula>MOD(ROW(),2)</formula>
    </cfRule>
  </conditionalFormatting>
  <conditionalFormatting sqref="CY3:CY4">
    <cfRule type="expression" dxfId="70" priority="135" stopIfTrue="1">
      <formula>ISBLANK(CY$2)=FALSE</formula>
    </cfRule>
    <cfRule type="expression" dxfId="69" priority="136" stopIfTrue="1">
      <formula>OR(WEEKDAY(CY$3)=1,WEEKDAY(CY$3)=7)</formula>
    </cfRule>
  </conditionalFormatting>
  <conditionalFormatting sqref="CY5:CY8 CY10:CY11">
    <cfRule type="expression" dxfId="68" priority="137" stopIfTrue="1">
      <formula>ISBLANK(CY$2)=FALSE</formula>
    </cfRule>
    <cfRule type="expression" dxfId="67" priority="138" stopIfTrue="1">
      <formula>OR(WEEKDAY(CY$3)=1,WEEKDAY(CY$3)=7)</formula>
    </cfRule>
    <cfRule type="expression" dxfId="66" priority="139" stopIfTrue="1">
      <formula>MOD(ROW(),2)</formula>
    </cfRule>
  </conditionalFormatting>
  <conditionalFormatting sqref="CZ3:CZ4">
    <cfRule type="expression" dxfId="65" priority="127" stopIfTrue="1">
      <formula>ISBLANK(CZ$2)=FALSE</formula>
    </cfRule>
    <cfRule type="expression" dxfId="64" priority="128" stopIfTrue="1">
      <formula>OR(WEEKDAY(CZ$3)=1,WEEKDAY(CZ$3)=7)</formula>
    </cfRule>
  </conditionalFormatting>
  <conditionalFormatting sqref="CZ5:CZ8 CZ10:CZ11">
    <cfRule type="expression" dxfId="63" priority="129" stopIfTrue="1">
      <formula>ISBLANK(CZ$2)=FALSE</formula>
    </cfRule>
    <cfRule type="expression" dxfId="62" priority="130" stopIfTrue="1">
      <formula>OR(WEEKDAY(CZ$3)=1,WEEKDAY(CZ$3)=7)</formula>
    </cfRule>
    <cfRule type="expression" dxfId="61" priority="131" stopIfTrue="1">
      <formula>MOD(ROW(),2)</formula>
    </cfRule>
  </conditionalFormatting>
  <conditionalFormatting sqref="DA3:DA4">
    <cfRule type="expression" dxfId="60" priority="119" stopIfTrue="1">
      <formula>ISBLANK(DA$2)=FALSE</formula>
    </cfRule>
    <cfRule type="expression" dxfId="59" priority="120" stopIfTrue="1">
      <formula>OR(WEEKDAY(DA$3)=1,WEEKDAY(DA$3)=7)</formula>
    </cfRule>
  </conditionalFormatting>
  <conditionalFormatting sqref="DA5:DA8 DA10:DA11">
    <cfRule type="expression" dxfId="58" priority="121" stopIfTrue="1">
      <formula>ISBLANK(DA$2)=FALSE</formula>
    </cfRule>
    <cfRule type="expression" dxfId="57" priority="122" stopIfTrue="1">
      <formula>OR(WEEKDAY(DA$3)=1,WEEKDAY(DA$3)=7)</formula>
    </cfRule>
    <cfRule type="expression" dxfId="56" priority="123" stopIfTrue="1">
      <formula>MOD(ROW(),2)</formula>
    </cfRule>
  </conditionalFormatting>
  <conditionalFormatting sqref="DB3:DB4">
    <cfRule type="expression" dxfId="55" priority="111" stopIfTrue="1">
      <formula>ISBLANK(DB$2)=FALSE</formula>
    </cfRule>
    <cfRule type="expression" dxfId="54" priority="112" stopIfTrue="1">
      <formula>OR(WEEKDAY(DB$3)=1,WEEKDAY(DB$3)=7)</formula>
    </cfRule>
  </conditionalFormatting>
  <conditionalFormatting sqref="DB5:DB8 DB10:DB11">
    <cfRule type="expression" dxfId="53" priority="113" stopIfTrue="1">
      <formula>ISBLANK(DB$2)=FALSE</formula>
    </cfRule>
    <cfRule type="expression" dxfId="52" priority="114" stopIfTrue="1">
      <formula>OR(WEEKDAY(DB$3)=1,WEEKDAY(DB$3)=7)</formula>
    </cfRule>
    <cfRule type="expression" dxfId="51" priority="115" stopIfTrue="1">
      <formula>MOD(ROW(),2)</formula>
    </cfRule>
  </conditionalFormatting>
  <conditionalFormatting sqref="DC3:DC4">
    <cfRule type="expression" dxfId="50" priority="103" stopIfTrue="1">
      <formula>ISBLANK(DC$2)=FALSE</formula>
    </cfRule>
    <cfRule type="expression" dxfId="49" priority="104" stopIfTrue="1">
      <formula>OR(WEEKDAY(DC$3)=1,WEEKDAY(DC$3)=7)</formula>
    </cfRule>
  </conditionalFormatting>
  <conditionalFormatting sqref="DC5:DC8 DC10:DC11">
    <cfRule type="expression" dxfId="48" priority="105" stopIfTrue="1">
      <formula>ISBLANK(DC$2)=FALSE</formula>
    </cfRule>
    <cfRule type="expression" dxfId="47" priority="106" stopIfTrue="1">
      <formula>OR(WEEKDAY(DC$3)=1,WEEKDAY(DC$3)=7)</formula>
    </cfRule>
    <cfRule type="expression" dxfId="46" priority="107" stopIfTrue="1">
      <formula>MOD(ROW(),2)</formula>
    </cfRule>
  </conditionalFormatting>
  <conditionalFormatting sqref="DD3:DD4">
    <cfRule type="expression" dxfId="45" priority="95" stopIfTrue="1">
      <formula>ISBLANK(DD$2)=FALSE</formula>
    </cfRule>
    <cfRule type="expression" dxfId="44" priority="96" stopIfTrue="1">
      <formula>OR(WEEKDAY(DD$3)=1,WEEKDAY(DD$3)=7)</formula>
    </cfRule>
  </conditionalFormatting>
  <conditionalFormatting sqref="DD5:DD8 DD10:DD11">
    <cfRule type="expression" dxfId="43" priority="97" stopIfTrue="1">
      <formula>ISBLANK(DD$2)=FALSE</formula>
    </cfRule>
    <cfRule type="expression" dxfId="42" priority="98" stopIfTrue="1">
      <formula>OR(WEEKDAY(DD$3)=1,WEEKDAY(DD$3)=7)</formula>
    </cfRule>
    <cfRule type="expression" dxfId="41" priority="99" stopIfTrue="1">
      <formula>MOD(ROW(),2)</formula>
    </cfRule>
  </conditionalFormatting>
  <conditionalFormatting sqref="DE3:DE4">
    <cfRule type="expression" dxfId="40" priority="87" stopIfTrue="1">
      <formula>ISBLANK(DE$2)=FALSE</formula>
    </cfRule>
    <cfRule type="expression" dxfId="39" priority="88" stopIfTrue="1">
      <formula>OR(WEEKDAY(DE$3)=1,WEEKDAY(DE$3)=7)</formula>
    </cfRule>
  </conditionalFormatting>
  <conditionalFormatting sqref="DE5:DE8 DE10:DE11">
    <cfRule type="expression" dxfId="38" priority="89" stopIfTrue="1">
      <formula>ISBLANK(DE$2)=FALSE</formula>
    </cfRule>
    <cfRule type="expression" dxfId="37" priority="90" stopIfTrue="1">
      <formula>OR(WEEKDAY(DE$3)=1,WEEKDAY(DE$3)=7)</formula>
    </cfRule>
    <cfRule type="expression" dxfId="36" priority="91" stopIfTrue="1">
      <formula>MOD(ROW(),2)</formula>
    </cfRule>
  </conditionalFormatting>
  <conditionalFormatting sqref="E13:E19 F14:F19">
    <cfRule type="expression" dxfId="35" priority="43" stopIfTrue="1">
      <formula>MOD(ROW(),2)</formula>
    </cfRule>
  </conditionalFormatting>
  <conditionalFormatting sqref="B27:E27 G27:H27 E28:E31 F29:F31">
    <cfRule type="expression" dxfId="34" priority="40" stopIfTrue="1">
      <formula>MOD(ROW(),2)</formula>
    </cfRule>
  </conditionalFormatting>
  <conditionalFormatting sqref="F27">
    <cfRule type="expression" dxfId="33" priority="39" stopIfTrue="1">
      <formula>MOD(ROW(),2)</formula>
    </cfRule>
  </conditionalFormatting>
  <conditionalFormatting sqref="B28:D28 G28:H28">
    <cfRule type="expression" dxfId="32" priority="38" stopIfTrue="1">
      <formula>MOD(ROW(),2)</formula>
    </cfRule>
  </conditionalFormatting>
  <conditionalFormatting sqref="B32:F32 C33:G35 H32:H34">
    <cfRule type="expression" dxfId="31" priority="36" stopIfTrue="1">
      <formula>MOD(ROW(),2)</formula>
    </cfRule>
  </conditionalFormatting>
  <conditionalFormatting sqref="I35:DE35">
    <cfRule type="expression" dxfId="29" priority="33" stopIfTrue="1">
      <formula>ISBLANK(I$2)=FALSE</formula>
    </cfRule>
    <cfRule type="expression" dxfId="28" priority="34" stopIfTrue="1">
      <formula>OR(WEEKDAY(I$3)=1,WEEKDAY(I$3)=7)</formula>
    </cfRule>
    <cfRule type="expression" dxfId="27" priority="35" stopIfTrue="1">
      <formula>MOD(ROW(),2)</formula>
    </cfRule>
  </conditionalFormatting>
  <conditionalFormatting sqref="H35">
    <cfRule type="expression" dxfId="26" priority="31" stopIfTrue="1">
      <formula>MOD(ROW(),2)</formula>
    </cfRule>
  </conditionalFormatting>
  <conditionalFormatting sqref="B33:B35">
    <cfRule type="expression" dxfId="25" priority="30" stopIfTrue="1">
      <formula>MOD(ROW(),2)</formula>
    </cfRule>
  </conditionalFormatting>
  <conditionalFormatting sqref="I29:DE30">
    <cfRule type="expression" dxfId="23" priority="27" stopIfTrue="1">
      <formula>ISBLANK(I$2)=FALSE</formula>
    </cfRule>
    <cfRule type="expression" dxfId="22" priority="28" stopIfTrue="1">
      <formula>OR(WEEKDAY(I$3)=1,WEEKDAY(I$3)=7)</formula>
    </cfRule>
    <cfRule type="expression" dxfId="21" priority="29" stopIfTrue="1">
      <formula>MOD(ROW(),2)</formula>
    </cfRule>
  </conditionalFormatting>
  <conditionalFormatting sqref="H29:H30 C29:D31 G29:G31">
    <cfRule type="expression" dxfId="20" priority="25" stopIfTrue="1">
      <formula>MOD(ROW(),2)</formula>
    </cfRule>
  </conditionalFormatting>
  <conditionalFormatting sqref="I31:DE31">
    <cfRule type="expression" dxfId="18" priority="22" stopIfTrue="1">
      <formula>ISBLANK(I$2)=FALSE</formula>
    </cfRule>
    <cfRule type="expression" dxfId="17" priority="23" stopIfTrue="1">
      <formula>OR(WEEKDAY(I$3)=1,WEEKDAY(I$3)=7)</formula>
    </cfRule>
    <cfRule type="expression" dxfId="16" priority="24" stopIfTrue="1">
      <formula>MOD(ROW(),2)</formula>
    </cfRule>
  </conditionalFormatting>
  <conditionalFormatting sqref="H31">
    <cfRule type="expression" dxfId="15" priority="20" stopIfTrue="1">
      <formula>MOD(ROW(),2)</formula>
    </cfRule>
  </conditionalFormatting>
  <conditionalFormatting sqref="B29:B31">
    <cfRule type="expression" dxfId="14" priority="19" stopIfTrue="1">
      <formula>MOD(ROW(),2)</formula>
    </cfRule>
  </conditionalFormatting>
  <conditionalFormatting sqref="F28">
    <cfRule type="expression" dxfId="13" priority="18" stopIfTrue="1">
      <formula>MOD(ROW(),2)</formula>
    </cfRule>
  </conditionalFormatting>
  <conditionalFormatting sqref="F13">
    <cfRule type="expression" dxfId="12" priority="17" stopIfTrue="1">
      <formula>MOD(ROW(),2)</formula>
    </cfRule>
  </conditionalFormatting>
  <conditionalFormatting sqref="E47:F47">
    <cfRule type="expression" dxfId="11" priority="16" stopIfTrue="1">
      <formula>MOD(ROW(),2)</formula>
    </cfRule>
  </conditionalFormatting>
  <conditionalFormatting sqref="B62:B64 H62:H64">
    <cfRule type="expression" dxfId="10" priority="8" stopIfTrue="1">
      <formula>MOD(ROW(),2)</formula>
    </cfRule>
  </conditionalFormatting>
  <conditionalFormatting sqref="I62:DE64">
    <cfRule type="expression" dxfId="9" priority="9" stopIfTrue="1">
      <formula>ISBLANK(I$2)=FALSE</formula>
    </cfRule>
    <cfRule type="expression" dxfId="8" priority="10" stopIfTrue="1">
      <formula>OR(WEEKDAY(I$3)=1,WEEKDAY(I$3)=7)</formula>
    </cfRule>
    <cfRule type="expression" dxfId="7" priority="11" stopIfTrue="1">
      <formula>MOD(ROW(),2)</formula>
    </cfRule>
  </conditionalFormatting>
  <conditionalFormatting sqref="F56">
    <cfRule type="expression" dxfId="6" priority="7" stopIfTrue="1">
      <formula>MOD(ROW(),2)</formula>
    </cfRule>
  </conditionalFormatting>
  <conditionalFormatting sqref="E61:F64">
    <cfRule type="expression" dxfId="5" priority="6" stopIfTrue="1">
      <formula>MOD(ROW(),2)</formula>
    </cfRule>
  </conditionalFormatting>
  <conditionalFormatting sqref="F55">
    <cfRule type="expression" dxfId="4" priority="5" stopIfTrue="1">
      <formula>MOD(ROW(),2)</formula>
    </cfRule>
  </conditionalFormatting>
  <conditionalFormatting sqref="F43">
    <cfRule type="expression" dxfId="3" priority="4" stopIfTrue="1">
      <formula>MOD(ROW(),2)</formula>
    </cfRule>
  </conditionalFormatting>
  <conditionalFormatting sqref="B73:G75">
    <cfRule type="expression" dxfId="2" priority="3" stopIfTrue="1">
      <formula>MOD(ROW(),2)</formula>
    </cfRule>
  </conditionalFormatting>
  <conditionalFormatting sqref="B76:G78">
    <cfRule type="expression" dxfId="1" priority="2" stopIfTrue="1">
      <formula>MOD(ROW(),2)</formula>
    </cfRule>
  </conditionalFormatting>
  <conditionalFormatting sqref="G32">
    <cfRule type="expression" dxfId="0" priority="1" stopIfTrue="1">
      <formula>MOD(ROW(),2)</formula>
    </cfRule>
  </conditionalFormatting>
  <pageMargins left="0.75" right="0.75" top="1" bottom="1" header="0.51200000000000001" footer="0.51200000000000001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12</vt:i4>
      </vt:variant>
    </vt:vector>
  </HeadingPairs>
  <TitlesOfParts>
    <vt:vector size="16" baseType="lpstr">
      <vt:lpstr>プロジェクト</vt:lpstr>
      <vt:lpstr>Sheet1</vt:lpstr>
      <vt:lpstr>Sheet2</vt:lpstr>
      <vt:lpstr>Sheet3</vt:lpstr>
      <vt:lpstr>№列</vt:lpstr>
      <vt:lpstr>ステータス列</vt:lpstr>
      <vt:lpstr>バージョン</vt:lpstr>
      <vt:lpstr>プロジェクト開始日</vt:lpstr>
      <vt:lpstr>開始日列</vt:lpstr>
      <vt:lpstr>期間列</vt:lpstr>
      <vt:lpstr>更新日</vt:lpstr>
      <vt:lpstr>作業タスク列</vt:lpstr>
      <vt:lpstr>終了日列</vt:lpstr>
      <vt:lpstr>進捗列</vt:lpstr>
      <vt:lpstr>担当者列</vt:lpstr>
      <vt:lpstr>報告日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金沢宝</dc:creator>
  <cp:lastModifiedBy>ohs30226</cp:lastModifiedBy>
  <dcterms:created xsi:type="dcterms:W3CDTF">2016-10-20T14:18:01Z</dcterms:created>
  <dcterms:modified xsi:type="dcterms:W3CDTF">2016-10-24T16:37:55Z</dcterms:modified>
</cp:coreProperties>
</file>