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プロジェクト!$A$9:$DE$168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G48" i="4" l="1"/>
  <c r="D12" i="4" l="1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1" i="4"/>
  <c r="G139" i="4" l="1"/>
  <c r="G136" i="4"/>
  <c r="G135" i="4" s="1"/>
  <c r="G133" i="4"/>
  <c r="G129" i="4"/>
  <c r="G127" i="4"/>
  <c r="G126" i="4"/>
  <c r="G124" i="4"/>
  <c r="G123" i="4"/>
  <c r="G132" i="4" l="1"/>
  <c r="G108" i="4" l="1"/>
  <c r="A60" i="4" l="1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G105" i="4" l="1"/>
  <c r="G99" i="4"/>
  <c r="G97" i="4"/>
  <c r="G82" i="4"/>
  <c r="G78" i="4"/>
  <c r="G73" i="4"/>
  <c r="G70" i="4"/>
  <c r="G13" i="4"/>
  <c r="G68" i="4" l="1"/>
  <c r="G92" i="4" l="1"/>
  <c r="G88" i="4"/>
  <c r="G87" i="4" s="1"/>
  <c r="A14" i="4"/>
  <c r="A13" i="4"/>
  <c r="G63" i="4"/>
  <c r="G59" i="4"/>
  <c r="G56" i="4"/>
  <c r="G52" i="4"/>
  <c r="G39" i="4"/>
  <c r="G12" i="4" s="1"/>
  <c r="G47" i="4" l="1"/>
  <c r="G86" i="4"/>
  <c r="G11" i="4" l="1"/>
  <c r="A168" i="4" l="1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<sst xmlns="http://schemas.openxmlformats.org/spreadsheetml/2006/main" count="614" uniqueCount="127">
  <si>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</si>
  <si>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</si>
  <si>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</si>
  <si>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</si>
  <si>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</si>
  <si>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</si>
  <si>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</si>
  <si>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</si>
  <si>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</si>
  <si>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</si>
  <si>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</si>
  <si>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</si>
  <si>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</si>
  <si>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</si>
  <si>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</si>
  <si>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</si>
  <si>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</si>
  <si>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</si>
  <si>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</si>
  <si>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</si>
  <si>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</si>
  <si>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</si>
  <si>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</si>
  <si>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</si>
  <si>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</si>
  <si>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</si>
  <si>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</si>
  <si>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</si>
  <si>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</si>
  <si>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</si>
  <si>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</si>
  <si>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</si>
  <si>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</si>
  <si>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</si>
  <si>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</si>
  <si>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</si>
  <si>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</si>
  <si>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</si>
  <si>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</si>
  <si>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</si>
  <si>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</si>
  <si>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</si>
  <si>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</si>
  <si>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</si>
  <si>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</si>
  <si>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</si>
  <si>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</si>
  <si>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</si>
  <si>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</si>
  <si>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</si>
  <si>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</si>
  <si>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</si>
  <si>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</si>
  <si>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</si>
  <si>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</si>
  <si>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</si>
  <si>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</si>
  <si>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</si>
  <si>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</si>
  <si>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</si>
  <si>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</si>
  <si>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</si>
  <si>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</si>
  <si>
    <t>走る</t>
    <rPh sb="0" eb="1">
      <t>ハシ</t>
    </rPh>
    <phoneticPr fontId="3"/>
  </si>
  <si>
    <t>3発消費（もしかしたら全弾になるかも）</t>
  </si>
  <si>
    <t>ブーケが飛んでいく</t>
  </si>
  <si>
    <t>当たった女性のCP+5　バラより高くなるようにしましょう</t>
  </si>
  <si>
    <t>集客　範囲要調整</t>
  </si>
  <si>
    <t>バラまたはブーケが３つ飛んでいく</t>
  </si>
  <si>
    <t>リソース適用</t>
    <rPh sb="4" eb="6">
      <t>テキヨウ</t>
    </rPh>
    <phoneticPr fontId="3"/>
  </si>
  <si>
    <t>角度要調整　１°ぐらいだと思います</t>
    <phoneticPr fontId="3"/>
  </si>
  <si>
    <t>３つの弾の間隔は狭い</t>
    <phoneticPr fontId="3"/>
  </si>
  <si>
    <t>制限時間４分のカウントダウン処理</t>
    <rPh sb="14" eb="16">
      <t>ショリ</t>
    </rPh>
    <phoneticPr fontId="3"/>
  </si>
  <si>
    <t>自分の色になった女性の数の集計処理</t>
    <rPh sb="13" eb="15">
      <t>シュウケイ</t>
    </rPh>
    <rPh sb="15" eb="17">
      <t>ショリ</t>
    </rPh>
    <phoneticPr fontId="3"/>
  </si>
  <si>
    <t>画面中央にパレードフロート、プレイヤー、
観客女性（プレイヤー色または灰色）を表示する処理</t>
    <rPh sb="43" eb="45">
      <t>ショリ</t>
    </rPh>
    <phoneticPr fontId="3"/>
  </si>
  <si>
    <t>着弾地点のサークルを表示</t>
  </si>
  <si>
    <t>着弾地点のサークルを表示</t>
    <phoneticPr fontId="3"/>
  </si>
  <si>
    <t>走りの1/4　調整するよ</t>
  </si>
  <si>
    <t>速度要調整</t>
  </si>
  <si>
    <t>プレイヤーの１．５体分の高さまで飛ぶ</t>
  </si>
  <si>
    <t>カメラがプレイヤーに寄る　０．３秒ぐらい？（ディレイっぽいやつ）</t>
  </si>
  <si>
    <t>発射の軌跡を表示する　企画書参考</t>
  </si>
  <si>
    <t>着弾地点のサークルを表示する　企画書参考</t>
  </si>
  <si>
    <t>0.25秒の発射間隔(反動)</t>
  </si>
  <si>
    <t>チャージ時間は2秒</t>
  </si>
  <si>
    <t>残弾が2発以下の時にチャージ不可</t>
  </si>
  <si>
    <t>残弾０の時に発射ボタンが押された時にリロード
※ぷちFEVER時で残弾０の時はリロードされない</t>
    <phoneticPr fontId="3"/>
  </si>
  <si>
    <t>2秒で全弾装填</t>
  </si>
  <si>
    <t>弾がいくつ減っても2秒</t>
  </si>
  <si>
    <t>プレイヤーの色分け(1P:赤2P:青3P:黄4P:緑)</t>
    <rPh sb="6" eb="8">
      <t>イロワ</t>
    </rPh>
    <rPh sb="13" eb="14">
      <t>アカ</t>
    </rPh>
    <rPh sb="17" eb="18">
      <t>アオ</t>
    </rPh>
    <rPh sb="21" eb="22">
      <t>オウ</t>
    </rPh>
    <rPh sb="25" eb="26">
      <t>ミドリ</t>
    </rPh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</si>
  <si>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</si>
  <si>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</si>
  <si>
    <t>残弾メーター</t>
    <phoneticPr fontId="3"/>
  </si>
  <si>
    <t>リロード時</t>
    <rPh sb="4" eb="5">
      <t>ジ</t>
    </rPh>
    <phoneticPr fontId="3"/>
  </si>
  <si>
    <t>バラ（通常弾）発射時</t>
    <rPh sb="3" eb="6">
      <t>ツウジョウダン</t>
    </rPh>
    <rPh sb="7" eb="10">
      <t>ハッシャジ</t>
    </rPh>
    <phoneticPr fontId="3"/>
  </si>
  <si>
    <t>ブーケ（チャージ弾）発射時</t>
    <rPh sb="8" eb="9">
      <t>ダン</t>
    </rPh>
    <rPh sb="10" eb="13">
      <t>ハッシャジ</t>
    </rPh>
    <phoneticPr fontId="3"/>
  </si>
  <si>
    <t>3way取得時</t>
    <rPh sb="4" eb="7">
      <t>シュトクジ</t>
    </rPh>
    <phoneticPr fontId="3"/>
  </si>
  <si>
    <t>3way発射時</t>
    <rPh sb="4" eb="7">
      <t>ハッシャジ</t>
    </rPh>
    <phoneticPr fontId="3"/>
  </si>
  <si>
    <t>3way終了時</t>
    <rPh sb="4" eb="7">
      <t>シュウリョウジ</t>
    </rPh>
    <phoneticPr fontId="3"/>
  </si>
  <si>
    <t>チャームアップ取得時</t>
    <rPh sb="7" eb="10">
      <t>シュトクジ</t>
    </rPh>
    <phoneticPr fontId="3"/>
  </si>
  <si>
    <t>チャームアップ付与弾発射時</t>
    <rPh sb="7" eb="9">
      <t>フヨ</t>
    </rPh>
    <rPh sb="9" eb="10">
      <t>タマ</t>
    </rPh>
    <rPh sb="10" eb="12">
      <t>ハッシャ</t>
    </rPh>
    <rPh sb="12" eb="13">
      <t>ジ</t>
    </rPh>
    <phoneticPr fontId="3"/>
  </si>
  <si>
    <t>チャームアップ終了時</t>
    <rPh sb="7" eb="10">
      <t>シュウリョウジ</t>
    </rPh>
    <phoneticPr fontId="3"/>
  </si>
  <si>
    <t>ぷちＦＥＶＥＲ取得時</t>
    <rPh sb="7" eb="9">
      <t>シュトク</t>
    </rPh>
    <rPh sb="9" eb="10">
      <t>ジ</t>
    </rPh>
    <phoneticPr fontId="3"/>
  </si>
  <si>
    <t>ぷちＦＥＶＥＲ終了時</t>
    <rPh sb="7" eb="10">
      <t>シュウリョウジ</t>
    </rPh>
    <phoneticPr fontId="3"/>
  </si>
  <si>
    <t>10/26追加分(下記タスクの日程は仮設定なので手のつけれる所でOK！)</t>
    <rPh sb="5" eb="7">
      <t>ツイカ</t>
    </rPh>
    <rPh sb="7" eb="8">
      <t>ブン</t>
    </rPh>
    <rPh sb="9" eb="11">
      <t>カキ</t>
    </rPh>
    <rPh sb="15" eb="17">
      <t>ニッテイ</t>
    </rPh>
    <rPh sb="18" eb="19">
      <t>カリ</t>
    </rPh>
    <rPh sb="19" eb="21">
      <t>セッテイ</t>
    </rPh>
    <rPh sb="24" eb="25">
      <t>テ</t>
    </rPh>
    <rPh sb="30" eb="31">
      <t>トコロ</t>
    </rPh>
    <phoneticPr fontId="3"/>
  </si>
  <si>
    <t>画面遷移</t>
    <rPh sb="0" eb="2">
      <t>ガメン</t>
    </rPh>
    <rPh sb="2" eb="4">
      <t>センイ</t>
    </rPh>
    <phoneticPr fontId="3"/>
  </si>
  <si>
    <t>タイトル</t>
    <phoneticPr fontId="3"/>
  </si>
  <si>
    <t>入力処理</t>
    <rPh sb="0" eb="4">
      <t>ニュウリョクショリ</t>
    </rPh>
    <phoneticPr fontId="3"/>
  </si>
  <si>
    <t>全コントローラー（1P～4P）のボタンの入力受付処理</t>
    <rPh sb="0" eb="1">
      <t>ゼン</t>
    </rPh>
    <rPh sb="20" eb="22">
      <t>ニュウリョク</t>
    </rPh>
    <rPh sb="22" eb="24">
      <t>ウケツケ</t>
    </rPh>
    <rPh sb="24" eb="26">
      <t>ショリ</t>
    </rPh>
    <phoneticPr fontId="3"/>
  </si>
  <si>
    <t>オブジェクト処理</t>
    <rPh sb="6" eb="8">
      <t>ショリ</t>
    </rPh>
    <phoneticPr fontId="3"/>
  </si>
  <si>
    <t>動きの処理</t>
    <rPh sb="0" eb="1">
      <t>ウゴ</t>
    </rPh>
    <rPh sb="3" eb="5">
      <t>ショリ</t>
    </rPh>
    <phoneticPr fontId="3"/>
  </si>
  <si>
    <t>ボタンが押されたらフェードアウトしてエントリーへ遷移する</t>
    <rPh sb="24" eb="26">
      <t>センイ</t>
    </rPh>
    <phoneticPr fontId="3"/>
  </si>
  <si>
    <t>表示の処理</t>
    <rPh sb="0" eb="2">
      <t>ヒョウジ</t>
    </rPh>
    <rPh sb="3" eb="5">
      <t>ショリ</t>
    </rPh>
    <phoneticPr fontId="3"/>
  </si>
  <si>
    <t>タイトル画像（仮）を全画面表示</t>
    <phoneticPr fontId="3"/>
  </si>
  <si>
    <t>PRESSANYKEYのロゴ点滅表示（速度：要調整：0.5）</t>
    <rPh sb="19" eb="21">
      <t>ソクド</t>
    </rPh>
    <rPh sb="22" eb="25">
      <t>ヨウチョウセイ</t>
    </rPh>
    <phoneticPr fontId="3"/>
  </si>
  <si>
    <t>ゲームエントリー</t>
    <phoneticPr fontId="3"/>
  </si>
  <si>
    <t>Bボタンでエントリー(1P,2P,3P,4P)</t>
    <phoneticPr fontId="3"/>
  </si>
  <si>
    <t>タイトルからフェードイン</t>
  </si>
  <si>
    <t>４人エントリー後、フェードアウトしてゲームへ遷移</t>
    <phoneticPr fontId="3"/>
  </si>
  <si>
    <t>エントリーボタン入力後に、プレイヤーキャラクターを表示する
（1P:左上 2P:左下 3P:右上 4P:右下）</t>
    <rPh sb="8" eb="10">
      <t>ニュウリョク</t>
    </rPh>
    <rPh sb="10" eb="11">
      <t>ゴ</t>
    </rPh>
    <rPh sb="25" eb="27">
      <t>ヒョウジ</t>
    </rPh>
    <phoneticPr fontId="3"/>
  </si>
  <si>
    <t>エントリーボタン入力後に、○Ｐ ＯＫを表示する
（1P:左上 2P:左下 3P:右上 4P:右下）</t>
    <rPh sb="8" eb="10">
      <t>ニュウリョク</t>
    </rPh>
    <rPh sb="10" eb="11">
      <t>ゴ</t>
    </rPh>
    <phoneticPr fontId="3"/>
  </si>
  <si>
    <t>ゲーム準備とゲームメインは処理で併合する場所があるので現在未記載</t>
    <rPh sb="3" eb="5">
      <t>ジュンビ</t>
    </rPh>
    <rPh sb="13" eb="15">
      <t>ショリ</t>
    </rPh>
    <rPh sb="16" eb="18">
      <t>ヘイゴウ</t>
    </rPh>
    <rPh sb="20" eb="22">
      <t>バショ</t>
    </rPh>
    <rPh sb="27" eb="29">
      <t>ゲンザイ</t>
    </rPh>
    <rPh sb="29" eb="32">
      <t>ミキサイ</t>
    </rPh>
    <phoneticPr fontId="3"/>
  </si>
  <si>
    <t>リザルト : エアライド風に（完コピ）</t>
    <phoneticPr fontId="3"/>
  </si>
  <si>
    <t>フェードイン／アウト</t>
    <phoneticPr fontId="3"/>
  </si>
  <si>
    <t>ロード画面</t>
    <rPh sb="3" eb="5">
      <t>ガメン</t>
    </rPh>
    <phoneticPr fontId="3"/>
  </si>
  <si>
    <t>溝上</t>
    <rPh sb="0" eb="2">
      <t>ミゾカミ</t>
    </rPh>
    <phoneticPr fontId="3"/>
  </si>
  <si>
    <t>当たった女性のCP+2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</si>
</sst>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9" fontId="5" fillId="2" borderId="25" xfId="1" applyNumberFormat="1" applyFont="1" applyFill="1" applyBorder="1">
      <alignment vertical="center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0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3"/>
    </xf>
    <xf numFmtId="9" fontId="5" fillId="2" borderId="30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4"/>
    </xf>
    <xf numFmtId="0" fontId="7" fillId="2" borderId="12" xfId="4" applyFill="1" applyBorder="1" applyAlignment="1">
      <alignment vertical="center" wrapText="1"/>
    </xf>
    <xf numFmtId="0" fontId="5" fillId="2" borderId="12" xfId="1" applyFont="1" applyFill="1" applyBorder="1" applyAlignment="1">
      <alignment horizontal="left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64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3437" name="進捗2"/>
        <xdr:cNvSpPr/>
      </xdr:nvSpPr>
      <xdr:spPr>
        <a:xfrm>
          <a:off x="8591550" y="24117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15</xdr:col>
      <xdr:colOff>41845</xdr:colOff>
      <xdr:row>10</xdr:row>
      <xdr:rowOff>274320</xdr:rowOff>
    </xdr:to>
    <xdr:sp macro="" textlink="">
      <xdr:nvSpPr>
        <xdr:cNvPr id="3438" name="進捗実績2"/>
        <xdr:cNvSpPr/>
      </xdr:nvSpPr>
      <xdr:spPr>
        <a:xfrm>
          <a:off x="8591550" y="2480310"/>
          <a:ext cx="81337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3439" name="進捗3"/>
        <xdr:cNvSpPr/>
      </xdr:nvSpPr>
      <xdr:spPr>
        <a:xfrm>
          <a:off x="8591550" y="27546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16</xdr:col>
      <xdr:colOff>118943</xdr:colOff>
      <xdr:row>11</xdr:row>
      <xdr:rowOff>274320</xdr:rowOff>
    </xdr:to>
    <xdr:sp macro="" textlink="">
      <xdr:nvSpPr>
        <xdr:cNvPr id="3440" name="進捗実績3"/>
        <xdr:cNvSpPr/>
      </xdr:nvSpPr>
      <xdr:spPr>
        <a:xfrm>
          <a:off x="8591550" y="28232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3441" name="進捗4"/>
        <xdr:cNvSpPr/>
      </xdr:nvSpPr>
      <xdr:spPr>
        <a:xfrm>
          <a:off x="8591550" y="30975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16</xdr:col>
      <xdr:colOff>118943</xdr:colOff>
      <xdr:row>12</xdr:row>
      <xdr:rowOff>274320</xdr:rowOff>
    </xdr:to>
    <xdr:sp macro="" textlink="">
      <xdr:nvSpPr>
        <xdr:cNvPr id="3442" name="進捗実績4"/>
        <xdr:cNvSpPr/>
      </xdr:nvSpPr>
      <xdr:spPr>
        <a:xfrm>
          <a:off x="8591550" y="31661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3443" name="進捗5"/>
        <xdr:cNvSpPr/>
      </xdr:nvSpPr>
      <xdr:spPr>
        <a:xfrm>
          <a:off x="8591550" y="3440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13</xdr:col>
      <xdr:colOff>154305</xdr:colOff>
      <xdr:row>13</xdr:row>
      <xdr:rowOff>274320</xdr:rowOff>
    </xdr:to>
    <xdr:sp macro="" textlink="">
      <xdr:nvSpPr>
        <xdr:cNvPr id="3444" name="進捗実績5"/>
        <xdr:cNvSpPr/>
      </xdr:nvSpPr>
      <xdr:spPr>
        <a:xfrm>
          <a:off x="8591550" y="35090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68580</xdr:rowOff>
    </xdr:from>
    <xdr:to>
      <xdr:col>15</xdr:col>
      <xdr:colOff>0</xdr:colOff>
      <xdr:row>15</xdr:row>
      <xdr:rowOff>205740</xdr:rowOff>
    </xdr:to>
    <xdr:sp macro="" textlink="">
      <xdr:nvSpPr>
        <xdr:cNvPr id="3445" name="進捗7"/>
        <xdr:cNvSpPr/>
      </xdr:nvSpPr>
      <xdr:spPr>
        <a:xfrm>
          <a:off x="8848725" y="4126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137160</xdr:rowOff>
    </xdr:from>
    <xdr:to>
      <xdr:col>14</xdr:col>
      <xdr:colOff>154305</xdr:colOff>
      <xdr:row>15</xdr:row>
      <xdr:rowOff>274320</xdr:rowOff>
    </xdr:to>
    <xdr:sp macro="" textlink="">
      <xdr:nvSpPr>
        <xdr:cNvPr id="3446" name="進捗実績7"/>
        <xdr:cNvSpPr/>
      </xdr:nvSpPr>
      <xdr:spPr>
        <a:xfrm>
          <a:off x="8848725" y="41948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68580</xdr:rowOff>
    </xdr:from>
    <xdr:to>
      <xdr:col>16</xdr:col>
      <xdr:colOff>0</xdr:colOff>
      <xdr:row>18</xdr:row>
      <xdr:rowOff>205740</xdr:rowOff>
    </xdr:to>
    <xdr:sp macro="" textlink="">
      <xdr:nvSpPr>
        <xdr:cNvPr id="3447" name="進捗10"/>
        <xdr:cNvSpPr/>
      </xdr:nvSpPr>
      <xdr:spPr>
        <a:xfrm>
          <a:off x="9105900" y="5154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137160</xdr:rowOff>
    </xdr:from>
    <xdr:to>
      <xdr:col>16</xdr:col>
      <xdr:colOff>0</xdr:colOff>
      <xdr:row>18</xdr:row>
      <xdr:rowOff>274320</xdr:rowOff>
    </xdr:to>
    <xdr:sp macro="" textlink="">
      <xdr:nvSpPr>
        <xdr:cNvPr id="3448" name="進捗実績10"/>
        <xdr:cNvSpPr/>
      </xdr:nvSpPr>
      <xdr:spPr>
        <a:xfrm>
          <a:off x="9105900" y="52235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68580</xdr:rowOff>
    </xdr:from>
    <xdr:to>
      <xdr:col>17</xdr:col>
      <xdr:colOff>0</xdr:colOff>
      <xdr:row>21</xdr:row>
      <xdr:rowOff>205740</xdr:rowOff>
    </xdr:to>
    <xdr:sp macro="" textlink="">
      <xdr:nvSpPr>
        <xdr:cNvPr id="3449" name="進捗13"/>
        <xdr:cNvSpPr/>
      </xdr:nvSpPr>
      <xdr:spPr>
        <a:xfrm>
          <a:off x="9363075" y="6183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137160</xdr:rowOff>
    </xdr:from>
    <xdr:to>
      <xdr:col>17</xdr:col>
      <xdr:colOff>0</xdr:colOff>
      <xdr:row>21</xdr:row>
      <xdr:rowOff>274320</xdr:rowOff>
    </xdr:to>
    <xdr:sp macro="" textlink="">
      <xdr:nvSpPr>
        <xdr:cNvPr id="3450" name="進捗実績13"/>
        <xdr:cNvSpPr/>
      </xdr:nvSpPr>
      <xdr:spPr>
        <a:xfrm>
          <a:off x="9363075" y="62522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68580</xdr:rowOff>
    </xdr:from>
    <xdr:to>
      <xdr:col>18</xdr:col>
      <xdr:colOff>0</xdr:colOff>
      <xdr:row>25</xdr:row>
      <xdr:rowOff>205740</xdr:rowOff>
    </xdr:to>
    <xdr:sp macro="" textlink="">
      <xdr:nvSpPr>
        <xdr:cNvPr id="3451" name="進捗17"/>
        <xdr:cNvSpPr/>
      </xdr:nvSpPr>
      <xdr:spPr>
        <a:xfrm>
          <a:off x="9620250" y="7555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137160</xdr:rowOff>
    </xdr:from>
    <xdr:to>
      <xdr:col>18</xdr:col>
      <xdr:colOff>0</xdr:colOff>
      <xdr:row>25</xdr:row>
      <xdr:rowOff>274320</xdr:rowOff>
    </xdr:to>
    <xdr:sp macro="" textlink="">
      <xdr:nvSpPr>
        <xdr:cNvPr id="3452" name="進捗実績17"/>
        <xdr:cNvSpPr/>
      </xdr:nvSpPr>
      <xdr:spPr>
        <a:xfrm>
          <a:off x="9620250" y="76238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68580</xdr:rowOff>
    </xdr:from>
    <xdr:to>
      <xdr:col>19</xdr:col>
      <xdr:colOff>0</xdr:colOff>
      <xdr:row>31</xdr:row>
      <xdr:rowOff>205740</xdr:rowOff>
    </xdr:to>
    <xdr:sp macro="" textlink="">
      <xdr:nvSpPr>
        <xdr:cNvPr id="3453" name="進捗23"/>
        <xdr:cNvSpPr/>
      </xdr:nvSpPr>
      <xdr:spPr>
        <a:xfrm>
          <a:off x="9877425" y="9612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137160</xdr:rowOff>
    </xdr:from>
    <xdr:to>
      <xdr:col>18</xdr:col>
      <xdr:colOff>0</xdr:colOff>
      <xdr:row>31</xdr:row>
      <xdr:rowOff>274320</xdr:rowOff>
    </xdr:to>
    <xdr:sp macro="" textlink="">
      <xdr:nvSpPr>
        <xdr:cNvPr id="3454" name="進捗実績23"/>
        <xdr:cNvSpPr/>
      </xdr:nvSpPr>
      <xdr:spPr>
        <a:xfrm>
          <a:off x="9877425" y="96812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68580</xdr:rowOff>
    </xdr:from>
    <xdr:to>
      <xdr:col>20</xdr:col>
      <xdr:colOff>0</xdr:colOff>
      <xdr:row>34</xdr:row>
      <xdr:rowOff>205740</xdr:rowOff>
    </xdr:to>
    <xdr:sp macro="" textlink="">
      <xdr:nvSpPr>
        <xdr:cNvPr id="3455" name="進捗26"/>
        <xdr:cNvSpPr/>
      </xdr:nvSpPr>
      <xdr:spPr>
        <a:xfrm>
          <a:off x="10134600" y="106413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37</xdr:row>
      <xdr:rowOff>68580</xdr:rowOff>
    </xdr:from>
    <xdr:to>
      <xdr:col>21</xdr:col>
      <xdr:colOff>0</xdr:colOff>
      <xdr:row>37</xdr:row>
      <xdr:rowOff>205740</xdr:rowOff>
    </xdr:to>
    <xdr:sp macro="" textlink="">
      <xdr:nvSpPr>
        <xdr:cNvPr id="3456" name="進捗29"/>
        <xdr:cNvSpPr/>
      </xdr:nvSpPr>
      <xdr:spPr>
        <a:xfrm>
          <a:off x="10391775" y="11670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38</xdr:row>
      <xdr:rowOff>68580</xdr:rowOff>
    </xdr:from>
    <xdr:to>
      <xdr:col>26</xdr:col>
      <xdr:colOff>0</xdr:colOff>
      <xdr:row>38</xdr:row>
      <xdr:rowOff>205740</xdr:rowOff>
    </xdr:to>
    <xdr:sp macro="" textlink="">
      <xdr:nvSpPr>
        <xdr:cNvPr id="3457" name="進捗30"/>
        <xdr:cNvSpPr/>
      </xdr:nvSpPr>
      <xdr:spPr>
        <a:xfrm>
          <a:off x="11677650" y="12012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39</xdr:row>
      <xdr:rowOff>68580</xdr:rowOff>
    </xdr:from>
    <xdr:to>
      <xdr:col>25</xdr:col>
      <xdr:colOff>0</xdr:colOff>
      <xdr:row>39</xdr:row>
      <xdr:rowOff>205740</xdr:rowOff>
    </xdr:to>
    <xdr:sp macro="" textlink="">
      <xdr:nvSpPr>
        <xdr:cNvPr id="3458" name="進捗31"/>
        <xdr:cNvSpPr/>
      </xdr:nvSpPr>
      <xdr:spPr>
        <a:xfrm>
          <a:off x="11677650" y="12355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40</xdr:row>
      <xdr:rowOff>68580</xdr:rowOff>
    </xdr:from>
    <xdr:to>
      <xdr:col>25</xdr:col>
      <xdr:colOff>0</xdr:colOff>
      <xdr:row>40</xdr:row>
      <xdr:rowOff>205740</xdr:rowOff>
    </xdr:to>
    <xdr:sp macro="" textlink="">
      <xdr:nvSpPr>
        <xdr:cNvPr id="3459" name="進捗32"/>
        <xdr:cNvSpPr/>
      </xdr:nvSpPr>
      <xdr:spPr>
        <a:xfrm>
          <a:off x="11677650" y="12698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41</xdr:row>
      <xdr:rowOff>68580</xdr:rowOff>
    </xdr:from>
    <xdr:to>
      <xdr:col>25</xdr:col>
      <xdr:colOff>0</xdr:colOff>
      <xdr:row>41</xdr:row>
      <xdr:rowOff>205741</xdr:rowOff>
    </xdr:to>
    <xdr:sp macro="" textlink="">
      <xdr:nvSpPr>
        <xdr:cNvPr id="3460" name="進捗33"/>
        <xdr:cNvSpPr/>
      </xdr:nvSpPr>
      <xdr:spPr>
        <a:xfrm>
          <a:off x="11677650" y="13041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42</xdr:row>
      <xdr:rowOff>68580</xdr:rowOff>
    </xdr:from>
    <xdr:to>
      <xdr:col>25</xdr:col>
      <xdr:colOff>0</xdr:colOff>
      <xdr:row>42</xdr:row>
      <xdr:rowOff>205741</xdr:rowOff>
    </xdr:to>
    <xdr:sp macro="" textlink="">
      <xdr:nvSpPr>
        <xdr:cNvPr id="3461" name="進捗34"/>
        <xdr:cNvSpPr/>
      </xdr:nvSpPr>
      <xdr:spPr>
        <a:xfrm>
          <a:off x="11677650" y="13384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43</xdr:row>
      <xdr:rowOff>68580</xdr:rowOff>
    </xdr:from>
    <xdr:to>
      <xdr:col>25</xdr:col>
      <xdr:colOff>0</xdr:colOff>
      <xdr:row>43</xdr:row>
      <xdr:rowOff>205741</xdr:rowOff>
    </xdr:to>
    <xdr:sp macro="" textlink="">
      <xdr:nvSpPr>
        <xdr:cNvPr id="3462" name="進捗35"/>
        <xdr:cNvSpPr/>
      </xdr:nvSpPr>
      <xdr:spPr>
        <a:xfrm>
          <a:off x="11677650" y="13727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44</xdr:row>
      <xdr:rowOff>68580</xdr:rowOff>
    </xdr:from>
    <xdr:to>
      <xdr:col>25</xdr:col>
      <xdr:colOff>0</xdr:colOff>
      <xdr:row>44</xdr:row>
      <xdr:rowOff>205741</xdr:rowOff>
    </xdr:to>
    <xdr:sp macro="" textlink="">
      <xdr:nvSpPr>
        <xdr:cNvPr id="3463" name="進捗36"/>
        <xdr:cNvSpPr/>
      </xdr:nvSpPr>
      <xdr:spPr>
        <a:xfrm>
          <a:off x="11677650" y="14070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45</xdr:row>
      <xdr:rowOff>68580</xdr:rowOff>
    </xdr:from>
    <xdr:to>
      <xdr:col>25</xdr:col>
      <xdr:colOff>0</xdr:colOff>
      <xdr:row>45</xdr:row>
      <xdr:rowOff>205741</xdr:rowOff>
    </xdr:to>
    <xdr:sp macro="" textlink="">
      <xdr:nvSpPr>
        <xdr:cNvPr id="3464" name="進捗37"/>
        <xdr:cNvSpPr/>
      </xdr:nvSpPr>
      <xdr:spPr>
        <a:xfrm>
          <a:off x="11677650" y="14413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3465" name="進捗38"/>
        <xdr:cNvSpPr/>
      </xdr:nvSpPr>
      <xdr:spPr>
        <a:xfrm>
          <a:off x="8848725" y="147561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137161</xdr:rowOff>
    </xdr:from>
    <xdr:to>
      <xdr:col>15</xdr:col>
      <xdr:colOff>237887</xdr:colOff>
      <xdr:row>46</xdr:row>
      <xdr:rowOff>274321</xdr:rowOff>
    </xdr:to>
    <xdr:sp macro="" textlink="">
      <xdr:nvSpPr>
        <xdr:cNvPr id="3466" name="進捗実績38"/>
        <xdr:cNvSpPr/>
      </xdr:nvSpPr>
      <xdr:spPr>
        <a:xfrm>
          <a:off x="8848725" y="14824711"/>
          <a:ext cx="75223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47</xdr:row>
      <xdr:rowOff>68580</xdr:rowOff>
    </xdr:from>
    <xdr:to>
      <xdr:col>17</xdr:col>
      <xdr:colOff>0</xdr:colOff>
      <xdr:row>47</xdr:row>
      <xdr:rowOff>205741</xdr:rowOff>
    </xdr:to>
    <xdr:sp macro="" textlink="">
      <xdr:nvSpPr>
        <xdr:cNvPr id="3467" name="進捗39"/>
        <xdr:cNvSpPr/>
      </xdr:nvSpPr>
      <xdr:spPr>
        <a:xfrm>
          <a:off x="8848725" y="150990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48</xdr:row>
      <xdr:rowOff>68580</xdr:rowOff>
    </xdr:from>
    <xdr:to>
      <xdr:col>15</xdr:col>
      <xdr:colOff>0</xdr:colOff>
      <xdr:row>48</xdr:row>
      <xdr:rowOff>205741</xdr:rowOff>
    </xdr:to>
    <xdr:sp macro="" textlink="">
      <xdr:nvSpPr>
        <xdr:cNvPr id="3468" name="進捗40"/>
        <xdr:cNvSpPr/>
      </xdr:nvSpPr>
      <xdr:spPr>
        <a:xfrm>
          <a:off x="8848725" y="15441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49</xdr:row>
      <xdr:rowOff>68580</xdr:rowOff>
    </xdr:from>
    <xdr:to>
      <xdr:col>16</xdr:col>
      <xdr:colOff>0</xdr:colOff>
      <xdr:row>49</xdr:row>
      <xdr:rowOff>205741</xdr:rowOff>
    </xdr:to>
    <xdr:sp macro="" textlink="">
      <xdr:nvSpPr>
        <xdr:cNvPr id="3469" name="進捗41"/>
        <xdr:cNvSpPr/>
      </xdr:nvSpPr>
      <xdr:spPr>
        <a:xfrm>
          <a:off x="9105900" y="15784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50</xdr:row>
      <xdr:rowOff>68580</xdr:rowOff>
    </xdr:from>
    <xdr:to>
      <xdr:col>17</xdr:col>
      <xdr:colOff>0</xdr:colOff>
      <xdr:row>50</xdr:row>
      <xdr:rowOff>205741</xdr:rowOff>
    </xdr:to>
    <xdr:sp macro="" textlink="">
      <xdr:nvSpPr>
        <xdr:cNvPr id="3470" name="進捗42"/>
        <xdr:cNvSpPr/>
      </xdr:nvSpPr>
      <xdr:spPr>
        <a:xfrm>
          <a:off x="9363075" y="16127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51</xdr:row>
      <xdr:rowOff>68580</xdr:rowOff>
    </xdr:from>
    <xdr:to>
      <xdr:col>26</xdr:col>
      <xdr:colOff>0</xdr:colOff>
      <xdr:row>51</xdr:row>
      <xdr:rowOff>205741</xdr:rowOff>
    </xdr:to>
    <xdr:sp macro="" textlink="">
      <xdr:nvSpPr>
        <xdr:cNvPr id="3471" name="進捗43"/>
        <xdr:cNvSpPr/>
      </xdr:nvSpPr>
      <xdr:spPr>
        <a:xfrm>
          <a:off x="11677650" y="16470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52</xdr:row>
      <xdr:rowOff>68580</xdr:rowOff>
    </xdr:from>
    <xdr:to>
      <xdr:col>26</xdr:col>
      <xdr:colOff>0</xdr:colOff>
      <xdr:row>52</xdr:row>
      <xdr:rowOff>205741</xdr:rowOff>
    </xdr:to>
    <xdr:sp macro="" textlink="">
      <xdr:nvSpPr>
        <xdr:cNvPr id="3472" name="進捗44"/>
        <xdr:cNvSpPr/>
      </xdr:nvSpPr>
      <xdr:spPr>
        <a:xfrm>
          <a:off x="11934825" y="16813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53</xdr:row>
      <xdr:rowOff>68580</xdr:rowOff>
    </xdr:from>
    <xdr:to>
      <xdr:col>26</xdr:col>
      <xdr:colOff>0</xdr:colOff>
      <xdr:row>53</xdr:row>
      <xdr:rowOff>205741</xdr:rowOff>
    </xdr:to>
    <xdr:sp macro="" textlink="">
      <xdr:nvSpPr>
        <xdr:cNvPr id="3473" name="進捗45"/>
        <xdr:cNvSpPr/>
      </xdr:nvSpPr>
      <xdr:spPr>
        <a:xfrm>
          <a:off x="11934825" y="1715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54</xdr:row>
      <xdr:rowOff>68580</xdr:rowOff>
    </xdr:from>
    <xdr:to>
      <xdr:col>26</xdr:col>
      <xdr:colOff>0</xdr:colOff>
      <xdr:row>54</xdr:row>
      <xdr:rowOff>205741</xdr:rowOff>
    </xdr:to>
    <xdr:sp macro="" textlink="">
      <xdr:nvSpPr>
        <xdr:cNvPr id="3474" name="進捗46"/>
        <xdr:cNvSpPr/>
      </xdr:nvSpPr>
      <xdr:spPr>
        <a:xfrm>
          <a:off x="11934825" y="1749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16</xdr:col>
      <xdr:colOff>0</xdr:colOff>
      <xdr:row>55</xdr:row>
      <xdr:rowOff>205741</xdr:rowOff>
    </xdr:to>
    <xdr:sp macro="" textlink="">
      <xdr:nvSpPr>
        <xdr:cNvPr id="3475" name="進捗47"/>
        <xdr:cNvSpPr/>
      </xdr:nvSpPr>
      <xdr:spPr>
        <a:xfrm>
          <a:off x="9105900" y="17842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137161</xdr:rowOff>
    </xdr:from>
    <xdr:to>
      <xdr:col>15</xdr:col>
      <xdr:colOff>205740</xdr:colOff>
      <xdr:row>55</xdr:row>
      <xdr:rowOff>274321</xdr:rowOff>
    </xdr:to>
    <xdr:sp macro="" textlink="">
      <xdr:nvSpPr>
        <xdr:cNvPr id="3476" name="進捗実績47"/>
        <xdr:cNvSpPr/>
      </xdr:nvSpPr>
      <xdr:spPr>
        <a:xfrm>
          <a:off x="9105900" y="17910811"/>
          <a:ext cx="46291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15</xdr:col>
      <xdr:colOff>0</xdr:colOff>
      <xdr:row>56</xdr:row>
      <xdr:rowOff>205741</xdr:rowOff>
    </xdr:to>
    <xdr:sp macro="" textlink="">
      <xdr:nvSpPr>
        <xdr:cNvPr id="3477" name="進捗48"/>
        <xdr:cNvSpPr/>
      </xdr:nvSpPr>
      <xdr:spPr>
        <a:xfrm>
          <a:off x="9105900" y="18185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137161</xdr:rowOff>
    </xdr:from>
    <xdr:to>
      <xdr:col>14</xdr:col>
      <xdr:colOff>231457</xdr:colOff>
      <xdr:row>56</xdr:row>
      <xdr:rowOff>274321</xdr:rowOff>
    </xdr:to>
    <xdr:sp macro="" textlink="">
      <xdr:nvSpPr>
        <xdr:cNvPr id="3478" name="進捗実績48"/>
        <xdr:cNvSpPr/>
      </xdr:nvSpPr>
      <xdr:spPr>
        <a:xfrm>
          <a:off x="9105900" y="182537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3479" name="進捗49"/>
        <xdr:cNvSpPr/>
      </xdr:nvSpPr>
      <xdr:spPr>
        <a:xfrm>
          <a:off x="9363075" y="18528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137161</xdr:rowOff>
    </xdr:from>
    <xdr:to>
      <xdr:col>15</xdr:col>
      <xdr:colOff>231457</xdr:colOff>
      <xdr:row>57</xdr:row>
      <xdr:rowOff>274321</xdr:rowOff>
    </xdr:to>
    <xdr:sp macro="" textlink="">
      <xdr:nvSpPr>
        <xdr:cNvPr id="3480" name="進捗実績49"/>
        <xdr:cNvSpPr/>
      </xdr:nvSpPr>
      <xdr:spPr>
        <a:xfrm>
          <a:off x="9363075" y="185966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58</xdr:row>
      <xdr:rowOff>68580</xdr:rowOff>
    </xdr:from>
    <xdr:to>
      <xdr:col>21</xdr:col>
      <xdr:colOff>0</xdr:colOff>
      <xdr:row>58</xdr:row>
      <xdr:rowOff>205741</xdr:rowOff>
    </xdr:to>
    <xdr:sp macro="" textlink="">
      <xdr:nvSpPr>
        <xdr:cNvPr id="3481" name="進捗50"/>
        <xdr:cNvSpPr/>
      </xdr:nvSpPr>
      <xdr:spPr>
        <a:xfrm>
          <a:off x="9877425" y="188709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59</xdr:row>
      <xdr:rowOff>68580</xdr:rowOff>
    </xdr:from>
    <xdr:to>
      <xdr:col>19</xdr:col>
      <xdr:colOff>0</xdr:colOff>
      <xdr:row>59</xdr:row>
      <xdr:rowOff>205741</xdr:rowOff>
    </xdr:to>
    <xdr:sp macro="" textlink="">
      <xdr:nvSpPr>
        <xdr:cNvPr id="3482" name="進捗51"/>
        <xdr:cNvSpPr/>
      </xdr:nvSpPr>
      <xdr:spPr>
        <a:xfrm>
          <a:off x="9877425" y="19213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60</xdr:row>
      <xdr:rowOff>68580</xdr:rowOff>
    </xdr:from>
    <xdr:to>
      <xdr:col>20</xdr:col>
      <xdr:colOff>0</xdr:colOff>
      <xdr:row>60</xdr:row>
      <xdr:rowOff>205741</xdr:rowOff>
    </xdr:to>
    <xdr:sp macro="" textlink="">
      <xdr:nvSpPr>
        <xdr:cNvPr id="3483" name="進捗52"/>
        <xdr:cNvSpPr/>
      </xdr:nvSpPr>
      <xdr:spPr>
        <a:xfrm>
          <a:off x="10134600" y="19556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61</xdr:row>
      <xdr:rowOff>68580</xdr:rowOff>
    </xdr:from>
    <xdr:to>
      <xdr:col>21</xdr:col>
      <xdr:colOff>0</xdr:colOff>
      <xdr:row>61</xdr:row>
      <xdr:rowOff>205741</xdr:rowOff>
    </xdr:to>
    <xdr:sp macro="" textlink="">
      <xdr:nvSpPr>
        <xdr:cNvPr id="3484" name="進捗53"/>
        <xdr:cNvSpPr/>
      </xdr:nvSpPr>
      <xdr:spPr>
        <a:xfrm>
          <a:off x="10391775" y="19899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68580</xdr:rowOff>
    </xdr:from>
    <xdr:to>
      <xdr:col>26</xdr:col>
      <xdr:colOff>0</xdr:colOff>
      <xdr:row>62</xdr:row>
      <xdr:rowOff>205741</xdr:rowOff>
    </xdr:to>
    <xdr:sp macro="" textlink="">
      <xdr:nvSpPr>
        <xdr:cNvPr id="3485" name="進捗54"/>
        <xdr:cNvSpPr/>
      </xdr:nvSpPr>
      <xdr:spPr>
        <a:xfrm>
          <a:off x="8848725" y="202425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137161</xdr:rowOff>
    </xdr:from>
    <xdr:to>
      <xdr:col>18</xdr:col>
      <xdr:colOff>135017</xdr:colOff>
      <xdr:row>62</xdr:row>
      <xdr:rowOff>274321</xdr:rowOff>
    </xdr:to>
    <xdr:sp macro="" textlink="">
      <xdr:nvSpPr>
        <xdr:cNvPr id="3486" name="進捗実績54"/>
        <xdr:cNvSpPr/>
      </xdr:nvSpPr>
      <xdr:spPr>
        <a:xfrm>
          <a:off x="8848725" y="20311111"/>
          <a:ext cx="1420892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68580</xdr:rowOff>
    </xdr:from>
    <xdr:to>
      <xdr:col>14</xdr:col>
      <xdr:colOff>0</xdr:colOff>
      <xdr:row>63</xdr:row>
      <xdr:rowOff>205741</xdr:rowOff>
    </xdr:to>
    <xdr:sp macro="" textlink="">
      <xdr:nvSpPr>
        <xdr:cNvPr id="3487" name="進捗55"/>
        <xdr:cNvSpPr/>
      </xdr:nvSpPr>
      <xdr:spPr>
        <a:xfrm>
          <a:off x="8848725" y="20585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137161</xdr:rowOff>
    </xdr:from>
    <xdr:to>
      <xdr:col>13</xdr:col>
      <xdr:colOff>231457</xdr:colOff>
      <xdr:row>63</xdr:row>
      <xdr:rowOff>274321</xdr:rowOff>
    </xdr:to>
    <xdr:sp macro="" textlink="">
      <xdr:nvSpPr>
        <xdr:cNvPr id="3488" name="進捗実績55"/>
        <xdr:cNvSpPr/>
      </xdr:nvSpPr>
      <xdr:spPr>
        <a:xfrm>
          <a:off x="8848725" y="206540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68580</xdr:rowOff>
    </xdr:from>
    <xdr:to>
      <xdr:col>15</xdr:col>
      <xdr:colOff>0</xdr:colOff>
      <xdr:row>64</xdr:row>
      <xdr:rowOff>205741</xdr:rowOff>
    </xdr:to>
    <xdr:sp macro="" textlink="">
      <xdr:nvSpPr>
        <xdr:cNvPr id="3489" name="進捗56"/>
        <xdr:cNvSpPr/>
      </xdr:nvSpPr>
      <xdr:spPr>
        <a:xfrm>
          <a:off x="9105900" y="20928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137161</xdr:rowOff>
    </xdr:from>
    <xdr:to>
      <xdr:col>14</xdr:col>
      <xdr:colOff>205740</xdr:colOff>
      <xdr:row>64</xdr:row>
      <xdr:rowOff>274321</xdr:rowOff>
    </xdr:to>
    <xdr:sp macro="" textlink="">
      <xdr:nvSpPr>
        <xdr:cNvPr id="3490" name="進捗実績56"/>
        <xdr:cNvSpPr/>
      </xdr:nvSpPr>
      <xdr:spPr>
        <a:xfrm>
          <a:off x="9105900" y="209969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65</xdr:row>
      <xdr:rowOff>68580</xdr:rowOff>
    </xdr:from>
    <xdr:to>
      <xdr:col>16</xdr:col>
      <xdr:colOff>0</xdr:colOff>
      <xdr:row>65</xdr:row>
      <xdr:rowOff>205741</xdr:rowOff>
    </xdr:to>
    <xdr:sp macro="" textlink="">
      <xdr:nvSpPr>
        <xdr:cNvPr id="3491" name="進捗57"/>
        <xdr:cNvSpPr/>
      </xdr:nvSpPr>
      <xdr:spPr>
        <a:xfrm>
          <a:off x="9363075" y="21271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66</xdr:row>
      <xdr:rowOff>68580</xdr:rowOff>
    </xdr:from>
    <xdr:to>
      <xdr:col>26</xdr:col>
      <xdr:colOff>0</xdr:colOff>
      <xdr:row>66</xdr:row>
      <xdr:rowOff>205741</xdr:rowOff>
    </xdr:to>
    <xdr:sp macro="" textlink="">
      <xdr:nvSpPr>
        <xdr:cNvPr id="3492" name="進捗58"/>
        <xdr:cNvSpPr/>
      </xdr:nvSpPr>
      <xdr:spPr>
        <a:xfrm>
          <a:off x="11934825" y="21614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68580</xdr:rowOff>
    </xdr:from>
    <xdr:to>
      <xdr:col>26</xdr:col>
      <xdr:colOff>0</xdr:colOff>
      <xdr:row>67</xdr:row>
      <xdr:rowOff>205741</xdr:rowOff>
    </xdr:to>
    <xdr:sp macro="" textlink="">
      <xdr:nvSpPr>
        <xdr:cNvPr id="3493" name="進捗59"/>
        <xdr:cNvSpPr/>
      </xdr:nvSpPr>
      <xdr:spPr>
        <a:xfrm>
          <a:off x="8591550" y="21957030"/>
          <a:ext cx="36004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137161</xdr:rowOff>
    </xdr:from>
    <xdr:to>
      <xdr:col>12</xdr:col>
      <xdr:colOff>108014</xdr:colOff>
      <xdr:row>67</xdr:row>
      <xdr:rowOff>274321</xdr:rowOff>
    </xdr:to>
    <xdr:sp macro="" textlink="">
      <xdr:nvSpPr>
        <xdr:cNvPr id="3494" name="進捗実績59"/>
        <xdr:cNvSpPr/>
      </xdr:nvSpPr>
      <xdr:spPr>
        <a:xfrm>
          <a:off x="8591550" y="22025611"/>
          <a:ext cx="108014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68</xdr:row>
      <xdr:rowOff>68580</xdr:rowOff>
    </xdr:from>
    <xdr:to>
      <xdr:col>14</xdr:col>
      <xdr:colOff>0</xdr:colOff>
      <xdr:row>68</xdr:row>
      <xdr:rowOff>205741</xdr:rowOff>
    </xdr:to>
    <xdr:sp macro="" textlink="">
      <xdr:nvSpPr>
        <xdr:cNvPr id="3495" name="進捗60"/>
        <xdr:cNvSpPr/>
      </xdr:nvSpPr>
      <xdr:spPr>
        <a:xfrm>
          <a:off x="8848725" y="22299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68580</xdr:rowOff>
    </xdr:from>
    <xdr:to>
      <xdr:col>14</xdr:col>
      <xdr:colOff>0</xdr:colOff>
      <xdr:row>69</xdr:row>
      <xdr:rowOff>205741</xdr:rowOff>
    </xdr:to>
    <xdr:sp macro="" textlink="">
      <xdr:nvSpPr>
        <xdr:cNvPr id="3496" name="進捗61"/>
        <xdr:cNvSpPr/>
      </xdr:nvSpPr>
      <xdr:spPr>
        <a:xfrm>
          <a:off x="8591550" y="22642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137161</xdr:rowOff>
    </xdr:from>
    <xdr:to>
      <xdr:col>12</xdr:col>
      <xdr:colOff>77153</xdr:colOff>
      <xdr:row>69</xdr:row>
      <xdr:rowOff>274321</xdr:rowOff>
    </xdr:to>
    <xdr:sp macro="" textlink="">
      <xdr:nvSpPr>
        <xdr:cNvPr id="3497" name="進捗実績61"/>
        <xdr:cNvSpPr/>
      </xdr:nvSpPr>
      <xdr:spPr>
        <a:xfrm>
          <a:off x="8591550" y="227114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68580</xdr:rowOff>
    </xdr:from>
    <xdr:to>
      <xdr:col>13</xdr:col>
      <xdr:colOff>0</xdr:colOff>
      <xdr:row>70</xdr:row>
      <xdr:rowOff>205741</xdr:rowOff>
    </xdr:to>
    <xdr:sp macro="" textlink="">
      <xdr:nvSpPr>
        <xdr:cNvPr id="3498" name="進捗62"/>
        <xdr:cNvSpPr/>
      </xdr:nvSpPr>
      <xdr:spPr>
        <a:xfrm>
          <a:off x="8591550" y="22985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137161</xdr:rowOff>
    </xdr:from>
    <xdr:to>
      <xdr:col>12</xdr:col>
      <xdr:colOff>77153</xdr:colOff>
      <xdr:row>70</xdr:row>
      <xdr:rowOff>274321</xdr:rowOff>
    </xdr:to>
    <xdr:sp macro="" textlink="">
      <xdr:nvSpPr>
        <xdr:cNvPr id="3499" name="進捗実績62"/>
        <xdr:cNvSpPr/>
      </xdr:nvSpPr>
      <xdr:spPr>
        <a:xfrm>
          <a:off x="8591550" y="230543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71</xdr:row>
      <xdr:rowOff>68580</xdr:rowOff>
    </xdr:from>
    <xdr:to>
      <xdr:col>14</xdr:col>
      <xdr:colOff>0</xdr:colOff>
      <xdr:row>71</xdr:row>
      <xdr:rowOff>205741</xdr:rowOff>
    </xdr:to>
    <xdr:sp macro="" textlink="">
      <xdr:nvSpPr>
        <xdr:cNvPr id="3500" name="進捗63"/>
        <xdr:cNvSpPr/>
      </xdr:nvSpPr>
      <xdr:spPr>
        <a:xfrm>
          <a:off x="8848725" y="23328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72</xdr:row>
      <xdr:rowOff>68580</xdr:rowOff>
    </xdr:from>
    <xdr:to>
      <xdr:col>17</xdr:col>
      <xdr:colOff>0</xdr:colOff>
      <xdr:row>72</xdr:row>
      <xdr:rowOff>205741</xdr:rowOff>
    </xdr:to>
    <xdr:sp macro="" textlink="">
      <xdr:nvSpPr>
        <xdr:cNvPr id="3501" name="進捗64"/>
        <xdr:cNvSpPr/>
      </xdr:nvSpPr>
      <xdr:spPr>
        <a:xfrm>
          <a:off x="9105900" y="236715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73</xdr:row>
      <xdr:rowOff>68580</xdr:rowOff>
    </xdr:from>
    <xdr:to>
      <xdr:col>16</xdr:col>
      <xdr:colOff>0</xdr:colOff>
      <xdr:row>73</xdr:row>
      <xdr:rowOff>205741</xdr:rowOff>
    </xdr:to>
    <xdr:sp macro="" textlink="">
      <xdr:nvSpPr>
        <xdr:cNvPr id="3502" name="進捗65"/>
        <xdr:cNvSpPr/>
      </xdr:nvSpPr>
      <xdr:spPr>
        <a:xfrm>
          <a:off x="9105900" y="24014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74</xdr:row>
      <xdr:rowOff>68580</xdr:rowOff>
    </xdr:from>
    <xdr:to>
      <xdr:col>16</xdr:col>
      <xdr:colOff>0</xdr:colOff>
      <xdr:row>74</xdr:row>
      <xdr:rowOff>205741</xdr:rowOff>
    </xdr:to>
    <xdr:sp macro="" textlink="">
      <xdr:nvSpPr>
        <xdr:cNvPr id="3503" name="進捗66"/>
        <xdr:cNvSpPr/>
      </xdr:nvSpPr>
      <xdr:spPr>
        <a:xfrm>
          <a:off x="9105900" y="24357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75</xdr:row>
      <xdr:rowOff>68580</xdr:rowOff>
    </xdr:from>
    <xdr:to>
      <xdr:col>17</xdr:col>
      <xdr:colOff>0</xdr:colOff>
      <xdr:row>75</xdr:row>
      <xdr:rowOff>205741</xdr:rowOff>
    </xdr:to>
    <xdr:sp macro="" textlink="">
      <xdr:nvSpPr>
        <xdr:cNvPr id="3504" name="進捗67"/>
        <xdr:cNvSpPr/>
      </xdr:nvSpPr>
      <xdr:spPr>
        <a:xfrm>
          <a:off x="9363075" y="24700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76</xdr:row>
      <xdr:rowOff>68580</xdr:rowOff>
    </xdr:from>
    <xdr:to>
      <xdr:col>17</xdr:col>
      <xdr:colOff>0</xdr:colOff>
      <xdr:row>76</xdr:row>
      <xdr:rowOff>205741</xdr:rowOff>
    </xdr:to>
    <xdr:sp macro="" textlink="">
      <xdr:nvSpPr>
        <xdr:cNvPr id="3505" name="進捗68"/>
        <xdr:cNvSpPr/>
      </xdr:nvSpPr>
      <xdr:spPr>
        <a:xfrm>
          <a:off x="9363075" y="25043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77</xdr:row>
      <xdr:rowOff>68580</xdr:rowOff>
    </xdr:from>
    <xdr:to>
      <xdr:col>19</xdr:col>
      <xdr:colOff>0</xdr:colOff>
      <xdr:row>77</xdr:row>
      <xdr:rowOff>205741</xdr:rowOff>
    </xdr:to>
    <xdr:sp macro="" textlink="">
      <xdr:nvSpPr>
        <xdr:cNvPr id="3506" name="進捗69"/>
        <xdr:cNvSpPr/>
      </xdr:nvSpPr>
      <xdr:spPr>
        <a:xfrm>
          <a:off x="9877425" y="25386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68580</xdr:rowOff>
    </xdr:from>
    <xdr:to>
      <xdr:col>19</xdr:col>
      <xdr:colOff>0</xdr:colOff>
      <xdr:row>78</xdr:row>
      <xdr:rowOff>205741</xdr:rowOff>
    </xdr:to>
    <xdr:sp macro="" textlink="">
      <xdr:nvSpPr>
        <xdr:cNvPr id="3507" name="進捗70"/>
        <xdr:cNvSpPr/>
      </xdr:nvSpPr>
      <xdr:spPr>
        <a:xfrm>
          <a:off x="9877425" y="25728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79</xdr:row>
      <xdr:rowOff>68579</xdr:rowOff>
    </xdr:from>
    <xdr:to>
      <xdr:col>19</xdr:col>
      <xdr:colOff>0</xdr:colOff>
      <xdr:row>79</xdr:row>
      <xdr:rowOff>205739</xdr:rowOff>
    </xdr:to>
    <xdr:sp macro="" textlink="">
      <xdr:nvSpPr>
        <xdr:cNvPr id="3508" name="進捗71"/>
        <xdr:cNvSpPr/>
      </xdr:nvSpPr>
      <xdr:spPr>
        <a:xfrm>
          <a:off x="10134600" y="260718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80</xdr:row>
      <xdr:rowOff>68579</xdr:rowOff>
    </xdr:from>
    <xdr:to>
      <xdr:col>19</xdr:col>
      <xdr:colOff>0</xdr:colOff>
      <xdr:row>80</xdr:row>
      <xdr:rowOff>205739</xdr:rowOff>
    </xdr:to>
    <xdr:sp macro="" textlink="">
      <xdr:nvSpPr>
        <xdr:cNvPr id="3509" name="進捗72"/>
        <xdr:cNvSpPr/>
      </xdr:nvSpPr>
      <xdr:spPr>
        <a:xfrm>
          <a:off x="10134600" y="264147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81</xdr:row>
      <xdr:rowOff>68579</xdr:rowOff>
    </xdr:from>
    <xdr:to>
      <xdr:col>26</xdr:col>
      <xdr:colOff>0</xdr:colOff>
      <xdr:row>81</xdr:row>
      <xdr:rowOff>205739</xdr:rowOff>
    </xdr:to>
    <xdr:sp macro="" textlink="">
      <xdr:nvSpPr>
        <xdr:cNvPr id="3510" name="進捗73"/>
        <xdr:cNvSpPr/>
      </xdr:nvSpPr>
      <xdr:spPr>
        <a:xfrm>
          <a:off x="11677650" y="267576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82</xdr:row>
      <xdr:rowOff>68579</xdr:rowOff>
    </xdr:from>
    <xdr:to>
      <xdr:col>25</xdr:col>
      <xdr:colOff>0</xdr:colOff>
      <xdr:row>82</xdr:row>
      <xdr:rowOff>205739</xdr:rowOff>
    </xdr:to>
    <xdr:sp macro="" textlink="">
      <xdr:nvSpPr>
        <xdr:cNvPr id="3511" name="進捗74"/>
        <xdr:cNvSpPr/>
      </xdr:nvSpPr>
      <xdr:spPr>
        <a:xfrm>
          <a:off x="11677650" y="27100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83</xdr:row>
      <xdr:rowOff>68579</xdr:rowOff>
    </xdr:from>
    <xdr:to>
      <xdr:col>26</xdr:col>
      <xdr:colOff>0</xdr:colOff>
      <xdr:row>83</xdr:row>
      <xdr:rowOff>205739</xdr:rowOff>
    </xdr:to>
    <xdr:sp macro="" textlink="">
      <xdr:nvSpPr>
        <xdr:cNvPr id="3512" name="進捗75"/>
        <xdr:cNvSpPr/>
      </xdr:nvSpPr>
      <xdr:spPr>
        <a:xfrm>
          <a:off x="11934825" y="274434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84</xdr:row>
      <xdr:rowOff>68579</xdr:rowOff>
    </xdr:from>
    <xdr:to>
      <xdr:col>26</xdr:col>
      <xdr:colOff>0</xdr:colOff>
      <xdr:row>84</xdr:row>
      <xdr:rowOff>205739</xdr:rowOff>
    </xdr:to>
    <xdr:sp macro="" textlink="">
      <xdr:nvSpPr>
        <xdr:cNvPr id="3513" name="進捗76"/>
        <xdr:cNvSpPr/>
      </xdr:nvSpPr>
      <xdr:spPr>
        <a:xfrm>
          <a:off x="11934825" y="277863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85</xdr:row>
      <xdr:rowOff>68579</xdr:rowOff>
    </xdr:from>
    <xdr:to>
      <xdr:col>26</xdr:col>
      <xdr:colOff>0</xdr:colOff>
      <xdr:row>85</xdr:row>
      <xdr:rowOff>205739</xdr:rowOff>
    </xdr:to>
    <xdr:sp macro="" textlink="">
      <xdr:nvSpPr>
        <xdr:cNvPr id="3514" name="進捗77"/>
        <xdr:cNvSpPr/>
      </xdr:nvSpPr>
      <xdr:spPr>
        <a:xfrm>
          <a:off x="9105900" y="28129229"/>
          <a:ext cx="30861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86</xdr:row>
      <xdr:rowOff>68579</xdr:rowOff>
    </xdr:from>
    <xdr:to>
      <xdr:col>20</xdr:col>
      <xdr:colOff>0</xdr:colOff>
      <xdr:row>86</xdr:row>
      <xdr:rowOff>205739</xdr:rowOff>
    </xdr:to>
    <xdr:sp macro="" textlink="">
      <xdr:nvSpPr>
        <xdr:cNvPr id="3515" name="進捗78"/>
        <xdr:cNvSpPr/>
      </xdr:nvSpPr>
      <xdr:spPr>
        <a:xfrm>
          <a:off x="9105900" y="284721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87</xdr:row>
      <xdr:rowOff>68579</xdr:rowOff>
    </xdr:from>
    <xdr:to>
      <xdr:col>20</xdr:col>
      <xdr:colOff>0</xdr:colOff>
      <xdr:row>87</xdr:row>
      <xdr:rowOff>205739</xdr:rowOff>
    </xdr:to>
    <xdr:sp macro="" textlink="">
      <xdr:nvSpPr>
        <xdr:cNvPr id="3516" name="進捗79"/>
        <xdr:cNvSpPr/>
      </xdr:nvSpPr>
      <xdr:spPr>
        <a:xfrm>
          <a:off x="9105900" y="288150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88</xdr:row>
      <xdr:rowOff>68579</xdr:rowOff>
    </xdr:from>
    <xdr:to>
      <xdr:col>16</xdr:col>
      <xdr:colOff>0</xdr:colOff>
      <xdr:row>88</xdr:row>
      <xdr:rowOff>205739</xdr:rowOff>
    </xdr:to>
    <xdr:sp macro="" textlink="">
      <xdr:nvSpPr>
        <xdr:cNvPr id="3517" name="進捗80"/>
        <xdr:cNvSpPr/>
      </xdr:nvSpPr>
      <xdr:spPr>
        <a:xfrm>
          <a:off x="9105900" y="291579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89</xdr:row>
      <xdr:rowOff>68579</xdr:rowOff>
    </xdr:from>
    <xdr:to>
      <xdr:col>18</xdr:col>
      <xdr:colOff>0</xdr:colOff>
      <xdr:row>89</xdr:row>
      <xdr:rowOff>205739</xdr:rowOff>
    </xdr:to>
    <xdr:sp macro="" textlink="">
      <xdr:nvSpPr>
        <xdr:cNvPr id="3518" name="進捗81"/>
        <xdr:cNvSpPr/>
      </xdr:nvSpPr>
      <xdr:spPr>
        <a:xfrm>
          <a:off x="9620250" y="295008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90</xdr:row>
      <xdr:rowOff>68579</xdr:rowOff>
    </xdr:from>
    <xdr:to>
      <xdr:col>20</xdr:col>
      <xdr:colOff>0</xdr:colOff>
      <xdr:row>90</xdr:row>
      <xdr:rowOff>205739</xdr:rowOff>
    </xdr:to>
    <xdr:sp macro="" textlink="">
      <xdr:nvSpPr>
        <xdr:cNvPr id="3519" name="進捗82"/>
        <xdr:cNvSpPr/>
      </xdr:nvSpPr>
      <xdr:spPr>
        <a:xfrm>
          <a:off x="10134600" y="298437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91</xdr:row>
      <xdr:rowOff>68579</xdr:rowOff>
    </xdr:from>
    <xdr:to>
      <xdr:col>26</xdr:col>
      <xdr:colOff>0</xdr:colOff>
      <xdr:row>91</xdr:row>
      <xdr:rowOff>205739</xdr:rowOff>
    </xdr:to>
    <xdr:sp macro="" textlink="">
      <xdr:nvSpPr>
        <xdr:cNvPr id="3520" name="進捗83"/>
        <xdr:cNvSpPr/>
      </xdr:nvSpPr>
      <xdr:spPr>
        <a:xfrm>
          <a:off x="11934825" y="301866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92</xdr:row>
      <xdr:rowOff>68579</xdr:rowOff>
    </xdr:from>
    <xdr:to>
      <xdr:col>26</xdr:col>
      <xdr:colOff>0</xdr:colOff>
      <xdr:row>92</xdr:row>
      <xdr:rowOff>205739</xdr:rowOff>
    </xdr:to>
    <xdr:sp macro="" textlink="">
      <xdr:nvSpPr>
        <xdr:cNvPr id="3521" name="進捗84"/>
        <xdr:cNvSpPr/>
      </xdr:nvSpPr>
      <xdr:spPr>
        <a:xfrm>
          <a:off x="11934825" y="30529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93</xdr:row>
      <xdr:rowOff>68579</xdr:rowOff>
    </xdr:from>
    <xdr:to>
      <xdr:col>26</xdr:col>
      <xdr:colOff>0</xdr:colOff>
      <xdr:row>93</xdr:row>
      <xdr:rowOff>205739</xdr:rowOff>
    </xdr:to>
    <xdr:sp macro="" textlink="">
      <xdr:nvSpPr>
        <xdr:cNvPr id="3522" name="進捗85"/>
        <xdr:cNvSpPr/>
      </xdr:nvSpPr>
      <xdr:spPr>
        <a:xfrm>
          <a:off x="11934825" y="308724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94</xdr:row>
      <xdr:rowOff>68579</xdr:rowOff>
    </xdr:from>
    <xdr:to>
      <xdr:col>26</xdr:col>
      <xdr:colOff>0</xdr:colOff>
      <xdr:row>94</xdr:row>
      <xdr:rowOff>205739</xdr:rowOff>
    </xdr:to>
    <xdr:sp macro="" textlink="">
      <xdr:nvSpPr>
        <xdr:cNvPr id="3523" name="進捗86"/>
        <xdr:cNvSpPr/>
      </xdr:nvSpPr>
      <xdr:spPr>
        <a:xfrm>
          <a:off x="11934825" y="312153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95</xdr:row>
      <xdr:rowOff>68579</xdr:rowOff>
    </xdr:from>
    <xdr:to>
      <xdr:col>25</xdr:col>
      <xdr:colOff>0</xdr:colOff>
      <xdr:row>95</xdr:row>
      <xdr:rowOff>205739</xdr:rowOff>
    </xdr:to>
    <xdr:sp macro="" textlink="">
      <xdr:nvSpPr>
        <xdr:cNvPr id="3524" name="進捗87"/>
        <xdr:cNvSpPr/>
      </xdr:nvSpPr>
      <xdr:spPr>
        <a:xfrm>
          <a:off x="10134600" y="3155822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96</xdr:row>
      <xdr:rowOff>68579</xdr:rowOff>
    </xdr:from>
    <xdr:to>
      <xdr:col>19</xdr:col>
      <xdr:colOff>0</xdr:colOff>
      <xdr:row>96</xdr:row>
      <xdr:rowOff>205739</xdr:rowOff>
    </xdr:to>
    <xdr:sp macro="" textlink="">
      <xdr:nvSpPr>
        <xdr:cNvPr id="3525" name="進捗88"/>
        <xdr:cNvSpPr/>
      </xdr:nvSpPr>
      <xdr:spPr>
        <a:xfrm>
          <a:off x="10134600" y="319011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97</xdr:row>
      <xdr:rowOff>68579</xdr:rowOff>
    </xdr:from>
    <xdr:to>
      <xdr:col>19</xdr:col>
      <xdr:colOff>0</xdr:colOff>
      <xdr:row>97</xdr:row>
      <xdr:rowOff>205739</xdr:rowOff>
    </xdr:to>
    <xdr:sp macro="" textlink="">
      <xdr:nvSpPr>
        <xdr:cNvPr id="3526" name="進捗89"/>
        <xdr:cNvSpPr/>
      </xdr:nvSpPr>
      <xdr:spPr>
        <a:xfrm>
          <a:off x="10134600" y="322440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98</xdr:row>
      <xdr:rowOff>66675</xdr:rowOff>
    </xdr:from>
    <xdr:to>
      <xdr:col>20</xdr:col>
      <xdr:colOff>0</xdr:colOff>
      <xdr:row>98</xdr:row>
      <xdr:rowOff>200025</xdr:rowOff>
    </xdr:to>
    <xdr:sp macro="" textlink="">
      <xdr:nvSpPr>
        <xdr:cNvPr id="3527" name="進捗90"/>
        <xdr:cNvSpPr/>
      </xdr:nvSpPr>
      <xdr:spPr>
        <a:xfrm>
          <a:off x="10391775" y="3258502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99</xdr:row>
      <xdr:rowOff>66675</xdr:rowOff>
    </xdr:from>
    <xdr:to>
      <xdr:col>20</xdr:col>
      <xdr:colOff>0</xdr:colOff>
      <xdr:row>99</xdr:row>
      <xdr:rowOff>200025</xdr:rowOff>
    </xdr:to>
    <xdr:sp macro="" textlink="">
      <xdr:nvSpPr>
        <xdr:cNvPr id="3528" name="進捗91"/>
        <xdr:cNvSpPr/>
      </xdr:nvSpPr>
      <xdr:spPr>
        <a:xfrm>
          <a:off x="10391775" y="32918400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100</xdr:row>
      <xdr:rowOff>66675</xdr:rowOff>
    </xdr:from>
    <xdr:to>
      <xdr:col>21</xdr:col>
      <xdr:colOff>0</xdr:colOff>
      <xdr:row>100</xdr:row>
      <xdr:rowOff>200025</xdr:rowOff>
    </xdr:to>
    <xdr:sp macro="" textlink="">
      <xdr:nvSpPr>
        <xdr:cNvPr id="3529" name="進捗92"/>
        <xdr:cNvSpPr/>
      </xdr:nvSpPr>
      <xdr:spPr>
        <a:xfrm>
          <a:off x="10648950" y="3325177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101</xdr:row>
      <xdr:rowOff>68579</xdr:rowOff>
    </xdr:from>
    <xdr:to>
      <xdr:col>22</xdr:col>
      <xdr:colOff>0</xdr:colOff>
      <xdr:row>101</xdr:row>
      <xdr:rowOff>205739</xdr:rowOff>
    </xdr:to>
    <xdr:sp macro="" textlink="">
      <xdr:nvSpPr>
        <xdr:cNvPr id="3530" name="進捗93"/>
        <xdr:cNvSpPr/>
      </xdr:nvSpPr>
      <xdr:spPr>
        <a:xfrm>
          <a:off x="10906125" y="335870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102</xdr:row>
      <xdr:rowOff>68579</xdr:rowOff>
    </xdr:from>
    <xdr:to>
      <xdr:col>23</xdr:col>
      <xdr:colOff>0</xdr:colOff>
      <xdr:row>102</xdr:row>
      <xdr:rowOff>205739</xdr:rowOff>
    </xdr:to>
    <xdr:sp macro="" textlink="">
      <xdr:nvSpPr>
        <xdr:cNvPr id="3531" name="進捗94"/>
        <xdr:cNvSpPr/>
      </xdr:nvSpPr>
      <xdr:spPr>
        <a:xfrm>
          <a:off x="11163300" y="339299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103</xdr:row>
      <xdr:rowOff>68579</xdr:rowOff>
    </xdr:from>
    <xdr:to>
      <xdr:col>24</xdr:col>
      <xdr:colOff>0</xdr:colOff>
      <xdr:row>103</xdr:row>
      <xdr:rowOff>205739</xdr:rowOff>
    </xdr:to>
    <xdr:sp macro="" textlink="">
      <xdr:nvSpPr>
        <xdr:cNvPr id="3532" name="進捗95"/>
        <xdr:cNvSpPr/>
      </xdr:nvSpPr>
      <xdr:spPr>
        <a:xfrm>
          <a:off x="11420475" y="342728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104</xdr:row>
      <xdr:rowOff>68579</xdr:rowOff>
    </xdr:from>
    <xdr:to>
      <xdr:col>25</xdr:col>
      <xdr:colOff>0</xdr:colOff>
      <xdr:row>104</xdr:row>
      <xdr:rowOff>205739</xdr:rowOff>
    </xdr:to>
    <xdr:sp macro="" textlink="">
      <xdr:nvSpPr>
        <xdr:cNvPr id="3533" name="進捗96"/>
        <xdr:cNvSpPr/>
      </xdr:nvSpPr>
      <xdr:spPr>
        <a:xfrm>
          <a:off x="11677650" y="346157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105</xdr:row>
      <xdr:rowOff>68579</xdr:rowOff>
    </xdr:from>
    <xdr:to>
      <xdr:col>25</xdr:col>
      <xdr:colOff>0</xdr:colOff>
      <xdr:row>105</xdr:row>
      <xdr:rowOff>205739</xdr:rowOff>
    </xdr:to>
    <xdr:sp macro="" textlink="">
      <xdr:nvSpPr>
        <xdr:cNvPr id="3534" name="進捗97"/>
        <xdr:cNvSpPr/>
      </xdr:nvSpPr>
      <xdr:spPr>
        <a:xfrm>
          <a:off x="11677650" y="349586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107</xdr:row>
      <xdr:rowOff>68579</xdr:rowOff>
    </xdr:from>
    <xdr:to>
      <xdr:col>24</xdr:col>
      <xdr:colOff>0</xdr:colOff>
      <xdr:row>107</xdr:row>
      <xdr:rowOff>205739</xdr:rowOff>
    </xdr:to>
    <xdr:sp macro="" textlink="">
      <xdr:nvSpPr>
        <xdr:cNvPr id="3535" name="進捗99"/>
        <xdr:cNvSpPr/>
      </xdr:nvSpPr>
      <xdr:spPr>
        <a:xfrm>
          <a:off x="9620250" y="35644454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108</xdr:row>
      <xdr:rowOff>68579</xdr:rowOff>
    </xdr:from>
    <xdr:to>
      <xdr:col>19</xdr:col>
      <xdr:colOff>0</xdr:colOff>
      <xdr:row>108</xdr:row>
      <xdr:rowOff>205739</xdr:rowOff>
    </xdr:to>
    <xdr:sp macro="" textlink="">
      <xdr:nvSpPr>
        <xdr:cNvPr id="3536" name="進捗100"/>
        <xdr:cNvSpPr/>
      </xdr:nvSpPr>
      <xdr:spPr>
        <a:xfrm>
          <a:off x="9620250" y="35987354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109</xdr:row>
      <xdr:rowOff>68579</xdr:rowOff>
    </xdr:from>
    <xdr:to>
      <xdr:col>19</xdr:col>
      <xdr:colOff>0</xdr:colOff>
      <xdr:row>109</xdr:row>
      <xdr:rowOff>205739</xdr:rowOff>
    </xdr:to>
    <xdr:sp macro="" textlink="">
      <xdr:nvSpPr>
        <xdr:cNvPr id="3537" name="進捗101"/>
        <xdr:cNvSpPr/>
      </xdr:nvSpPr>
      <xdr:spPr>
        <a:xfrm>
          <a:off x="9877425" y="363302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110</xdr:row>
      <xdr:rowOff>68579</xdr:rowOff>
    </xdr:from>
    <xdr:to>
      <xdr:col>20</xdr:col>
      <xdr:colOff>0</xdr:colOff>
      <xdr:row>110</xdr:row>
      <xdr:rowOff>205739</xdr:rowOff>
    </xdr:to>
    <xdr:sp macro="" textlink="">
      <xdr:nvSpPr>
        <xdr:cNvPr id="3538" name="進捗102"/>
        <xdr:cNvSpPr/>
      </xdr:nvSpPr>
      <xdr:spPr>
        <a:xfrm>
          <a:off x="10134600" y="366731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111</xdr:row>
      <xdr:rowOff>68579</xdr:rowOff>
    </xdr:from>
    <xdr:to>
      <xdr:col>21</xdr:col>
      <xdr:colOff>0</xdr:colOff>
      <xdr:row>111</xdr:row>
      <xdr:rowOff>205739</xdr:rowOff>
    </xdr:to>
    <xdr:sp macro="" textlink="">
      <xdr:nvSpPr>
        <xdr:cNvPr id="3539" name="進捗103"/>
        <xdr:cNvSpPr/>
      </xdr:nvSpPr>
      <xdr:spPr>
        <a:xfrm>
          <a:off x="10391775" y="370160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112</xdr:row>
      <xdr:rowOff>68579</xdr:rowOff>
    </xdr:from>
    <xdr:to>
      <xdr:col>22</xdr:col>
      <xdr:colOff>0</xdr:colOff>
      <xdr:row>112</xdr:row>
      <xdr:rowOff>205739</xdr:rowOff>
    </xdr:to>
    <xdr:sp macro="" textlink="">
      <xdr:nvSpPr>
        <xdr:cNvPr id="3540" name="進捗104"/>
        <xdr:cNvSpPr/>
      </xdr:nvSpPr>
      <xdr:spPr>
        <a:xfrm>
          <a:off x="10648950" y="373589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113</xdr:row>
      <xdr:rowOff>68579</xdr:rowOff>
    </xdr:from>
    <xdr:to>
      <xdr:col>22</xdr:col>
      <xdr:colOff>0</xdr:colOff>
      <xdr:row>113</xdr:row>
      <xdr:rowOff>205739</xdr:rowOff>
    </xdr:to>
    <xdr:sp macro="" textlink="">
      <xdr:nvSpPr>
        <xdr:cNvPr id="3541" name="進捗105"/>
        <xdr:cNvSpPr/>
      </xdr:nvSpPr>
      <xdr:spPr>
        <a:xfrm>
          <a:off x="10648950" y="377018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114</xdr:row>
      <xdr:rowOff>68579</xdr:rowOff>
    </xdr:from>
    <xdr:to>
      <xdr:col>22</xdr:col>
      <xdr:colOff>0</xdr:colOff>
      <xdr:row>114</xdr:row>
      <xdr:rowOff>205739</xdr:rowOff>
    </xdr:to>
    <xdr:sp macro="" textlink="">
      <xdr:nvSpPr>
        <xdr:cNvPr id="3542" name="進捗106"/>
        <xdr:cNvSpPr/>
      </xdr:nvSpPr>
      <xdr:spPr>
        <a:xfrm>
          <a:off x="10648950" y="380447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115</xdr:row>
      <xdr:rowOff>68579</xdr:rowOff>
    </xdr:from>
    <xdr:to>
      <xdr:col>23</xdr:col>
      <xdr:colOff>0</xdr:colOff>
      <xdr:row>115</xdr:row>
      <xdr:rowOff>205739</xdr:rowOff>
    </xdr:to>
    <xdr:sp macro="" textlink="">
      <xdr:nvSpPr>
        <xdr:cNvPr id="3543" name="進捗107"/>
        <xdr:cNvSpPr/>
      </xdr:nvSpPr>
      <xdr:spPr>
        <a:xfrm>
          <a:off x="10906125" y="383876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116</xdr:row>
      <xdr:rowOff>68579</xdr:rowOff>
    </xdr:from>
    <xdr:to>
      <xdr:col>23</xdr:col>
      <xdr:colOff>0</xdr:colOff>
      <xdr:row>116</xdr:row>
      <xdr:rowOff>205739</xdr:rowOff>
    </xdr:to>
    <xdr:sp macro="" textlink="">
      <xdr:nvSpPr>
        <xdr:cNvPr id="3544" name="進捗108"/>
        <xdr:cNvSpPr/>
      </xdr:nvSpPr>
      <xdr:spPr>
        <a:xfrm>
          <a:off x="10906125" y="387305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117</xdr:row>
      <xdr:rowOff>68579</xdr:rowOff>
    </xdr:from>
    <xdr:to>
      <xdr:col>23</xdr:col>
      <xdr:colOff>0</xdr:colOff>
      <xdr:row>117</xdr:row>
      <xdr:rowOff>205739</xdr:rowOff>
    </xdr:to>
    <xdr:sp macro="" textlink="">
      <xdr:nvSpPr>
        <xdr:cNvPr id="3545" name="進捗109"/>
        <xdr:cNvSpPr/>
      </xdr:nvSpPr>
      <xdr:spPr>
        <a:xfrm>
          <a:off x="10906125" y="390734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118</xdr:row>
      <xdr:rowOff>68579</xdr:rowOff>
    </xdr:from>
    <xdr:to>
      <xdr:col>24</xdr:col>
      <xdr:colOff>0</xdr:colOff>
      <xdr:row>118</xdr:row>
      <xdr:rowOff>205739</xdr:rowOff>
    </xdr:to>
    <xdr:sp macro="" textlink="">
      <xdr:nvSpPr>
        <xdr:cNvPr id="3546" name="進捗110"/>
        <xdr:cNvSpPr/>
      </xdr:nvSpPr>
      <xdr:spPr>
        <a:xfrm>
          <a:off x="11163300" y="394163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119</xdr:row>
      <xdr:rowOff>68579</xdr:rowOff>
    </xdr:from>
    <xdr:to>
      <xdr:col>24</xdr:col>
      <xdr:colOff>0</xdr:colOff>
      <xdr:row>119</xdr:row>
      <xdr:rowOff>205739</xdr:rowOff>
    </xdr:to>
    <xdr:sp macro="" textlink="">
      <xdr:nvSpPr>
        <xdr:cNvPr id="3547" name="進捗111"/>
        <xdr:cNvSpPr/>
      </xdr:nvSpPr>
      <xdr:spPr>
        <a:xfrm>
          <a:off x="11163300" y="397592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113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104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" name="イナズマ線1025"/>
        <xdr:cNvSpPr/>
      </xdr:nvSpPr>
      <xdr:spPr>
        <a:xfrm>
          <a:off x="8668703" y="657225"/>
          <a:ext cx="1600913" cy="28441650"/>
        </a:xfrm>
        <a:custGeom>
          <a:avLst/>
          <a:gdLst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28441650 h 28441650"/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1381125 h 28441650"/>
            <a:gd name="connsiteX3" fmla="*/ 0 w 0"/>
            <a:gd name="connsiteY3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1724025 h 28441650"/>
            <a:gd name="connsiteX5" fmla="*/ 0 w 299020"/>
            <a:gd name="connsiteY5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0 w 633293"/>
            <a:gd name="connsiteY7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409825 h 28441650"/>
            <a:gd name="connsiteX9" fmla="*/ 0 w 633293"/>
            <a:gd name="connsiteY9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102870 w 736163"/>
            <a:gd name="connsiteY11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102870 w 736163"/>
            <a:gd name="connsiteY13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3438525 h 28441650"/>
            <a:gd name="connsiteX15" fmla="*/ 102870 w 736163"/>
            <a:gd name="connsiteY15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3781425 h 28441650"/>
            <a:gd name="connsiteX17" fmla="*/ 102870 w 874395"/>
            <a:gd name="connsiteY1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70 w 1131570"/>
            <a:gd name="connsiteY1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02870 w 1131570"/>
            <a:gd name="connsiteY1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70 w 1131570"/>
            <a:gd name="connsiteY2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70 w 1131570"/>
            <a:gd name="connsiteY2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70 w 1131570"/>
            <a:gd name="connsiteY2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70 w 1131570"/>
            <a:gd name="connsiteY23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70 w 1131570"/>
            <a:gd name="connsiteY24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70 w 1131570"/>
            <a:gd name="connsiteY25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70 w 1131570"/>
            <a:gd name="connsiteY26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70 w 1131570"/>
            <a:gd name="connsiteY2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70 w 1131570"/>
            <a:gd name="connsiteY2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70 w 1131570"/>
            <a:gd name="connsiteY2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70 w 1131570"/>
            <a:gd name="connsiteY3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102870 w 1131570"/>
            <a:gd name="connsiteY3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70 w 1131570"/>
            <a:gd name="connsiteY3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69 w 1131570"/>
            <a:gd name="connsiteY32" fmla="*/ 8239125 h 28441650"/>
            <a:gd name="connsiteX33" fmla="*/ 102870 w 1131570"/>
            <a:gd name="connsiteY3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6 w 1285876"/>
            <a:gd name="connsiteY3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257176 w 1285876"/>
            <a:gd name="connsiteY3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6 w 1285876"/>
            <a:gd name="connsiteY3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6 w 1285876"/>
            <a:gd name="connsiteY3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6 w 1285876"/>
            <a:gd name="connsiteY3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6 w 1285876"/>
            <a:gd name="connsiteY3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6 w 1285876"/>
            <a:gd name="connsiteY4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6 w 1285876"/>
            <a:gd name="connsiteY4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6 w 1285876"/>
            <a:gd name="connsiteY4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257176 w 1285876"/>
            <a:gd name="connsiteY4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6 w 1285876"/>
            <a:gd name="connsiteY4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257176 w 1285876"/>
            <a:gd name="connsiteY4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6 w 1285876"/>
            <a:gd name="connsiteY4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257176 w 1285876"/>
            <a:gd name="connsiteY4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6 w 1285876"/>
            <a:gd name="connsiteY4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6 w 1285876"/>
            <a:gd name="connsiteY4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6 w 1285876"/>
            <a:gd name="connsiteY5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6 w 1285876"/>
            <a:gd name="connsiteY5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6 w 1285876"/>
            <a:gd name="connsiteY5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5 w 1285876"/>
            <a:gd name="connsiteY52" fmla="*/ 13382625 h 28441650"/>
            <a:gd name="connsiteX53" fmla="*/ 257176 w 1285876"/>
            <a:gd name="connsiteY53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6 w 1420892"/>
            <a:gd name="connsiteY54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57176 w 1420892"/>
            <a:gd name="connsiteY55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6 w 1420892"/>
            <a:gd name="connsiteY56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257176 w 1420892"/>
            <a:gd name="connsiteY57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6 w 1420892"/>
            <a:gd name="connsiteY58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6 w 1420892"/>
            <a:gd name="connsiteY59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6 w 1420892"/>
            <a:gd name="connsiteY60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5 w 1420892"/>
            <a:gd name="connsiteY60" fmla="*/ 15097125 h 28441650"/>
            <a:gd name="connsiteX61" fmla="*/ 257176 w 1420892"/>
            <a:gd name="connsiteY61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406337 w 1570053"/>
            <a:gd name="connsiteY63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15782925 h 28441650"/>
            <a:gd name="connsiteX65" fmla="*/ 406337 w 1570053"/>
            <a:gd name="connsiteY6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437197 w 1600913"/>
            <a:gd name="connsiteY6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437197 w 1600913"/>
            <a:gd name="connsiteY6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098750 h 28441650"/>
            <a:gd name="connsiteX104" fmla="*/ 437197 w 1600913"/>
            <a:gd name="connsiteY104" fmla="*/ 28441650 h 28441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600913" h="28441650">
              <a:moveTo>
                <a:pt x="437197" y="0"/>
              </a:moveTo>
              <a:lnTo>
                <a:pt x="437197" y="1038225"/>
              </a:lnTo>
              <a:lnTo>
                <a:pt x="437197" y="1381125"/>
              </a:lnTo>
              <a:lnTo>
                <a:pt x="736217" y="1586865"/>
              </a:lnTo>
              <a:lnTo>
                <a:pt x="437197" y="1724025"/>
              </a:lnTo>
              <a:lnTo>
                <a:pt x="1070490" y="1929765"/>
              </a:lnTo>
              <a:lnTo>
                <a:pt x="437197" y="2066925"/>
              </a:lnTo>
              <a:lnTo>
                <a:pt x="1070490" y="2272665"/>
              </a:lnTo>
              <a:lnTo>
                <a:pt x="437197" y="2409825"/>
              </a:lnTo>
              <a:lnTo>
                <a:pt x="334327" y="2615565"/>
              </a:lnTo>
              <a:lnTo>
                <a:pt x="437197" y="2752725"/>
              </a:lnTo>
              <a:lnTo>
                <a:pt x="591502" y="2958465"/>
              </a:lnTo>
              <a:lnTo>
                <a:pt x="437197" y="3095625"/>
              </a:lnTo>
              <a:lnTo>
                <a:pt x="951547" y="3301365"/>
              </a:lnTo>
              <a:lnTo>
                <a:pt x="437197" y="3438525"/>
              </a:lnTo>
              <a:lnTo>
                <a:pt x="1208722" y="3644265"/>
              </a:lnTo>
              <a:lnTo>
                <a:pt x="437197" y="3781425"/>
              </a:lnTo>
              <a:lnTo>
                <a:pt x="1465897" y="3987165"/>
              </a:lnTo>
              <a:lnTo>
                <a:pt x="437196" y="4124325"/>
              </a:lnTo>
              <a:lnTo>
                <a:pt x="1465896" y="4330065"/>
              </a:lnTo>
              <a:lnTo>
                <a:pt x="437196" y="4467225"/>
              </a:lnTo>
              <a:lnTo>
                <a:pt x="437196" y="4810125"/>
              </a:lnTo>
              <a:lnTo>
                <a:pt x="437196" y="5153025"/>
              </a:lnTo>
              <a:lnTo>
                <a:pt x="437196" y="5495925"/>
              </a:lnTo>
              <a:lnTo>
                <a:pt x="437196" y="5838825"/>
              </a:lnTo>
              <a:lnTo>
                <a:pt x="437196" y="6181725"/>
              </a:lnTo>
              <a:lnTo>
                <a:pt x="437196" y="6524625"/>
              </a:lnTo>
              <a:lnTo>
                <a:pt x="437196" y="6867525"/>
              </a:lnTo>
              <a:lnTo>
                <a:pt x="437196" y="7210425"/>
              </a:lnTo>
              <a:lnTo>
                <a:pt x="437196" y="7553325"/>
              </a:lnTo>
              <a:lnTo>
                <a:pt x="437196" y="7896225"/>
              </a:lnTo>
              <a:lnTo>
                <a:pt x="932258" y="8101965"/>
              </a:lnTo>
              <a:lnTo>
                <a:pt x="437196" y="8239125"/>
              </a:lnTo>
              <a:lnTo>
                <a:pt x="180021" y="8444865"/>
              </a:lnTo>
              <a:lnTo>
                <a:pt x="437196" y="8582025"/>
              </a:lnTo>
              <a:lnTo>
                <a:pt x="180021" y="8787765"/>
              </a:lnTo>
              <a:lnTo>
                <a:pt x="437196" y="8924925"/>
              </a:lnTo>
              <a:lnTo>
                <a:pt x="437196" y="9267825"/>
              </a:lnTo>
              <a:lnTo>
                <a:pt x="437196" y="9610725"/>
              </a:lnTo>
              <a:lnTo>
                <a:pt x="437196" y="9953625"/>
              </a:lnTo>
              <a:lnTo>
                <a:pt x="437196" y="10296525"/>
              </a:lnTo>
              <a:lnTo>
                <a:pt x="437196" y="10639425"/>
              </a:lnTo>
              <a:lnTo>
                <a:pt x="437196" y="10982325"/>
              </a:lnTo>
              <a:lnTo>
                <a:pt x="900111" y="11188065"/>
              </a:lnTo>
              <a:lnTo>
                <a:pt x="437196" y="11325225"/>
              </a:lnTo>
              <a:lnTo>
                <a:pt x="668653" y="11530965"/>
              </a:lnTo>
              <a:lnTo>
                <a:pt x="437196" y="11668125"/>
              </a:lnTo>
              <a:lnTo>
                <a:pt x="925828" y="11873865"/>
              </a:lnTo>
              <a:lnTo>
                <a:pt x="437196" y="12011025"/>
              </a:lnTo>
              <a:lnTo>
                <a:pt x="437196" y="12353925"/>
              </a:lnTo>
              <a:lnTo>
                <a:pt x="437196" y="12696825"/>
              </a:lnTo>
              <a:lnTo>
                <a:pt x="437196" y="13039725"/>
              </a:lnTo>
              <a:lnTo>
                <a:pt x="437196" y="13382625"/>
              </a:lnTo>
              <a:lnTo>
                <a:pt x="1600913" y="13588364"/>
              </a:lnTo>
              <a:lnTo>
                <a:pt x="437196" y="13725525"/>
              </a:lnTo>
              <a:lnTo>
                <a:pt x="411478" y="13931264"/>
              </a:lnTo>
              <a:lnTo>
                <a:pt x="437196" y="14068425"/>
              </a:lnTo>
              <a:lnTo>
                <a:pt x="642936" y="14274164"/>
              </a:lnTo>
              <a:lnTo>
                <a:pt x="437196" y="14411325"/>
              </a:lnTo>
              <a:lnTo>
                <a:pt x="437196" y="14754225"/>
              </a:lnTo>
              <a:lnTo>
                <a:pt x="437196" y="15097125"/>
              </a:lnTo>
              <a:lnTo>
                <a:pt x="30860" y="15302864"/>
              </a:lnTo>
              <a:lnTo>
                <a:pt x="437197" y="15440025"/>
              </a:lnTo>
              <a:lnTo>
                <a:pt x="180022" y="15645764"/>
              </a:lnTo>
              <a:lnTo>
                <a:pt x="437197" y="15782925"/>
              </a:lnTo>
              <a:lnTo>
                <a:pt x="0" y="15988664"/>
              </a:lnTo>
              <a:lnTo>
                <a:pt x="437197" y="16125825"/>
              </a:lnTo>
              <a:lnTo>
                <a:pt x="0" y="16331564"/>
              </a:lnTo>
              <a:lnTo>
                <a:pt x="437197" y="16468725"/>
              </a:lnTo>
              <a:lnTo>
                <a:pt x="180022" y="16674464"/>
              </a:lnTo>
              <a:lnTo>
                <a:pt x="437197" y="16811625"/>
              </a:lnTo>
              <a:lnTo>
                <a:pt x="437197" y="17154525"/>
              </a:lnTo>
              <a:lnTo>
                <a:pt x="437197" y="17497425"/>
              </a:lnTo>
              <a:lnTo>
                <a:pt x="437197" y="17840325"/>
              </a:lnTo>
              <a:lnTo>
                <a:pt x="437197" y="18183225"/>
              </a:lnTo>
              <a:lnTo>
                <a:pt x="437197" y="18526125"/>
              </a:lnTo>
              <a:lnTo>
                <a:pt x="437197" y="18869025"/>
              </a:lnTo>
              <a:lnTo>
                <a:pt x="437197" y="19211925"/>
              </a:lnTo>
              <a:lnTo>
                <a:pt x="437197" y="19554825"/>
              </a:lnTo>
              <a:lnTo>
                <a:pt x="437197" y="19897725"/>
              </a:lnTo>
              <a:lnTo>
                <a:pt x="437197" y="20240625"/>
              </a:lnTo>
              <a:lnTo>
                <a:pt x="437197" y="20583525"/>
              </a:lnTo>
              <a:lnTo>
                <a:pt x="437197" y="20926425"/>
              </a:lnTo>
              <a:lnTo>
                <a:pt x="437197" y="21269325"/>
              </a:lnTo>
              <a:lnTo>
                <a:pt x="437197" y="21612225"/>
              </a:lnTo>
              <a:lnTo>
                <a:pt x="437197" y="21955125"/>
              </a:lnTo>
              <a:lnTo>
                <a:pt x="437197" y="22298025"/>
              </a:lnTo>
              <a:lnTo>
                <a:pt x="437197" y="22640925"/>
              </a:lnTo>
              <a:lnTo>
                <a:pt x="437197" y="22983825"/>
              </a:lnTo>
              <a:lnTo>
                <a:pt x="437197" y="23326725"/>
              </a:lnTo>
              <a:lnTo>
                <a:pt x="437197" y="23669625"/>
              </a:lnTo>
              <a:lnTo>
                <a:pt x="437197" y="24012525"/>
              </a:lnTo>
              <a:lnTo>
                <a:pt x="437197" y="24355425"/>
              </a:lnTo>
              <a:lnTo>
                <a:pt x="437197" y="24698325"/>
              </a:lnTo>
              <a:lnTo>
                <a:pt x="437197" y="25041225"/>
              </a:lnTo>
              <a:lnTo>
                <a:pt x="437197" y="25384125"/>
              </a:lnTo>
              <a:lnTo>
                <a:pt x="437197" y="25727025"/>
              </a:lnTo>
              <a:lnTo>
                <a:pt x="437197" y="26060400"/>
              </a:lnTo>
              <a:lnTo>
                <a:pt x="437197" y="26393775"/>
              </a:lnTo>
              <a:lnTo>
                <a:pt x="437197" y="26727150"/>
              </a:lnTo>
              <a:lnTo>
                <a:pt x="437197" y="27070050"/>
              </a:lnTo>
              <a:lnTo>
                <a:pt x="437197" y="27412950"/>
              </a:lnTo>
              <a:lnTo>
                <a:pt x="437197" y="27755850"/>
              </a:lnTo>
              <a:lnTo>
                <a:pt x="437197" y="28098750"/>
              </a:lnTo>
              <a:lnTo>
                <a:pt x="437197" y="284416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146" name="イナズマ線1026"/>
        <xdr:cNvSpPr/>
      </xdr:nvSpPr>
      <xdr:spPr>
        <a:xfrm>
          <a:off x="8668703" y="657225"/>
          <a:ext cx="1600913" cy="34270950"/>
        </a:xfrm>
        <a:custGeom>
          <a:avLst/>
          <a:gdLst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34270950 h 34270950"/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1381125 h 34270950"/>
            <a:gd name="connsiteX3" fmla="*/ 0 w 0"/>
            <a:gd name="connsiteY3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1724025 h 34270950"/>
            <a:gd name="connsiteX5" fmla="*/ 0 w 41845"/>
            <a:gd name="connsiteY5" fmla="*/ 34270950 h 34270950"/>
            <a:gd name="connsiteX0" fmla="*/ 0 w 376118"/>
            <a:gd name="connsiteY0" fmla="*/ 0 h 34270950"/>
            <a:gd name="connsiteX1" fmla="*/ 0 w 376118"/>
            <a:gd name="connsiteY1" fmla="*/ 1038225 h 34270950"/>
            <a:gd name="connsiteX2" fmla="*/ 0 w 376118"/>
            <a:gd name="connsiteY2" fmla="*/ 1381125 h 34270950"/>
            <a:gd name="connsiteX3" fmla="*/ 41845 w 376118"/>
            <a:gd name="connsiteY3" fmla="*/ 1586865 h 34270950"/>
            <a:gd name="connsiteX4" fmla="*/ 0 w 376118"/>
            <a:gd name="connsiteY4" fmla="*/ 1724025 h 34270950"/>
            <a:gd name="connsiteX5" fmla="*/ 376118 w 376118"/>
            <a:gd name="connsiteY5" fmla="*/ 1929765 h 34270950"/>
            <a:gd name="connsiteX6" fmla="*/ 0 w 376118"/>
            <a:gd name="connsiteY6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1 w 376119"/>
            <a:gd name="connsiteY7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2409825 h 34270950"/>
            <a:gd name="connsiteX9" fmla="*/ 1 w 376119"/>
            <a:gd name="connsiteY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360045 w 736163"/>
            <a:gd name="connsiteY12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360045 w 736163"/>
            <a:gd name="connsiteY16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5153025 h 34270950"/>
            <a:gd name="connsiteX20" fmla="*/ 360045 w 736163"/>
            <a:gd name="connsiteY20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6524625 h 34270950"/>
            <a:gd name="connsiteX25" fmla="*/ 360045 w 874395"/>
            <a:gd name="connsiteY2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5 w 1131570"/>
            <a:gd name="connsiteY2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5 w 1131570"/>
            <a:gd name="connsiteY2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5 w 1131570"/>
            <a:gd name="connsiteY2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5 w 1131570"/>
            <a:gd name="connsiteY2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5 w 1131570"/>
            <a:gd name="connsiteY3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5 w 1131570"/>
            <a:gd name="connsiteY3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360045 w 1131570"/>
            <a:gd name="connsiteY3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5 w 1131570"/>
            <a:gd name="connsiteY3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5 w 1131570"/>
            <a:gd name="connsiteY3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5 w 1131570"/>
            <a:gd name="connsiteY3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5 w 1131570"/>
            <a:gd name="connsiteY3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5 w 1131570"/>
            <a:gd name="connsiteY3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5 w 1131570"/>
            <a:gd name="connsiteY3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5 w 1131570"/>
            <a:gd name="connsiteY3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5 w 1131570"/>
            <a:gd name="connsiteY4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5 w 1131570"/>
            <a:gd name="connsiteY4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5 w 1131570"/>
            <a:gd name="connsiteY4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5 w 1131570"/>
            <a:gd name="connsiteY4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5 w 1131570"/>
            <a:gd name="connsiteY4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5 w 1131570"/>
            <a:gd name="connsiteY4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5 w 1131570"/>
            <a:gd name="connsiteY4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5 w 1131570"/>
            <a:gd name="connsiteY4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360045 w 1131570"/>
            <a:gd name="connsiteY4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5 w 1131570"/>
            <a:gd name="connsiteY4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4 w 1131570"/>
            <a:gd name="connsiteY49" fmla="*/ 14068425 h 34270950"/>
            <a:gd name="connsiteX50" fmla="*/ 360045 w 1131570"/>
            <a:gd name="connsiteY5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1 w 1285876"/>
            <a:gd name="connsiteY5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514351 w 1285876"/>
            <a:gd name="connsiteY5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1 w 1285876"/>
            <a:gd name="connsiteY5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514351 w 1285876"/>
            <a:gd name="connsiteY5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1 w 1285876"/>
            <a:gd name="connsiteY5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1 w 1285876"/>
            <a:gd name="connsiteY5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1 w 1285876"/>
            <a:gd name="connsiteY5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1 w 1285876"/>
            <a:gd name="connsiteY5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1 w 1285876"/>
            <a:gd name="connsiteY5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1 w 1285876"/>
            <a:gd name="connsiteY6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514351 w 1285876"/>
            <a:gd name="connsiteY6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1 w 1285876"/>
            <a:gd name="connsiteY6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514351 w 1285876"/>
            <a:gd name="connsiteY6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1 w 1285876"/>
            <a:gd name="connsiteY6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514351 w 1285876"/>
            <a:gd name="connsiteY6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1 w 1285876"/>
            <a:gd name="connsiteY6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1 w 1285876"/>
            <a:gd name="connsiteY6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1 w 1285876"/>
            <a:gd name="connsiteY6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1 w 1285876"/>
            <a:gd name="connsiteY6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1 w 1285876"/>
            <a:gd name="connsiteY7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0 w 1285876"/>
            <a:gd name="connsiteY70" fmla="*/ 19211925 h 34270950"/>
            <a:gd name="connsiteX71" fmla="*/ 514351 w 1285876"/>
            <a:gd name="connsiteY71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1 w 1420892"/>
            <a:gd name="connsiteY72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514351 w 1420892"/>
            <a:gd name="connsiteY73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1 w 1420892"/>
            <a:gd name="connsiteY74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514351 w 1420892"/>
            <a:gd name="connsiteY75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1 w 1420892"/>
            <a:gd name="connsiteY76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1 w 1420892"/>
            <a:gd name="connsiteY77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1 w 1420892"/>
            <a:gd name="connsiteY78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0 w 1420892"/>
            <a:gd name="connsiteY78" fmla="*/ 20926425 h 34270950"/>
            <a:gd name="connsiteX79" fmla="*/ 514351 w 1420892"/>
            <a:gd name="connsiteY79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663512 w 1570053"/>
            <a:gd name="connsiteY81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21612225 h 34270950"/>
            <a:gd name="connsiteX83" fmla="*/ 663512 w 1570053"/>
            <a:gd name="connsiteY8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694372 w 1600913"/>
            <a:gd name="connsiteY8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694372 w 1600913"/>
            <a:gd name="connsiteY8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694372 w 1600913"/>
            <a:gd name="connsiteY8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694372 w 1600913"/>
            <a:gd name="connsiteY9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694372 w 1600913"/>
            <a:gd name="connsiteY9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694372 w 1600913"/>
            <a:gd name="connsiteY10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694372 w 1600913"/>
            <a:gd name="connsiteY10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694372 w 1600913"/>
            <a:gd name="connsiteY10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694372 w 1600913"/>
            <a:gd name="connsiteY11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3928050 h 34270950"/>
            <a:gd name="connsiteX129" fmla="*/ 694372 w 1600913"/>
            <a:gd name="connsiteY129" fmla="*/ 34270950 h 34270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</a:cxnLst>
          <a:rect l="l" t="t" r="r" b="b"/>
          <a:pathLst>
            <a:path w="1600913" h="34270950">
              <a:moveTo>
                <a:pt x="694372" y="0"/>
              </a:moveTo>
              <a:lnTo>
                <a:pt x="694372" y="1038225"/>
              </a:lnTo>
              <a:lnTo>
                <a:pt x="694372" y="1381125"/>
              </a:lnTo>
              <a:lnTo>
                <a:pt x="736217" y="1586865"/>
              </a:lnTo>
              <a:lnTo>
                <a:pt x="694372" y="1724025"/>
              </a:lnTo>
              <a:lnTo>
                <a:pt x="1070490" y="1929765"/>
              </a:lnTo>
              <a:lnTo>
                <a:pt x="694371" y="2066925"/>
              </a:lnTo>
              <a:lnTo>
                <a:pt x="1070490" y="2272665"/>
              </a:lnTo>
              <a:lnTo>
                <a:pt x="694372" y="2409825"/>
              </a:lnTo>
              <a:lnTo>
                <a:pt x="334327" y="2615565"/>
              </a:lnTo>
              <a:lnTo>
                <a:pt x="694372" y="2752725"/>
              </a:lnTo>
              <a:lnTo>
                <a:pt x="694372" y="3095625"/>
              </a:lnTo>
              <a:lnTo>
                <a:pt x="591502" y="3301365"/>
              </a:lnTo>
              <a:lnTo>
                <a:pt x="694372" y="3438525"/>
              </a:lnTo>
              <a:lnTo>
                <a:pt x="694372" y="3781425"/>
              </a:lnTo>
              <a:lnTo>
                <a:pt x="694372" y="4124325"/>
              </a:lnTo>
              <a:lnTo>
                <a:pt x="951547" y="4330065"/>
              </a:lnTo>
              <a:lnTo>
                <a:pt x="694372" y="4467225"/>
              </a:lnTo>
              <a:lnTo>
                <a:pt x="694372" y="4810125"/>
              </a:lnTo>
              <a:lnTo>
                <a:pt x="694372" y="5153025"/>
              </a:lnTo>
              <a:lnTo>
                <a:pt x="1208722" y="5358765"/>
              </a:lnTo>
              <a:lnTo>
                <a:pt x="694372" y="5495925"/>
              </a:lnTo>
              <a:lnTo>
                <a:pt x="694372" y="5838825"/>
              </a:lnTo>
              <a:lnTo>
                <a:pt x="694372" y="6181725"/>
              </a:lnTo>
              <a:lnTo>
                <a:pt x="694372" y="6524625"/>
              </a:lnTo>
              <a:lnTo>
                <a:pt x="1465897" y="6730365"/>
              </a:lnTo>
              <a:lnTo>
                <a:pt x="694371" y="6867525"/>
              </a:lnTo>
              <a:lnTo>
                <a:pt x="694371" y="7210425"/>
              </a:lnTo>
              <a:lnTo>
                <a:pt x="694371" y="7553325"/>
              </a:lnTo>
              <a:lnTo>
                <a:pt x="694371" y="7896225"/>
              </a:lnTo>
              <a:lnTo>
                <a:pt x="694371" y="8239125"/>
              </a:lnTo>
              <a:lnTo>
                <a:pt x="694371" y="8582025"/>
              </a:lnTo>
              <a:lnTo>
                <a:pt x="1465896" y="8787765"/>
              </a:lnTo>
              <a:lnTo>
                <a:pt x="694371" y="8924925"/>
              </a:lnTo>
              <a:lnTo>
                <a:pt x="694371" y="9267825"/>
              </a:lnTo>
              <a:lnTo>
                <a:pt x="694371" y="9610725"/>
              </a:lnTo>
              <a:lnTo>
                <a:pt x="694371" y="9953625"/>
              </a:lnTo>
              <a:lnTo>
                <a:pt x="694371" y="10296525"/>
              </a:lnTo>
              <a:lnTo>
                <a:pt x="694371" y="10639425"/>
              </a:lnTo>
              <a:lnTo>
                <a:pt x="694371" y="10982325"/>
              </a:lnTo>
              <a:lnTo>
                <a:pt x="694371" y="11325225"/>
              </a:lnTo>
              <a:lnTo>
                <a:pt x="694371" y="11668125"/>
              </a:lnTo>
              <a:lnTo>
                <a:pt x="694371" y="12011025"/>
              </a:lnTo>
              <a:lnTo>
                <a:pt x="694371" y="12353925"/>
              </a:lnTo>
              <a:lnTo>
                <a:pt x="694371" y="12696825"/>
              </a:lnTo>
              <a:lnTo>
                <a:pt x="694371" y="13039725"/>
              </a:lnTo>
              <a:lnTo>
                <a:pt x="694371" y="13382625"/>
              </a:lnTo>
              <a:lnTo>
                <a:pt x="694371" y="13725525"/>
              </a:lnTo>
              <a:lnTo>
                <a:pt x="932258" y="13931264"/>
              </a:lnTo>
              <a:lnTo>
                <a:pt x="694371" y="14068425"/>
              </a:lnTo>
              <a:lnTo>
                <a:pt x="180021" y="14274164"/>
              </a:lnTo>
              <a:lnTo>
                <a:pt x="694371" y="14411325"/>
              </a:lnTo>
              <a:lnTo>
                <a:pt x="180021" y="14617064"/>
              </a:lnTo>
              <a:lnTo>
                <a:pt x="694371" y="14754225"/>
              </a:lnTo>
              <a:lnTo>
                <a:pt x="437196" y="14959964"/>
              </a:lnTo>
              <a:lnTo>
                <a:pt x="694371" y="15097125"/>
              </a:lnTo>
              <a:lnTo>
                <a:pt x="694371" y="15440025"/>
              </a:lnTo>
              <a:lnTo>
                <a:pt x="694371" y="15782925"/>
              </a:lnTo>
              <a:lnTo>
                <a:pt x="694371" y="16125825"/>
              </a:lnTo>
              <a:lnTo>
                <a:pt x="694371" y="16468725"/>
              </a:lnTo>
              <a:lnTo>
                <a:pt x="694371" y="16811625"/>
              </a:lnTo>
              <a:lnTo>
                <a:pt x="900111" y="17017364"/>
              </a:lnTo>
              <a:lnTo>
                <a:pt x="694371" y="17154525"/>
              </a:lnTo>
              <a:lnTo>
                <a:pt x="668653" y="17360264"/>
              </a:lnTo>
              <a:lnTo>
                <a:pt x="694371" y="17497425"/>
              </a:lnTo>
              <a:lnTo>
                <a:pt x="925828" y="17703164"/>
              </a:lnTo>
              <a:lnTo>
                <a:pt x="694371" y="17840325"/>
              </a:lnTo>
              <a:lnTo>
                <a:pt x="694371" y="18183225"/>
              </a:lnTo>
              <a:lnTo>
                <a:pt x="694371" y="18526125"/>
              </a:lnTo>
              <a:lnTo>
                <a:pt x="694371" y="18869025"/>
              </a:lnTo>
              <a:lnTo>
                <a:pt x="694371" y="19211925"/>
              </a:lnTo>
              <a:lnTo>
                <a:pt x="1600913" y="19417664"/>
              </a:lnTo>
              <a:lnTo>
                <a:pt x="694371" y="19554825"/>
              </a:lnTo>
              <a:lnTo>
                <a:pt x="411478" y="19760564"/>
              </a:lnTo>
              <a:lnTo>
                <a:pt x="694371" y="19897725"/>
              </a:lnTo>
              <a:lnTo>
                <a:pt x="642936" y="20103464"/>
              </a:lnTo>
              <a:lnTo>
                <a:pt x="694371" y="20240625"/>
              </a:lnTo>
              <a:lnTo>
                <a:pt x="694371" y="20583525"/>
              </a:lnTo>
              <a:lnTo>
                <a:pt x="694371" y="20926425"/>
              </a:lnTo>
              <a:lnTo>
                <a:pt x="30860" y="21132164"/>
              </a:lnTo>
              <a:lnTo>
                <a:pt x="694372" y="21269325"/>
              </a:lnTo>
              <a:lnTo>
                <a:pt x="180022" y="21475064"/>
              </a:lnTo>
              <a:lnTo>
                <a:pt x="694372" y="21612225"/>
              </a:lnTo>
              <a:lnTo>
                <a:pt x="0" y="21817964"/>
              </a:lnTo>
              <a:lnTo>
                <a:pt x="694372" y="21955125"/>
              </a:lnTo>
              <a:lnTo>
                <a:pt x="0" y="22160864"/>
              </a:lnTo>
              <a:lnTo>
                <a:pt x="694372" y="22298025"/>
              </a:lnTo>
              <a:lnTo>
                <a:pt x="180022" y="22503764"/>
              </a:lnTo>
              <a:lnTo>
                <a:pt x="694372" y="22640925"/>
              </a:lnTo>
              <a:lnTo>
                <a:pt x="437197" y="22846664"/>
              </a:lnTo>
              <a:lnTo>
                <a:pt x="694372" y="22983825"/>
              </a:lnTo>
              <a:lnTo>
                <a:pt x="437197" y="23189564"/>
              </a:lnTo>
              <a:lnTo>
                <a:pt x="694372" y="23326725"/>
              </a:lnTo>
              <a:lnTo>
                <a:pt x="437197" y="23532464"/>
              </a:lnTo>
              <a:lnTo>
                <a:pt x="694372" y="23669625"/>
              </a:lnTo>
              <a:lnTo>
                <a:pt x="694372" y="24012525"/>
              </a:lnTo>
              <a:lnTo>
                <a:pt x="694372" y="24355425"/>
              </a:lnTo>
              <a:lnTo>
                <a:pt x="694372" y="24698325"/>
              </a:lnTo>
              <a:lnTo>
                <a:pt x="694372" y="25041225"/>
              </a:lnTo>
              <a:lnTo>
                <a:pt x="694372" y="25384125"/>
              </a:lnTo>
              <a:lnTo>
                <a:pt x="694372" y="25727025"/>
              </a:lnTo>
              <a:lnTo>
                <a:pt x="694372" y="26069925"/>
              </a:lnTo>
              <a:lnTo>
                <a:pt x="694372" y="26412825"/>
              </a:lnTo>
              <a:lnTo>
                <a:pt x="694372" y="26755725"/>
              </a:lnTo>
              <a:lnTo>
                <a:pt x="694372" y="27098625"/>
              </a:lnTo>
              <a:lnTo>
                <a:pt x="437197" y="27304364"/>
              </a:lnTo>
              <a:lnTo>
                <a:pt x="694372" y="27441525"/>
              </a:lnTo>
              <a:lnTo>
                <a:pt x="437197" y="27647264"/>
              </a:lnTo>
              <a:lnTo>
                <a:pt x="694372" y="27784425"/>
              </a:lnTo>
              <a:lnTo>
                <a:pt x="437197" y="27990164"/>
              </a:lnTo>
              <a:lnTo>
                <a:pt x="694372" y="28127325"/>
              </a:lnTo>
              <a:lnTo>
                <a:pt x="437197" y="28333064"/>
              </a:lnTo>
              <a:lnTo>
                <a:pt x="694372" y="28470225"/>
              </a:lnTo>
              <a:lnTo>
                <a:pt x="694372" y="28813125"/>
              </a:lnTo>
              <a:lnTo>
                <a:pt x="694372" y="29156025"/>
              </a:lnTo>
              <a:lnTo>
                <a:pt x="694372" y="29498925"/>
              </a:lnTo>
              <a:lnTo>
                <a:pt x="694372" y="29841825"/>
              </a:lnTo>
              <a:lnTo>
                <a:pt x="694372" y="30184725"/>
              </a:lnTo>
              <a:lnTo>
                <a:pt x="694372" y="30527625"/>
              </a:lnTo>
              <a:lnTo>
                <a:pt x="694372" y="30870525"/>
              </a:lnTo>
              <a:lnTo>
                <a:pt x="694372" y="31213425"/>
              </a:lnTo>
              <a:lnTo>
                <a:pt x="694372" y="31556325"/>
              </a:lnTo>
              <a:lnTo>
                <a:pt x="694372" y="31889700"/>
              </a:lnTo>
              <a:lnTo>
                <a:pt x="694372" y="32223075"/>
              </a:lnTo>
              <a:lnTo>
                <a:pt x="694372" y="32556450"/>
              </a:lnTo>
              <a:lnTo>
                <a:pt x="694372" y="32899350"/>
              </a:lnTo>
              <a:lnTo>
                <a:pt x="694372" y="33242250"/>
              </a:lnTo>
              <a:lnTo>
                <a:pt x="694372" y="33585150"/>
              </a:lnTo>
              <a:lnTo>
                <a:pt x="694372" y="33928050"/>
              </a:lnTo>
              <a:lnTo>
                <a:pt x="694372" y="342709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120</xdr:row>
      <xdr:rowOff>0</xdr:rowOff>
    </xdr:to>
    <xdr:sp macro="" textlink="">
      <xdr:nvSpPr>
        <xdr:cNvPr id="3436" name="イナズマ線1027"/>
        <xdr:cNvSpPr/>
      </xdr:nvSpPr>
      <xdr:spPr>
        <a:xfrm>
          <a:off x="8668703" y="657225"/>
          <a:ext cx="1600913" cy="39376350"/>
        </a:xfrm>
        <a:custGeom>
          <a:avLst/>
          <a:gdLst>
            <a:gd name="connsiteX0" fmla="*/ 0 w 0"/>
            <a:gd name="connsiteY0" fmla="*/ 0 h 39376350"/>
            <a:gd name="connsiteX1" fmla="*/ 0 w 0"/>
            <a:gd name="connsiteY1" fmla="*/ 1343025 h 39376350"/>
            <a:gd name="connsiteX2" fmla="*/ 0 w 0"/>
            <a:gd name="connsiteY2" fmla="*/ 39376350 h 39376350"/>
            <a:gd name="connsiteX0" fmla="*/ 0 w 0"/>
            <a:gd name="connsiteY0" fmla="*/ 0 h 39376350"/>
            <a:gd name="connsiteX1" fmla="*/ 0 w 0"/>
            <a:gd name="connsiteY1" fmla="*/ 1343025 h 39376350"/>
            <a:gd name="connsiteX2" fmla="*/ 0 w 0"/>
            <a:gd name="connsiteY2" fmla="*/ 1685925 h 39376350"/>
            <a:gd name="connsiteX3" fmla="*/ 0 w 0"/>
            <a:gd name="connsiteY3" fmla="*/ 39376350 h 39376350"/>
            <a:gd name="connsiteX0" fmla="*/ 215330 w 215330"/>
            <a:gd name="connsiteY0" fmla="*/ 0 h 39376350"/>
            <a:gd name="connsiteX1" fmla="*/ 215330 w 215330"/>
            <a:gd name="connsiteY1" fmla="*/ 1343025 h 39376350"/>
            <a:gd name="connsiteX2" fmla="*/ 215330 w 215330"/>
            <a:gd name="connsiteY2" fmla="*/ 1685925 h 39376350"/>
            <a:gd name="connsiteX3" fmla="*/ 0 w 215330"/>
            <a:gd name="connsiteY3" fmla="*/ 1891665 h 39376350"/>
            <a:gd name="connsiteX4" fmla="*/ 215330 w 215330"/>
            <a:gd name="connsiteY4" fmla="*/ 39376350 h 39376350"/>
            <a:gd name="connsiteX0" fmla="*/ 215330 w 215330"/>
            <a:gd name="connsiteY0" fmla="*/ 0 h 39376350"/>
            <a:gd name="connsiteX1" fmla="*/ 215330 w 215330"/>
            <a:gd name="connsiteY1" fmla="*/ 1343025 h 39376350"/>
            <a:gd name="connsiteX2" fmla="*/ 215330 w 215330"/>
            <a:gd name="connsiteY2" fmla="*/ 1685925 h 39376350"/>
            <a:gd name="connsiteX3" fmla="*/ 0 w 215330"/>
            <a:gd name="connsiteY3" fmla="*/ 1891665 h 39376350"/>
            <a:gd name="connsiteX4" fmla="*/ 215330 w 215330"/>
            <a:gd name="connsiteY4" fmla="*/ 2028825 h 39376350"/>
            <a:gd name="connsiteX5" fmla="*/ 215330 w 215330"/>
            <a:gd name="connsiteY5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215330 w 334273"/>
            <a:gd name="connsiteY7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334273 w 334273"/>
            <a:gd name="connsiteY7" fmla="*/ 2577465 h 39376350"/>
            <a:gd name="connsiteX8" fmla="*/ 215330 w 334273"/>
            <a:gd name="connsiteY8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334273 w 334273"/>
            <a:gd name="connsiteY7" fmla="*/ 2577465 h 39376350"/>
            <a:gd name="connsiteX8" fmla="*/ 215330 w 334273"/>
            <a:gd name="connsiteY8" fmla="*/ 2714625 h 39376350"/>
            <a:gd name="connsiteX9" fmla="*/ 215330 w 334273"/>
            <a:gd name="connsiteY9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617220 w 736163"/>
            <a:gd name="connsiteY12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5114925 h 39376350"/>
            <a:gd name="connsiteX18" fmla="*/ 617220 w 736163"/>
            <a:gd name="connsiteY18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5114925 h 39376350"/>
            <a:gd name="connsiteX18" fmla="*/ 617220 w 736163"/>
            <a:gd name="connsiteY18" fmla="*/ 5457825 h 39376350"/>
            <a:gd name="connsiteX19" fmla="*/ 617220 w 736163"/>
            <a:gd name="connsiteY19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6486525 h 39376350"/>
            <a:gd name="connsiteX23" fmla="*/ 617220 w 874395"/>
            <a:gd name="connsiteY23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6486525 h 39376350"/>
            <a:gd name="connsiteX23" fmla="*/ 617220 w 874395"/>
            <a:gd name="connsiteY23" fmla="*/ 6829425 h 39376350"/>
            <a:gd name="connsiteX24" fmla="*/ 617220 w 874395"/>
            <a:gd name="connsiteY2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20 w 1131570"/>
            <a:gd name="connsiteY2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20 w 1131570"/>
            <a:gd name="connsiteY2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20 w 1131570"/>
            <a:gd name="connsiteY2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20 w 1131570"/>
            <a:gd name="connsiteY2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20 w 1131570"/>
            <a:gd name="connsiteY29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20 w 1131570"/>
            <a:gd name="connsiteY30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617220 w 1131570"/>
            <a:gd name="connsiteY31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20 w 1131570"/>
            <a:gd name="connsiteY32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20 w 1131570"/>
            <a:gd name="connsiteY33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20 w 1131570"/>
            <a:gd name="connsiteY3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20 w 1131570"/>
            <a:gd name="connsiteY3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20 w 1131570"/>
            <a:gd name="connsiteY3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20 w 1131570"/>
            <a:gd name="connsiteY3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20 w 1131570"/>
            <a:gd name="connsiteY3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20 w 1131570"/>
            <a:gd name="connsiteY39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20 w 1131570"/>
            <a:gd name="connsiteY40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20 w 1131570"/>
            <a:gd name="connsiteY41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20 w 1131570"/>
            <a:gd name="connsiteY42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20 w 1131570"/>
            <a:gd name="connsiteY43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20 w 1131570"/>
            <a:gd name="connsiteY4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20 w 1131570"/>
            <a:gd name="connsiteY4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20 w 1131570"/>
            <a:gd name="connsiteY4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617220 w 1131570"/>
            <a:gd name="connsiteY4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597931 w 1131570"/>
            <a:gd name="connsiteY47" fmla="*/ 14236064 h 39376350"/>
            <a:gd name="connsiteX48" fmla="*/ 617220 w 1131570"/>
            <a:gd name="connsiteY4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597931 w 1131570"/>
            <a:gd name="connsiteY47" fmla="*/ 14236064 h 39376350"/>
            <a:gd name="connsiteX48" fmla="*/ 617219 w 1131570"/>
            <a:gd name="connsiteY48" fmla="*/ 14373225 h 39376350"/>
            <a:gd name="connsiteX49" fmla="*/ 617220 w 1131570"/>
            <a:gd name="connsiteY4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6 w 1285876"/>
            <a:gd name="connsiteY5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771526 w 1285876"/>
            <a:gd name="connsiteY51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6 w 1285876"/>
            <a:gd name="connsiteY52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771526 w 1285876"/>
            <a:gd name="connsiteY53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6 w 1285876"/>
            <a:gd name="connsiteY54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771526 w 1285876"/>
            <a:gd name="connsiteY55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6 w 1285876"/>
            <a:gd name="connsiteY56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6 w 1285876"/>
            <a:gd name="connsiteY57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6 w 1285876"/>
            <a:gd name="connsiteY58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6 w 1285876"/>
            <a:gd name="connsiteY5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6 w 1285876"/>
            <a:gd name="connsiteY6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71526 w 1285876"/>
            <a:gd name="connsiteY61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6 w 1285876"/>
            <a:gd name="connsiteY62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771526 w 1285876"/>
            <a:gd name="connsiteY63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6 w 1285876"/>
            <a:gd name="connsiteY64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71526 w 1285876"/>
            <a:gd name="connsiteY65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6 w 1285876"/>
            <a:gd name="connsiteY66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6 w 1285876"/>
            <a:gd name="connsiteY67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6 w 1285876"/>
            <a:gd name="connsiteY68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6 w 1285876"/>
            <a:gd name="connsiteY6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5 w 1285876"/>
            <a:gd name="connsiteY69" fmla="*/ 19173825 h 39376350"/>
            <a:gd name="connsiteX70" fmla="*/ 771526 w 1285876"/>
            <a:gd name="connsiteY7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5 w 1285876"/>
            <a:gd name="connsiteY69" fmla="*/ 19173825 h 39376350"/>
            <a:gd name="connsiteX70" fmla="*/ 771525 w 1285876"/>
            <a:gd name="connsiteY70" fmla="*/ 19516725 h 39376350"/>
            <a:gd name="connsiteX71" fmla="*/ 771526 w 1285876"/>
            <a:gd name="connsiteY71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6 w 1420892"/>
            <a:gd name="connsiteY72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771526 w 1420892"/>
            <a:gd name="connsiteY73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6 w 1420892"/>
            <a:gd name="connsiteY74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771526 w 1420892"/>
            <a:gd name="connsiteY75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6 w 1420892"/>
            <a:gd name="connsiteY76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771526 w 1420892"/>
            <a:gd name="connsiteY77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6 w 1420892"/>
            <a:gd name="connsiteY78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5 w 1420892"/>
            <a:gd name="connsiteY78" fmla="*/ 20888325 h 39376350"/>
            <a:gd name="connsiteX79" fmla="*/ 771526 w 1420892"/>
            <a:gd name="connsiteY79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5 w 1420892"/>
            <a:gd name="connsiteY78" fmla="*/ 20888325 h 39376350"/>
            <a:gd name="connsiteX79" fmla="*/ 771525 w 1420892"/>
            <a:gd name="connsiteY79" fmla="*/ 21231225 h 39376350"/>
            <a:gd name="connsiteX80" fmla="*/ 771526 w 1420892"/>
            <a:gd name="connsiteY80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920687 w 1570053"/>
            <a:gd name="connsiteY82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149162 w 1570053"/>
            <a:gd name="connsiteY82" fmla="*/ 21779864 h 39376350"/>
            <a:gd name="connsiteX83" fmla="*/ 920687 w 1570053"/>
            <a:gd name="connsiteY83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149162 w 1570053"/>
            <a:gd name="connsiteY82" fmla="*/ 21779864 h 39376350"/>
            <a:gd name="connsiteX83" fmla="*/ 920687 w 1570053"/>
            <a:gd name="connsiteY83" fmla="*/ 21917025 h 39376350"/>
            <a:gd name="connsiteX84" fmla="*/ 920687 w 1570053"/>
            <a:gd name="connsiteY8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951547 w 1600913"/>
            <a:gd name="connsiteY8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951547 w 1600913"/>
            <a:gd name="connsiteY8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951547 w 1600913"/>
            <a:gd name="connsiteY9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951547 w 1600913"/>
            <a:gd name="connsiteY9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951547 w 1600913"/>
            <a:gd name="connsiteY9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951547 w 1600913"/>
            <a:gd name="connsiteY9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951547 w 1600913"/>
            <a:gd name="connsiteY9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951547 w 1600913"/>
            <a:gd name="connsiteY10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951547 w 1600913"/>
            <a:gd name="connsiteY11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951547 w 1600913"/>
            <a:gd name="connsiteY11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951547 w 1600913"/>
            <a:gd name="connsiteY11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8690550 h 39376350"/>
            <a:gd name="connsiteX145" fmla="*/ 951547 w 1600913"/>
            <a:gd name="connsiteY14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8690550 h 39376350"/>
            <a:gd name="connsiteX145" fmla="*/ 951547 w 1600913"/>
            <a:gd name="connsiteY145" fmla="*/ 39033450 h 39376350"/>
            <a:gd name="connsiteX146" fmla="*/ 951547 w 1600913"/>
            <a:gd name="connsiteY146" fmla="*/ 39376350 h 39376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</a:cxnLst>
          <a:rect l="l" t="t" r="r" b="b"/>
          <a:pathLst>
            <a:path w="1600913" h="39376350">
              <a:moveTo>
                <a:pt x="951547" y="0"/>
              </a:moveTo>
              <a:lnTo>
                <a:pt x="951547" y="1343025"/>
              </a:lnTo>
              <a:lnTo>
                <a:pt x="951547" y="1685925"/>
              </a:lnTo>
              <a:lnTo>
                <a:pt x="736217" y="1891665"/>
              </a:lnTo>
              <a:lnTo>
                <a:pt x="951547" y="2028825"/>
              </a:lnTo>
              <a:lnTo>
                <a:pt x="1070490" y="2234565"/>
              </a:lnTo>
              <a:lnTo>
                <a:pt x="951547" y="2371725"/>
              </a:lnTo>
              <a:lnTo>
                <a:pt x="1070490" y="2577465"/>
              </a:lnTo>
              <a:lnTo>
                <a:pt x="951547" y="2714625"/>
              </a:lnTo>
              <a:lnTo>
                <a:pt x="334327" y="2920365"/>
              </a:lnTo>
              <a:lnTo>
                <a:pt x="951547" y="3057525"/>
              </a:lnTo>
              <a:lnTo>
                <a:pt x="951547" y="3400425"/>
              </a:lnTo>
              <a:lnTo>
                <a:pt x="591502" y="3606165"/>
              </a:lnTo>
              <a:lnTo>
                <a:pt x="951547" y="3743325"/>
              </a:lnTo>
              <a:lnTo>
                <a:pt x="951547" y="4086225"/>
              </a:lnTo>
              <a:lnTo>
                <a:pt x="951547" y="4429125"/>
              </a:lnTo>
              <a:lnTo>
                <a:pt x="951547" y="4772025"/>
              </a:lnTo>
              <a:lnTo>
                <a:pt x="951547" y="5114925"/>
              </a:lnTo>
              <a:lnTo>
                <a:pt x="951547" y="5457825"/>
              </a:lnTo>
              <a:lnTo>
                <a:pt x="1208722" y="5663565"/>
              </a:lnTo>
              <a:lnTo>
                <a:pt x="951547" y="5800725"/>
              </a:lnTo>
              <a:lnTo>
                <a:pt x="951547" y="6143625"/>
              </a:lnTo>
              <a:lnTo>
                <a:pt x="951547" y="6486525"/>
              </a:lnTo>
              <a:lnTo>
                <a:pt x="951547" y="6829425"/>
              </a:lnTo>
              <a:lnTo>
                <a:pt x="1465897" y="7035165"/>
              </a:lnTo>
              <a:lnTo>
                <a:pt x="951546" y="7172325"/>
              </a:lnTo>
              <a:lnTo>
                <a:pt x="951546" y="7515225"/>
              </a:lnTo>
              <a:lnTo>
                <a:pt x="951546" y="7858125"/>
              </a:lnTo>
              <a:lnTo>
                <a:pt x="951546" y="8201025"/>
              </a:lnTo>
              <a:lnTo>
                <a:pt x="951546" y="8543925"/>
              </a:lnTo>
              <a:lnTo>
                <a:pt x="951546" y="8886825"/>
              </a:lnTo>
              <a:lnTo>
                <a:pt x="1465896" y="9092565"/>
              </a:lnTo>
              <a:lnTo>
                <a:pt x="951546" y="9229725"/>
              </a:lnTo>
              <a:lnTo>
                <a:pt x="951546" y="9572625"/>
              </a:lnTo>
              <a:lnTo>
                <a:pt x="951546" y="9915525"/>
              </a:lnTo>
              <a:lnTo>
                <a:pt x="951546" y="10258425"/>
              </a:lnTo>
              <a:lnTo>
                <a:pt x="951546" y="10601325"/>
              </a:lnTo>
              <a:lnTo>
                <a:pt x="951546" y="10944225"/>
              </a:lnTo>
              <a:lnTo>
                <a:pt x="951546" y="11287125"/>
              </a:lnTo>
              <a:lnTo>
                <a:pt x="951546" y="11630025"/>
              </a:lnTo>
              <a:lnTo>
                <a:pt x="951546" y="11972925"/>
              </a:lnTo>
              <a:lnTo>
                <a:pt x="951546" y="12315825"/>
              </a:lnTo>
              <a:lnTo>
                <a:pt x="951546" y="12658725"/>
              </a:lnTo>
              <a:lnTo>
                <a:pt x="951546" y="13001625"/>
              </a:lnTo>
              <a:lnTo>
                <a:pt x="951546" y="13344525"/>
              </a:lnTo>
              <a:lnTo>
                <a:pt x="951546" y="13687425"/>
              </a:lnTo>
              <a:lnTo>
                <a:pt x="951546" y="14030325"/>
              </a:lnTo>
              <a:lnTo>
                <a:pt x="932258" y="14236064"/>
              </a:lnTo>
              <a:lnTo>
                <a:pt x="951546" y="14373225"/>
              </a:lnTo>
              <a:lnTo>
                <a:pt x="180021" y="14578964"/>
              </a:lnTo>
              <a:lnTo>
                <a:pt x="951546" y="14716125"/>
              </a:lnTo>
              <a:lnTo>
                <a:pt x="180021" y="14921864"/>
              </a:lnTo>
              <a:lnTo>
                <a:pt x="951546" y="15059025"/>
              </a:lnTo>
              <a:lnTo>
                <a:pt x="437196" y="15264764"/>
              </a:lnTo>
              <a:lnTo>
                <a:pt x="951546" y="15401925"/>
              </a:lnTo>
              <a:lnTo>
                <a:pt x="694371" y="15607664"/>
              </a:lnTo>
              <a:lnTo>
                <a:pt x="951546" y="15744825"/>
              </a:lnTo>
              <a:lnTo>
                <a:pt x="951546" y="16087725"/>
              </a:lnTo>
              <a:lnTo>
                <a:pt x="951546" y="16430625"/>
              </a:lnTo>
              <a:lnTo>
                <a:pt x="951546" y="16773525"/>
              </a:lnTo>
              <a:lnTo>
                <a:pt x="951546" y="17116425"/>
              </a:lnTo>
              <a:lnTo>
                <a:pt x="900111" y="17322164"/>
              </a:lnTo>
              <a:lnTo>
                <a:pt x="951546" y="17459325"/>
              </a:lnTo>
              <a:lnTo>
                <a:pt x="668653" y="17665064"/>
              </a:lnTo>
              <a:lnTo>
                <a:pt x="951546" y="17802225"/>
              </a:lnTo>
              <a:lnTo>
                <a:pt x="925828" y="18007964"/>
              </a:lnTo>
              <a:lnTo>
                <a:pt x="951546" y="18145125"/>
              </a:lnTo>
              <a:lnTo>
                <a:pt x="951546" y="18488025"/>
              </a:lnTo>
              <a:lnTo>
                <a:pt x="951546" y="18830925"/>
              </a:lnTo>
              <a:lnTo>
                <a:pt x="951546" y="19173825"/>
              </a:lnTo>
              <a:lnTo>
                <a:pt x="951546" y="19516725"/>
              </a:lnTo>
              <a:lnTo>
                <a:pt x="1600913" y="19722464"/>
              </a:lnTo>
              <a:lnTo>
                <a:pt x="951546" y="19859625"/>
              </a:lnTo>
              <a:lnTo>
                <a:pt x="411478" y="20065364"/>
              </a:lnTo>
              <a:lnTo>
                <a:pt x="951546" y="20202525"/>
              </a:lnTo>
              <a:lnTo>
                <a:pt x="642936" y="20408264"/>
              </a:lnTo>
              <a:lnTo>
                <a:pt x="951546" y="20545425"/>
              </a:lnTo>
              <a:lnTo>
                <a:pt x="694371" y="20751164"/>
              </a:lnTo>
              <a:lnTo>
                <a:pt x="951546" y="20888325"/>
              </a:lnTo>
              <a:lnTo>
                <a:pt x="951546" y="21231225"/>
              </a:lnTo>
              <a:lnTo>
                <a:pt x="30860" y="21436964"/>
              </a:lnTo>
              <a:lnTo>
                <a:pt x="951547" y="21574125"/>
              </a:lnTo>
              <a:lnTo>
                <a:pt x="180022" y="21779864"/>
              </a:lnTo>
              <a:lnTo>
                <a:pt x="951547" y="21917025"/>
              </a:lnTo>
              <a:lnTo>
                <a:pt x="0" y="22122764"/>
              </a:lnTo>
              <a:lnTo>
                <a:pt x="951547" y="22259925"/>
              </a:lnTo>
              <a:lnTo>
                <a:pt x="0" y="22465664"/>
              </a:lnTo>
              <a:lnTo>
                <a:pt x="951547" y="22602825"/>
              </a:lnTo>
              <a:lnTo>
                <a:pt x="180022" y="22808564"/>
              </a:lnTo>
              <a:lnTo>
                <a:pt x="951547" y="22945725"/>
              </a:lnTo>
              <a:lnTo>
                <a:pt x="437197" y="23151464"/>
              </a:lnTo>
              <a:lnTo>
                <a:pt x="951547" y="23288625"/>
              </a:lnTo>
              <a:lnTo>
                <a:pt x="437197" y="23494364"/>
              </a:lnTo>
              <a:lnTo>
                <a:pt x="951547" y="23631525"/>
              </a:lnTo>
              <a:lnTo>
                <a:pt x="437197" y="23837264"/>
              </a:lnTo>
              <a:lnTo>
                <a:pt x="951547" y="23974425"/>
              </a:lnTo>
              <a:lnTo>
                <a:pt x="694372" y="24180164"/>
              </a:lnTo>
              <a:lnTo>
                <a:pt x="951547" y="24317325"/>
              </a:lnTo>
              <a:lnTo>
                <a:pt x="694372" y="24523064"/>
              </a:lnTo>
              <a:lnTo>
                <a:pt x="951547" y="24660225"/>
              </a:lnTo>
              <a:lnTo>
                <a:pt x="951547" y="25003125"/>
              </a:lnTo>
              <a:lnTo>
                <a:pt x="951547" y="25346025"/>
              </a:lnTo>
              <a:lnTo>
                <a:pt x="951547" y="25688925"/>
              </a:lnTo>
              <a:lnTo>
                <a:pt x="951547" y="26031825"/>
              </a:lnTo>
              <a:lnTo>
                <a:pt x="951547" y="26374725"/>
              </a:lnTo>
              <a:lnTo>
                <a:pt x="951547" y="26717625"/>
              </a:lnTo>
              <a:lnTo>
                <a:pt x="951547" y="27060525"/>
              </a:lnTo>
              <a:lnTo>
                <a:pt x="951547" y="27403425"/>
              </a:lnTo>
              <a:lnTo>
                <a:pt x="437197" y="27609164"/>
              </a:lnTo>
              <a:lnTo>
                <a:pt x="951547" y="27746325"/>
              </a:lnTo>
              <a:lnTo>
                <a:pt x="437197" y="27952064"/>
              </a:lnTo>
              <a:lnTo>
                <a:pt x="951547" y="28089225"/>
              </a:lnTo>
              <a:lnTo>
                <a:pt x="437197" y="28294964"/>
              </a:lnTo>
              <a:lnTo>
                <a:pt x="951547" y="28432125"/>
              </a:lnTo>
              <a:lnTo>
                <a:pt x="437197" y="28637864"/>
              </a:lnTo>
              <a:lnTo>
                <a:pt x="951547" y="28775025"/>
              </a:lnTo>
              <a:lnTo>
                <a:pt x="951547" y="29117925"/>
              </a:lnTo>
              <a:lnTo>
                <a:pt x="951547" y="29460825"/>
              </a:lnTo>
              <a:lnTo>
                <a:pt x="951547" y="29803725"/>
              </a:lnTo>
              <a:lnTo>
                <a:pt x="951547" y="30146625"/>
              </a:lnTo>
              <a:lnTo>
                <a:pt x="951547" y="30489525"/>
              </a:lnTo>
              <a:lnTo>
                <a:pt x="951547" y="30832425"/>
              </a:lnTo>
              <a:lnTo>
                <a:pt x="951547" y="31175325"/>
              </a:lnTo>
              <a:lnTo>
                <a:pt x="951547" y="31518225"/>
              </a:lnTo>
              <a:lnTo>
                <a:pt x="951547" y="31861125"/>
              </a:lnTo>
              <a:lnTo>
                <a:pt x="951547" y="32194500"/>
              </a:lnTo>
              <a:lnTo>
                <a:pt x="951547" y="32527875"/>
              </a:lnTo>
              <a:lnTo>
                <a:pt x="951547" y="32861250"/>
              </a:lnTo>
              <a:lnTo>
                <a:pt x="951547" y="33204150"/>
              </a:lnTo>
              <a:lnTo>
                <a:pt x="951547" y="33547050"/>
              </a:lnTo>
              <a:lnTo>
                <a:pt x="951547" y="33889950"/>
              </a:lnTo>
              <a:lnTo>
                <a:pt x="951547" y="34232850"/>
              </a:lnTo>
              <a:lnTo>
                <a:pt x="951547" y="34575750"/>
              </a:lnTo>
              <a:lnTo>
                <a:pt x="951547" y="34918650"/>
              </a:lnTo>
              <a:lnTo>
                <a:pt x="951547" y="35261550"/>
              </a:lnTo>
              <a:lnTo>
                <a:pt x="951547" y="35604450"/>
              </a:lnTo>
              <a:lnTo>
                <a:pt x="951547" y="35947350"/>
              </a:lnTo>
              <a:lnTo>
                <a:pt x="951547" y="36290250"/>
              </a:lnTo>
              <a:lnTo>
                <a:pt x="951547" y="36633150"/>
              </a:lnTo>
              <a:lnTo>
                <a:pt x="951547" y="36976050"/>
              </a:lnTo>
              <a:lnTo>
                <a:pt x="951547" y="37318950"/>
              </a:lnTo>
              <a:lnTo>
                <a:pt x="951547" y="37661850"/>
              </a:lnTo>
              <a:lnTo>
                <a:pt x="951547" y="38004750"/>
              </a:lnTo>
              <a:lnTo>
                <a:pt x="951547" y="38347650"/>
              </a:lnTo>
              <a:lnTo>
                <a:pt x="951547" y="38690550"/>
              </a:lnTo>
              <a:lnTo>
                <a:pt x="951547" y="39033450"/>
              </a:lnTo>
              <a:lnTo>
                <a:pt x="951547" y="39376350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68"/>
  <sheetViews>
    <sheetView tabSelected="1" zoomScale="85" zoomScaleNormal="85" zoomScaleSheetLayoutView="75" workbookViewId="0">
      <pane xSplit="8" ySplit="9" topLeftCell="I148" activePane="bottomRight" state="frozen"/>
      <selection activeCell="E9" sqref="E9"/>
      <selection pane="topRight" activeCell="E9" sqref="E9"/>
      <selection pane="bottomLeft" activeCell="E9" sqref="E9"/>
      <selection pane="bottomRight" activeCell="G157" sqref="G157"/>
    </sheetView>
  </sheetViews>
  <sheetFormatPr defaultRowHeight="11.25"/>
  <cols>
    <col min="1" max="1" width="3.625" style="5" bestFit="1" customWidth="1"/>
    <col min="2" max="2" width="51.375" style="5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71">
        <v>42670</v>
      </c>
      <c r="G1" s="72"/>
      <c r="H1" s="72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73">
        <v>42670.51053240741</v>
      </c>
      <c r="G2" s="74"/>
      <c r="H2" s="75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76" t="s">
        <v>2</v>
      </c>
      <c r="B3" s="76" t="s">
        <v>3</v>
      </c>
      <c r="C3" s="76" t="s">
        <v>4</v>
      </c>
      <c r="D3" s="77" t="s">
        <v>5</v>
      </c>
      <c r="E3" s="77" t="s">
        <v>6</v>
      </c>
      <c r="F3" s="77" t="s">
        <v>7</v>
      </c>
      <c r="G3" s="79" t="s">
        <v>8</v>
      </c>
      <c r="H3" s="70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6"/>
      <c r="B4" s="76"/>
      <c r="C4" s="76"/>
      <c r="D4" s="78"/>
      <c r="E4" s="78"/>
      <c r="F4" s="78"/>
      <c r="G4" s="78"/>
      <c r="H4" s="70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 t="s">
        <v>90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40.5">
      <c r="A7" s="15"/>
      <c r="B7" s="68" t="s">
        <v>91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 thickBot="1">
      <c r="A10" s="15">
        <f t="shared" ref="A10:A106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22" t="s">
        <v>11</v>
      </c>
      <c r="C11" s="15" t="s">
        <v>37</v>
      </c>
      <c r="D11" s="16">
        <f>F11-E11</f>
        <v>18</v>
      </c>
      <c r="E11" s="17">
        <v>42667</v>
      </c>
      <c r="F11" s="17">
        <v>42685</v>
      </c>
      <c r="G11" s="62">
        <f>AVERAGE(G12,G47,G63,G68,G86,G96)</f>
        <v>0.49</v>
      </c>
      <c r="H11" s="19" t="s">
        <v>59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5" t="s">
        <v>12</v>
      </c>
      <c r="C12" s="15" t="s">
        <v>37</v>
      </c>
      <c r="D12" s="16">
        <f t="shared" ref="D12:D75" si="10">F12-E12</f>
        <v>13</v>
      </c>
      <c r="E12" s="17">
        <v>42667</v>
      </c>
      <c r="F12" s="60">
        <v>42680</v>
      </c>
      <c r="G12" s="63">
        <f>AVERAGE(G13,G39)</f>
        <v>0.5</v>
      </c>
      <c r="H12" s="61" t="s">
        <v>59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>
        <f t="shared" si="9"/>
        <v>4</v>
      </c>
      <c r="B13" s="56" t="s">
        <v>48</v>
      </c>
      <c r="C13" s="15" t="s">
        <v>37</v>
      </c>
      <c r="D13" s="16">
        <f t="shared" si="10"/>
        <v>6</v>
      </c>
      <c r="E13" s="17">
        <v>42667</v>
      </c>
      <c r="F13" s="60">
        <v>42673</v>
      </c>
      <c r="G13" s="63">
        <f>AVERAGE(G14:G38)</f>
        <v>1</v>
      </c>
      <c r="H13" s="61" t="s">
        <v>59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7" t="s">
        <v>13</v>
      </c>
      <c r="C14" s="15" t="s">
        <v>37</v>
      </c>
      <c r="D14" s="16">
        <f t="shared" si="10"/>
        <v>1</v>
      </c>
      <c r="E14" s="17">
        <v>42667</v>
      </c>
      <c r="F14" s="17">
        <v>42668</v>
      </c>
      <c r="G14" s="59">
        <v>1</v>
      </c>
      <c r="H14" s="19" t="s">
        <v>60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8" t="s">
        <v>76</v>
      </c>
      <c r="C15" s="15"/>
      <c r="D15" s="16">
        <f t="shared" si="10"/>
        <v>0</v>
      </c>
      <c r="E15" s="17"/>
      <c r="F15" s="17"/>
      <c r="G15" s="59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7" t="s">
        <v>14</v>
      </c>
      <c r="C16" s="15" t="s">
        <v>37</v>
      </c>
      <c r="D16" s="16">
        <f t="shared" si="10"/>
        <v>1</v>
      </c>
      <c r="E16" s="17">
        <v>42668</v>
      </c>
      <c r="F16" s="17">
        <v>42669</v>
      </c>
      <c r="G16" s="18">
        <v>1</v>
      </c>
      <c r="H16" s="19" t="s">
        <v>60</v>
      </c>
      <c r="I16" s="23"/>
      <c r="J16" s="24"/>
      <c r="K16" s="24"/>
      <c r="L16" s="24"/>
      <c r="M16" s="24"/>
      <c r="N16" s="24" t="s">
        <v>39</v>
      </c>
      <c r="O16" s="24" t="s">
        <v>39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8" t="s">
        <v>75</v>
      </c>
      <c r="C17" s="15"/>
      <c r="D17" s="16">
        <f t="shared" si="10"/>
        <v>0</v>
      </c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8" t="s">
        <v>77</v>
      </c>
      <c r="C18" s="15"/>
      <c r="D18" s="16">
        <f t="shared" si="10"/>
        <v>0</v>
      </c>
      <c r="E18" s="17"/>
      <c r="F18" s="17"/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7" t="s">
        <v>15</v>
      </c>
      <c r="C19" s="15" t="s">
        <v>37</v>
      </c>
      <c r="D19" s="16">
        <f t="shared" si="10"/>
        <v>1</v>
      </c>
      <c r="E19" s="17">
        <v>42669</v>
      </c>
      <c r="F19" s="17">
        <v>42670</v>
      </c>
      <c r="G19" s="18">
        <v>1</v>
      </c>
      <c r="H19" s="19" t="s">
        <v>61</v>
      </c>
      <c r="I19" s="23"/>
      <c r="J19" s="24"/>
      <c r="K19" s="24"/>
      <c r="L19" s="24"/>
      <c r="M19" s="24"/>
      <c r="N19" s="24"/>
      <c r="O19" s="24" t="s">
        <v>39</v>
      </c>
      <c r="P19" s="24" t="s">
        <v>39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8" t="s">
        <v>75</v>
      </c>
      <c r="C20" s="15"/>
      <c r="D20" s="16">
        <f t="shared" si="10"/>
        <v>0</v>
      </c>
      <c r="E20" s="17"/>
      <c r="F20" s="17"/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8" t="s">
        <v>79</v>
      </c>
      <c r="C21" s="15"/>
      <c r="D21" s="16">
        <f t="shared" si="10"/>
        <v>0</v>
      </c>
      <c r="E21" s="17"/>
      <c r="F21" s="17"/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57" t="s">
        <v>16</v>
      </c>
      <c r="C22" s="15" t="s">
        <v>37</v>
      </c>
      <c r="D22" s="16">
        <f t="shared" si="10"/>
        <v>1</v>
      </c>
      <c r="E22" s="17">
        <v>42670</v>
      </c>
      <c r="F22" s="17">
        <v>42671</v>
      </c>
      <c r="G22" s="18">
        <v>1</v>
      </c>
      <c r="H22" s="19" t="s">
        <v>61</v>
      </c>
      <c r="I22" s="23"/>
      <c r="J22" s="24"/>
      <c r="K22" s="24"/>
      <c r="L22" s="24"/>
      <c r="M22" s="24"/>
      <c r="N22" s="24"/>
      <c r="O22" s="24"/>
      <c r="P22" s="24" t="s">
        <v>39</v>
      </c>
      <c r="Q22" s="24" t="s">
        <v>39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8" t="s">
        <v>80</v>
      </c>
      <c r="C23" s="15"/>
      <c r="D23" s="16">
        <f t="shared" si="10"/>
        <v>0</v>
      </c>
      <c r="E23" s="17"/>
      <c r="F23" s="17"/>
      <c r="G23" s="46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8" t="s">
        <v>81</v>
      </c>
      <c r="C24" s="15"/>
      <c r="D24" s="16">
        <f t="shared" si="10"/>
        <v>0</v>
      </c>
      <c r="E24" s="17"/>
      <c r="F24" s="17"/>
      <c r="G24" s="46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8" t="s">
        <v>82</v>
      </c>
      <c r="C25" s="15"/>
      <c r="D25" s="16">
        <f t="shared" si="10"/>
        <v>0</v>
      </c>
      <c r="E25" s="17"/>
      <c r="F25" s="17"/>
      <c r="G25" s="46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7" t="s">
        <v>17</v>
      </c>
      <c r="C26" s="15" t="s">
        <v>37</v>
      </c>
      <c r="D26" s="16">
        <f t="shared" si="10"/>
        <v>1</v>
      </c>
      <c r="E26" s="17">
        <v>42671</v>
      </c>
      <c r="F26" s="17">
        <v>42672</v>
      </c>
      <c r="G26" s="18">
        <v>1</v>
      </c>
      <c r="H26" s="19" t="s">
        <v>61</v>
      </c>
      <c r="I26" s="23"/>
      <c r="J26" s="24"/>
      <c r="K26" s="24"/>
      <c r="L26" s="24"/>
      <c r="M26" s="24"/>
      <c r="N26" s="24"/>
      <c r="O26" s="24"/>
      <c r="P26" s="24"/>
      <c r="Q26" s="24" t="s">
        <v>39</v>
      </c>
      <c r="R26" s="24" t="s">
        <v>39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8" t="s">
        <v>78</v>
      </c>
      <c r="C27" s="15"/>
      <c r="D27" s="16">
        <f t="shared" si="10"/>
        <v>0</v>
      </c>
      <c r="E27" s="17"/>
      <c r="F27" s="17"/>
      <c r="G27" s="46"/>
      <c r="H27" s="61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8" t="s">
        <v>83</v>
      </c>
      <c r="C28" s="15"/>
      <c r="D28" s="16">
        <f t="shared" si="10"/>
        <v>0</v>
      </c>
      <c r="E28" s="17"/>
      <c r="F28" s="17"/>
      <c r="G28" s="46"/>
      <c r="H28" s="61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58" t="s">
        <v>84</v>
      </c>
      <c r="C29" s="15"/>
      <c r="D29" s="16">
        <f t="shared" si="10"/>
        <v>0</v>
      </c>
      <c r="E29" s="17"/>
      <c r="F29" s="17"/>
      <c r="G29" s="46"/>
      <c r="H29" s="61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58" t="s">
        <v>85</v>
      </c>
      <c r="C30" s="15"/>
      <c r="D30" s="16">
        <f t="shared" si="10"/>
        <v>0</v>
      </c>
      <c r="E30" s="17"/>
      <c r="F30" s="17"/>
      <c r="G30" s="46"/>
      <c r="H30" s="61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67" t="s">
        <v>86</v>
      </c>
      <c r="C31" s="15"/>
      <c r="D31" s="16">
        <f t="shared" si="10"/>
        <v>0</v>
      </c>
      <c r="E31" s="17"/>
      <c r="F31" s="17"/>
      <c r="G31" s="46"/>
      <c r="H31" s="61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7" t="s">
        <v>18</v>
      </c>
      <c r="C32" s="15" t="s">
        <v>37</v>
      </c>
      <c r="D32" s="16">
        <f t="shared" si="10"/>
        <v>1</v>
      </c>
      <c r="E32" s="17">
        <v>42672</v>
      </c>
      <c r="F32" s="17">
        <v>42673</v>
      </c>
      <c r="G32" s="46">
        <v>1</v>
      </c>
      <c r="H32" s="19" t="s">
        <v>59</v>
      </c>
      <c r="I32" s="23"/>
      <c r="J32" s="24"/>
      <c r="K32" s="24"/>
      <c r="L32" s="24"/>
      <c r="M32" s="24"/>
      <c r="N32" s="24"/>
      <c r="O32" s="24"/>
      <c r="P32" s="24"/>
      <c r="Q32" s="24"/>
      <c r="R32" s="24" t="s">
        <v>39</v>
      </c>
      <c r="S32" s="24" t="s">
        <v>39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8" t="s">
        <v>87</v>
      </c>
      <c r="C33" s="15"/>
      <c r="D33" s="16">
        <f t="shared" si="10"/>
        <v>0</v>
      </c>
      <c r="E33" s="17"/>
      <c r="F33" s="17"/>
      <c r="G33" s="46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58" t="s">
        <v>88</v>
      </c>
      <c r="C34" s="15"/>
      <c r="D34" s="16">
        <f t="shared" si="10"/>
        <v>0</v>
      </c>
      <c r="E34" s="17"/>
      <c r="F34" s="17"/>
      <c r="G34" s="46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57" t="s">
        <v>63</v>
      </c>
      <c r="C35" s="15" t="s">
        <v>37</v>
      </c>
      <c r="D35" s="16">
        <f t="shared" si="10"/>
        <v>1</v>
      </c>
      <c r="E35" s="17">
        <v>42673</v>
      </c>
      <c r="F35" s="17">
        <v>42674</v>
      </c>
      <c r="G35" s="46">
        <v>1</v>
      </c>
      <c r="H35" s="61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 t="s">
        <v>39</v>
      </c>
      <c r="T35" s="24" t="s">
        <v>39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8" t="s">
        <v>75</v>
      </c>
      <c r="C36" s="15"/>
      <c r="D36" s="16">
        <f t="shared" si="10"/>
        <v>0</v>
      </c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8" t="s">
        <v>78</v>
      </c>
      <c r="C37" s="15"/>
      <c r="D37" s="16">
        <f t="shared" si="10"/>
        <v>0</v>
      </c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 thickBot="1">
      <c r="A38" s="15">
        <f t="shared" si="9"/>
        <v>29</v>
      </c>
      <c r="B38" s="57" t="s">
        <v>89</v>
      </c>
      <c r="C38" s="15" t="s">
        <v>37</v>
      </c>
      <c r="D38" s="16">
        <f t="shared" si="10"/>
        <v>1</v>
      </c>
      <c r="E38" s="17">
        <v>42674</v>
      </c>
      <c r="F38" s="17">
        <v>42675</v>
      </c>
      <c r="G38" s="46">
        <v>1</v>
      </c>
      <c r="H38" s="61" t="s">
        <v>40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 t="s">
        <v>39</v>
      </c>
      <c r="U38" s="24" t="s">
        <v>39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 thickBot="1">
      <c r="A39" s="15">
        <f t="shared" si="9"/>
        <v>30</v>
      </c>
      <c r="B39" s="56" t="s">
        <v>47</v>
      </c>
      <c r="C39" s="15" t="s">
        <v>37</v>
      </c>
      <c r="D39" s="16">
        <f t="shared" si="10"/>
        <v>1</v>
      </c>
      <c r="E39" s="17">
        <v>42679</v>
      </c>
      <c r="F39" s="60">
        <v>42680</v>
      </c>
      <c r="G39" s="63">
        <f>AVERAGE(G40:G45)</f>
        <v>0</v>
      </c>
      <c r="H39" s="61" t="s">
        <v>40</v>
      </c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39</v>
      </c>
      <c r="Z39" s="24" t="s">
        <v>39</v>
      </c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7" t="s">
        <v>13</v>
      </c>
      <c r="C40" s="15" t="s">
        <v>37</v>
      </c>
      <c r="D40" s="16">
        <f t="shared" si="10"/>
        <v>0</v>
      </c>
      <c r="E40" s="17">
        <v>42679</v>
      </c>
      <c r="F40" s="17">
        <v>42679</v>
      </c>
      <c r="G40" s="59">
        <v>0</v>
      </c>
      <c r="H40" s="19" t="s">
        <v>40</v>
      </c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39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57" t="s">
        <v>14</v>
      </c>
      <c r="C41" s="15" t="s">
        <v>37</v>
      </c>
      <c r="D41" s="16">
        <f t="shared" si="10"/>
        <v>0</v>
      </c>
      <c r="E41" s="17">
        <v>42679</v>
      </c>
      <c r="F41" s="17">
        <v>42679</v>
      </c>
      <c r="G41" s="18">
        <v>0</v>
      </c>
      <c r="H41" s="19" t="s">
        <v>40</v>
      </c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39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57" t="s">
        <v>15</v>
      </c>
      <c r="C42" s="15" t="s">
        <v>37</v>
      </c>
      <c r="D42" s="16">
        <f t="shared" si="10"/>
        <v>0</v>
      </c>
      <c r="E42" s="17">
        <v>42679</v>
      </c>
      <c r="F42" s="17">
        <v>42679</v>
      </c>
      <c r="G42" s="18">
        <v>0</v>
      </c>
      <c r="H42" s="19" t="s">
        <v>40</v>
      </c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 t="s">
        <v>39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7" t="s">
        <v>16</v>
      </c>
      <c r="C43" s="15" t="s">
        <v>37</v>
      </c>
      <c r="D43" s="16">
        <f t="shared" si="10"/>
        <v>0</v>
      </c>
      <c r="E43" s="17">
        <v>42679</v>
      </c>
      <c r="F43" s="17">
        <v>42679</v>
      </c>
      <c r="G43" s="18">
        <v>0</v>
      </c>
      <c r="H43" s="19" t="s">
        <v>40</v>
      </c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 t="s">
        <v>39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7" t="s">
        <v>17</v>
      </c>
      <c r="C44" s="15" t="s">
        <v>37</v>
      </c>
      <c r="D44" s="16">
        <f t="shared" si="10"/>
        <v>0</v>
      </c>
      <c r="E44" s="17">
        <v>42679</v>
      </c>
      <c r="F44" s="17">
        <v>42679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 t="s">
        <v>39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57" t="s">
        <v>18</v>
      </c>
      <c r="C45" s="15" t="s">
        <v>37</v>
      </c>
      <c r="D45" s="16">
        <f t="shared" si="10"/>
        <v>0</v>
      </c>
      <c r="E45" s="17">
        <v>42679</v>
      </c>
      <c r="F45" s="17">
        <v>42679</v>
      </c>
      <c r="G45" s="46">
        <v>0</v>
      </c>
      <c r="H45" s="19" t="s">
        <v>40</v>
      </c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 t="s">
        <v>39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 thickBot="1">
      <c r="A46" s="15">
        <f t="shared" si="9"/>
        <v>37</v>
      </c>
      <c r="B46" s="57" t="s">
        <v>63</v>
      </c>
      <c r="C46" s="15" t="s">
        <v>37</v>
      </c>
      <c r="D46" s="16">
        <f t="shared" si="10"/>
        <v>0</v>
      </c>
      <c r="E46" s="17">
        <v>42679</v>
      </c>
      <c r="F46" s="17">
        <v>42679</v>
      </c>
      <c r="G46" s="46">
        <v>0</v>
      </c>
      <c r="H46" s="61" t="s">
        <v>40</v>
      </c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 t="s">
        <v>39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 thickBot="1">
      <c r="A47" s="15">
        <f t="shared" si="9"/>
        <v>38</v>
      </c>
      <c r="B47" s="55" t="s">
        <v>23</v>
      </c>
      <c r="C47" s="15" t="s">
        <v>37</v>
      </c>
      <c r="D47" s="16">
        <f t="shared" si="10"/>
        <v>12</v>
      </c>
      <c r="E47" s="17">
        <v>42668</v>
      </c>
      <c r="F47" s="60">
        <v>42680</v>
      </c>
      <c r="G47" s="63">
        <f>AVERAGE(G48,G52,G56,G59)</f>
        <v>0.41666666666666663</v>
      </c>
      <c r="H47" s="61" t="s">
        <v>59</v>
      </c>
      <c r="I47" s="23"/>
      <c r="J47" s="24"/>
      <c r="K47" s="24"/>
      <c r="L47" s="24"/>
      <c r="M47" s="24"/>
      <c r="N47" s="24" t="s">
        <v>39</v>
      </c>
      <c r="O47" s="24" t="s">
        <v>39</v>
      </c>
      <c r="P47" s="24" t="s">
        <v>39</v>
      </c>
      <c r="Q47" s="24" t="s">
        <v>39</v>
      </c>
      <c r="R47" s="24" t="s">
        <v>39</v>
      </c>
      <c r="S47" s="24" t="s">
        <v>39</v>
      </c>
      <c r="T47" s="24" t="s">
        <v>39</v>
      </c>
      <c r="U47" s="24" t="s">
        <v>39</v>
      </c>
      <c r="V47" s="24" t="s">
        <v>39</v>
      </c>
      <c r="W47" s="24" t="s">
        <v>39</v>
      </c>
      <c r="X47" s="24" t="s">
        <v>39</v>
      </c>
      <c r="Y47" s="24" t="s">
        <v>39</v>
      </c>
      <c r="Z47" s="24" t="s">
        <v>39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 thickBot="1">
      <c r="A48" s="15">
        <f t="shared" si="9"/>
        <v>39</v>
      </c>
      <c r="B48" s="56" t="s">
        <v>48</v>
      </c>
      <c r="C48" s="15" t="s">
        <v>37</v>
      </c>
      <c r="D48" s="16">
        <f t="shared" si="10"/>
        <v>3</v>
      </c>
      <c r="E48" s="17">
        <v>42668</v>
      </c>
      <c r="F48" s="60">
        <v>42671</v>
      </c>
      <c r="G48" s="63">
        <f>AVERAGE(G49:G51)</f>
        <v>0.66666666666666663</v>
      </c>
      <c r="H48" s="61" t="s">
        <v>58</v>
      </c>
      <c r="I48" s="23"/>
      <c r="J48" s="24"/>
      <c r="K48" s="24"/>
      <c r="L48" s="24"/>
      <c r="M48" s="24"/>
      <c r="N48" s="24" t="s">
        <v>39</v>
      </c>
      <c r="O48" s="24" t="s">
        <v>39</v>
      </c>
      <c r="P48" s="24" t="s">
        <v>39</v>
      </c>
      <c r="Q48" s="24" t="s">
        <v>39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7" t="s">
        <v>13</v>
      </c>
      <c r="C49" s="15" t="s">
        <v>37</v>
      </c>
      <c r="D49" s="16">
        <f t="shared" si="10"/>
        <v>1</v>
      </c>
      <c r="E49" s="17">
        <v>42668</v>
      </c>
      <c r="F49" s="17">
        <v>42669</v>
      </c>
      <c r="G49" s="59">
        <v>1</v>
      </c>
      <c r="H49" s="19" t="s">
        <v>58</v>
      </c>
      <c r="I49" s="23"/>
      <c r="J49" s="24"/>
      <c r="K49" s="24"/>
      <c r="L49" s="24"/>
      <c r="M49" s="24"/>
      <c r="N49" s="24" t="s">
        <v>39</v>
      </c>
      <c r="O49" s="24" t="s">
        <v>39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57" t="s">
        <v>14</v>
      </c>
      <c r="C50" s="15" t="s">
        <v>37</v>
      </c>
      <c r="D50" s="16">
        <f t="shared" si="10"/>
        <v>1</v>
      </c>
      <c r="E50" s="17">
        <v>42669</v>
      </c>
      <c r="F50" s="17">
        <v>42670</v>
      </c>
      <c r="G50" s="18">
        <v>1</v>
      </c>
      <c r="H50" s="19" t="s">
        <v>58</v>
      </c>
      <c r="I50" s="23"/>
      <c r="J50" s="24"/>
      <c r="K50" s="24"/>
      <c r="L50" s="24"/>
      <c r="M50" s="24"/>
      <c r="N50" s="24"/>
      <c r="O50" s="24" t="s">
        <v>39</v>
      </c>
      <c r="P50" s="24" t="s">
        <v>39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 thickBot="1">
      <c r="A51" s="15">
        <f t="shared" si="9"/>
        <v>42</v>
      </c>
      <c r="B51" s="57" t="s">
        <v>24</v>
      </c>
      <c r="C51" s="15" t="s">
        <v>37</v>
      </c>
      <c r="D51" s="16">
        <f t="shared" si="10"/>
        <v>1</v>
      </c>
      <c r="E51" s="17">
        <v>42670</v>
      </c>
      <c r="F51" s="17">
        <v>42671</v>
      </c>
      <c r="G51" s="46">
        <v>0</v>
      </c>
      <c r="H51" s="19" t="s">
        <v>58</v>
      </c>
      <c r="I51" s="23"/>
      <c r="J51" s="24"/>
      <c r="K51" s="24"/>
      <c r="L51" s="24"/>
      <c r="M51" s="24"/>
      <c r="N51" s="24"/>
      <c r="O51" s="24"/>
      <c r="P51" s="24" t="s">
        <v>39</v>
      </c>
      <c r="Q51" s="24" t="s">
        <v>39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 thickBot="1">
      <c r="A52" s="15">
        <f t="shared" si="9"/>
        <v>43</v>
      </c>
      <c r="B52" s="56" t="s">
        <v>47</v>
      </c>
      <c r="C52" s="15" t="s">
        <v>37</v>
      </c>
      <c r="D52" s="16">
        <f t="shared" si="10"/>
        <v>1</v>
      </c>
      <c r="E52" s="17">
        <v>42679</v>
      </c>
      <c r="F52" s="60">
        <v>42680</v>
      </c>
      <c r="G52" s="63">
        <f>AVERAGE(G53:G55)</f>
        <v>0</v>
      </c>
      <c r="H52" s="61" t="s">
        <v>40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 t="s">
        <v>39</v>
      </c>
      <c r="Z52" s="24" t="s">
        <v>39</v>
      </c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57" t="s">
        <v>13</v>
      </c>
      <c r="C53" s="15" t="s">
        <v>37</v>
      </c>
      <c r="D53" s="16">
        <f t="shared" si="10"/>
        <v>0</v>
      </c>
      <c r="E53" s="17">
        <v>42680</v>
      </c>
      <c r="F53" s="17">
        <v>42680</v>
      </c>
      <c r="G53" s="59">
        <v>0</v>
      </c>
      <c r="H53" s="19" t="s">
        <v>40</v>
      </c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 t="s">
        <v>39</v>
      </c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7" t="s">
        <v>14</v>
      </c>
      <c r="C54" s="15" t="s">
        <v>37</v>
      </c>
      <c r="D54" s="16">
        <f t="shared" si="10"/>
        <v>0</v>
      </c>
      <c r="E54" s="17">
        <v>42680</v>
      </c>
      <c r="F54" s="17">
        <v>42680</v>
      </c>
      <c r="G54" s="18">
        <v>0</v>
      </c>
      <c r="H54" s="19" t="s">
        <v>40</v>
      </c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 t="s">
        <v>39</v>
      </c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 thickBot="1">
      <c r="A55" s="15">
        <f t="shared" si="9"/>
        <v>46</v>
      </c>
      <c r="B55" s="57" t="s">
        <v>24</v>
      </c>
      <c r="C55" s="15" t="s">
        <v>37</v>
      </c>
      <c r="D55" s="16">
        <f t="shared" si="10"/>
        <v>0</v>
      </c>
      <c r="E55" s="17">
        <v>42680</v>
      </c>
      <c r="F55" s="17">
        <v>42680</v>
      </c>
      <c r="G55" s="46">
        <v>0</v>
      </c>
      <c r="H55" s="19" t="s">
        <v>40</v>
      </c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 t="s">
        <v>39</v>
      </c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 thickBot="1">
      <c r="A56" s="15">
        <f t="shared" si="9"/>
        <v>47</v>
      </c>
      <c r="B56" s="56" t="s">
        <v>49</v>
      </c>
      <c r="C56" s="15" t="s">
        <v>37</v>
      </c>
      <c r="D56" s="16">
        <f t="shared" si="10"/>
        <v>1</v>
      </c>
      <c r="E56" s="17">
        <v>42669</v>
      </c>
      <c r="F56" s="60">
        <v>42670</v>
      </c>
      <c r="G56" s="63">
        <f>AVERAGE(G57:G58)</f>
        <v>1</v>
      </c>
      <c r="H56" s="61" t="s">
        <v>60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57" t="s">
        <v>45</v>
      </c>
      <c r="C57" s="15" t="s">
        <v>37</v>
      </c>
      <c r="D57" s="16">
        <f t="shared" si="10"/>
        <v>0</v>
      </c>
      <c r="E57" s="17">
        <v>42669</v>
      </c>
      <c r="F57" s="17">
        <v>42669</v>
      </c>
      <c r="G57" s="59">
        <v>1</v>
      </c>
      <c r="H57" s="19" t="s">
        <v>60</v>
      </c>
      <c r="I57" s="23"/>
      <c r="J57" s="24"/>
      <c r="K57" s="24"/>
      <c r="L57" s="24"/>
      <c r="M57" s="24"/>
      <c r="N57" s="24"/>
      <c r="O57" s="24" t="s">
        <v>39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 thickBot="1">
      <c r="A58" s="15">
        <f t="shared" si="9"/>
        <v>49</v>
      </c>
      <c r="B58" s="57" t="s">
        <v>46</v>
      </c>
      <c r="C58" s="15" t="s">
        <v>37</v>
      </c>
      <c r="D58" s="16">
        <f t="shared" si="10"/>
        <v>0</v>
      </c>
      <c r="E58" s="17">
        <v>42670</v>
      </c>
      <c r="F58" s="17">
        <v>42670</v>
      </c>
      <c r="G58" s="46">
        <v>1</v>
      </c>
      <c r="H58" s="19" t="s">
        <v>60</v>
      </c>
      <c r="I58" s="23"/>
      <c r="J58" s="24"/>
      <c r="K58" s="24"/>
      <c r="L58" s="24"/>
      <c r="M58" s="24"/>
      <c r="N58" s="24"/>
      <c r="O58" s="24"/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 thickBot="1">
      <c r="A59" s="15">
        <f t="shared" si="9"/>
        <v>50</v>
      </c>
      <c r="B59" s="56" t="s">
        <v>50</v>
      </c>
      <c r="C59" s="15" t="s">
        <v>37</v>
      </c>
      <c r="D59" s="16">
        <f t="shared" si="10"/>
        <v>3</v>
      </c>
      <c r="E59" s="17">
        <v>42672</v>
      </c>
      <c r="F59" s="60">
        <v>42675</v>
      </c>
      <c r="G59" s="63">
        <f>AVERAGE(G60:G62)</f>
        <v>0</v>
      </c>
      <c r="H59" s="61" t="s">
        <v>40</v>
      </c>
      <c r="I59" s="23"/>
      <c r="J59" s="24"/>
      <c r="K59" s="24"/>
      <c r="L59" s="24"/>
      <c r="M59" s="24"/>
      <c r="N59" s="24"/>
      <c r="O59" s="24"/>
      <c r="P59" s="24"/>
      <c r="Q59" s="24"/>
      <c r="R59" s="24" t="s">
        <v>39</v>
      </c>
      <c r="S59" s="24" t="s">
        <v>39</v>
      </c>
      <c r="T59" s="24" t="s">
        <v>39</v>
      </c>
      <c r="U59" s="24" t="s">
        <v>39</v>
      </c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57" t="s">
        <v>25</v>
      </c>
      <c r="C60" s="15" t="s">
        <v>37</v>
      </c>
      <c r="D60" s="16">
        <f t="shared" si="10"/>
        <v>1</v>
      </c>
      <c r="E60" s="17">
        <v>42672</v>
      </c>
      <c r="F60" s="17">
        <v>42673</v>
      </c>
      <c r="G60" s="59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/>
      <c r="Q60" s="24"/>
      <c r="R60" s="24" t="s">
        <v>39</v>
      </c>
      <c r="S60" s="24" t="s">
        <v>39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57" t="s">
        <v>22</v>
      </c>
      <c r="C61" s="15" t="s">
        <v>37</v>
      </c>
      <c r="D61" s="16">
        <f t="shared" si="10"/>
        <v>1</v>
      </c>
      <c r="E61" s="17">
        <v>42673</v>
      </c>
      <c r="F61" s="17">
        <v>42674</v>
      </c>
      <c r="G61" s="18">
        <v>0</v>
      </c>
      <c r="H61" s="19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 t="s">
        <v>39</v>
      </c>
      <c r="T61" s="24" t="s">
        <v>39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 thickBot="1">
      <c r="A62" s="15">
        <f t="shared" si="9"/>
        <v>53</v>
      </c>
      <c r="B62" s="57" t="s">
        <v>26</v>
      </c>
      <c r="C62" s="15" t="s">
        <v>37</v>
      </c>
      <c r="D62" s="16">
        <f t="shared" si="10"/>
        <v>1</v>
      </c>
      <c r="E62" s="17">
        <v>42674</v>
      </c>
      <c r="F62" s="17">
        <v>42675</v>
      </c>
      <c r="G62" s="46">
        <v>0</v>
      </c>
      <c r="H62" s="19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 t="s">
        <v>39</v>
      </c>
      <c r="U62" s="24" t="s">
        <v>39</v>
      </c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 thickBot="1">
      <c r="A63" s="15">
        <f t="shared" si="9"/>
        <v>54</v>
      </c>
      <c r="B63" s="55" t="s">
        <v>27</v>
      </c>
      <c r="C63" s="15" t="s">
        <v>37</v>
      </c>
      <c r="D63" s="16">
        <f t="shared" si="10"/>
        <v>12</v>
      </c>
      <c r="E63" s="17">
        <v>42668</v>
      </c>
      <c r="F63" s="60">
        <v>42680</v>
      </c>
      <c r="G63" s="63">
        <f>AVERAGE(G64:G67)</f>
        <v>0.75</v>
      </c>
      <c r="H63" s="61" t="s">
        <v>59</v>
      </c>
      <c r="I63" s="23"/>
      <c r="J63" s="24"/>
      <c r="K63" s="24"/>
      <c r="L63" s="24"/>
      <c r="M63" s="24"/>
      <c r="N63" s="24" t="s">
        <v>39</v>
      </c>
      <c r="O63" s="24" t="s">
        <v>39</v>
      </c>
      <c r="P63" s="24" t="s">
        <v>39</v>
      </c>
      <c r="Q63" s="24" t="s">
        <v>39</v>
      </c>
      <c r="R63" s="24" t="s">
        <v>39</v>
      </c>
      <c r="S63" s="24" t="s">
        <v>39</v>
      </c>
      <c r="T63" s="24" t="s">
        <v>39</v>
      </c>
      <c r="U63" s="24" t="s">
        <v>39</v>
      </c>
      <c r="V63" s="24" t="s">
        <v>39</v>
      </c>
      <c r="W63" s="24" t="s">
        <v>39</v>
      </c>
      <c r="X63" s="24" t="s">
        <v>39</v>
      </c>
      <c r="Y63" s="24" t="s">
        <v>39</v>
      </c>
      <c r="Z63" s="24" t="s">
        <v>39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9"/>
        <v>55</v>
      </c>
      <c r="B64" s="56" t="s">
        <v>41</v>
      </c>
      <c r="C64" s="15" t="s">
        <v>37</v>
      </c>
      <c r="D64" s="16">
        <f t="shared" si="10"/>
        <v>0</v>
      </c>
      <c r="E64" s="17">
        <v>42668</v>
      </c>
      <c r="F64" s="17">
        <v>42668</v>
      </c>
      <c r="G64" s="59">
        <v>1</v>
      </c>
      <c r="H64" s="19" t="s">
        <v>60</v>
      </c>
      <c r="I64" s="23"/>
      <c r="J64" s="24"/>
      <c r="K64" s="24"/>
      <c r="L64" s="24"/>
      <c r="M64" s="24"/>
      <c r="N64" s="24" t="s">
        <v>39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56</v>
      </c>
      <c r="B65" s="56" t="s">
        <v>43</v>
      </c>
      <c r="C65" s="15" t="s">
        <v>37</v>
      </c>
      <c r="D65" s="16">
        <f t="shared" si="10"/>
        <v>0</v>
      </c>
      <c r="E65" s="17">
        <v>42669</v>
      </c>
      <c r="F65" s="17">
        <v>42669</v>
      </c>
      <c r="G65" s="18">
        <v>1</v>
      </c>
      <c r="H65" s="19" t="s">
        <v>60</v>
      </c>
      <c r="I65" s="23"/>
      <c r="J65" s="24"/>
      <c r="K65" s="24"/>
      <c r="L65" s="24"/>
      <c r="M65" s="24"/>
      <c r="N65" s="24"/>
      <c r="O65" s="24" t="s">
        <v>39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57</v>
      </c>
      <c r="B66" s="56" t="s">
        <v>42</v>
      </c>
      <c r="C66" s="15" t="s">
        <v>37</v>
      </c>
      <c r="D66" s="16">
        <f t="shared" si="10"/>
        <v>0</v>
      </c>
      <c r="E66" s="17">
        <v>42670</v>
      </c>
      <c r="F66" s="17">
        <v>42670</v>
      </c>
      <c r="G66" s="18">
        <v>1</v>
      </c>
      <c r="H66" s="19" t="s">
        <v>58</v>
      </c>
      <c r="I66" s="23"/>
      <c r="J66" s="24"/>
      <c r="K66" s="24"/>
      <c r="L66" s="24"/>
      <c r="M66" s="24"/>
      <c r="N66" s="24"/>
      <c r="O66" s="24"/>
      <c r="P66" s="24" t="s">
        <v>39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 thickBot="1">
      <c r="A67" s="15">
        <f t="shared" si="9"/>
        <v>58</v>
      </c>
      <c r="B67" s="56" t="s">
        <v>38</v>
      </c>
      <c r="C67" s="15" t="s">
        <v>37</v>
      </c>
      <c r="D67" s="16">
        <f t="shared" si="10"/>
        <v>0</v>
      </c>
      <c r="E67" s="17">
        <v>42680</v>
      </c>
      <c r="F67" s="17">
        <v>42680</v>
      </c>
      <c r="G67" s="46">
        <v>0</v>
      </c>
      <c r="H67" s="19" t="s">
        <v>40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s">
        <v>39</v>
      </c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 thickBot="1">
      <c r="A68" s="15">
        <f t="shared" si="9"/>
        <v>59</v>
      </c>
      <c r="B68" s="55" t="s">
        <v>19</v>
      </c>
      <c r="C68" s="15" t="s">
        <v>37</v>
      </c>
      <c r="D68" s="16">
        <f t="shared" si="10"/>
        <v>13</v>
      </c>
      <c r="E68" s="17">
        <v>42667</v>
      </c>
      <c r="F68" s="60">
        <v>42680</v>
      </c>
      <c r="G68" s="63">
        <f>AVERAGE(G69,G70,G73,G78,G82)</f>
        <v>0.79</v>
      </c>
      <c r="H68" s="61" t="s">
        <v>59</v>
      </c>
      <c r="I68" s="23"/>
      <c r="J68" s="24"/>
      <c r="K68" s="24"/>
      <c r="L68" s="24"/>
      <c r="M68" s="24" t="s">
        <v>39</v>
      </c>
      <c r="N68" s="24" t="s">
        <v>39</v>
      </c>
      <c r="O68" s="24" t="s">
        <v>39</v>
      </c>
      <c r="P68" s="24" t="s">
        <v>39</v>
      </c>
      <c r="Q68" s="24" t="s">
        <v>39</v>
      </c>
      <c r="R68" s="24" t="s">
        <v>39</v>
      </c>
      <c r="S68" s="24" t="s">
        <v>39</v>
      </c>
      <c r="T68" s="24" t="s">
        <v>39</v>
      </c>
      <c r="U68" s="24" t="s">
        <v>39</v>
      </c>
      <c r="V68" s="24" t="s">
        <v>39</v>
      </c>
      <c r="W68" s="24" t="s">
        <v>39</v>
      </c>
      <c r="X68" s="24" t="s">
        <v>39</v>
      </c>
      <c r="Y68" s="24" t="s">
        <v>39</v>
      </c>
      <c r="Z68" s="24" t="s">
        <v>39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 thickBot="1">
      <c r="A69" s="15">
        <f t="shared" si="9"/>
        <v>60</v>
      </c>
      <c r="B69" s="56" t="s">
        <v>62</v>
      </c>
      <c r="C69" s="15" t="s">
        <v>37</v>
      </c>
      <c r="D69" s="16">
        <f t="shared" si="10"/>
        <v>0</v>
      </c>
      <c r="E69" s="17">
        <v>42668</v>
      </c>
      <c r="F69" s="17">
        <v>42668</v>
      </c>
      <c r="G69" s="64">
        <v>1</v>
      </c>
      <c r="H69" s="19" t="s">
        <v>58</v>
      </c>
      <c r="I69" s="23"/>
      <c r="J69" s="24"/>
      <c r="K69" s="24"/>
      <c r="L69" s="24"/>
      <c r="M69" s="24"/>
      <c r="N69" s="24" t="s">
        <v>39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 thickBot="1">
      <c r="A70" s="15">
        <f t="shared" si="9"/>
        <v>61</v>
      </c>
      <c r="B70" s="56" t="s">
        <v>21</v>
      </c>
      <c r="C70" s="15" t="s">
        <v>37</v>
      </c>
      <c r="D70" s="16">
        <f t="shared" si="10"/>
        <v>1</v>
      </c>
      <c r="E70" s="17">
        <v>42667</v>
      </c>
      <c r="F70" s="60">
        <v>42668</v>
      </c>
      <c r="G70" s="62">
        <f>AVERAGE(G71:G72)</f>
        <v>1</v>
      </c>
      <c r="H70" s="61" t="s">
        <v>60</v>
      </c>
      <c r="I70" s="23"/>
      <c r="J70" s="24"/>
      <c r="K70" s="24"/>
      <c r="L70" s="24"/>
      <c r="M70" s="24" t="s">
        <v>39</v>
      </c>
      <c r="N70" s="24" t="s">
        <v>39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9"/>
        <v>62</v>
      </c>
      <c r="B71" s="57" t="s">
        <v>56</v>
      </c>
      <c r="C71" s="15" t="s">
        <v>37</v>
      </c>
      <c r="D71" s="16">
        <f t="shared" si="10"/>
        <v>0</v>
      </c>
      <c r="E71" s="17">
        <v>42667</v>
      </c>
      <c r="F71" s="17">
        <v>42667</v>
      </c>
      <c r="G71" s="59">
        <v>1</v>
      </c>
      <c r="H71" s="19" t="s">
        <v>60</v>
      </c>
      <c r="I71" s="23"/>
      <c r="J71" s="24"/>
      <c r="K71" s="24"/>
      <c r="L71" s="24"/>
      <c r="M71" s="24" t="s">
        <v>39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 thickBot="1">
      <c r="A72" s="15">
        <f t="shared" si="9"/>
        <v>63</v>
      </c>
      <c r="B72" s="57" t="s">
        <v>126</v>
      </c>
      <c r="C72" s="15" t="s">
        <v>37</v>
      </c>
      <c r="D72" s="16">
        <f t="shared" si="10"/>
        <v>0</v>
      </c>
      <c r="E72" s="17">
        <v>42668</v>
      </c>
      <c r="F72" s="17">
        <v>42668</v>
      </c>
      <c r="G72" s="46">
        <v>1</v>
      </c>
      <c r="H72" s="19" t="s">
        <v>58</v>
      </c>
      <c r="I72" s="23"/>
      <c r="J72" s="24"/>
      <c r="K72" s="24"/>
      <c r="L72" s="24"/>
      <c r="M72" s="24"/>
      <c r="N72" s="24" t="s">
        <v>39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 thickBot="1">
      <c r="A73" s="15">
        <f t="shared" si="9"/>
        <v>64</v>
      </c>
      <c r="B73" s="56" t="s">
        <v>20</v>
      </c>
      <c r="C73" s="15" t="s">
        <v>37</v>
      </c>
      <c r="D73" s="16">
        <f t="shared" si="10"/>
        <v>2</v>
      </c>
      <c r="E73" s="17">
        <v>42669</v>
      </c>
      <c r="F73" s="60">
        <v>42671</v>
      </c>
      <c r="G73" s="62">
        <f>AVERAGE(G74:G77)</f>
        <v>0.95</v>
      </c>
      <c r="H73" s="61" t="s">
        <v>58</v>
      </c>
      <c r="I73" s="23"/>
      <c r="J73" s="24"/>
      <c r="K73" s="24"/>
      <c r="L73" s="24"/>
      <c r="M73" s="24"/>
      <c r="N73" s="24"/>
      <c r="O73" s="24" t="s">
        <v>39</v>
      </c>
      <c r="P73" s="24" t="s">
        <v>39</v>
      </c>
      <c r="Q73" s="24" t="s">
        <v>39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9"/>
        <v>65</v>
      </c>
      <c r="B74" s="57" t="s">
        <v>64</v>
      </c>
      <c r="C74" s="15" t="s">
        <v>37</v>
      </c>
      <c r="D74" s="16">
        <f t="shared" si="10"/>
        <v>1</v>
      </c>
      <c r="E74" s="17">
        <v>42669</v>
      </c>
      <c r="F74" s="17">
        <v>42670</v>
      </c>
      <c r="G74" s="64">
        <v>1</v>
      </c>
      <c r="H74" s="19" t="s">
        <v>58</v>
      </c>
      <c r="I74" s="23"/>
      <c r="J74" s="24"/>
      <c r="K74" s="24"/>
      <c r="L74" s="24"/>
      <c r="M74" s="24"/>
      <c r="N74" s="24"/>
      <c r="O74" s="24" t="s">
        <v>39</v>
      </c>
      <c r="P74" s="24" t="s">
        <v>39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9"/>
        <v>66</v>
      </c>
      <c r="B75" s="57" t="s">
        <v>65</v>
      </c>
      <c r="C75" s="15" t="s">
        <v>37</v>
      </c>
      <c r="D75" s="16">
        <f t="shared" si="10"/>
        <v>1</v>
      </c>
      <c r="E75" s="17">
        <v>42669</v>
      </c>
      <c r="F75" s="17">
        <v>42670</v>
      </c>
      <c r="G75" s="46">
        <v>1</v>
      </c>
      <c r="H75" s="19" t="s">
        <v>58</v>
      </c>
      <c r="I75" s="23"/>
      <c r="J75" s="24"/>
      <c r="K75" s="24"/>
      <c r="L75" s="24"/>
      <c r="M75" s="24"/>
      <c r="N75" s="24"/>
      <c r="O75" s="24" t="s">
        <v>39</v>
      </c>
      <c r="P75" s="24" t="s">
        <v>39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9"/>
        <v>67</v>
      </c>
      <c r="B76" s="57" t="s">
        <v>66</v>
      </c>
      <c r="C76" s="15" t="s">
        <v>37</v>
      </c>
      <c r="D76" s="16">
        <f t="shared" ref="D76:D139" si="11">F76-E76</f>
        <v>1</v>
      </c>
      <c r="E76" s="17">
        <v>42670</v>
      </c>
      <c r="F76" s="17">
        <v>42671</v>
      </c>
      <c r="G76" s="46">
        <v>1</v>
      </c>
      <c r="H76" s="19" t="s">
        <v>58</v>
      </c>
      <c r="I76" s="23"/>
      <c r="J76" s="24"/>
      <c r="K76" s="24"/>
      <c r="L76" s="24"/>
      <c r="M76" s="24"/>
      <c r="N76" s="24"/>
      <c r="O76" s="24"/>
      <c r="P76" s="24" t="s">
        <v>39</v>
      </c>
      <c r="Q76" s="24" t="s">
        <v>39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 thickBot="1">
      <c r="A77" s="15">
        <f t="shared" si="9"/>
        <v>68</v>
      </c>
      <c r="B77" s="57" t="s">
        <v>67</v>
      </c>
      <c r="C77" s="15" t="s">
        <v>37</v>
      </c>
      <c r="D77" s="16">
        <f t="shared" si="11"/>
        <v>1</v>
      </c>
      <c r="E77" s="17">
        <v>42670</v>
      </c>
      <c r="F77" s="17">
        <v>42671</v>
      </c>
      <c r="G77" s="46">
        <v>0.8</v>
      </c>
      <c r="H77" s="19" t="s">
        <v>58</v>
      </c>
      <c r="I77" s="23"/>
      <c r="J77" s="24"/>
      <c r="K77" s="24"/>
      <c r="L77" s="24"/>
      <c r="M77" s="24"/>
      <c r="N77" s="24"/>
      <c r="O77" s="24"/>
      <c r="P77" s="24" t="s">
        <v>39</v>
      </c>
      <c r="Q77" s="24" t="s">
        <v>39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 thickBot="1">
      <c r="A78" s="15">
        <f t="shared" si="9"/>
        <v>69</v>
      </c>
      <c r="B78" s="56" t="s">
        <v>22</v>
      </c>
      <c r="C78" s="15" t="s">
        <v>37</v>
      </c>
      <c r="D78" s="16">
        <f t="shared" si="11"/>
        <v>1</v>
      </c>
      <c r="E78" s="17">
        <v>42672</v>
      </c>
      <c r="F78" s="17">
        <v>42673</v>
      </c>
      <c r="G78" s="62">
        <f>AVERAGE(G79:G81)</f>
        <v>1</v>
      </c>
      <c r="H78" s="61" t="s">
        <v>40</v>
      </c>
      <c r="I78" s="23"/>
      <c r="J78" s="24"/>
      <c r="K78" s="24"/>
      <c r="L78" s="24"/>
      <c r="M78" s="24"/>
      <c r="N78" s="24"/>
      <c r="O78" s="24"/>
      <c r="P78" s="24"/>
      <c r="Q78" s="24"/>
      <c r="R78" s="24" t="s">
        <v>39</v>
      </c>
      <c r="S78" s="24" t="s">
        <v>39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9"/>
        <v>70</v>
      </c>
      <c r="B79" s="57" t="s">
        <v>68</v>
      </c>
      <c r="C79" s="15" t="s">
        <v>37</v>
      </c>
      <c r="D79" s="16">
        <f t="shared" si="11"/>
        <v>1</v>
      </c>
      <c r="E79" s="17">
        <v>42672</v>
      </c>
      <c r="F79" s="17">
        <v>42673</v>
      </c>
      <c r="G79" s="64">
        <v>1</v>
      </c>
      <c r="H79" s="61" t="s">
        <v>40</v>
      </c>
      <c r="I79" s="23"/>
      <c r="J79" s="24"/>
      <c r="K79" s="24"/>
      <c r="L79" s="24"/>
      <c r="M79" s="24"/>
      <c r="N79" s="24"/>
      <c r="O79" s="24"/>
      <c r="P79" s="24"/>
      <c r="Q79" s="24"/>
      <c r="R79" s="24" t="s">
        <v>39</v>
      </c>
      <c r="S79" s="24" t="s">
        <v>39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9"/>
        <v>71</v>
      </c>
      <c r="B80" s="57" t="s">
        <v>70</v>
      </c>
      <c r="C80" s="15" t="s">
        <v>37</v>
      </c>
      <c r="D80" s="16">
        <f t="shared" si="11"/>
        <v>0</v>
      </c>
      <c r="E80" s="17">
        <v>42673</v>
      </c>
      <c r="F80" s="17">
        <v>42673</v>
      </c>
      <c r="G80" s="46">
        <v>1</v>
      </c>
      <c r="H80" s="61" t="s">
        <v>40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 t="s">
        <v>39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 thickBot="1">
      <c r="A81" s="15">
        <f t="shared" si="9"/>
        <v>72</v>
      </c>
      <c r="B81" s="57" t="s">
        <v>71</v>
      </c>
      <c r="C81" s="15" t="s">
        <v>37</v>
      </c>
      <c r="D81" s="16">
        <f t="shared" si="11"/>
        <v>0</v>
      </c>
      <c r="E81" s="17">
        <v>42673</v>
      </c>
      <c r="F81" s="17">
        <v>42673</v>
      </c>
      <c r="G81" s="46">
        <v>1</v>
      </c>
      <c r="H81" s="61" t="s">
        <v>40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 t="s">
        <v>39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 thickBot="1">
      <c r="A82" s="15">
        <f t="shared" si="9"/>
        <v>73</v>
      </c>
      <c r="B82" s="56" t="s">
        <v>69</v>
      </c>
      <c r="C82" s="15" t="s">
        <v>37</v>
      </c>
      <c r="D82" s="16">
        <f t="shared" si="11"/>
        <v>1</v>
      </c>
      <c r="E82" s="17">
        <v>42679</v>
      </c>
      <c r="F82" s="60">
        <v>42680</v>
      </c>
      <c r="G82" s="62">
        <f>AVERAGE(G83:G85)</f>
        <v>0</v>
      </c>
      <c r="H82" s="61" t="s">
        <v>40</v>
      </c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39</v>
      </c>
      <c r="Z82" s="24" t="s">
        <v>39</v>
      </c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9"/>
        <v>74</v>
      </c>
      <c r="B83" s="57" t="s">
        <v>21</v>
      </c>
      <c r="C83" s="15" t="s">
        <v>37</v>
      </c>
      <c r="D83" s="16">
        <f t="shared" si="11"/>
        <v>0</v>
      </c>
      <c r="E83" s="17">
        <v>42679</v>
      </c>
      <c r="F83" s="17">
        <v>42679</v>
      </c>
      <c r="G83" s="64">
        <v>0</v>
      </c>
      <c r="H83" s="61" t="s">
        <v>40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 t="s">
        <v>39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9"/>
        <v>75</v>
      </c>
      <c r="B84" s="57" t="s">
        <v>20</v>
      </c>
      <c r="C84" s="15" t="s">
        <v>37</v>
      </c>
      <c r="D84" s="16">
        <f t="shared" si="11"/>
        <v>0</v>
      </c>
      <c r="E84" s="17">
        <v>42680</v>
      </c>
      <c r="F84" s="17">
        <v>42680</v>
      </c>
      <c r="G84" s="46">
        <v>0</v>
      </c>
      <c r="H84" s="61" t="s">
        <v>40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39</v>
      </c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 thickBot="1">
      <c r="A85" s="15">
        <f t="shared" si="9"/>
        <v>76</v>
      </c>
      <c r="B85" s="57" t="s">
        <v>22</v>
      </c>
      <c r="C85" s="15" t="s">
        <v>37</v>
      </c>
      <c r="D85" s="16">
        <f t="shared" si="11"/>
        <v>0</v>
      </c>
      <c r="E85" s="17">
        <v>42680</v>
      </c>
      <c r="F85" s="17">
        <v>42680</v>
      </c>
      <c r="G85" s="46">
        <v>0</v>
      </c>
      <c r="H85" s="61" t="s">
        <v>40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 t="s">
        <v>39</v>
      </c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 thickBot="1">
      <c r="A86" s="15">
        <f t="shared" si="9"/>
        <v>77</v>
      </c>
      <c r="B86" s="55" t="s">
        <v>44</v>
      </c>
      <c r="C86" s="15" t="s">
        <v>37</v>
      </c>
      <c r="D86" s="16">
        <f t="shared" si="11"/>
        <v>11</v>
      </c>
      <c r="E86" s="17">
        <v>42669</v>
      </c>
      <c r="F86" s="60">
        <v>42680</v>
      </c>
      <c r="G86" s="63">
        <f>AVERAGE(G87,G92)</f>
        <v>0.48333333333333334</v>
      </c>
      <c r="H86" s="61" t="s">
        <v>58</v>
      </c>
      <c r="I86" s="23"/>
      <c r="J86" s="24"/>
      <c r="K86" s="24"/>
      <c r="L86" s="24"/>
      <c r="M86" s="24"/>
      <c r="N86" s="24"/>
      <c r="O86" s="24" t="s">
        <v>39</v>
      </c>
      <c r="P86" s="24" t="s">
        <v>39</v>
      </c>
      <c r="Q86" s="24" t="s">
        <v>39</v>
      </c>
      <c r="R86" s="24" t="s">
        <v>39</v>
      </c>
      <c r="S86" s="24" t="s">
        <v>39</v>
      </c>
      <c r="T86" s="24" t="s">
        <v>39</v>
      </c>
      <c r="U86" s="24" t="s">
        <v>39</v>
      </c>
      <c r="V86" s="24" t="s">
        <v>39</v>
      </c>
      <c r="W86" s="24" t="s">
        <v>39</v>
      </c>
      <c r="X86" s="24" t="s">
        <v>39</v>
      </c>
      <c r="Y86" s="24" t="s">
        <v>39</v>
      </c>
      <c r="Z86" s="24" t="s">
        <v>39</v>
      </c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 thickBot="1">
      <c r="A87" s="15">
        <f t="shared" si="9"/>
        <v>78</v>
      </c>
      <c r="B87" s="56" t="s">
        <v>51</v>
      </c>
      <c r="C87" s="15" t="s">
        <v>37</v>
      </c>
      <c r="D87" s="16">
        <f t="shared" si="11"/>
        <v>5</v>
      </c>
      <c r="E87" s="17">
        <v>42669</v>
      </c>
      <c r="F87" s="17">
        <v>42674</v>
      </c>
      <c r="G87" s="63">
        <f>AVERAGE(G88)</f>
        <v>0.96666666666666667</v>
      </c>
      <c r="H87" s="61" t="s">
        <v>58</v>
      </c>
      <c r="I87" s="23"/>
      <c r="J87" s="24"/>
      <c r="K87" s="24"/>
      <c r="L87" s="24"/>
      <c r="M87" s="24"/>
      <c r="N87" s="24"/>
      <c r="O87" s="24" t="s">
        <v>39</v>
      </c>
      <c r="P87" s="24" t="s">
        <v>39</v>
      </c>
      <c r="Q87" s="24" t="s">
        <v>39</v>
      </c>
      <c r="R87" s="24" t="s">
        <v>39</v>
      </c>
      <c r="S87" s="24" t="s">
        <v>39</v>
      </c>
      <c r="T87" s="24" t="s">
        <v>39</v>
      </c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 thickBot="1">
      <c r="A88" s="15">
        <f t="shared" si="9"/>
        <v>79</v>
      </c>
      <c r="B88" s="57" t="s">
        <v>52</v>
      </c>
      <c r="C88" s="15" t="s">
        <v>37</v>
      </c>
      <c r="D88" s="16">
        <f t="shared" si="11"/>
        <v>5</v>
      </c>
      <c r="E88" s="17">
        <v>42669</v>
      </c>
      <c r="F88" s="60">
        <v>42674</v>
      </c>
      <c r="G88" s="63">
        <f>AVERAGE(G89:G91)</f>
        <v>0.96666666666666667</v>
      </c>
      <c r="H88" s="61" t="s">
        <v>58</v>
      </c>
      <c r="I88" s="23"/>
      <c r="J88" s="24"/>
      <c r="K88" s="24"/>
      <c r="L88" s="24"/>
      <c r="M88" s="24"/>
      <c r="N88" s="24"/>
      <c r="O88" s="24" t="s">
        <v>39</v>
      </c>
      <c r="P88" s="24" t="s">
        <v>39</v>
      </c>
      <c r="Q88" s="24" t="s">
        <v>39</v>
      </c>
      <c r="R88" s="24" t="s">
        <v>39</v>
      </c>
      <c r="S88" s="24" t="s">
        <v>39</v>
      </c>
      <c r="T88" s="24" t="s">
        <v>39</v>
      </c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9"/>
        <v>80</v>
      </c>
      <c r="B89" s="58" t="s">
        <v>53</v>
      </c>
      <c r="C89" s="15" t="s">
        <v>37</v>
      </c>
      <c r="D89" s="16">
        <f t="shared" si="11"/>
        <v>1</v>
      </c>
      <c r="E89" s="17">
        <v>42669</v>
      </c>
      <c r="F89" s="17">
        <v>42670</v>
      </c>
      <c r="G89" s="59">
        <v>1</v>
      </c>
      <c r="H89" s="19" t="s">
        <v>58</v>
      </c>
      <c r="I89" s="23"/>
      <c r="J89" s="24"/>
      <c r="K89" s="24"/>
      <c r="L89" s="24"/>
      <c r="M89" s="24"/>
      <c r="N89" s="24"/>
      <c r="O89" s="24" t="s">
        <v>39</v>
      </c>
      <c r="P89" s="24" t="s">
        <v>39</v>
      </c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9"/>
        <v>81</v>
      </c>
      <c r="B90" s="58" t="s">
        <v>54</v>
      </c>
      <c r="C90" s="15" t="s">
        <v>37</v>
      </c>
      <c r="D90" s="16">
        <f t="shared" si="11"/>
        <v>1</v>
      </c>
      <c r="E90" s="17">
        <v>42671</v>
      </c>
      <c r="F90" s="17">
        <v>42672</v>
      </c>
      <c r="G90" s="18">
        <v>1</v>
      </c>
      <c r="H90" s="19" t="s">
        <v>40</v>
      </c>
      <c r="I90" s="23"/>
      <c r="J90" s="24"/>
      <c r="K90" s="24"/>
      <c r="L90" s="24"/>
      <c r="M90" s="24"/>
      <c r="N90" s="24"/>
      <c r="O90" s="24"/>
      <c r="P90" s="24"/>
      <c r="Q90" s="24" t="s">
        <v>39</v>
      </c>
      <c r="R90" s="24" t="s">
        <v>39</v>
      </c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 thickBot="1">
      <c r="A91" s="15">
        <f t="shared" si="9"/>
        <v>82</v>
      </c>
      <c r="B91" s="58" t="s">
        <v>55</v>
      </c>
      <c r="C91" s="15" t="s">
        <v>37</v>
      </c>
      <c r="D91" s="16">
        <f t="shared" si="11"/>
        <v>1</v>
      </c>
      <c r="E91" s="17">
        <v>42673</v>
      </c>
      <c r="F91" s="17">
        <v>42674</v>
      </c>
      <c r="G91" s="46">
        <v>0.9</v>
      </c>
      <c r="H91" s="19" t="s">
        <v>40</v>
      </c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 t="s">
        <v>39</v>
      </c>
      <c r="T91" s="24" t="s">
        <v>39</v>
      </c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 thickBot="1">
      <c r="A92" s="15">
        <f t="shared" si="9"/>
        <v>83</v>
      </c>
      <c r="B92" s="57" t="s">
        <v>38</v>
      </c>
      <c r="C92" s="15" t="s">
        <v>37</v>
      </c>
      <c r="D92" s="16">
        <f t="shared" si="11"/>
        <v>0</v>
      </c>
      <c r="E92" s="17">
        <v>42680</v>
      </c>
      <c r="F92" s="60">
        <v>42680</v>
      </c>
      <c r="G92" s="63">
        <f>AVERAGE(G93:G95)</f>
        <v>0</v>
      </c>
      <c r="H92" s="61" t="s">
        <v>40</v>
      </c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 t="s">
        <v>39</v>
      </c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9"/>
        <v>84</v>
      </c>
      <c r="B93" s="58" t="s">
        <v>53</v>
      </c>
      <c r="C93" s="15" t="s">
        <v>37</v>
      </c>
      <c r="D93" s="16">
        <f t="shared" si="11"/>
        <v>0</v>
      </c>
      <c r="E93" s="17">
        <v>42680</v>
      </c>
      <c r="F93" s="17">
        <v>42680</v>
      </c>
      <c r="G93" s="59">
        <v>0</v>
      </c>
      <c r="H93" s="19" t="s">
        <v>40</v>
      </c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 t="s">
        <v>39</v>
      </c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9"/>
        <v>85</v>
      </c>
      <c r="B94" s="58" t="s">
        <v>54</v>
      </c>
      <c r="C94" s="15" t="s">
        <v>37</v>
      </c>
      <c r="D94" s="16">
        <f t="shared" si="11"/>
        <v>0</v>
      </c>
      <c r="E94" s="17">
        <v>42680</v>
      </c>
      <c r="F94" s="17">
        <v>42680</v>
      </c>
      <c r="G94" s="18">
        <v>0</v>
      </c>
      <c r="H94" s="19" t="s">
        <v>40</v>
      </c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39</v>
      </c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 thickBot="1">
      <c r="A95" s="15">
        <f t="shared" si="9"/>
        <v>86</v>
      </c>
      <c r="B95" s="58" t="s">
        <v>55</v>
      </c>
      <c r="C95" s="15" t="s">
        <v>37</v>
      </c>
      <c r="D95" s="16">
        <f t="shared" si="11"/>
        <v>0</v>
      </c>
      <c r="E95" s="17">
        <v>42680</v>
      </c>
      <c r="F95" s="17">
        <v>42680</v>
      </c>
      <c r="G95" s="46">
        <v>0</v>
      </c>
      <c r="H95" s="19" t="s">
        <v>40</v>
      </c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 t="s">
        <v>39</v>
      </c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 thickBot="1">
      <c r="A96" s="15">
        <f t="shared" si="9"/>
        <v>87</v>
      </c>
      <c r="B96" s="55" t="s">
        <v>28</v>
      </c>
      <c r="C96" s="15" t="s">
        <v>57</v>
      </c>
      <c r="D96" s="16">
        <f t="shared" si="11"/>
        <v>6</v>
      </c>
      <c r="E96" s="17">
        <v>42673</v>
      </c>
      <c r="F96" s="60">
        <v>42679</v>
      </c>
      <c r="G96" s="66">
        <v>0</v>
      </c>
      <c r="H96" s="61" t="s">
        <v>40</v>
      </c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 t="s">
        <v>39</v>
      </c>
      <c r="T96" s="24" t="s">
        <v>39</v>
      </c>
      <c r="U96" s="24" t="s">
        <v>39</v>
      </c>
      <c r="V96" s="24" t="s">
        <v>39</v>
      </c>
      <c r="W96" s="24" t="s">
        <v>39</v>
      </c>
      <c r="X96" s="24" t="s">
        <v>39</v>
      </c>
      <c r="Y96" s="24" t="s">
        <v>39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 thickBot="1">
      <c r="A97" s="15">
        <f t="shared" si="9"/>
        <v>88</v>
      </c>
      <c r="B97" s="56" t="s">
        <v>29</v>
      </c>
      <c r="C97" s="15" t="s">
        <v>57</v>
      </c>
      <c r="D97" s="16">
        <f t="shared" si="11"/>
        <v>0</v>
      </c>
      <c r="E97" s="17">
        <v>42673</v>
      </c>
      <c r="F97" s="60">
        <v>42673</v>
      </c>
      <c r="G97" s="62">
        <f>G98</f>
        <v>0</v>
      </c>
      <c r="H97" s="61" t="s">
        <v>40</v>
      </c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 t="s">
        <v>39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 thickBot="1">
      <c r="A98" s="15">
        <f t="shared" si="9"/>
        <v>89</v>
      </c>
      <c r="B98" s="57" t="s">
        <v>73</v>
      </c>
      <c r="C98" s="15" t="s">
        <v>57</v>
      </c>
      <c r="D98" s="16">
        <f t="shared" si="11"/>
        <v>0</v>
      </c>
      <c r="E98" s="17">
        <v>42673</v>
      </c>
      <c r="F98" s="60">
        <v>42673</v>
      </c>
      <c r="G98" s="64">
        <v>0</v>
      </c>
      <c r="H98" s="19" t="s">
        <v>40</v>
      </c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 t="s">
        <v>39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6.25" customHeight="1" thickBot="1">
      <c r="A99" s="15">
        <f t="shared" si="9"/>
        <v>90</v>
      </c>
      <c r="B99" s="56" t="s">
        <v>30</v>
      </c>
      <c r="C99" s="15" t="s">
        <v>57</v>
      </c>
      <c r="D99" s="16">
        <f t="shared" si="11"/>
        <v>0</v>
      </c>
      <c r="E99" s="17">
        <v>42674</v>
      </c>
      <c r="F99" s="60">
        <v>42674</v>
      </c>
      <c r="G99" s="62">
        <f>G100</f>
        <v>0</v>
      </c>
      <c r="H99" s="61" t="s">
        <v>40</v>
      </c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 t="s">
        <v>39</v>
      </c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6.25" customHeight="1">
      <c r="A100" s="15">
        <f t="shared" si="9"/>
        <v>91</v>
      </c>
      <c r="B100" s="57" t="s">
        <v>72</v>
      </c>
      <c r="C100" s="15" t="s">
        <v>57</v>
      </c>
      <c r="D100" s="16">
        <f t="shared" si="11"/>
        <v>0</v>
      </c>
      <c r="E100" s="17">
        <v>42674</v>
      </c>
      <c r="F100" s="60">
        <v>42674</v>
      </c>
      <c r="G100" s="59">
        <v>0</v>
      </c>
      <c r="H100" s="19" t="s">
        <v>40</v>
      </c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 t="s">
        <v>39</v>
      </c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6.25" customHeight="1">
      <c r="A101" s="15">
        <f t="shared" si="9"/>
        <v>92</v>
      </c>
      <c r="B101" s="56" t="s">
        <v>31</v>
      </c>
      <c r="C101" s="15" t="s">
        <v>57</v>
      </c>
      <c r="D101" s="16">
        <f t="shared" si="11"/>
        <v>0</v>
      </c>
      <c r="E101" s="17">
        <v>42675</v>
      </c>
      <c r="F101" s="17">
        <v>42675</v>
      </c>
      <c r="G101" s="18">
        <v>0</v>
      </c>
      <c r="H101" s="19" t="s">
        <v>40</v>
      </c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 t="s">
        <v>39</v>
      </c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9"/>
        <v>93</v>
      </c>
      <c r="B102" s="56" t="s">
        <v>32</v>
      </c>
      <c r="C102" s="15" t="s">
        <v>57</v>
      </c>
      <c r="D102" s="16">
        <f t="shared" si="11"/>
        <v>0</v>
      </c>
      <c r="E102" s="17">
        <v>42676</v>
      </c>
      <c r="F102" s="17">
        <v>42676</v>
      </c>
      <c r="G102" s="18">
        <v>0</v>
      </c>
      <c r="H102" s="19" t="s">
        <v>40</v>
      </c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 t="s">
        <v>39</v>
      </c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9"/>
        <v>94</v>
      </c>
      <c r="B103" s="56" t="s">
        <v>33</v>
      </c>
      <c r="C103" s="15" t="s">
        <v>57</v>
      </c>
      <c r="D103" s="16">
        <f t="shared" si="11"/>
        <v>0</v>
      </c>
      <c r="E103" s="17">
        <v>42677</v>
      </c>
      <c r="F103" s="17">
        <v>42677</v>
      </c>
      <c r="G103" s="18">
        <v>0</v>
      </c>
      <c r="H103" s="19" t="s">
        <v>40</v>
      </c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 t="s">
        <v>39</v>
      </c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 thickBot="1">
      <c r="A104" s="15">
        <f t="shared" si="9"/>
        <v>95</v>
      </c>
      <c r="B104" s="56" t="s">
        <v>34</v>
      </c>
      <c r="C104" s="15" t="s">
        <v>57</v>
      </c>
      <c r="D104" s="16">
        <f t="shared" si="11"/>
        <v>0</v>
      </c>
      <c r="E104" s="17">
        <v>42678</v>
      </c>
      <c r="F104" s="17">
        <v>42678</v>
      </c>
      <c r="G104" s="46">
        <v>0</v>
      </c>
      <c r="H104" s="19" t="s">
        <v>40</v>
      </c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 t="s">
        <v>39</v>
      </c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 thickBot="1">
      <c r="A105" s="15">
        <f t="shared" si="9"/>
        <v>96</v>
      </c>
      <c r="B105" s="56" t="s">
        <v>35</v>
      </c>
      <c r="C105" s="15" t="s">
        <v>57</v>
      </c>
      <c r="D105" s="16">
        <f t="shared" si="11"/>
        <v>0</v>
      </c>
      <c r="E105" s="17">
        <v>42679</v>
      </c>
      <c r="F105" s="60">
        <v>42679</v>
      </c>
      <c r="G105" s="62">
        <f>G106</f>
        <v>0</v>
      </c>
      <c r="H105" s="61" t="s">
        <v>40</v>
      </c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 t="s">
        <v>39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9"/>
        <v>97</v>
      </c>
      <c r="B106" s="65" t="s">
        <v>74</v>
      </c>
      <c r="C106" s="15" t="s">
        <v>57</v>
      </c>
      <c r="D106" s="16">
        <f t="shared" si="11"/>
        <v>0</v>
      </c>
      <c r="E106" s="17">
        <v>42679</v>
      </c>
      <c r="F106" s="60">
        <v>42679</v>
      </c>
      <c r="G106" s="59">
        <v>0</v>
      </c>
      <c r="H106" s="19" t="s">
        <v>40</v>
      </c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 t="s">
        <v>39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ref="A107:A153" si="12">ROW()-ROW(№列)</f>
        <v>98</v>
      </c>
      <c r="B107" s="22"/>
      <c r="C107" s="15"/>
      <c r="D107" s="16">
        <f t="shared" si="11"/>
        <v>0</v>
      </c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 t="s">
        <v>39</v>
      </c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2"/>
        <v>99</v>
      </c>
      <c r="B108" s="55" t="s">
        <v>104</v>
      </c>
      <c r="C108" s="15" t="s">
        <v>57</v>
      </c>
      <c r="D108" s="16">
        <f t="shared" si="11"/>
        <v>7</v>
      </c>
      <c r="E108" s="17">
        <v>42671</v>
      </c>
      <c r="F108" s="17">
        <v>42678</v>
      </c>
      <c r="G108" s="18">
        <f>AVERAGE(G109,G110,G111,G112,G113,G114,G115,G116,G117,G118,G119,G120)</f>
        <v>0</v>
      </c>
      <c r="H108" s="19" t="s">
        <v>40</v>
      </c>
      <c r="I108" s="23"/>
      <c r="J108" s="24"/>
      <c r="K108" s="24"/>
      <c r="L108" s="24"/>
      <c r="M108" s="24"/>
      <c r="N108" s="24"/>
      <c r="O108" s="24"/>
      <c r="P108" s="24"/>
      <c r="Q108" s="24" t="s">
        <v>39</v>
      </c>
      <c r="R108" s="24" t="s">
        <v>39</v>
      </c>
      <c r="S108" s="24" t="s">
        <v>39</v>
      </c>
      <c r="T108" s="24" t="s">
        <v>39</v>
      </c>
      <c r="U108" s="24" t="s">
        <v>39</v>
      </c>
      <c r="V108" s="24" t="s">
        <v>39</v>
      </c>
      <c r="W108" s="24" t="s">
        <v>39</v>
      </c>
      <c r="X108" s="24" t="s">
        <v>39</v>
      </c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12"/>
        <v>100</v>
      </c>
      <c r="B109" s="56" t="s">
        <v>92</v>
      </c>
      <c r="C109" s="15" t="s">
        <v>57</v>
      </c>
      <c r="D109" s="16">
        <f t="shared" si="11"/>
        <v>2</v>
      </c>
      <c r="E109" s="17">
        <v>42671</v>
      </c>
      <c r="F109" s="17">
        <v>42673</v>
      </c>
      <c r="G109" s="18">
        <v>0</v>
      </c>
      <c r="H109" s="19" t="s">
        <v>40</v>
      </c>
      <c r="I109" s="23"/>
      <c r="J109" s="24"/>
      <c r="K109" s="24"/>
      <c r="L109" s="24"/>
      <c r="M109" s="24"/>
      <c r="N109" s="24"/>
      <c r="O109" s="24"/>
      <c r="P109" s="24"/>
      <c r="Q109" s="24" t="s">
        <v>39</v>
      </c>
      <c r="R109" s="24" t="s">
        <v>39</v>
      </c>
      <c r="S109" s="24" t="s">
        <v>39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12"/>
        <v>101</v>
      </c>
      <c r="B110" s="56" t="s">
        <v>93</v>
      </c>
      <c r="C110" s="15" t="s">
        <v>57</v>
      </c>
      <c r="D110" s="16">
        <f t="shared" si="11"/>
        <v>1</v>
      </c>
      <c r="E110" s="17">
        <v>42672</v>
      </c>
      <c r="F110" s="17">
        <v>42673</v>
      </c>
      <c r="G110" s="18">
        <v>0</v>
      </c>
      <c r="H110" s="19" t="s">
        <v>40</v>
      </c>
      <c r="I110" s="23"/>
      <c r="J110" s="24"/>
      <c r="K110" s="24"/>
      <c r="L110" s="24"/>
      <c r="M110" s="24"/>
      <c r="N110" s="24"/>
      <c r="O110" s="24"/>
      <c r="P110" s="24"/>
      <c r="Q110" s="24"/>
      <c r="R110" s="24" t="s">
        <v>39</v>
      </c>
      <c r="S110" s="24" t="s">
        <v>39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12"/>
        <v>102</v>
      </c>
      <c r="B111" s="56" t="s">
        <v>94</v>
      </c>
      <c r="C111" s="15" t="s">
        <v>57</v>
      </c>
      <c r="D111" s="16">
        <f t="shared" si="11"/>
        <v>1</v>
      </c>
      <c r="E111" s="17">
        <v>42673</v>
      </c>
      <c r="F111" s="17">
        <v>42674</v>
      </c>
      <c r="G111" s="18">
        <v>0</v>
      </c>
      <c r="H111" s="19" t="s">
        <v>40</v>
      </c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 t="s">
        <v>39</v>
      </c>
      <c r="T111" s="24" t="s">
        <v>39</v>
      </c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12"/>
        <v>103</v>
      </c>
      <c r="B112" s="56" t="s">
        <v>95</v>
      </c>
      <c r="C112" s="15" t="s">
        <v>57</v>
      </c>
      <c r="D112" s="16">
        <f t="shared" si="11"/>
        <v>1</v>
      </c>
      <c r="E112" s="17">
        <v>42674</v>
      </c>
      <c r="F112" s="17">
        <v>42675</v>
      </c>
      <c r="G112" s="18">
        <v>0</v>
      </c>
      <c r="H112" s="19" t="s">
        <v>40</v>
      </c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 t="s">
        <v>39</v>
      </c>
      <c r="U112" s="24" t="s">
        <v>39</v>
      </c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12"/>
        <v>104</v>
      </c>
      <c r="B113" s="56" t="s">
        <v>96</v>
      </c>
      <c r="C113" s="15" t="s">
        <v>57</v>
      </c>
      <c r="D113" s="16">
        <f t="shared" si="11"/>
        <v>1</v>
      </c>
      <c r="E113" s="17">
        <v>42675</v>
      </c>
      <c r="F113" s="17">
        <v>42676</v>
      </c>
      <c r="G113" s="18">
        <v>0</v>
      </c>
      <c r="H113" s="19" t="s">
        <v>40</v>
      </c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 t="s">
        <v>39</v>
      </c>
      <c r="V113" s="24" t="s">
        <v>39</v>
      </c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12"/>
        <v>105</v>
      </c>
      <c r="B114" s="56" t="s">
        <v>97</v>
      </c>
      <c r="C114" s="15" t="s">
        <v>57</v>
      </c>
      <c r="D114" s="16">
        <f t="shared" si="11"/>
        <v>1</v>
      </c>
      <c r="E114" s="17">
        <v>42675</v>
      </c>
      <c r="F114" s="17">
        <v>42676</v>
      </c>
      <c r="G114" s="18">
        <v>0</v>
      </c>
      <c r="H114" s="19" t="s">
        <v>40</v>
      </c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 t="s">
        <v>39</v>
      </c>
      <c r="V114" s="24" t="s">
        <v>39</v>
      </c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12"/>
        <v>106</v>
      </c>
      <c r="B115" s="56" t="s">
        <v>98</v>
      </c>
      <c r="C115" s="15" t="s">
        <v>57</v>
      </c>
      <c r="D115" s="16">
        <f t="shared" si="11"/>
        <v>1</v>
      </c>
      <c r="E115" s="17">
        <v>42675</v>
      </c>
      <c r="F115" s="17">
        <v>42676</v>
      </c>
      <c r="G115" s="18">
        <v>0</v>
      </c>
      <c r="H115" s="19" t="s">
        <v>40</v>
      </c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 t="s">
        <v>39</v>
      </c>
      <c r="V115" s="24" t="s">
        <v>39</v>
      </c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12"/>
        <v>107</v>
      </c>
      <c r="B116" s="56" t="s">
        <v>99</v>
      </c>
      <c r="C116" s="15" t="s">
        <v>57</v>
      </c>
      <c r="D116" s="16">
        <f t="shared" si="11"/>
        <v>1</v>
      </c>
      <c r="E116" s="17">
        <v>42676</v>
      </c>
      <c r="F116" s="17">
        <v>42677</v>
      </c>
      <c r="G116" s="18">
        <v>0</v>
      </c>
      <c r="H116" s="19" t="s">
        <v>40</v>
      </c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 t="s">
        <v>39</v>
      </c>
      <c r="W116" s="24" t="s">
        <v>39</v>
      </c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12"/>
        <v>108</v>
      </c>
      <c r="B117" s="56" t="s">
        <v>100</v>
      </c>
      <c r="C117" s="15" t="s">
        <v>57</v>
      </c>
      <c r="D117" s="16">
        <f t="shared" si="11"/>
        <v>1</v>
      </c>
      <c r="E117" s="17">
        <v>42676</v>
      </c>
      <c r="F117" s="17">
        <v>42677</v>
      </c>
      <c r="G117" s="18">
        <v>0</v>
      </c>
      <c r="H117" s="19" t="s">
        <v>40</v>
      </c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 t="s">
        <v>39</v>
      </c>
      <c r="W117" s="24" t="s">
        <v>39</v>
      </c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12"/>
        <v>109</v>
      </c>
      <c r="B118" s="56" t="s">
        <v>101</v>
      </c>
      <c r="C118" s="15" t="s">
        <v>57</v>
      </c>
      <c r="D118" s="16">
        <f t="shared" si="11"/>
        <v>1</v>
      </c>
      <c r="E118" s="17">
        <v>42676</v>
      </c>
      <c r="F118" s="17">
        <v>42677</v>
      </c>
      <c r="G118" s="18">
        <v>0</v>
      </c>
      <c r="H118" s="19" t="s">
        <v>40</v>
      </c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 t="s">
        <v>39</v>
      </c>
      <c r="W118" s="24" t="s">
        <v>39</v>
      </c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12"/>
        <v>110</v>
      </c>
      <c r="B119" s="56" t="s">
        <v>102</v>
      </c>
      <c r="C119" s="15" t="s">
        <v>57</v>
      </c>
      <c r="D119" s="16">
        <f t="shared" si="11"/>
        <v>1</v>
      </c>
      <c r="E119" s="17">
        <v>42677</v>
      </c>
      <c r="F119" s="17">
        <v>42678</v>
      </c>
      <c r="G119" s="18">
        <v>0</v>
      </c>
      <c r="H119" s="19" t="s">
        <v>40</v>
      </c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 t="s">
        <v>39</v>
      </c>
      <c r="X119" s="24" t="s">
        <v>39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12"/>
        <v>111</v>
      </c>
      <c r="B120" s="56" t="s">
        <v>103</v>
      </c>
      <c r="C120" s="15" t="s">
        <v>57</v>
      </c>
      <c r="D120" s="16">
        <f t="shared" si="11"/>
        <v>1</v>
      </c>
      <c r="E120" s="17">
        <v>42677</v>
      </c>
      <c r="F120" s="17">
        <v>42678</v>
      </c>
      <c r="G120" s="18">
        <v>0</v>
      </c>
      <c r="H120" s="19" t="s">
        <v>40</v>
      </c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 t="s">
        <v>39</v>
      </c>
      <c r="X120" s="24" t="s">
        <v>39</v>
      </c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 thickBot="1">
      <c r="A121" s="15">
        <f t="shared" si="12"/>
        <v>112</v>
      </c>
      <c r="B121" s="22"/>
      <c r="C121" s="15"/>
      <c r="D121" s="16">
        <f t="shared" si="11"/>
        <v>0</v>
      </c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 thickBot="1">
      <c r="A122" s="15">
        <f t="shared" si="12"/>
        <v>113</v>
      </c>
      <c r="B122" s="69" t="s">
        <v>105</v>
      </c>
      <c r="C122" s="15" t="s">
        <v>125</v>
      </c>
      <c r="D122" s="16">
        <f t="shared" si="11"/>
        <v>0</v>
      </c>
      <c r="E122" s="17"/>
      <c r="F122" s="60"/>
      <c r="G122" s="62"/>
      <c r="H122" s="61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 thickBot="1">
      <c r="A123" s="15">
        <f t="shared" si="12"/>
        <v>114</v>
      </c>
      <c r="B123" s="55" t="s">
        <v>106</v>
      </c>
      <c r="C123" s="15"/>
      <c r="D123" s="16">
        <f t="shared" si="11"/>
        <v>0</v>
      </c>
      <c r="E123" s="17"/>
      <c r="F123" s="60"/>
      <c r="G123" s="62">
        <f>AVERAGE(G124,G126)</f>
        <v>0</v>
      </c>
      <c r="H123" s="61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 thickBot="1">
      <c r="A124" s="15">
        <f t="shared" si="12"/>
        <v>115</v>
      </c>
      <c r="B124" s="56" t="s">
        <v>107</v>
      </c>
      <c r="C124" s="15"/>
      <c r="D124" s="16">
        <f t="shared" si="11"/>
        <v>0</v>
      </c>
      <c r="E124" s="17"/>
      <c r="F124" s="60"/>
      <c r="G124" s="62">
        <f>AVERAGE(G125)</f>
        <v>0</v>
      </c>
      <c r="H124" s="61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 thickBot="1">
      <c r="A125" s="15">
        <f t="shared" si="12"/>
        <v>116</v>
      </c>
      <c r="B125" s="57" t="s">
        <v>108</v>
      </c>
      <c r="C125" s="15"/>
      <c r="D125" s="16">
        <f t="shared" si="11"/>
        <v>0</v>
      </c>
      <c r="E125" s="17"/>
      <c r="F125" s="17"/>
      <c r="G125" s="64">
        <v>0</v>
      </c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 thickBot="1">
      <c r="A126" s="15">
        <f t="shared" si="12"/>
        <v>117</v>
      </c>
      <c r="B126" s="56" t="s">
        <v>109</v>
      </c>
      <c r="C126" s="15"/>
      <c r="D126" s="16">
        <f t="shared" si="11"/>
        <v>0</v>
      </c>
      <c r="E126" s="17"/>
      <c r="F126" s="60"/>
      <c r="G126" s="62">
        <f>AVERAGE(G128,G130)</f>
        <v>0</v>
      </c>
      <c r="H126" s="61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 thickBot="1">
      <c r="A127" s="15">
        <f t="shared" si="12"/>
        <v>118</v>
      </c>
      <c r="B127" s="57" t="s">
        <v>110</v>
      </c>
      <c r="C127" s="15"/>
      <c r="D127" s="16">
        <f t="shared" si="11"/>
        <v>0</v>
      </c>
      <c r="E127" s="17"/>
      <c r="F127" s="60"/>
      <c r="G127" s="62">
        <f>AVERAGE(G128)</f>
        <v>0</v>
      </c>
      <c r="H127" s="61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 thickBot="1">
      <c r="A128" s="15">
        <f t="shared" si="12"/>
        <v>119</v>
      </c>
      <c r="B128" s="58" t="s">
        <v>111</v>
      </c>
      <c r="C128" s="15"/>
      <c r="D128" s="16">
        <f t="shared" si="11"/>
        <v>0</v>
      </c>
      <c r="E128" s="17"/>
      <c r="F128" s="17"/>
      <c r="G128" s="64">
        <v>0</v>
      </c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 thickBot="1">
      <c r="A129" s="15">
        <f t="shared" si="12"/>
        <v>120</v>
      </c>
      <c r="B129" s="57" t="s">
        <v>112</v>
      </c>
      <c r="C129" s="15"/>
      <c r="D129" s="16">
        <f t="shared" si="11"/>
        <v>0</v>
      </c>
      <c r="E129" s="17"/>
      <c r="F129" s="60"/>
      <c r="G129" s="62">
        <f>AVERAGE(G130:G131)</f>
        <v>0</v>
      </c>
      <c r="H129" s="61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12"/>
        <v>121</v>
      </c>
      <c r="B130" s="58" t="s">
        <v>113</v>
      </c>
      <c r="C130" s="15"/>
      <c r="D130" s="16">
        <f t="shared" si="11"/>
        <v>0</v>
      </c>
      <c r="E130" s="17"/>
      <c r="F130" s="60"/>
      <c r="G130" s="64">
        <v>0</v>
      </c>
      <c r="H130" s="61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 thickBot="1">
      <c r="A131" s="15">
        <f t="shared" si="12"/>
        <v>122</v>
      </c>
      <c r="B131" s="58" t="s">
        <v>114</v>
      </c>
      <c r="C131" s="15"/>
      <c r="D131" s="16">
        <f t="shared" si="11"/>
        <v>0</v>
      </c>
      <c r="E131" s="17"/>
      <c r="F131" s="60"/>
      <c r="G131" s="46">
        <v>0</v>
      </c>
      <c r="H131" s="61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 thickBot="1">
      <c r="A132" s="15">
        <f t="shared" si="12"/>
        <v>123</v>
      </c>
      <c r="B132" s="55" t="s">
        <v>115</v>
      </c>
      <c r="C132" s="15"/>
      <c r="D132" s="16">
        <f t="shared" si="11"/>
        <v>0</v>
      </c>
      <c r="E132" s="17"/>
      <c r="F132" s="60"/>
      <c r="G132" s="62">
        <f>AVERAGE(G133,G135)</f>
        <v>0</v>
      </c>
      <c r="H132" s="61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 thickBot="1">
      <c r="A133" s="15">
        <f t="shared" si="12"/>
        <v>124</v>
      </c>
      <c r="B133" s="56" t="s">
        <v>107</v>
      </c>
      <c r="C133" s="15"/>
      <c r="D133" s="16">
        <f t="shared" si="11"/>
        <v>0</v>
      </c>
      <c r="E133" s="17"/>
      <c r="F133" s="60"/>
      <c r="G133" s="62">
        <f>AVERAGE(G134)</f>
        <v>0</v>
      </c>
      <c r="H133" s="61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 thickBot="1">
      <c r="A134" s="15">
        <f t="shared" si="12"/>
        <v>125</v>
      </c>
      <c r="B134" s="57" t="s">
        <v>116</v>
      </c>
      <c r="C134" s="15"/>
      <c r="D134" s="16">
        <f t="shared" si="11"/>
        <v>0</v>
      </c>
      <c r="E134" s="17"/>
      <c r="F134" s="17"/>
      <c r="G134" s="64">
        <v>0</v>
      </c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 thickBot="1">
      <c r="A135" s="15">
        <f t="shared" si="12"/>
        <v>126</v>
      </c>
      <c r="B135" s="56" t="s">
        <v>109</v>
      </c>
      <c r="C135" s="15"/>
      <c r="D135" s="16">
        <f t="shared" si="11"/>
        <v>0</v>
      </c>
      <c r="E135" s="17"/>
      <c r="F135" s="60"/>
      <c r="G135" s="62">
        <f>AVERAGE(G136,G139)</f>
        <v>0</v>
      </c>
      <c r="H135" s="61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 thickBot="1">
      <c r="A136" s="15">
        <f t="shared" si="12"/>
        <v>127</v>
      </c>
      <c r="B136" s="57" t="s">
        <v>110</v>
      </c>
      <c r="C136" s="15"/>
      <c r="D136" s="16">
        <f t="shared" si="11"/>
        <v>0</v>
      </c>
      <c r="E136" s="17"/>
      <c r="F136" s="60"/>
      <c r="G136" s="62">
        <f>AVERAGE(G137:G138)</f>
        <v>0</v>
      </c>
      <c r="H136" s="61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12"/>
        <v>128</v>
      </c>
      <c r="B137" s="58" t="s">
        <v>117</v>
      </c>
      <c r="C137" s="15"/>
      <c r="D137" s="16">
        <f t="shared" si="11"/>
        <v>0</v>
      </c>
      <c r="E137" s="17"/>
      <c r="F137" s="17"/>
      <c r="G137" s="59">
        <v>0</v>
      </c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 thickBot="1">
      <c r="A138" s="15">
        <f t="shared" si="12"/>
        <v>129</v>
      </c>
      <c r="B138" s="58" t="s">
        <v>118</v>
      </c>
      <c r="C138" s="15"/>
      <c r="D138" s="16">
        <f t="shared" si="11"/>
        <v>0</v>
      </c>
      <c r="E138" s="17"/>
      <c r="F138" s="17"/>
      <c r="G138" s="46">
        <v>0</v>
      </c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 thickBot="1">
      <c r="A139" s="15">
        <f t="shared" si="12"/>
        <v>130</v>
      </c>
      <c r="B139" s="57" t="s">
        <v>112</v>
      </c>
      <c r="C139" s="15"/>
      <c r="D139" s="16">
        <f t="shared" si="11"/>
        <v>0</v>
      </c>
      <c r="E139" s="17"/>
      <c r="F139" s="60"/>
      <c r="G139" s="62">
        <f>AVERAGE(G140:G141)</f>
        <v>0</v>
      </c>
      <c r="H139" s="61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12"/>
        <v>131</v>
      </c>
      <c r="B140" s="67" t="s">
        <v>119</v>
      </c>
      <c r="C140" s="15"/>
      <c r="D140" s="16">
        <f t="shared" ref="D140:D167" si="13">F140-E140</f>
        <v>0</v>
      </c>
      <c r="E140" s="17"/>
      <c r="F140" s="17"/>
      <c r="G140" s="59">
        <v>0</v>
      </c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12"/>
        <v>132</v>
      </c>
      <c r="B141" s="67" t="s">
        <v>120</v>
      </c>
      <c r="C141" s="15"/>
      <c r="D141" s="16">
        <f t="shared" si="13"/>
        <v>0</v>
      </c>
      <c r="E141" s="17"/>
      <c r="F141" s="17"/>
      <c r="G141" s="59">
        <v>0</v>
      </c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12"/>
        <v>133</v>
      </c>
      <c r="B142" s="55" t="s">
        <v>121</v>
      </c>
      <c r="C142" s="15"/>
      <c r="D142" s="16">
        <f t="shared" si="13"/>
        <v>0</v>
      </c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12"/>
        <v>134</v>
      </c>
      <c r="B143" s="55" t="s">
        <v>122</v>
      </c>
      <c r="C143" s="15"/>
      <c r="D143" s="16">
        <f t="shared" si="13"/>
        <v>0</v>
      </c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12"/>
        <v>135</v>
      </c>
      <c r="B144" s="56" t="s">
        <v>107</v>
      </c>
      <c r="C144" s="15"/>
      <c r="D144" s="16">
        <f t="shared" si="13"/>
        <v>0</v>
      </c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si="12"/>
        <v>136</v>
      </c>
      <c r="B145" s="56" t="s">
        <v>109</v>
      </c>
      <c r="C145" s="15"/>
      <c r="D145" s="16">
        <f t="shared" si="13"/>
        <v>0</v>
      </c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12"/>
        <v>137</v>
      </c>
      <c r="B146" s="57" t="s">
        <v>110</v>
      </c>
      <c r="C146" s="15"/>
      <c r="D146" s="16">
        <f t="shared" si="13"/>
        <v>0</v>
      </c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12"/>
        <v>138</v>
      </c>
      <c r="B147" s="57" t="s">
        <v>112</v>
      </c>
      <c r="C147" s="15"/>
      <c r="D147" s="16">
        <f t="shared" si="13"/>
        <v>0</v>
      </c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12"/>
        <v>139</v>
      </c>
      <c r="B148" s="55" t="s">
        <v>123</v>
      </c>
      <c r="C148" s="15"/>
      <c r="D148" s="16">
        <f t="shared" si="13"/>
        <v>0</v>
      </c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12"/>
        <v>140</v>
      </c>
      <c r="B149" s="55" t="s">
        <v>124</v>
      </c>
      <c r="C149" s="15"/>
      <c r="D149" s="16">
        <f t="shared" si="13"/>
        <v>0</v>
      </c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12"/>
        <v>141</v>
      </c>
      <c r="B150" s="22"/>
      <c r="C150" s="15"/>
      <c r="D150" s="16">
        <f t="shared" si="13"/>
        <v>0</v>
      </c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15">
        <f t="shared" si="12"/>
        <v>142</v>
      </c>
      <c r="B151" s="22"/>
      <c r="C151" s="15"/>
      <c r="D151" s="16">
        <f t="shared" si="13"/>
        <v>0</v>
      </c>
      <c r="E151" s="17"/>
      <c r="F151" s="17"/>
      <c r="G151" s="18"/>
      <c r="H151" s="19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 ht="27" customHeight="1">
      <c r="A152" s="15">
        <f t="shared" si="12"/>
        <v>143</v>
      </c>
      <c r="B152" s="22"/>
      <c r="C152" s="15"/>
      <c r="D152" s="16">
        <f t="shared" si="13"/>
        <v>0</v>
      </c>
      <c r="E152" s="17"/>
      <c r="F152" s="17"/>
      <c r="G152" s="18"/>
      <c r="H152" s="19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 ht="27" customHeight="1">
      <c r="A153" s="15">
        <f t="shared" si="12"/>
        <v>144</v>
      </c>
      <c r="B153" s="22"/>
      <c r="C153" s="15"/>
      <c r="D153" s="16">
        <f t="shared" si="13"/>
        <v>0</v>
      </c>
      <c r="E153" s="17"/>
      <c r="F153" s="17"/>
      <c r="G153" s="18"/>
      <c r="H153" s="19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 ht="27" customHeight="1">
      <c r="A154" s="15">
        <f t="shared" ref="A154:A168" si="14">ROW()-ROW(№列)</f>
        <v>145</v>
      </c>
      <c r="B154" s="22"/>
      <c r="C154" s="15"/>
      <c r="D154" s="16">
        <f t="shared" si="13"/>
        <v>0</v>
      </c>
      <c r="E154" s="17"/>
      <c r="F154" s="17"/>
      <c r="G154" s="18"/>
      <c r="H154" s="19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 ht="27" customHeight="1">
      <c r="A155" s="15">
        <f t="shared" si="14"/>
        <v>146</v>
      </c>
      <c r="B155" s="22"/>
      <c r="C155" s="15"/>
      <c r="D155" s="16">
        <f t="shared" si="13"/>
        <v>0</v>
      </c>
      <c r="E155" s="17"/>
      <c r="F155" s="17"/>
      <c r="G155" s="18"/>
      <c r="H155" s="19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 ht="27" customHeight="1">
      <c r="A156" s="15">
        <f t="shared" si="14"/>
        <v>147</v>
      </c>
      <c r="B156" s="22"/>
      <c r="C156" s="15"/>
      <c r="D156" s="16">
        <f t="shared" si="13"/>
        <v>0</v>
      </c>
      <c r="E156" s="17"/>
      <c r="F156" s="17"/>
      <c r="G156" s="18"/>
      <c r="H156" s="19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 ht="27" customHeight="1">
      <c r="A157" s="15">
        <f t="shared" si="14"/>
        <v>148</v>
      </c>
      <c r="B157" s="22"/>
      <c r="C157" s="15"/>
      <c r="D157" s="16">
        <f t="shared" si="13"/>
        <v>0</v>
      </c>
      <c r="E157" s="17"/>
      <c r="F157" s="17"/>
      <c r="G157" s="18"/>
      <c r="H157" s="19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 ht="27" customHeight="1">
      <c r="A158" s="15">
        <f t="shared" si="14"/>
        <v>149</v>
      </c>
      <c r="B158" s="22"/>
      <c r="C158" s="15"/>
      <c r="D158" s="16">
        <f t="shared" si="13"/>
        <v>0</v>
      </c>
      <c r="E158" s="17"/>
      <c r="F158" s="17"/>
      <c r="G158" s="18"/>
      <c r="H158" s="19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 ht="27" customHeight="1">
      <c r="A159" s="15">
        <f t="shared" si="14"/>
        <v>150</v>
      </c>
      <c r="B159" s="22"/>
      <c r="C159" s="15"/>
      <c r="D159" s="16">
        <f t="shared" si="13"/>
        <v>0</v>
      </c>
      <c r="E159" s="17"/>
      <c r="F159" s="17"/>
      <c r="G159" s="18"/>
      <c r="H159" s="19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 ht="27" customHeight="1">
      <c r="A160" s="15">
        <f t="shared" si="14"/>
        <v>151</v>
      </c>
      <c r="B160" s="22"/>
      <c r="C160" s="15"/>
      <c r="D160" s="16">
        <f t="shared" si="13"/>
        <v>0</v>
      </c>
      <c r="E160" s="17"/>
      <c r="F160" s="17"/>
      <c r="G160" s="18"/>
      <c r="H160" s="19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 ht="27" customHeight="1">
      <c r="A161" s="15">
        <f t="shared" si="14"/>
        <v>152</v>
      </c>
      <c r="B161" s="22"/>
      <c r="C161" s="15"/>
      <c r="D161" s="16">
        <f t="shared" si="13"/>
        <v>0</v>
      </c>
      <c r="E161" s="17"/>
      <c r="F161" s="17"/>
      <c r="G161" s="18"/>
      <c r="H161" s="19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 ht="27" customHeight="1">
      <c r="A162" s="15">
        <f t="shared" si="14"/>
        <v>153</v>
      </c>
      <c r="B162" s="22"/>
      <c r="C162" s="15"/>
      <c r="D162" s="16">
        <f t="shared" si="13"/>
        <v>0</v>
      </c>
      <c r="E162" s="17"/>
      <c r="F162" s="17"/>
      <c r="G162" s="18"/>
      <c r="H162" s="19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 ht="27" customHeight="1">
      <c r="A163" s="15">
        <f t="shared" si="14"/>
        <v>154</v>
      </c>
      <c r="B163" s="22"/>
      <c r="C163" s="15"/>
      <c r="D163" s="16">
        <f t="shared" si="13"/>
        <v>0</v>
      </c>
      <c r="E163" s="17"/>
      <c r="F163" s="17"/>
      <c r="G163" s="18"/>
      <c r="H163" s="19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 ht="27" customHeight="1">
      <c r="A164" s="15">
        <f t="shared" si="14"/>
        <v>155</v>
      </c>
      <c r="B164" s="22"/>
      <c r="C164" s="15"/>
      <c r="D164" s="16">
        <f t="shared" si="13"/>
        <v>0</v>
      </c>
      <c r="E164" s="17"/>
      <c r="F164" s="17"/>
      <c r="G164" s="18"/>
      <c r="H164" s="19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 ht="27" customHeight="1">
      <c r="A165" s="15">
        <f t="shared" si="14"/>
        <v>156</v>
      </c>
      <c r="B165" s="22"/>
      <c r="C165" s="15"/>
      <c r="D165" s="16">
        <f t="shared" si="13"/>
        <v>0</v>
      </c>
      <c r="E165" s="17"/>
      <c r="F165" s="17"/>
      <c r="G165" s="18"/>
      <c r="H165" s="19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 ht="27" customHeight="1">
      <c r="A166" s="15">
        <f t="shared" si="14"/>
        <v>157</v>
      </c>
      <c r="B166" s="22"/>
      <c r="C166" s="15"/>
      <c r="D166" s="16">
        <f t="shared" si="13"/>
        <v>0</v>
      </c>
      <c r="E166" s="17"/>
      <c r="F166" s="17"/>
      <c r="G166" s="18"/>
      <c r="H166" s="19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 ht="27" customHeight="1">
      <c r="A167" s="15">
        <f t="shared" si="14"/>
        <v>158</v>
      </c>
      <c r="B167" s="22"/>
      <c r="C167" s="15"/>
      <c r="D167" s="16">
        <f t="shared" si="13"/>
        <v>0</v>
      </c>
      <c r="E167" s="17"/>
      <c r="F167" s="17"/>
      <c r="G167" s="18"/>
      <c r="H167" s="19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 ht="27" customHeight="1">
      <c r="A168" s="25">
        <f t="shared" si="14"/>
        <v>159</v>
      </c>
      <c r="B168" s="26"/>
      <c r="C168" s="25"/>
      <c r="D168" s="51"/>
      <c r="E168" s="52"/>
      <c r="F168" s="52"/>
      <c r="G168" s="53"/>
      <c r="H168" s="54"/>
      <c r="I168" s="27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</row>
  </sheetData>
  <autoFilter ref="A9:DE168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H87:H92 B87:B92 H96 G87:G96 C87:C95 G67:H67 G86:H86 A168:H168 E64:H66 E63 H106:H113 G63:H63 B39:C45 G39:H45 B56:C86 C106 G97:H105 B96:C105 E56:H62 G12:H22 E13:E22 F14:F22 E38:F46 A12:C14 B26:C26 B32:C35 B15:C22 A15:A153 B121:C121 B112:B120 G112:G113 G114:H120 B150:C153 E121:H121 E32:H35 E26:H26 E96:F106 E68:H85 A154:C167 E150:H167 E86:E87 E88:F91 D12:D167">
    <cfRule type="expression" dxfId="563" priority="925" stopIfTrue="1">
      <formula>MOD(ROW(),2)</formula>
    </cfRule>
  </conditionalFormatting>
  <conditionalFormatting sqref="J3:J4 I4">
    <cfRule type="expression" dxfId="562" priority="926" stopIfTrue="1">
      <formula>ISBLANK(I$2)=FALSE</formula>
    </cfRule>
    <cfRule type="expression" dxfId="561" priority="927" stopIfTrue="1">
      <formula>OR(WEEKDAY(I$3)=1,WEEKDAY(I$3)=7)</formula>
    </cfRule>
  </conditionalFormatting>
  <conditionalFormatting sqref="I5:J8 I10:J11 I52:DE54 I56:DE92 I47:DE48 I39:DE45 I96:DE168 I12:DE22 I26:DE26 I32:DE35">
    <cfRule type="expression" dxfId="560" priority="928" stopIfTrue="1">
      <formula>ISBLANK(I$2)=FALSE</formula>
    </cfRule>
    <cfRule type="expression" dxfId="559" priority="929" stopIfTrue="1">
      <formula>OR(WEEKDAY(I$3)=1,WEEKDAY(I$3)=7)</formula>
    </cfRule>
    <cfRule type="expression" dxfId="558" priority="930" stopIfTrue="1">
      <formula>MOD(ROW(),2)</formula>
    </cfRule>
  </conditionalFormatting>
  <conditionalFormatting sqref="I3">
    <cfRule type="expression" dxfId="557" priority="931" stopIfTrue="1">
      <formula>ISBLANK(I$2)=FALSE</formula>
    </cfRule>
    <cfRule type="expression" dxfId="556" priority="932" stopIfTrue="1">
      <formula>OR(WEEKDAY(I$3)=1,WEEKDAY(I$3)=7)</formula>
    </cfRule>
  </conditionalFormatting>
  <conditionalFormatting sqref="K3:K4">
    <cfRule type="expression" dxfId="555" priority="916" stopIfTrue="1">
      <formula>ISBLANK(K$2)=FALSE</formula>
    </cfRule>
    <cfRule type="expression" dxfId="554" priority="917" stopIfTrue="1">
      <formula>OR(WEEKDAY(K$3)=1,WEEKDAY(K$3)=7)</formula>
    </cfRule>
  </conditionalFormatting>
  <conditionalFormatting sqref="K5:K8 K10:K11">
    <cfRule type="expression" dxfId="553" priority="918" stopIfTrue="1">
      <formula>ISBLANK(K$2)=FALSE</formula>
    </cfRule>
    <cfRule type="expression" dxfId="552" priority="919" stopIfTrue="1">
      <formula>OR(WEEKDAY(K$3)=1,WEEKDAY(K$3)=7)</formula>
    </cfRule>
    <cfRule type="expression" dxfId="551" priority="920" stopIfTrue="1">
      <formula>MOD(ROW(),2)</formula>
    </cfRule>
  </conditionalFormatting>
  <conditionalFormatting sqref="L3:L4">
    <cfRule type="expression" dxfId="550" priority="908" stopIfTrue="1">
      <formula>ISBLANK(L$2)=FALSE</formula>
    </cfRule>
    <cfRule type="expression" dxfId="549" priority="909" stopIfTrue="1">
      <formula>OR(WEEKDAY(L$3)=1,WEEKDAY(L$3)=7)</formula>
    </cfRule>
  </conditionalFormatting>
  <conditionalFormatting sqref="L5:L8 L10:L11">
    <cfRule type="expression" dxfId="548" priority="910" stopIfTrue="1">
      <formula>ISBLANK(L$2)=FALSE</formula>
    </cfRule>
    <cfRule type="expression" dxfId="547" priority="911" stopIfTrue="1">
      <formula>OR(WEEKDAY(L$3)=1,WEEKDAY(L$3)=7)</formula>
    </cfRule>
    <cfRule type="expression" dxfId="546" priority="912" stopIfTrue="1">
      <formula>MOD(ROW(),2)</formula>
    </cfRule>
  </conditionalFormatting>
  <conditionalFormatting sqref="M3:M4">
    <cfRule type="expression" dxfId="545" priority="900" stopIfTrue="1">
      <formula>ISBLANK(M$2)=FALSE</formula>
    </cfRule>
    <cfRule type="expression" dxfId="544" priority="901" stopIfTrue="1">
      <formula>OR(WEEKDAY(M$3)=1,WEEKDAY(M$3)=7)</formula>
    </cfRule>
  </conditionalFormatting>
  <conditionalFormatting sqref="M5:M8 M10:M11">
    <cfRule type="expression" dxfId="543" priority="902" stopIfTrue="1">
      <formula>ISBLANK(M$2)=FALSE</formula>
    </cfRule>
    <cfRule type="expression" dxfId="542" priority="903" stopIfTrue="1">
      <formula>OR(WEEKDAY(M$3)=1,WEEKDAY(M$3)=7)</formula>
    </cfRule>
    <cfRule type="expression" dxfId="541" priority="904" stopIfTrue="1">
      <formula>MOD(ROW(),2)</formula>
    </cfRule>
  </conditionalFormatting>
  <conditionalFormatting sqref="N3:N4">
    <cfRule type="expression" dxfId="540" priority="892" stopIfTrue="1">
      <formula>ISBLANK(N$2)=FALSE</formula>
    </cfRule>
    <cfRule type="expression" dxfId="539" priority="893" stopIfTrue="1">
      <formula>OR(WEEKDAY(N$3)=1,WEEKDAY(N$3)=7)</formula>
    </cfRule>
  </conditionalFormatting>
  <conditionalFormatting sqref="N5:N8 N10:N11">
    <cfRule type="expression" dxfId="538" priority="894" stopIfTrue="1">
      <formula>ISBLANK(N$2)=FALSE</formula>
    </cfRule>
    <cfRule type="expression" dxfId="537" priority="895" stopIfTrue="1">
      <formula>OR(WEEKDAY(N$3)=1,WEEKDAY(N$3)=7)</formula>
    </cfRule>
    <cfRule type="expression" dxfId="536" priority="896" stopIfTrue="1">
      <formula>MOD(ROW(),2)</formula>
    </cfRule>
  </conditionalFormatting>
  <conditionalFormatting sqref="O3:O4">
    <cfRule type="expression" dxfId="535" priority="884" stopIfTrue="1">
      <formula>ISBLANK(O$2)=FALSE</formula>
    </cfRule>
    <cfRule type="expression" dxfId="534" priority="885" stopIfTrue="1">
      <formula>OR(WEEKDAY(O$3)=1,WEEKDAY(O$3)=7)</formula>
    </cfRule>
  </conditionalFormatting>
  <conditionalFormatting sqref="O5:O8 O10:O11">
    <cfRule type="expression" dxfId="533" priority="886" stopIfTrue="1">
      <formula>ISBLANK(O$2)=FALSE</formula>
    </cfRule>
    <cfRule type="expression" dxfId="532" priority="887" stopIfTrue="1">
      <formula>OR(WEEKDAY(O$3)=1,WEEKDAY(O$3)=7)</formula>
    </cfRule>
    <cfRule type="expression" dxfId="531" priority="888" stopIfTrue="1">
      <formula>MOD(ROW(),2)</formula>
    </cfRule>
  </conditionalFormatting>
  <conditionalFormatting sqref="P3:P4">
    <cfRule type="expression" dxfId="530" priority="876" stopIfTrue="1">
      <formula>ISBLANK(P$2)=FALSE</formula>
    </cfRule>
    <cfRule type="expression" dxfId="529" priority="877" stopIfTrue="1">
      <formula>OR(WEEKDAY(P$3)=1,WEEKDAY(P$3)=7)</formula>
    </cfRule>
  </conditionalFormatting>
  <conditionalFormatting sqref="P5:P8 P10:P11">
    <cfRule type="expression" dxfId="528" priority="878" stopIfTrue="1">
      <formula>ISBLANK(P$2)=FALSE</formula>
    </cfRule>
    <cfRule type="expression" dxfId="527" priority="879" stopIfTrue="1">
      <formula>OR(WEEKDAY(P$3)=1,WEEKDAY(P$3)=7)</formula>
    </cfRule>
    <cfRule type="expression" dxfId="526" priority="880" stopIfTrue="1">
      <formula>MOD(ROW(),2)</formula>
    </cfRule>
  </conditionalFormatting>
  <conditionalFormatting sqref="Q3:Q4">
    <cfRule type="expression" dxfId="525" priority="868" stopIfTrue="1">
      <formula>ISBLANK(Q$2)=FALSE</formula>
    </cfRule>
    <cfRule type="expression" dxfId="524" priority="869" stopIfTrue="1">
      <formula>OR(WEEKDAY(Q$3)=1,WEEKDAY(Q$3)=7)</formula>
    </cfRule>
  </conditionalFormatting>
  <conditionalFormatting sqref="Q5:Q8 Q10:Q11">
    <cfRule type="expression" dxfId="523" priority="870" stopIfTrue="1">
      <formula>ISBLANK(Q$2)=FALSE</formula>
    </cfRule>
    <cfRule type="expression" dxfId="522" priority="871" stopIfTrue="1">
      <formula>OR(WEEKDAY(Q$3)=1,WEEKDAY(Q$3)=7)</formula>
    </cfRule>
    <cfRule type="expression" dxfId="521" priority="872" stopIfTrue="1">
      <formula>MOD(ROW(),2)</formula>
    </cfRule>
  </conditionalFormatting>
  <conditionalFormatting sqref="R3:R4">
    <cfRule type="expression" dxfId="520" priority="860" stopIfTrue="1">
      <formula>ISBLANK(R$2)=FALSE</formula>
    </cfRule>
    <cfRule type="expression" dxfId="519" priority="861" stopIfTrue="1">
      <formula>OR(WEEKDAY(R$3)=1,WEEKDAY(R$3)=7)</formula>
    </cfRule>
  </conditionalFormatting>
  <conditionalFormatting sqref="R5:R8 R10:R11">
    <cfRule type="expression" dxfId="518" priority="862" stopIfTrue="1">
      <formula>ISBLANK(R$2)=FALSE</formula>
    </cfRule>
    <cfRule type="expression" dxfId="517" priority="863" stopIfTrue="1">
      <formula>OR(WEEKDAY(R$3)=1,WEEKDAY(R$3)=7)</formula>
    </cfRule>
    <cfRule type="expression" dxfId="516" priority="864" stopIfTrue="1">
      <formula>MOD(ROW(),2)</formula>
    </cfRule>
  </conditionalFormatting>
  <conditionalFormatting sqref="S3:S4">
    <cfRule type="expression" dxfId="515" priority="852" stopIfTrue="1">
      <formula>ISBLANK(S$2)=FALSE</formula>
    </cfRule>
    <cfRule type="expression" dxfId="514" priority="853" stopIfTrue="1">
      <formula>OR(WEEKDAY(S$3)=1,WEEKDAY(S$3)=7)</formula>
    </cfRule>
  </conditionalFormatting>
  <conditionalFormatting sqref="S5:S8 S10:S11">
    <cfRule type="expression" dxfId="513" priority="854" stopIfTrue="1">
      <formula>ISBLANK(S$2)=FALSE</formula>
    </cfRule>
    <cfRule type="expression" dxfId="512" priority="855" stopIfTrue="1">
      <formula>OR(WEEKDAY(S$3)=1,WEEKDAY(S$3)=7)</formula>
    </cfRule>
    <cfRule type="expression" dxfId="511" priority="856" stopIfTrue="1">
      <formula>MOD(ROW(),2)</formula>
    </cfRule>
  </conditionalFormatting>
  <conditionalFormatting sqref="T3:T4">
    <cfRule type="expression" dxfId="510" priority="844" stopIfTrue="1">
      <formula>ISBLANK(T$2)=FALSE</formula>
    </cfRule>
    <cfRule type="expression" dxfId="509" priority="845" stopIfTrue="1">
      <formula>OR(WEEKDAY(T$3)=1,WEEKDAY(T$3)=7)</formula>
    </cfRule>
  </conditionalFormatting>
  <conditionalFormatting sqref="T5:T8 T10:T11">
    <cfRule type="expression" dxfId="508" priority="846" stopIfTrue="1">
      <formula>ISBLANK(T$2)=FALSE</formula>
    </cfRule>
    <cfRule type="expression" dxfId="507" priority="847" stopIfTrue="1">
      <formula>OR(WEEKDAY(T$3)=1,WEEKDAY(T$3)=7)</formula>
    </cfRule>
    <cfRule type="expression" dxfId="506" priority="848" stopIfTrue="1">
      <formula>MOD(ROW(),2)</formula>
    </cfRule>
  </conditionalFormatting>
  <conditionalFormatting sqref="U3:U4">
    <cfRule type="expression" dxfId="505" priority="836" stopIfTrue="1">
      <formula>ISBLANK(U$2)=FALSE</formula>
    </cfRule>
    <cfRule type="expression" dxfId="504" priority="837" stopIfTrue="1">
      <formula>OR(WEEKDAY(U$3)=1,WEEKDAY(U$3)=7)</formula>
    </cfRule>
  </conditionalFormatting>
  <conditionalFormatting sqref="U5:U8 U10:U11">
    <cfRule type="expression" dxfId="503" priority="838" stopIfTrue="1">
      <formula>ISBLANK(U$2)=FALSE</formula>
    </cfRule>
    <cfRule type="expression" dxfId="502" priority="839" stopIfTrue="1">
      <formula>OR(WEEKDAY(U$3)=1,WEEKDAY(U$3)=7)</formula>
    </cfRule>
    <cfRule type="expression" dxfId="501" priority="840" stopIfTrue="1">
      <formula>MOD(ROW(),2)</formula>
    </cfRule>
  </conditionalFormatting>
  <conditionalFormatting sqref="V3:V4">
    <cfRule type="expression" dxfId="500" priority="828" stopIfTrue="1">
      <formula>ISBLANK(V$2)=FALSE</formula>
    </cfRule>
    <cfRule type="expression" dxfId="499" priority="829" stopIfTrue="1">
      <formula>OR(WEEKDAY(V$3)=1,WEEKDAY(V$3)=7)</formula>
    </cfRule>
  </conditionalFormatting>
  <conditionalFormatting sqref="V5:V8 V10:V11">
    <cfRule type="expression" dxfId="498" priority="830" stopIfTrue="1">
      <formula>ISBLANK(V$2)=FALSE</formula>
    </cfRule>
    <cfRule type="expression" dxfId="497" priority="831" stopIfTrue="1">
      <formula>OR(WEEKDAY(V$3)=1,WEEKDAY(V$3)=7)</formula>
    </cfRule>
    <cfRule type="expression" dxfId="496" priority="832" stopIfTrue="1">
      <formula>MOD(ROW(),2)</formula>
    </cfRule>
  </conditionalFormatting>
  <conditionalFormatting sqref="W3:W4">
    <cfRule type="expression" dxfId="495" priority="820" stopIfTrue="1">
      <formula>ISBLANK(W$2)=FALSE</formula>
    </cfRule>
    <cfRule type="expression" dxfId="494" priority="821" stopIfTrue="1">
      <formula>OR(WEEKDAY(W$3)=1,WEEKDAY(W$3)=7)</formula>
    </cfRule>
  </conditionalFormatting>
  <conditionalFormatting sqref="W5:W8 W10:W11">
    <cfRule type="expression" dxfId="493" priority="822" stopIfTrue="1">
      <formula>ISBLANK(W$2)=FALSE</formula>
    </cfRule>
    <cfRule type="expression" dxfId="492" priority="823" stopIfTrue="1">
      <formula>OR(WEEKDAY(W$3)=1,WEEKDAY(W$3)=7)</formula>
    </cfRule>
    <cfRule type="expression" dxfId="491" priority="824" stopIfTrue="1">
      <formula>MOD(ROW(),2)</formula>
    </cfRule>
  </conditionalFormatting>
  <conditionalFormatting sqref="X3:X4">
    <cfRule type="expression" dxfId="490" priority="812" stopIfTrue="1">
      <formula>ISBLANK(X$2)=FALSE</formula>
    </cfRule>
    <cfRule type="expression" dxfId="489" priority="813" stopIfTrue="1">
      <formula>OR(WEEKDAY(X$3)=1,WEEKDAY(X$3)=7)</formula>
    </cfRule>
  </conditionalFormatting>
  <conditionalFormatting sqref="X5:X8 X10:X11">
    <cfRule type="expression" dxfId="488" priority="814" stopIfTrue="1">
      <formula>ISBLANK(X$2)=FALSE</formula>
    </cfRule>
    <cfRule type="expression" dxfId="487" priority="815" stopIfTrue="1">
      <formula>OR(WEEKDAY(X$3)=1,WEEKDAY(X$3)=7)</formula>
    </cfRule>
    <cfRule type="expression" dxfId="486" priority="816" stopIfTrue="1">
      <formula>MOD(ROW(),2)</formula>
    </cfRule>
  </conditionalFormatting>
  <conditionalFormatting sqref="Y3:Y4">
    <cfRule type="expression" dxfId="485" priority="804" stopIfTrue="1">
      <formula>ISBLANK(Y$2)=FALSE</formula>
    </cfRule>
    <cfRule type="expression" dxfId="484" priority="805" stopIfTrue="1">
      <formula>OR(WEEKDAY(Y$3)=1,WEEKDAY(Y$3)=7)</formula>
    </cfRule>
  </conditionalFormatting>
  <conditionalFormatting sqref="Y5:Y8 Y10:Y11">
    <cfRule type="expression" dxfId="483" priority="806" stopIfTrue="1">
      <formula>ISBLANK(Y$2)=FALSE</formula>
    </cfRule>
    <cfRule type="expression" dxfId="482" priority="807" stopIfTrue="1">
      <formula>OR(WEEKDAY(Y$3)=1,WEEKDAY(Y$3)=7)</formula>
    </cfRule>
    <cfRule type="expression" dxfId="481" priority="808" stopIfTrue="1">
      <formula>MOD(ROW(),2)</formula>
    </cfRule>
  </conditionalFormatting>
  <conditionalFormatting sqref="Z3:Z4">
    <cfRule type="expression" dxfId="480" priority="796" stopIfTrue="1">
      <formula>ISBLANK(Z$2)=FALSE</formula>
    </cfRule>
    <cfRule type="expression" dxfId="479" priority="797" stopIfTrue="1">
      <formula>OR(WEEKDAY(Z$3)=1,WEEKDAY(Z$3)=7)</formula>
    </cfRule>
  </conditionalFormatting>
  <conditionalFormatting sqref="Z5:Z8 Z10:Z11">
    <cfRule type="expression" dxfId="478" priority="798" stopIfTrue="1">
      <formula>ISBLANK(Z$2)=FALSE</formula>
    </cfRule>
    <cfRule type="expression" dxfId="477" priority="799" stopIfTrue="1">
      <formula>OR(WEEKDAY(Z$3)=1,WEEKDAY(Z$3)=7)</formula>
    </cfRule>
    <cfRule type="expression" dxfId="476" priority="800" stopIfTrue="1">
      <formula>MOD(ROW(),2)</formula>
    </cfRule>
  </conditionalFormatting>
  <conditionalFormatting sqref="AA3:AA4">
    <cfRule type="expression" dxfId="475" priority="788" stopIfTrue="1">
      <formula>ISBLANK(AA$2)=FALSE</formula>
    </cfRule>
    <cfRule type="expression" dxfId="474" priority="789" stopIfTrue="1">
      <formula>OR(WEEKDAY(AA$3)=1,WEEKDAY(AA$3)=7)</formula>
    </cfRule>
  </conditionalFormatting>
  <conditionalFormatting sqref="AA5:AA8 AA10:AA11">
    <cfRule type="expression" dxfId="473" priority="790" stopIfTrue="1">
      <formula>ISBLANK(AA$2)=FALSE</formula>
    </cfRule>
    <cfRule type="expression" dxfId="472" priority="791" stopIfTrue="1">
      <formula>OR(WEEKDAY(AA$3)=1,WEEKDAY(AA$3)=7)</formula>
    </cfRule>
    <cfRule type="expression" dxfId="471" priority="792" stopIfTrue="1">
      <formula>MOD(ROW(),2)</formula>
    </cfRule>
  </conditionalFormatting>
  <conditionalFormatting sqref="AB3:AB4">
    <cfRule type="expression" dxfId="470" priority="780" stopIfTrue="1">
      <formula>ISBLANK(AB$2)=FALSE</formula>
    </cfRule>
    <cfRule type="expression" dxfId="469" priority="781" stopIfTrue="1">
      <formula>OR(WEEKDAY(AB$3)=1,WEEKDAY(AB$3)=7)</formula>
    </cfRule>
  </conditionalFormatting>
  <conditionalFormatting sqref="AB5:AB8 AB10:AB11">
    <cfRule type="expression" dxfId="468" priority="782" stopIfTrue="1">
      <formula>ISBLANK(AB$2)=FALSE</formula>
    </cfRule>
    <cfRule type="expression" dxfId="467" priority="783" stopIfTrue="1">
      <formula>OR(WEEKDAY(AB$3)=1,WEEKDAY(AB$3)=7)</formula>
    </cfRule>
    <cfRule type="expression" dxfId="466" priority="784" stopIfTrue="1">
      <formula>MOD(ROW(),2)</formula>
    </cfRule>
  </conditionalFormatting>
  <conditionalFormatting sqref="AC3:AC4">
    <cfRule type="expression" dxfId="465" priority="772" stopIfTrue="1">
      <formula>ISBLANK(AC$2)=FALSE</formula>
    </cfRule>
    <cfRule type="expression" dxfId="464" priority="773" stopIfTrue="1">
      <formula>OR(WEEKDAY(AC$3)=1,WEEKDAY(AC$3)=7)</formula>
    </cfRule>
  </conditionalFormatting>
  <conditionalFormatting sqref="AC5:AC8 AC10:AC11">
    <cfRule type="expression" dxfId="463" priority="774" stopIfTrue="1">
      <formula>ISBLANK(AC$2)=FALSE</formula>
    </cfRule>
    <cfRule type="expression" dxfId="462" priority="775" stopIfTrue="1">
      <formula>OR(WEEKDAY(AC$3)=1,WEEKDAY(AC$3)=7)</formula>
    </cfRule>
    <cfRule type="expression" dxfId="461" priority="776" stopIfTrue="1">
      <formula>MOD(ROW(),2)</formula>
    </cfRule>
  </conditionalFormatting>
  <conditionalFormatting sqref="AD3:AD4">
    <cfRule type="expression" dxfId="460" priority="764" stopIfTrue="1">
      <formula>ISBLANK(AD$2)=FALSE</formula>
    </cfRule>
    <cfRule type="expression" dxfId="459" priority="765" stopIfTrue="1">
      <formula>OR(WEEKDAY(AD$3)=1,WEEKDAY(AD$3)=7)</formula>
    </cfRule>
  </conditionalFormatting>
  <conditionalFormatting sqref="AD5:AD8 AD10:AD11">
    <cfRule type="expression" dxfId="458" priority="766" stopIfTrue="1">
      <formula>ISBLANK(AD$2)=FALSE</formula>
    </cfRule>
    <cfRule type="expression" dxfId="457" priority="767" stopIfTrue="1">
      <formula>OR(WEEKDAY(AD$3)=1,WEEKDAY(AD$3)=7)</formula>
    </cfRule>
    <cfRule type="expression" dxfId="456" priority="768" stopIfTrue="1">
      <formula>MOD(ROW(),2)</formula>
    </cfRule>
  </conditionalFormatting>
  <conditionalFormatting sqref="AE3:AE4">
    <cfRule type="expression" dxfId="455" priority="756" stopIfTrue="1">
      <formula>ISBLANK(AE$2)=FALSE</formula>
    </cfRule>
    <cfRule type="expression" dxfId="454" priority="757" stopIfTrue="1">
      <formula>OR(WEEKDAY(AE$3)=1,WEEKDAY(AE$3)=7)</formula>
    </cfRule>
  </conditionalFormatting>
  <conditionalFormatting sqref="AE5:AE8 AE10:AE11">
    <cfRule type="expression" dxfId="453" priority="758" stopIfTrue="1">
      <formula>ISBLANK(AE$2)=FALSE</formula>
    </cfRule>
    <cfRule type="expression" dxfId="452" priority="759" stopIfTrue="1">
      <formula>OR(WEEKDAY(AE$3)=1,WEEKDAY(AE$3)=7)</formula>
    </cfRule>
    <cfRule type="expression" dxfId="451" priority="760" stopIfTrue="1">
      <formula>MOD(ROW(),2)</formula>
    </cfRule>
  </conditionalFormatting>
  <conditionalFormatting sqref="AF3:AF4">
    <cfRule type="expression" dxfId="450" priority="748" stopIfTrue="1">
      <formula>ISBLANK(AF$2)=FALSE</formula>
    </cfRule>
    <cfRule type="expression" dxfId="449" priority="749" stopIfTrue="1">
      <formula>OR(WEEKDAY(AF$3)=1,WEEKDAY(AF$3)=7)</formula>
    </cfRule>
  </conditionalFormatting>
  <conditionalFormatting sqref="AF5:AF8 AF10:AF11">
    <cfRule type="expression" dxfId="448" priority="750" stopIfTrue="1">
      <formula>ISBLANK(AF$2)=FALSE</formula>
    </cfRule>
    <cfRule type="expression" dxfId="447" priority="751" stopIfTrue="1">
      <formula>OR(WEEKDAY(AF$3)=1,WEEKDAY(AF$3)=7)</formula>
    </cfRule>
    <cfRule type="expression" dxfId="446" priority="752" stopIfTrue="1">
      <formula>MOD(ROW(),2)</formula>
    </cfRule>
  </conditionalFormatting>
  <conditionalFormatting sqref="AG3:AG4">
    <cfRule type="expression" dxfId="445" priority="740" stopIfTrue="1">
      <formula>ISBLANK(AG$2)=FALSE</formula>
    </cfRule>
    <cfRule type="expression" dxfId="444" priority="741" stopIfTrue="1">
      <formula>OR(WEEKDAY(AG$3)=1,WEEKDAY(AG$3)=7)</formula>
    </cfRule>
  </conditionalFormatting>
  <conditionalFormatting sqref="AG5:AG8 AG10:AG11">
    <cfRule type="expression" dxfId="443" priority="742" stopIfTrue="1">
      <formula>ISBLANK(AG$2)=FALSE</formula>
    </cfRule>
    <cfRule type="expression" dxfId="442" priority="743" stopIfTrue="1">
      <formula>OR(WEEKDAY(AG$3)=1,WEEKDAY(AG$3)=7)</formula>
    </cfRule>
    <cfRule type="expression" dxfId="441" priority="744" stopIfTrue="1">
      <formula>MOD(ROW(),2)</formula>
    </cfRule>
  </conditionalFormatting>
  <conditionalFormatting sqref="AH3:AH4">
    <cfRule type="expression" dxfId="440" priority="732" stopIfTrue="1">
      <formula>ISBLANK(AH$2)=FALSE</formula>
    </cfRule>
    <cfRule type="expression" dxfId="439" priority="733" stopIfTrue="1">
      <formula>OR(WEEKDAY(AH$3)=1,WEEKDAY(AH$3)=7)</formula>
    </cfRule>
  </conditionalFormatting>
  <conditionalFormatting sqref="AH5:AH8 AH10:AH11">
    <cfRule type="expression" dxfId="438" priority="734" stopIfTrue="1">
      <formula>ISBLANK(AH$2)=FALSE</formula>
    </cfRule>
    <cfRule type="expression" dxfId="437" priority="735" stopIfTrue="1">
      <formula>OR(WEEKDAY(AH$3)=1,WEEKDAY(AH$3)=7)</formula>
    </cfRule>
    <cfRule type="expression" dxfId="436" priority="736" stopIfTrue="1">
      <formula>MOD(ROW(),2)</formula>
    </cfRule>
  </conditionalFormatting>
  <conditionalFormatting sqref="AI3:AI4">
    <cfRule type="expression" dxfId="435" priority="724" stopIfTrue="1">
      <formula>ISBLANK(AI$2)=FALSE</formula>
    </cfRule>
    <cfRule type="expression" dxfId="434" priority="725" stopIfTrue="1">
      <formula>OR(WEEKDAY(AI$3)=1,WEEKDAY(AI$3)=7)</formula>
    </cfRule>
  </conditionalFormatting>
  <conditionalFormatting sqref="AI5:AI8 AI10:AI11">
    <cfRule type="expression" dxfId="433" priority="726" stopIfTrue="1">
      <formula>ISBLANK(AI$2)=FALSE</formula>
    </cfRule>
    <cfRule type="expression" dxfId="432" priority="727" stopIfTrue="1">
      <formula>OR(WEEKDAY(AI$3)=1,WEEKDAY(AI$3)=7)</formula>
    </cfRule>
    <cfRule type="expression" dxfId="431" priority="728" stopIfTrue="1">
      <formula>MOD(ROW(),2)</formula>
    </cfRule>
  </conditionalFormatting>
  <conditionalFormatting sqref="AJ3:AJ4">
    <cfRule type="expression" dxfId="430" priority="716" stopIfTrue="1">
      <formula>ISBLANK(AJ$2)=FALSE</formula>
    </cfRule>
    <cfRule type="expression" dxfId="429" priority="717" stopIfTrue="1">
      <formula>OR(WEEKDAY(AJ$3)=1,WEEKDAY(AJ$3)=7)</formula>
    </cfRule>
  </conditionalFormatting>
  <conditionalFormatting sqref="AJ5:AJ8 AJ10:AJ11">
    <cfRule type="expression" dxfId="428" priority="718" stopIfTrue="1">
      <formula>ISBLANK(AJ$2)=FALSE</formula>
    </cfRule>
    <cfRule type="expression" dxfId="427" priority="719" stopIfTrue="1">
      <formula>OR(WEEKDAY(AJ$3)=1,WEEKDAY(AJ$3)=7)</formula>
    </cfRule>
    <cfRule type="expression" dxfId="426" priority="720" stopIfTrue="1">
      <formula>MOD(ROW(),2)</formula>
    </cfRule>
  </conditionalFormatting>
  <conditionalFormatting sqref="AK3:AK4">
    <cfRule type="expression" dxfId="425" priority="708" stopIfTrue="1">
      <formula>ISBLANK(AK$2)=FALSE</formula>
    </cfRule>
    <cfRule type="expression" dxfId="424" priority="709" stopIfTrue="1">
      <formula>OR(WEEKDAY(AK$3)=1,WEEKDAY(AK$3)=7)</formula>
    </cfRule>
  </conditionalFormatting>
  <conditionalFormatting sqref="AK5:AK8 AK10:AK11">
    <cfRule type="expression" dxfId="423" priority="710" stopIfTrue="1">
      <formula>ISBLANK(AK$2)=FALSE</formula>
    </cfRule>
    <cfRule type="expression" dxfId="422" priority="711" stopIfTrue="1">
      <formula>OR(WEEKDAY(AK$3)=1,WEEKDAY(AK$3)=7)</formula>
    </cfRule>
    <cfRule type="expression" dxfId="421" priority="712" stopIfTrue="1">
      <formula>MOD(ROW(),2)</formula>
    </cfRule>
  </conditionalFormatting>
  <conditionalFormatting sqref="AL3:AL4">
    <cfRule type="expression" dxfId="420" priority="700" stopIfTrue="1">
      <formula>ISBLANK(AL$2)=FALSE</formula>
    </cfRule>
    <cfRule type="expression" dxfId="419" priority="701" stopIfTrue="1">
      <formula>OR(WEEKDAY(AL$3)=1,WEEKDAY(AL$3)=7)</formula>
    </cfRule>
  </conditionalFormatting>
  <conditionalFormatting sqref="AL5:AL8 AL10:AL11">
    <cfRule type="expression" dxfId="418" priority="702" stopIfTrue="1">
      <formula>ISBLANK(AL$2)=FALSE</formula>
    </cfRule>
    <cfRule type="expression" dxfId="417" priority="703" stopIfTrue="1">
      <formula>OR(WEEKDAY(AL$3)=1,WEEKDAY(AL$3)=7)</formula>
    </cfRule>
    <cfRule type="expression" dxfId="416" priority="704" stopIfTrue="1">
      <formula>MOD(ROW(),2)</formula>
    </cfRule>
  </conditionalFormatting>
  <conditionalFormatting sqref="AM3:AM4">
    <cfRule type="expression" dxfId="415" priority="692" stopIfTrue="1">
      <formula>ISBLANK(AM$2)=FALSE</formula>
    </cfRule>
    <cfRule type="expression" dxfId="414" priority="693" stopIfTrue="1">
      <formula>OR(WEEKDAY(AM$3)=1,WEEKDAY(AM$3)=7)</formula>
    </cfRule>
  </conditionalFormatting>
  <conditionalFormatting sqref="AM5:AM8 AM10:AM11">
    <cfRule type="expression" dxfId="413" priority="694" stopIfTrue="1">
      <formula>ISBLANK(AM$2)=FALSE</formula>
    </cfRule>
    <cfRule type="expression" dxfId="412" priority="695" stopIfTrue="1">
      <formula>OR(WEEKDAY(AM$3)=1,WEEKDAY(AM$3)=7)</formula>
    </cfRule>
    <cfRule type="expression" dxfId="411" priority="696" stopIfTrue="1">
      <formula>MOD(ROW(),2)</formula>
    </cfRule>
  </conditionalFormatting>
  <conditionalFormatting sqref="AN3:AN4">
    <cfRule type="expression" dxfId="410" priority="684" stopIfTrue="1">
      <formula>ISBLANK(AN$2)=FALSE</formula>
    </cfRule>
    <cfRule type="expression" dxfId="409" priority="685" stopIfTrue="1">
      <formula>OR(WEEKDAY(AN$3)=1,WEEKDAY(AN$3)=7)</formula>
    </cfRule>
  </conditionalFormatting>
  <conditionalFormatting sqref="AN5:AN8 AN10:AN11">
    <cfRule type="expression" dxfId="408" priority="686" stopIfTrue="1">
      <formula>ISBLANK(AN$2)=FALSE</formula>
    </cfRule>
    <cfRule type="expression" dxfId="407" priority="687" stopIfTrue="1">
      <formula>OR(WEEKDAY(AN$3)=1,WEEKDAY(AN$3)=7)</formula>
    </cfRule>
    <cfRule type="expression" dxfId="406" priority="688" stopIfTrue="1">
      <formula>MOD(ROW(),2)</formula>
    </cfRule>
  </conditionalFormatting>
  <conditionalFormatting sqref="AO3:AO4">
    <cfRule type="expression" dxfId="405" priority="676" stopIfTrue="1">
      <formula>ISBLANK(AO$2)=FALSE</formula>
    </cfRule>
    <cfRule type="expression" dxfId="404" priority="677" stopIfTrue="1">
      <formula>OR(WEEKDAY(AO$3)=1,WEEKDAY(AO$3)=7)</formula>
    </cfRule>
  </conditionalFormatting>
  <conditionalFormatting sqref="AO5:AO8 AO10:AO11">
    <cfRule type="expression" dxfId="403" priority="678" stopIfTrue="1">
      <formula>ISBLANK(AO$2)=FALSE</formula>
    </cfRule>
    <cfRule type="expression" dxfId="402" priority="679" stopIfTrue="1">
      <formula>OR(WEEKDAY(AO$3)=1,WEEKDAY(AO$3)=7)</formula>
    </cfRule>
    <cfRule type="expression" dxfId="401" priority="680" stopIfTrue="1">
      <formula>MOD(ROW(),2)</formula>
    </cfRule>
  </conditionalFormatting>
  <conditionalFormatting sqref="AP3:AP4">
    <cfRule type="expression" dxfId="400" priority="668" stopIfTrue="1">
      <formula>ISBLANK(AP$2)=FALSE</formula>
    </cfRule>
    <cfRule type="expression" dxfId="399" priority="669" stopIfTrue="1">
      <formula>OR(WEEKDAY(AP$3)=1,WEEKDAY(AP$3)=7)</formula>
    </cfRule>
  </conditionalFormatting>
  <conditionalFormatting sqref="AP5:AP8 AP10:AP11">
    <cfRule type="expression" dxfId="398" priority="670" stopIfTrue="1">
      <formula>ISBLANK(AP$2)=FALSE</formula>
    </cfRule>
    <cfRule type="expression" dxfId="397" priority="671" stopIfTrue="1">
      <formula>OR(WEEKDAY(AP$3)=1,WEEKDAY(AP$3)=7)</formula>
    </cfRule>
    <cfRule type="expression" dxfId="396" priority="672" stopIfTrue="1">
      <formula>MOD(ROW(),2)</formula>
    </cfRule>
  </conditionalFormatting>
  <conditionalFormatting sqref="AQ3:AQ4">
    <cfRule type="expression" dxfId="395" priority="660" stopIfTrue="1">
      <formula>ISBLANK(AQ$2)=FALSE</formula>
    </cfRule>
    <cfRule type="expression" dxfId="394" priority="661" stopIfTrue="1">
      <formula>OR(WEEKDAY(AQ$3)=1,WEEKDAY(AQ$3)=7)</formula>
    </cfRule>
  </conditionalFormatting>
  <conditionalFormatting sqref="AQ5:AQ8 AQ10:AQ11">
    <cfRule type="expression" dxfId="393" priority="662" stopIfTrue="1">
      <formula>ISBLANK(AQ$2)=FALSE</formula>
    </cfRule>
    <cfRule type="expression" dxfId="392" priority="663" stopIfTrue="1">
      <formula>OR(WEEKDAY(AQ$3)=1,WEEKDAY(AQ$3)=7)</formula>
    </cfRule>
    <cfRule type="expression" dxfId="391" priority="664" stopIfTrue="1">
      <formula>MOD(ROW(),2)</formula>
    </cfRule>
  </conditionalFormatting>
  <conditionalFormatting sqref="AR3:AR4">
    <cfRule type="expression" dxfId="390" priority="652" stopIfTrue="1">
      <formula>ISBLANK(AR$2)=FALSE</formula>
    </cfRule>
    <cfRule type="expression" dxfId="389" priority="653" stopIfTrue="1">
      <formula>OR(WEEKDAY(AR$3)=1,WEEKDAY(AR$3)=7)</formula>
    </cfRule>
  </conditionalFormatting>
  <conditionalFormatting sqref="AR5:AR8 AR10:AR11">
    <cfRule type="expression" dxfId="388" priority="654" stopIfTrue="1">
      <formula>ISBLANK(AR$2)=FALSE</formula>
    </cfRule>
    <cfRule type="expression" dxfId="387" priority="655" stopIfTrue="1">
      <formula>OR(WEEKDAY(AR$3)=1,WEEKDAY(AR$3)=7)</formula>
    </cfRule>
    <cfRule type="expression" dxfId="386" priority="656" stopIfTrue="1">
      <formula>MOD(ROW(),2)</formula>
    </cfRule>
  </conditionalFormatting>
  <conditionalFormatting sqref="AS3:AS4">
    <cfRule type="expression" dxfId="385" priority="644" stopIfTrue="1">
      <formula>ISBLANK(AS$2)=FALSE</formula>
    </cfRule>
    <cfRule type="expression" dxfId="384" priority="645" stopIfTrue="1">
      <formula>OR(WEEKDAY(AS$3)=1,WEEKDAY(AS$3)=7)</formula>
    </cfRule>
  </conditionalFormatting>
  <conditionalFormatting sqref="AS5:AS8 AS10:AS11">
    <cfRule type="expression" dxfId="383" priority="646" stopIfTrue="1">
      <formula>ISBLANK(AS$2)=FALSE</formula>
    </cfRule>
    <cfRule type="expression" dxfId="382" priority="647" stopIfTrue="1">
      <formula>OR(WEEKDAY(AS$3)=1,WEEKDAY(AS$3)=7)</formula>
    </cfRule>
    <cfRule type="expression" dxfId="381" priority="648" stopIfTrue="1">
      <formula>MOD(ROW(),2)</formula>
    </cfRule>
  </conditionalFormatting>
  <conditionalFormatting sqref="AT3:AT4">
    <cfRule type="expression" dxfId="380" priority="636" stopIfTrue="1">
      <formula>ISBLANK(AT$2)=FALSE</formula>
    </cfRule>
    <cfRule type="expression" dxfId="379" priority="637" stopIfTrue="1">
      <formula>OR(WEEKDAY(AT$3)=1,WEEKDAY(AT$3)=7)</formula>
    </cfRule>
  </conditionalFormatting>
  <conditionalFormatting sqref="AT5:AT8 AT10:AT11">
    <cfRule type="expression" dxfId="378" priority="638" stopIfTrue="1">
      <formula>ISBLANK(AT$2)=FALSE</formula>
    </cfRule>
    <cfRule type="expression" dxfId="377" priority="639" stopIfTrue="1">
      <formula>OR(WEEKDAY(AT$3)=1,WEEKDAY(AT$3)=7)</formula>
    </cfRule>
    <cfRule type="expression" dxfId="376" priority="640" stopIfTrue="1">
      <formula>MOD(ROW(),2)</formula>
    </cfRule>
  </conditionalFormatting>
  <conditionalFormatting sqref="AU3:AU4">
    <cfRule type="expression" dxfId="375" priority="628" stopIfTrue="1">
      <formula>ISBLANK(AU$2)=FALSE</formula>
    </cfRule>
    <cfRule type="expression" dxfId="374" priority="629" stopIfTrue="1">
      <formula>OR(WEEKDAY(AU$3)=1,WEEKDAY(AU$3)=7)</formula>
    </cfRule>
  </conditionalFormatting>
  <conditionalFormatting sqref="AU5:AU8 AU10:AU11">
    <cfRule type="expression" dxfId="373" priority="630" stopIfTrue="1">
      <formula>ISBLANK(AU$2)=FALSE</formula>
    </cfRule>
    <cfRule type="expression" dxfId="372" priority="631" stopIfTrue="1">
      <formula>OR(WEEKDAY(AU$3)=1,WEEKDAY(AU$3)=7)</formula>
    </cfRule>
    <cfRule type="expression" dxfId="371" priority="632" stopIfTrue="1">
      <formula>MOD(ROW(),2)</formula>
    </cfRule>
  </conditionalFormatting>
  <conditionalFormatting sqref="AV3:AV4">
    <cfRule type="expression" dxfId="370" priority="620" stopIfTrue="1">
      <formula>ISBLANK(AV$2)=FALSE</formula>
    </cfRule>
    <cfRule type="expression" dxfId="369" priority="621" stopIfTrue="1">
      <formula>OR(WEEKDAY(AV$3)=1,WEEKDAY(AV$3)=7)</formula>
    </cfRule>
  </conditionalFormatting>
  <conditionalFormatting sqref="AV5:AV8 AV10:AV11">
    <cfRule type="expression" dxfId="368" priority="622" stopIfTrue="1">
      <formula>ISBLANK(AV$2)=FALSE</formula>
    </cfRule>
    <cfRule type="expression" dxfId="367" priority="623" stopIfTrue="1">
      <formula>OR(WEEKDAY(AV$3)=1,WEEKDAY(AV$3)=7)</formula>
    </cfRule>
    <cfRule type="expression" dxfId="366" priority="624" stopIfTrue="1">
      <formula>MOD(ROW(),2)</formula>
    </cfRule>
  </conditionalFormatting>
  <conditionalFormatting sqref="AW3:AW4">
    <cfRule type="expression" dxfId="365" priority="612" stopIfTrue="1">
      <formula>ISBLANK(AW$2)=FALSE</formula>
    </cfRule>
    <cfRule type="expression" dxfId="364" priority="613" stopIfTrue="1">
      <formula>OR(WEEKDAY(AW$3)=1,WEEKDAY(AW$3)=7)</formula>
    </cfRule>
  </conditionalFormatting>
  <conditionalFormatting sqref="AW5:AW8 AW10:AW11">
    <cfRule type="expression" dxfId="363" priority="614" stopIfTrue="1">
      <formula>ISBLANK(AW$2)=FALSE</formula>
    </cfRule>
    <cfRule type="expression" dxfId="362" priority="615" stopIfTrue="1">
      <formula>OR(WEEKDAY(AW$3)=1,WEEKDAY(AW$3)=7)</formula>
    </cfRule>
    <cfRule type="expression" dxfId="361" priority="616" stopIfTrue="1">
      <formula>MOD(ROW(),2)</formula>
    </cfRule>
  </conditionalFormatting>
  <conditionalFormatting sqref="AX3:AX4">
    <cfRule type="expression" dxfId="360" priority="604" stopIfTrue="1">
      <formula>ISBLANK(AX$2)=FALSE</formula>
    </cfRule>
    <cfRule type="expression" dxfId="359" priority="605" stopIfTrue="1">
      <formula>OR(WEEKDAY(AX$3)=1,WEEKDAY(AX$3)=7)</formula>
    </cfRule>
  </conditionalFormatting>
  <conditionalFormatting sqref="AX5:AX8 AX10:AX11">
    <cfRule type="expression" dxfId="358" priority="606" stopIfTrue="1">
      <formula>ISBLANK(AX$2)=FALSE</formula>
    </cfRule>
    <cfRule type="expression" dxfId="357" priority="607" stopIfTrue="1">
      <formula>OR(WEEKDAY(AX$3)=1,WEEKDAY(AX$3)=7)</formula>
    </cfRule>
    <cfRule type="expression" dxfId="356" priority="608" stopIfTrue="1">
      <formula>MOD(ROW(),2)</formula>
    </cfRule>
  </conditionalFormatting>
  <conditionalFormatting sqref="AY3:AY4">
    <cfRule type="expression" dxfId="355" priority="596" stopIfTrue="1">
      <formula>ISBLANK(AY$2)=FALSE</formula>
    </cfRule>
    <cfRule type="expression" dxfId="354" priority="597" stopIfTrue="1">
      <formula>OR(WEEKDAY(AY$3)=1,WEEKDAY(AY$3)=7)</formula>
    </cfRule>
  </conditionalFormatting>
  <conditionalFormatting sqref="AY5:AY8 AY10:AY11">
    <cfRule type="expression" dxfId="353" priority="598" stopIfTrue="1">
      <formula>ISBLANK(AY$2)=FALSE</formula>
    </cfRule>
    <cfRule type="expression" dxfId="352" priority="599" stopIfTrue="1">
      <formula>OR(WEEKDAY(AY$3)=1,WEEKDAY(AY$3)=7)</formula>
    </cfRule>
    <cfRule type="expression" dxfId="351" priority="600" stopIfTrue="1">
      <formula>MOD(ROW(),2)</formula>
    </cfRule>
  </conditionalFormatting>
  <conditionalFormatting sqref="AZ3:AZ4">
    <cfRule type="expression" dxfId="350" priority="588" stopIfTrue="1">
      <formula>ISBLANK(AZ$2)=FALSE</formula>
    </cfRule>
    <cfRule type="expression" dxfId="349" priority="589" stopIfTrue="1">
      <formula>OR(WEEKDAY(AZ$3)=1,WEEKDAY(AZ$3)=7)</formula>
    </cfRule>
  </conditionalFormatting>
  <conditionalFormatting sqref="AZ5:AZ8 AZ10:AZ11">
    <cfRule type="expression" dxfId="348" priority="590" stopIfTrue="1">
      <formula>ISBLANK(AZ$2)=FALSE</formula>
    </cfRule>
    <cfRule type="expression" dxfId="347" priority="591" stopIfTrue="1">
      <formula>OR(WEEKDAY(AZ$3)=1,WEEKDAY(AZ$3)=7)</formula>
    </cfRule>
    <cfRule type="expression" dxfId="346" priority="592" stopIfTrue="1">
      <formula>MOD(ROW(),2)</formula>
    </cfRule>
  </conditionalFormatting>
  <conditionalFormatting sqref="BA3:BA4">
    <cfRule type="expression" dxfId="345" priority="580" stopIfTrue="1">
      <formula>ISBLANK(BA$2)=FALSE</formula>
    </cfRule>
    <cfRule type="expression" dxfId="344" priority="581" stopIfTrue="1">
      <formula>OR(WEEKDAY(BA$3)=1,WEEKDAY(BA$3)=7)</formula>
    </cfRule>
  </conditionalFormatting>
  <conditionalFormatting sqref="BA5:BA8 BA10:BA11">
    <cfRule type="expression" dxfId="343" priority="582" stopIfTrue="1">
      <formula>ISBLANK(BA$2)=FALSE</formula>
    </cfRule>
    <cfRule type="expression" dxfId="342" priority="583" stopIfTrue="1">
      <formula>OR(WEEKDAY(BA$3)=1,WEEKDAY(BA$3)=7)</formula>
    </cfRule>
    <cfRule type="expression" dxfId="341" priority="584" stopIfTrue="1">
      <formula>MOD(ROW(),2)</formula>
    </cfRule>
  </conditionalFormatting>
  <conditionalFormatting sqref="BB3:BB4">
    <cfRule type="expression" dxfId="340" priority="572" stopIfTrue="1">
      <formula>ISBLANK(BB$2)=FALSE</formula>
    </cfRule>
    <cfRule type="expression" dxfId="339" priority="573" stopIfTrue="1">
      <formula>OR(WEEKDAY(BB$3)=1,WEEKDAY(BB$3)=7)</formula>
    </cfRule>
  </conditionalFormatting>
  <conditionalFormatting sqref="BB5:BB8 BB10:BB11">
    <cfRule type="expression" dxfId="338" priority="574" stopIfTrue="1">
      <formula>ISBLANK(BB$2)=FALSE</formula>
    </cfRule>
    <cfRule type="expression" dxfId="337" priority="575" stopIfTrue="1">
      <formula>OR(WEEKDAY(BB$3)=1,WEEKDAY(BB$3)=7)</formula>
    </cfRule>
    <cfRule type="expression" dxfId="336" priority="576" stopIfTrue="1">
      <formula>MOD(ROW(),2)</formula>
    </cfRule>
  </conditionalFormatting>
  <conditionalFormatting sqref="BC3:BC4">
    <cfRule type="expression" dxfId="335" priority="564" stopIfTrue="1">
      <formula>ISBLANK(BC$2)=FALSE</formula>
    </cfRule>
    <cfRule type="expression" dxfId="334" priority="565" stopIfTrue="1">
      <formula>OR(WEEKDAY(BC$3)=1,WEEKDAY(BC$3)=7)</formula>
    </cfRule>
  </conditionalFormatting>
  <conditionalFormatting sqref="BC5:BC8 BC10:BC11">
    <cfRule type="expression" dxfId="333" priority="566" stopIfTrue="1">
      <formula>ISBLANK(BC$2)=FALSE</formula>
    </cfRule>
    <cfRule type="expression" dxfId="332" priority="567" stopIfTrue="1">
      <formula>OR(WEEKDAY(BC$3)=1,WEEKDAY(BC$3)=7)</formula>
    </cfRule>
    <cfRule type="expression" dxfId="331" priority="568" stopIfTrue="1">
      <formula>MOD(ROW(),2)</formula>
    </cfRule>
  </conditionalFormatting>
  <conditionalFormatting sqref="BD3:BD4">
    <cfRule type="expression" dxfId="330" priority="556" stopIfTrue="1">
      <formula>ISBLANK(BD$2)=FALSE</formula>
    </cfRule>
    <cfRule type="expression" dxfId="329" priority="557" stopIfTrue="1">
      <formula>OR(WEEKDAY(BD$3)=1,WEEKDAY(BD$3)=7)</formula>
    </cfRule>
  </conditionalFormatting>
  <conditionalFormatting sqref="BD5:BD8 BD10:BD11">
    <cfRule type="expression" dxfId="328" priority="558" stopIfTrue="1">
      <formula>ISBLANK(BD$2)=FALSE</formula>
    </cfRule>
    <cfRule type="expression" dxfId="327" priority="559" stopIfTrue="1">
      <formula>OR(WEEKDAY(BD$3)=1,WEEKDAY(BD$3)=7)</formula>
    </cfRule>
    <cfRule type="expression" dxfId="326" priority="560" stopIfTrue="1">
      <formula>MOD(ROW(),2)</formula>
    </cfRule>
  </conditionalFormatting>
  <conditionalFormatting sqref="BE3:BE4">
    <cfRule type="expression" dxfId="325" priority="548" stopIfTrue="1">
      <formula>ISBLANK(BE$2)=FALSE</formula>
    </cfRule>
    <cfRule type="expression" dxfId="324" priority="549" stopIfTrue="1">
      <formula>OR(WEEKDAY(BE$3)=1,WEEKDAY(BE$3)=7)</formula>
    </cfRule>
  </conditionalFormatting>
  <conditionalFormatting sqref="BE5:BE8 BE10:BE11">
    <cfRule type="expression" dxfId="323" priority="550" stopIfTrue="1">
      <formula>ISBLANK(BE$2)=FALSE</formula>
    </cfRule>
    <cfRule type="expression" dxfId="322" priority="551" stopIfTrue="1">
      <formula>OR(WEEKDAY(BE$3)=1,WEEKDAY(BE$3)=7)</formula>
    </cfRule>
    <cfRule type="expression" dxfId="321" priority="552" stopIfTrue="1">
      <formula>MOD(ROW(),2)</formula>
    </cfRule>
  </conditionalFormatting>
  <conditionalFormatting sqref="BF3:BF4">
    <cfRule type="expression" dxfId="320" priority="540" stopIfTrue="1">
      <formula>ISBLANK(BF$2)=FALSE</formula>
    </cfRule>
    <cfRule type="expression" dxfId="319" priority="541" stopIfTrue="1">
      <formula>OR(WEEKDAY(BF$3)=1,WEEKDAY(BF$3)=7)</formula>
    </cfRule>
  </conditionalFormatting>
  <conditionalFormatting sqref="BF5:BF8 BF10:BF11">
    <cfRule type="expression" dxfId="318" priority="542" stopIfTrue="1">
      <formula>ISBLANK(BF$2)=FALSE</formula>
    </cfRule>
    <cfRule type="expression" dxfId="317" priority="543" stopIfTrue="1">
      <formula>OR(WEEKDAY(BF$3)=1,WEEKDAY(BF$3)=7)</formula>
    </cfRule>
    <cfRule type="expression" dxfId="316" priority="544" stopIfTrue="1">
      <formula>MOD(ROW(),2)</formula>
    </cfRule>
  </conditionalFormatting>
  <conditionalFormatting sqref="BG3:BG4">
    <cfRule type="expression" dxfId="315" priority="532" stopIfTrue="1">
      <formula>ISBLANK(BG$2)=FALSE</formula>
    </cfRule>
    <cfRule type="expression" dxfId="314" priority="533" stopIfTrue="1">
      <formula>OR(WEEKDAY(BG$3)=1,WEEKDAY(BG$3)=7)</formula>
    </cfRule>
  </conditionalFormatting>
  <conditionalFormatting sqref="BG5:BG8 BG10:BG11">
    <cfRule type="expression" dxfId="313" priority="534" stopIfTrue="1">
      <formula>ISBLANK(BG$2)=FALSE</formula>
    </cfRule>
    <cfRule type="expression" dxfId="312" priority="535" stopIfTrue="1">
      <formula>OR(WEEKDAY(BG$3)=1,WEEKDAY(BG$3)=7)</formula>
    </cfRule>
    <cfRule type="expression" dxfId="311" priority="536" stopIfTrue="1">
      <formula>MOD(ROW(),2)</formula>
    </cfRule>
  </conditionalFormatting>
  <conditionalFormatting sqref="BH3:BH4">
    <cfRule type="expression" dxfId="310" priority="524" stopIfTrue="1">
      <formula>ISBLANK(BH$2)=FALSE</formula>
    </cfRule>
    <cfRule type="expression" dxfId="309" priority="525" stopIfTrue="1">
      <formula>OR(WEEKDAY(BH$3)=1,WEEKDAY(BH$3)=7)</formula>
    </cfRule>
  </conditionalFormatting>
  <conditionalFormatting sqref="BH5:BH8 BH10:BH11">
    <cfRule type="expression" dxfId="308" priority="526" stopIfTrue="1">
      <formula>ISBLANK(BH$2)=FALSE</formula>
    </cfRule>
    <cfRule type="expression" dxfId="307" priority="527" stopIfTrue="1">
      <formula>OR(WEEKDAY(BH$3)=1,WEEKDAY(BH$3)=7)</formula>
    </cfRule>
    <cfRule type="expression" dxfId="306" priority="528" stopIfTrue="1">
      <formula>MOD(ROW(),2)</formula>
    </cfRule>
  </conditionalFormatting>
  <conditionalFormatting sqref="BI3:BI4">
    <cfRule type="expression" dxfId="305" priority="516" stopIfTrue="1">
      <formula>ISBLANK(BI$2)=FALSE</formula>
    </cfRule>
    <cfRule type="expression" dxfId="304" priority="517" stopIfTrue="1">
      <formula>OR(WEEKDAY(BI$3)=1,WEEKDAY(BI$3)=7)</formula>
    </cfRule>
  </conditionalFormatting>
  <conditionalFormatting sqref="BI5:BI8 BI10:BI11">
    <cfRule type="expression" dxfId="303" priority="518" stopIfTrue="1">
      <formula>ISBLANK(BI$2)=FALSE</formula>
    </cfRule>
    <cfRule type="expression" dxfId="302" priority="519" stopIfTrue="1">
      <formula>OR(WEEKDAY(BI$3)=1,WEEKDAY(BI$3)=7)</formula>
    </cfRule>
    <cfRule type="expression" dxfId="301" priority="520" stopIfTrue="1">
      <formula>MOD(ROW(),2)</formula>
    </cfRule>
  </conditionalFormatting>
  <conditionalFormatting sqref="BJ3:BJ4">
    <cfRule type="expression" dxfId="300" priority="508" stopIfTrue="1">
      <formula>ISBLANK(BJ$2)=FALSE</formula>
    </cfRule>
    <cfRule type="expression" dxfId="299" priority="509" stopIfTrue="1">
      <formula>OR(WEEKDAY(BJ$3)=1,WEEKDAY(BJ$3)=7)</formula>
    </cfRule>
  </conditionalFormatting>
  <conditionalFormatting sqref="BJ5:BJ8 BJ10:BJ11">
    <cfRule type="expression" dxfId="298" priority="510" stopIfTrue="1">
      <formula>ISBLANK(BJ$2)=FALSE</formula>
    </cfRule>
    <cfRule type="expression" dxfId="297" priority="511" stopIfTrue="1">
      <formula>OR(WEEKDAY(BJ$3)=1,WEEKDAY(BJ$3)=7)</formula>
    </cfRule>
    <cfRule type="expression" dxfId="296" priority="512" stopIfTrue="1">
      <formula>MOD(ROW(),2)</formula>
    </cfRule>
  </conditionalFormatting>
  <conditionalFormatting sqref="BK3:BK4">
    <cfRule type="expression" dxfId="295" priority="500" stopIfTrue="1">
      <formula>ISBLANK(BK$2)=FALSE</formula>
    </cfRule>
    <cfRule type="expression" dxfId="294" priority="501" stopIfTrue="1">
      <formula>OR(WEEKDAY(BK$3)=1,WEEKDAY(BK$3)=7)</formula>
    </cfRule>
  </conditionalFormatting>
  <conditionalFormatting sqref="BK5:BK8 BK10:BK11">
    <cfRule type="expression" dxfId="293" priority="502" stopIfTrue="1">
      <formula>ISBLANK(BK$2)=FALSE</formula>
    </cfRule>
    <cfRule type="expression" dxfId="292" priority="503" stopIfTrue="1">
      <formula>OR(WEEKDAY(BK$3)=1,WEEKDAY(BK$3)=7)</formula>
    </cfRule>
    <cfRule type="expression" dxfId="291" priority="504" stopIfTrue="1">
      <formula>MOD(ROW(),2)</formula>
    </cfRule>
  </conditionalFormatting>
  <conditionalFormatting sqref="BL3:BL4">
    <cfRule type="expression" dxfId="290" priority="492" stopIfTrue="1">
      <formula>ISBLANK(BL$2)=FALSE</formula>
    </cfRule>
    <cfRule type="expression" dxfId="289" priority="493" stopIfTrue="1">
      <formula>OR(WEEKDAY(BL$3)=1,WEEKDAY(BL$3)=7)</formula>
    </cfRule>
  </conditionalFormatting>
  <conditionalFormatting sqref="BL5:BL8 BL10:BL11">
    <cfRule type="expression" dxfId="288" priority="494" stopIfTrue="1">
      <formula>ISBLANK(BL$2)=FALSE</formula>
    </cfRule>
    <cfRule type="expression" dxfId="287" priority="495" stopIfTrue="1">
      <formula>OR(WEEKDAY(BL$3)=1,WEEKDAY(BL$3)=7)</formula>
    </cfRule>
    <cfRule type="expression" dxfId="286" priority="496" stopIfTrue="1">
      <formula>MOD(ROW(),2)</formula>
    </cfRule>
  </conditionalFormatting>
  <conditionalFormatting sqref="BM3:BM4">
    <cfRule type="expression" dxfId="285" priority="484" stopIfTrue="1">
      <formula>ISBLANK(BM$2)=FALSE</formula>
    </cfRule>
    <cfRule type="expression" dxfId="284" priority="485" stopIfTrue="1">
      <formula>OR(WEEKDAY(BM$3)=1,WEEKDAY(BM$3)=7)</formula>
    </cfRule>
  </conditionalFormatting>
  <conditionalFormatting sqref="BM5:BM8 BM10:BM11">
    <cfRule type="expression" dxfId="283" priority="486" stopIfTrue="1">
      <formula>ISBLANK(BM$2)=FALSE</formula>
    </cfRule>
    <cfRule type="expression" dxfId="282" priority="487" stopIfTrue="1">
      <formula>OR(WEEKDAY(BM$3)=1,WEEKDAY(BM$3)=7)</formula>
    </cfRule>
    <cfRule type="expression" dxfId="281" priority="488" stopIfTrue="1">
      <formula>MOD(ROW(),2)</formula>
    </cfRule>
  </conditionalFormatting>
  <conditionalFormatting sqref="BN3:BN4">
    <cfRule type="expression" dxfId="280" priority="476" stopIfTrue="1">
      <formula>ISBLANK(BN$2)=FALSE</formula>
    </cfRule>
    <cfRule type="expression" dxfId="279" priority="477" stopIfTrue="1">
      <formula>OR(WEEKDAY(BN$3)=1,WEEKDAY(BN$3)=7)</formula>
    </cfRule>
  </conditionalFormatting>
  <conditionalFormatting sqref="BN5:BN8 BN10:BN11">
    <cfRule type="expression" dxfId="278" priority="478" stopIfTrue="1">
      <formula>ISBLANK(BN$2)=FALSE</formula>
    </cfRule>
    <cfRule type="expression" dxfId="277" priority="479" stopIfTrue="1">
      <formula>OR(WEEKDAY(BN$3)=1,WEEKDAY(BN$3)=7)</formula>
    </cfRule>
    <cfRule type="expression" dxfId="276" priority="480" stopIfTrue="1">
      <formula>MOD(ROW(),2)</formula>
    </cfRule>
  </conditionalFormatting>
  <conditionalFormatting sqref="BO3:BO4">
    <cfRule type="expression" dxfId="275" priority="468" stopIfTrue="1">
      <formula>ISBLANK(BO$2)=FALSE</formula>
    </cfRule>
    <cfRule type="expression" dxfId="274" priority="469" stopIfTrue="1">
      <formula>OR(WEEKDAY(BO$3)=1,WEEKDAY(BO$3)=7)</formula>
    </cfRule>
  </conditionalFormatting>
  <conditionalFormatting sqref="BO5:BO8 BO10:BO11">
    <cfRule type="expression" dxfId="273" priority="470" stopIfTrue="1">
      <formula>ISBLANK(BO$2)=FALSE</formula>
    </cfRule>
    <cfRule type="expression" dxfId="272" priority="471" stopIfTrue="1">
      <formula>OR(WEEKDAY(BO$3)=1,WEEKDAY(BO$3)=7)</formula>
    </cfRule>
    <cfRule type="expression" dxfId="271" priority="472" stopIfTrue="1">
      <formula>MOD(ROW(),2)</formula>
    </cfRule>
  </conditionalFormatting>
  <conditionalFormatting sqref="BP3:BP4">
    <cfRule type="expression" dxfId="270" priority="460" stopIfTrue="1">
      <formula>ISBLANK(BP$2)=FALSE</formula>
    </cfRule>
    <cfRule type="expression" dxfId="269" priority="461" stopIfTrue="1">
      <formula>OR(WEEKDAY(BP$3)=1,WEEKDAY(BP$3)=7)</formula>
    </cfRule>
  </conditionalFormatting>
  <conditionalFormatting sqref="BP5:BP8 BP10:BP11">
    <cfRule type="expression" dxfId="268" priority="462" stopIfTrue="1">
      <formula>ISBLANK(BP$2)=FALSE</formula>
    </cfRule>
    <cfRule type="expression" dxfId="267" priority="463" stopIfTrue="1">
      <formula>OR(WEEKDAY(BP$3)=1,WEEKDAY(BP$3)=7)</formula>
    </cfRule>
    <cfRule type="expression" dxfId="266" priority="464" stopIfTrue="1">
      <formula>MOD(ROW(),2)</formula>
    </cfRule>
  </conditionalFormatting>
  <conditionalFormatting sqref="BQ3:BQ4">
    <cfRule type="expression" dxfId="265" priority="452" stopIfTrue="1">
      <formula>ISBLANK(BQ$2)=FALSE</formula>
    </cfRule>
    <cfRule type="expression" dxfId="264" priority="453" stopIfTrue="1">
      <formula>OR(WEEKDAY(BQ$3)=1,WEEKDAY(BQ$3)=7)</formula>
    </cfRule>
  </conditionalFormatting>
  <conditionalFormatting sqref="BQ5:BQ8 BQ10:BQ11">
    <cfRule type="expression" dxfId="263" priority="454" stopIfTrue="1">
      <formula>ISBLANK(BQ$2)=FALSE</formula>
    </cfRule>
    <cfRule type="expression" dxfId="262" priority="455" stopIfTrue="1">
      <formula>OR(WEEKDAY(BQ$3)=1,WEEKDAY(BQ$3)=7)</formula>
    </cfRule>
    <cfRule type="expression" dxfId="261" priority="456" stopIfTrue="1">
      <formula>MOD(ROW(),2)</formula>
    </cfRule>
  </conditionalFormatting>
  <conditionalFormatting sqref="BR3:BR4">
    <cfRule type="expression" dxfId="260" priority="444" stopIfTrue="1">
      <formula>ISBLANK(BR$2)=FALSE</formula>
    </cfRule>
    <cfRule type="expression" dxfId="259" priority="445" stopIfTrue="1">
      <formula>OR(WEEKDAY(BR$3)=1,WEEKDAY(BR$3)=7)</formula>
    </cfRule>
  </conditionalFormatting>
  <conditionalFormatting sqref="BR5:BR8 BR10:BR11">
    <cfRule type="expression" dxfId="258" priority="446" stopIfTrue="1">
      <formula>ISBLANK(BR$2)=FALSE</formula>
    </cfRule>
    <cfRule type="expression" dxfId="257" priority="447" stopIfTrue="1">
      <formula>OR(WEEKDAY(BR$3)=1,WEEKDAY(BR$3)=7)</formula>
    </cfRule>
    <cfRule type="expression" dxfId="256" priority="448" stopIfTrue="1">
      <formula>MOD(ROW(),2)</formula>
    </cfRule>
  </conditionalFormatting>
  <conditionalFormatting sqref="BS3:BS4">
    <cfRule type="expression" dxfId="255" priority="436" stopIfTrue="1">
      <formula>ISBLANK(BS$2)=FALSE</formula>
    </cfRule>
    <cfRule type="expression" dxfId="254" priority="437" stopIfTrue="1">
      <formula>OR(WEEKDAY(BS$3)=1,WEEKDAY(BS$3)=7)</formula>
    </cfRule>
  </conditionalFormatting>
  <conditionalFormatting sqref="BS5:BS8 BS10:BS11">
    <cfRule type="expression" dxfId="253" priority="438" stopIfTrue="1">
      <formula>ISBLANK(BS$2)=FALSE</formula>
    </cfRule>
    <cfRule type="expression" dxfId="252" priority="439" stopIfTrue="1">
      <formula>OR(WEEKDAY(BS$3)=1,WEEKDAY(BS$3)=7)</formula>
    </cfRule>
    <cfRule type="expression" dxfId="251" priority="440" stopIfTrue="1">
      <formula>MOD(ROW(),2)</formula>
    </cfRule>
  </conditionalFormatting>
  <conditionalFormatting sqref="BT3:BT4">
    <cfRule type="expression" dxfId="250" priority="428" stopIfTrue="1">
      <formula>ISBLANK(BT$2)=FALSE</formula>
    </cfRule>
    <cfRule type="expression" dxfId="249" priority="429" stopIfTrue="1">
      <formula>OR(WEEKDAY(BT$3)=1,WEEKDAY(BT$3)=7)</formula>
    </cfRule>
  </conditionalFormatting>
  <conditionalFormatting sqref="BT5:BT8 BT10:BT11">
    <cfRule type="expression" dxfId="248" priority="430" stopIfTrue="1">
      <formula>ISBLANK(BT$2)=FALSE</formula>
    </cfRule>
    <cfRule type="expression" dxfId="247" priority="431" stopIfTrue="1">
      <formula>OR(WEEKDAY(BT$3)=1,WEEKDAY(BT$3)=7)</formula>
    </cfRule>
    <cfRule type="expression" dxfId="246" priority="432" stopIfTrue="1">
      <formula>MOD(ROW(),2)</formula>
    </cfRule>
  </conditionalFormatting>
  <conditionalFormatting sqref="BU3:BU4">
    <cfRule type="expression" dxfId="245" priority="420" stopIfTrue="1">
      <formula>ISBLANK(BU$2)=FALSE</formula>
    </cfRule>
    <cfRule type="expression" dxfId="244" priority="421" stopIfTrue="1">
      <formula>OR(WEEKDAY(BU$3)=1,WEEKDAY(BU$3)=7)</formula>
    </cfRule>
  </conditionalFormatting>
  <conditionalFormatting sqref="BU5:BU8 BU10:BU11">
    <cfRule type="expression" dxfId="243" priority="422" stopIfTrue="1">
      <formula>ISBLANK(BU$2)=FALSE</formula>
    </cfRule>
    <cfRule type="expression" dxfId="242" priority="423" stopIfTrue="1">
      <formula>OR(WEEKDAY(BU$3)=1,WEEKDAY(BU$3)=7)</formula>
    </cfRule>
    <cfRule type="expression" dxfId="241" priority="424" stopIfTrue="1">
      <formula>MOD(ROW(),2)</formula>
    </cfRule>
  </conditionalFormatting>
  <conditionalFormatting sqref="BV3:BV4">
    <cfRule type="expression" dxfId="240" priority="412" stopIfTrue="1">
      <formula>ISBLANK(BV$2)=FALSE</formula>
    </cfRule>
    <cfRule type="expression" dxfId="239" priority="413" stopIfTrue="1">
      <formula>OR(WEEKDAY(BV$3)=1,WEEKDAY(BV$3)=7)</formula>
    </cfRule>
  </conditionalFormatting>
  <conditionalFormatting sqref="BV5:BV8 BV10:BV11">
    <cfRule type="expression" dxfId="238" priority="414" stopIfTrue="1">
      <formula>ISBLANK(BV$2)=FALSE</formula>
    </cfRule>
    <cfRule type="expression" dxfId="237" priority="415" stopIfTrue="1">
      <formula>OR(WEEKDAY(BV$3)=1,WEEKDAY(BV$3)=7)</formula>
    </cfRule>
    <cfRule type="expression" dxfId="236" priority="416" stopIfTrue="1">
      <formula>MOD(ROW(),2)</formula>
    </cfRule>
  </conditionalFormatting>
  <conditionalFormatting sqref="BW3:BW4">
    <cfRule type="expression" dxfId="235" priority="404" stopIfTrue="1">
      <formula>ISBLANK(BW$2)=FALSE</formula>
    </cfRule>
    <cfRule type="expression" dxfId="234" priority="405" stopIfTrue="1">
      <formula>OR(WEEKDAY(BW$3)=1,WEEKDAY(BW$3)=7)</formula>
    </cfRule>
  </conditionalFormatting>
  <conditionalFormatting sqref="BW5:BW8 BW10:BW11">
    <cfRule type="expression" dxfId="233" priority="406" stopIfTrue="1">
      <formula>ISBLANK(BW$2)=FALSE</formula>
    </cfRule>
    <cfRule type="expression" dxfId="232" priority="407" stopIfTrue="1">
      <formula>OR(WEEKDAY(BW$3)=1,WEEKDAY(BW$3)=7)</formula>
    </cfRule>
    <cfRule type="expression" dxfId="231" priority="408" stopIfTrue="1">
      <formula>MOD(ROW(),2)</formula>
    </cfRule>
  </conditionalFormatting>
  <conditionalFormatting sqref="BX3:BX4">
    <cfRule type="expression" dxfId="230" priority="396" stopIfTrue="1">
      <formula>ISBLANK(BX$2)=FALSE</formula>
    </cfRule>
    <cfRule type="expression" dxfId="229" priority="397" stopIfTrue="1">
      <formula>OR(WEEKDAY(BX$3)=1,WEEKDAY(BX$3)=7)</formula>
    </cfRule>
  </conditionalFormatting>
  <conditionalFormatting sqref="BX5:BX8 BX10:BX11">
    <cfRule type="expression" dxfId="228" priority="398" stopIfTrue="1">
      <formula>ISBLANK(BX$2)=FALSE</formula>
    </cfRule>
    <cfRule type="expression" dxfId="227" priority="399" stopIfTrue="1">
      <formula>OR(WEEKDAY(BX$3)=1,WEEKDAY(BX$3)=7)</formula>
    </cfRule>
    <cfRule type="expression" dxfId="226" priority="400" stopIfTrue="1">
      <formula>MOD(ROW(),2)</formula>
    </cfRule>
  </conditionalFormatting>
  <conditionalFormatting sqref="BY3:BY4">
    <cfRule type="expression" dxfId="225" priority="388" stopIfTrue="1">
      <formula>ISBLANK(BY$2)=FALSE</formula>
    </cfRule>
    <cfRule type="expression" dxfId="224" priority="389" stopIfTrue="1">
      <formula>OR(WEEKDAY(BY$3)=1,WEEKDAY(BY$3)=7)</formula>
    </cfRule>
  </conditionalFormatting>
  <conditionalFormatting sqref="BY5:BY8 BY10:BY11">
    <cfRule type="expression" dxfId="223" priority="390" stopIfTrue="1">
      <formula>ISBLANK(BY$2)=FALSE</formula>
    </cfRule>
    <cfRule type="expression" dxfId="222" priority="391" stopIfTrue="1">
      <formula>OR(WEEKDAY(BY$3)=1,WEEKDAY(BY$3)=7)</formula>
    </cfRule>
    <cfRule type="expression" dxfId="221" priority="392" stopIfTrue="1">
      <formula>MOD(ROW(),2)</formula>
    </cfRule>
  </conditionalFormatting>
  <conditionalFormatting sqref="BZ3:BZ4">
    <cfRule type="expression" dxfId="220" priority="380" stopIfTrue="1">
      <formula>ISBLANK(BZ$2)=FALSE</formula>
    </cfRule>
    <cfRule type="expression" dxfId="219" priority="381" stopIfTrue="1">
      <formula>OR(WEEKDAY(BZ$3)=1,WEEKDAY(BZ$3)=7)</formula>
    </cfRule>
  </conditionalFormatting>
  <conditionalFormatting sqref="BZ5:BZ8 BZ10:BZ11">
    <cfRule type="expression" dxfId="218" priority="382" stopIfTrue="1">
      <formula>ISBLANK(BZ$2)=FALSE</formula>
    </cfRule>
    <cfRule type="expression" dxfId="217" priority="383" stopIfTrue="1">
      <formula>OR(WEEKDAY(BZ$3)=1,WEEKDAY(BZ$3)=7)</formula>
    </cfRule>
    <cfRule type="expression" dxfId="216" priority="384" stopIfTrue="1">
      <formula>MOD(ROW(),2)</formula>
    </cfRule>
  </conditionalFormatting>
  <conditionalFormatting sqref="CA3:CA4">
    <cfRule type="expression" dxfId="215" priority="372" stopIfTrue="1">
      <formula>ISBLANK(CA$2)=FALSE</formula>
    </cfRule>
    <cfRule type="expression" dxfId="214" priority="373" stopIfTrue="1">
      <formula>OR(WEEKDAY(CA$3)=1,WEEKDAY(CA$3)=7)</formula>
    </cfRule>
  </conditionalFormatting>
  <conditionalFormatting sqref="CA5:CA8 CA10:CA11">
    <cfRule type="expression" dxfId="213" priority="374" stopIfTrue="1">
      <formula>ISBLANK(CA$2)=FALSE</formula>
    </cfRule>
    <cfRule type="expression" dxfId="212" priority="375" stopIfTrue="1">
      <formula>OR(WEEKDAY(CA$3)=1,WEEKDAY(CA$3)=7)</formula>
    </cfRule>
    <cfRule type="expression" dxfId="211" priority="376" stopIfTrue="1">
      <formula>MOD(ROW(),2)</formula>
    </cfRule>
  </conditionalFormatting>
  <conditionalFormatting sqref="CB3:CB4">
    <cfRule type="expression" dxfId="210" priority="364" stopIfTrue="1">
      <formula>ISBLANK(CB$2)=FALSE</formula>
    </cfRule>
    <cfRule type="expression" dxfId="209" priority="365" stopIfTrue="1">
      <formula>OR(WEEKDAY(CB$3)=1,WEEKDAY(CB$3)=7)</formula>
    </cfRule>
  </conditionalFormatting>
  <conditionalFormatting sqref="CB5:CB8 CB10:CB11">
    <cfRule type="expression" dxfId="208" priority="366" stopIfTrue="1">
      <formula>ISBLANK(CB$2)=FALSE</formula>
    </cfRule>
    <cfRule type="expression" dxfId="207" priority="367" stopIfTrue="1">
      <formula>OR(WEEKDAY(CB$3)=1,WEEKDAY(CB$3)=7)</formula>
    </cfRule>
    <cfRule type="expression" dxfId="206" priority="368" stopIfTrue="1">
      <formula>MOD(ROW(),2)</formula>
    </cfRule>
  </conditionalFormatting>
  <conditionalFormatting sqref="CC3:CC4">
    <cfRule type="expression" dxfId="205" priority="356" stopIfTrue="1">
      <formula>ISBLANK(CC$2)=FALSE</formula>
    </cfRule>
    <cfRule type="expression" dxfId="204" priority="357" stopIfTrue="1">
      <formula>OR(WEEKDAY(CC$3)=1,WEEKDAY(CC$3)=7)</formula>
    </cfRule>
  </conditionalFormatting>
  <conditionalFormatting sqref="CC5:CC8 CC10:CC11">
    <cfRule type="expression" dxfId="203" priority="358" stopIfTrue="1">
      <formula>ISBLANK(CC$2)=FALSE</formula>
    </cfRule>
    <cfRule type="expression" dxfId="202" priority="359" stopIfTrue="1">
      <formula>OR(WEEKDAY(CC$3)=1,WEEKDAY(CC$3)=7)</formula>
    </cfRule>
    <cfRule type="expression" dxfId="201" priority="360" stopIfTrue="1">
      <formula>MOD(ROW(),2)</formula>
    </cfRule>
  </conditionalFormatting>
  <conditionalFormatting sqref="CD3:CD4">
    <cfRule type="expression" dxfId="200" priority="348" stopIfTrue="1">
      <formula>ISBLANK(CD$2)=FALSE</formula>
    </cfRule>
    <cfRule type="expression" dxfId="199" priority="349" stopIfTrue="1">
      <formula>OR(WEEKDAY(CD$3)=1,WEEKDAY(CD$3)=7)</formula>
    </cfRule>
  </conditionalFormatting>
  <conditionalFormatting sqref="CD5:CD8 CD10:CD11">
    <cfRule type="expression" dxfId="198" priority="350" stopIfTrue="1">
      <formula>ISBLANK(CD$2)=FALSE</formula>
    </cfRule>
    <cfRule type="expression" dxfId="197" priority="351" stopIfTrue="1">
      <formula>OR(WEEKDAY(CD$3)=1,WEEKDAY(CD$3)=7)</formula>
    </cfRule>
    <cfRule type="expression" dxfId="196" priority="352" stopIfTrue="1">
      <formula>MOD(ROW(),2)</formula>
    </cfRule>
  </conditionalFormatting>
  <conditionalFormatting sqref="CE3:CE4">
    <cfRule type="expression" dxfId="195" priority="340" stopIfTrue="1">
      <formula>ISBLANK(CE$2)=FALSE</formula>
    </cfRule>
    <cfRule type="expression" dxfId="194" priority="341" stopIfTrue="1">
      <formula>OR(WEEKDAY(CE$3)=1,WEEKDAY(CE$3)=7)</formula>
    </cfRule>
  </conditionalFormatting>
  <conditionalFormatting sqref="CE5:CE8 CE10:CE11">
    <cfRule type="expression" dxfId="193" priority="342" stopIfTrue="1">
      <formula>ISBLANK(CE$2)=FALSE</formula>
    </cfRule>
    <cfRule type="expression" dxfId="192" priority="343" stopIfTrue="1">
      <formula>OR(WEEKDAY(CE$3)=1,WEEKDAY(CE$3)=7)</formula>
    </cfRule>
    <cfRule type="expression" dxfId="191" priority="344" stopIfTrue="1">
      <formula>MOD(ROW(),2)</formula>
    </cfRule>
  </conditionalFormatting>
  <conditionalFormatting sqref="CF3:CF4">
    <cfRule type="expression" dxfId="190" priority="332" stopIfTrue="1">
      <formula>ISBLANK(CF$2)=FALSE</formula>
    </cfRule>
    <cfRule type="expression" dxfId="189" priority="333" stopIfTrue="1">
      <formula>OR(WEEKDAY(CF$3)=1,WEEKDAY(CF$3)=7)</formula>
    </cfRule>
  </conditionalFormatting>
  <conditionalFormatting sqref="CF5:CF8 CF10:CF11">
    <cfRule type="expression" dxfId="188" priority="334" stopIfTrue="1">
      <formula>ISBLANK(CF$2)=FALSE</formula>
    </cfRule>
    <cfRule type="expression" dxfId="187" priority="335" stopIfTrue="1">
      <formula>OR(WEEKDAY(CF$3)=1,WEEKDAY(CF$3)=7)</formula>
    </cfRule>
    <cfRule type="expression" dxfId="186" priority="336" stopIfTrue="1">
      <formula>MOD(ROW(),2)</formula>
    </cfRule>
  </conditionalFormatting>
  <conditionalFormatting sqref="CG3:CG4">
    <cfRule type="expression" dxfId="185" priority="324" stopIfTrue="1">
      <formula>ISBLANK(CG$2)=FALSE</formula>
    </cfRule>
    <cfRule type="expression" dxfId="184" priority="325" stopIfTrue="1">
      <formula>OR(WEEKDAY(CG$3)=1,WEEKDAY(CG$3)=7)</formula>
    </cfRule>
  </conditionalFormatting>
  <conditionalFormatting sqref="CG5:CG8 CG10:CG11">
    <cfRule type="expression" dxfId="183" priority="326" stopIfTrue="1">
      <formula>ISBLANK(CG$2)=FALSE</formula>
    </cfRule>
    <cfRule type="expression" dxfId="182" priority="327" stopIfTrue="1">
      <formula>OR(WEEKDAY(CG$3)=1,WEEKDAY(CG$3)=7)</formula>
    </cfRule>
    <cfRule type="expression" dxfId="181" priority="328" stopIfTrue="1">
      <formula>MOD(ROW(),2)</formula>
    </cfRule>
  </conditionalFormatting>
  <conditionalFormatting sqref="CH3:CH4">
    <cfRule type="expression" dxfId="180" priority="316" stopIfTrue="1">
      <formula>ISBLANK(CH$2)=FALSE</formula>
    </cfRule>
    <cfRule type="expression" dxfId="179" priority="317" stopIfTrue="1">
      <formula>OR(WEEKDAY(CH$3)=1,WEEKDAY(CH$3)=7)</formula>
    </cfRule>
  </conditionalFormatting>
  <conditionalFormatting sqref="CH5:CH8 CH10:CH11">
    <cfRule type="expression" dxfId="178" priority="318" stopIfTrue="1">
      <formula>ISBLANK(CH$2)=FALSE</formula>
    </cfRule>
    <cfRule type="expression" dxfId="177" priority="319" stopIfTrue="1">
      <formula>OR(WEEKDAY(CH$3)=1,WEEKDAY(CH$3)=7)</formula>
    </cfRule>
    <cfRule type="expression" dxfId="176" priority="320" stopIfTrue="1">
      <formula>MOD(ROW(),2)</formula>
    </cfRule>
  </conditionalFormatting>
  <conditionalFormatting sqref="CI3:CI4">
    <cfRule type="expression" dxfId="175" priority="308" stopIfTrue="1">
      <formula>ISBLANK(CI$2)=FALSE</formula>
    </cfRule>
    <cfRule type="expression" dxfId="174" priority="309" stopIfTrue="1">
      <formula>OR(WEEKDAY(CI$3)=1,WEEKDAY(CI$3)=7)</formula>
    </cfRule>
  </conditionalFormatting>
  <conditionalFormatting sqref="CI5:CI8 CI10:CI11">
    <cfRule type="expression" dxfId="173" priority="310" stopIfTrue="1">
      <formula>ISBLANK(CI$2)=FALSE</formula>
    </cfRule>
    <cfRule type="expression" dxfId="172" priority="311" stopIfTrue="1">
      <formula>OR(WEEKDAY(CI$3)=1,WEEKDAY(CI$3)=7)</formula>
    </cfRule>
    <cfRule type="expression" dxfId="171" priority="312" stopIfTrue="1">
      <formula>MOD(ROW(),2)</formula>
    </cfRule>
  </conditionalFormatting>
  <conditionalFormatting sqref="CJ3:CJ4">
    <cfRule type="expression" dxfId="170" priority="300" stopIfTrue="1">
      <formula>ISBLANK(CJ$2)=FALSE</formula>
    </cfRule>
    <cfRule type="expression" dxfId="169" priority="301" stopIfTrue="1">
      <formula>OR(WEEKDAY(CJ$3)=1,WEEKDAY(CJ$3)=7)</formula>
    </cfRule>
  </conditionalFormatting>
  <conditionalFormatting sqref="CJ5:CJ8 CJ10:CJ11">
    <cfRule type="expression" dxfId="168" priority="302" stopIfTrue="1">
      <formula>ISBLANK(CJ$2)=FALSE</formula>
    </cfRule>
    <cfRule type="expression" dxfId="167" priority="303" stopIfTrue="1">
      <formula>OR(WEEKDAY(CJ$3)=1,WEEKDAY(CJ$3)=7)</formula>
    </cfRule>
    <cfRule type="expression" dxfId="166" priority="304" stopIfTrue="1">
      <formula>MOD(ROW(),2)</formula>
    </cfRule>
  </conditionalFormatting>
  <conditionalFormatting sqref="CK3:CK4">
    <cfRule type="expression" dxfId="165" priority="292" stopIfTrue="1">
      <formula>ISBLANK(CK$2)=FALSE</formula>
    </cfRule>
    <cfRule type="expression" dxfId="164" priority="293" stopIfTrue="1">
      <formula>OR(WEEKDAY(CK$3)=1,WEEKDAY(CK$3)=7)</formula>
    </cfRule>
  </conditionalFormatting>
  <conditionalFormatting sqref="CK5:CK8 CK10:CK11">
    <cfRule type="expression" dxfId="163" priority="294" stopIfTrue="1">
      <formula>ISBLANK(CK$2)=FALSE</formula>
    </cfRule>
    <cfRule type="expression" dxfId="162" priority="295" stopIfTrue="1">
      <formula>OR(WEEKDAY(CK$3)=1,WEEKDAY(CK$3)=7)</formula>
    </cfRule>
    <cfRule type="expression" dxfId="161" priority="296" stopIfTrue="1">
      <formula>MOD(ROW(),2)</formula>
    </cfRule>
  </conditionalFormatting>
  <conditionalFormatting sqref="CL3:CL4">
    <cfRule type="expression" dxfId="160" priority="284" stopIfTrue="1">
      <formula>ISBLANK(CL$2)=FALSE</formula>
    </cfRule>
    <cfRule type="expression" dxfId="159" priority="285" stopIfTrue="1">
      <formula>OR(WEEKDAY(CL$3)=1,WEEKDAY(CL$3)=7)</formula>
    </cfRule>
  </conditionalFormatting>
  <conditionalFormatting sqref="CL5:CL8 CL10:CL11">
    <cfRule type="expression" dxfId="158" priority="286" stopIfTrue="1">
      <formula>ISBLANK(CL$2)=FALSE</formula>
    </cfRule>
    <cfRule type="expression" dxfId="157" priority="287" stopIfTrue="1">
      <formula>OR(WEEKDAY(CL$3)=1,WEEKDAY(CL$3)=7)</formula>
    </cfRule>
    <cfRule type="expression" dxfId="156" priority="288" stopIfTrue="1">
      <formula>MOD(ROW(),2)</formula>
    </cfRule>
  </conditionalFormatting>
  <conditionalFormatting sqref="CM3:CM4">
    <cfRule type="expression" dxfId="155" priority="276" stopIfTrue="1">
      <formula>ISBLANK(CM$2)=FALSE</formula>
    </cfRule>
    <cfRule type="expression" dxfId="154" priority="277" stopIfTrue="1">
      <formula>OR(WEEKDAY(CM$3)=1,WEEKDAY(CM$3)=7)</formula>
    </cfRule>
  </conditionalFormatting>
  <conditionalFormatting sqref="CM5:CM8 CM10:CM11">
    <cfRule type="expression" dxfId="153" priority="278" stopIfTrue="1">
      <formula>ISBLANK(CM$2)=FALSE</formula>
    </cfRule>
    <cfRule type="expression" dxfId="152" priority="279" stopIfTrue="1">
      <formula>OR(WEEKDAY(CM$3)=1,WEEKDAY(CM$3)=7)</formula>
    </cfRule>
    <cfRule type="expression" dxfId="151" priority="280" stopIfTrue="1">
      <formula>MOD(ROW(),2)</formula>
    </cfRule>
  </conditionalFormatting>
  <conditionalFormatting sqref="CN3:CN4">
    <cfRule type="expression" dxfId="150" priority="268" stopIfTrue="1">
      <formula>ISBLANK(CN$2)=FALSE</formula>
    </cfRule>
    <cfRule type="expression" dxfId="149" priority="269" stopIfTrue="1">
      <formula>OR(WEEKDAY(CN$3)=1,WEEKDAY(CN$3)=7)</formula>
    </cfRule>
  </conditionalFormatting>
  <conditionalFormatting sqref="CN5:CN8 CN10:CN11">
    <cfRule type="expression" dxfId="148" priority="270" stopIfTrue="1">
      <formula>ISBLANK(CN$2)=FALSE</formula>
    </cfRule>
    <cfRule type="expression" dxfId="147" priority="271" stopIfTrue="1">
      <formula>OR(WEEKDAY(CN$3)=1,WEEKDAY(CN$3)=7)</formula>
    </cfRule>
    <cfRule type="expression" dxfId="146" priority="272" stopIfTrue="1">
      <formula>MOD(ROW(),2)</formula>
    </cfRule>
  </conditionalFormatting>
  <conditionalFormatting sqref="CO3:CO4">
    <cfRule type="expression" dxfId="145" priority="260" stopIfTrue="1">
      <formula>ISBLANK(CO$2)=FALSE</formula>
    </cfRule>
    <cfRule type="expression" dxfId="144" priority="261" stopIfTrue="1">
      <formula>OR(WEEKDAY(CO$3)=1,WEEKDAY(CO$3)=7)</formula>
    </cfRule>
  </conditionalFormatting>
  <conditionalFormatting sqref="CO5:CO8 CO10:CO11">
    <cfRule type="expression" dxfId="143" priority="262" stopIfTrue="1">
      <formula>ISBLANK(CO$2)=FALSE</formula>
    </cfRule>
    <cfRule type="expression" dxfId="142" priority="263" stopIfTrue="1">
      <formula>OR(WEEKDAY(CO$3)=1,WEEKDAY(CO$3)=7)</formula>
    </cfRule>
    <cfRule type="expression" dxfId="141" priority="264" stopIfTrue="1">
      <formula>MOD(ROW(),2)</formula>
    </cfRule>
  </conditionalFormatting>
  <conditionalFormatting sqref="CP3:CP4">
    <cfRule type="expression" dxfId="140" priority="252" stopIfTrue="1">
      <formula>ISBLANK(CP$2)=FALSE</formula>
    </cfRule>
    <cfRule type="expression" dxfId="139" priority="253" stopIfTrue="1">
      <formula>OR(WEEKDAY(CP$3)=1,WEEKDAY(CP$3)=7)</formula>
    </cfRule>
  </conditionalFormatting>
  <conditionalFormatting sqref="CP5:CP8 CP10:CP11">
    <cfRule type="expression" dxfId="138" priority="254" stopIfTrue="1">
      <formula>ISBLANK(CP$2)=FALSE</formula>
    </cfRule>
    <cfRule type="expression" dxfId="137" priority="255" stopIfTrue="1">
      <formula>OR(WEEKDAY(CP$3)=1,WEEKDAY(CP$3)=7)</formula>
    </cfRule>
    <cfRule type="expression" dxfId="136" priority="256" stopIfTrue="1">
      <formula>MOD(ROW(),2)</formula>
    </cfRule>
  </conditionalFormatting>
  <conditionalFormatting sqref="CQ3:CQ4">
    <cfRule type="expression" dxfId="135" priority="244" stopIfTrue="1">
      <formula>ISBLANK(CQ$2)=FALSE</formula>
    </cfRule>
    <cfRule type="expression" dxfId="134" priority="245" stopIfTrue="1">
      <formula>OR(WEEKDAY(CQ$3)=1,WEEKDAY(CQ$3)=7)</formula>
    </cfRule>
  </conditionalFormatting>
  <conditionalFormatting sqref="CQ5:CQ8 CQ10:CQ11">
    <cfRule type="expression" dxfId="133" priority="246" stopIfTrue="1">
      <formula>ISBLANK(CQ$2)=FALSE</formula>
    </cfRule>
    <cfRule type="expression" dxfId="132" priority="247" stopIfTrue="1">
      <formula>OR(WEEKDAY(CQ$3)=1,WEEKDAY(CQ$3)=7)</formula>
    </cfRule>
    <cfRule type="expression" dxfId="131" priority="248" stopIfTrue="1">
      <formula>MOD(ROW(),2)</formula>
    </cfRule>
  </conditionalFormatting>
  <conditionalFormatting sqref="CR3:CR4">
    <cfRule type="expression" dxfId="130" priority="236" stopIfTrue="1">
      <formula>ISBLANK(CR$2)=FALSE</formula>
    </cfRule>
    <cfRule type="expression" dxfId="129" priority="237" stopIfTrue="1">
      <formula>OR(WEEKDAY(CR$3)=1,WEEKDAY(CR$3)=7)</formula>
    </cfRule>
  </conditionalFormatting>
  <conditionalFormatting sqref="CR5:CR8 CR10:CR11">
    <cfRule type="expression" dxfId="128" priority="238" stopIfTrue="1">
      <formula>ISBLANK(CR$2)=FALSE</formula>
    </cfRule>
    <cfRule type="expression" dxfId="127" priority="239" stopIfTrue="1">
      <formula>OR(WEEKDAY(CR$3)=1,WEEKDAY(CR$3)=7)</formula>
    </cfRule>
    <cfRule type="expression" dxfId="126" priority="240" stopIfTrue="1">
      <formula>MOD(ROW(),2)</formula>
    </cfRule>
  </conditionalFormatting>
  <conditionalFormatting sqref="CS3:CS4">
    <cfRule type="expression" dxfId="125" priority="228" stopIfTrue="1">
      <formula>ISBLANK(CS$2)=FALSE</formula>
    </cfRule>
    <cfRule type="expression" dxfId="124" priority="229" stopIfTrue="1">
      <formula>OR(WEEKDAY(CS$3)=1,WEEKDAY(CS$3)=7)</formula>
    </cfRule>
  </conditionalFormatting>
  <conditionalFormatting sqref="CS5:CS8 CS10:CS11">
    <cfRule type="expression" dxfId="123" priority="230" stopIfTrue="1">
      <formula>ISBLANK(CS$2)=FALSE</formula>
    </cfRule>
    <cfRule type="expression" dxfId="122" priority="231" stopIfTrue="1">
      <formula>OR(WEEKDAY(CS$3)=1,WEEKDAY(CS$3)=7)</formula>
    </cfRule>
    <cfRule type="expression" dxfId="121" priority="232" stopIfTrue="1">
      <formula>MOD(ROW(),2)</formula>
    </cfRule>
  </conditionalFormatting>
  <conditionalFormatting sqref="CT3:CT4">
    <cfRule type="expression" dxfId="120" priority="220" stopIfTrue="1">
      <formula>ISBLANK(CT$2)=FALSE</formula>
    </cfRule>
    <cfRule type="expression" dxfId="119" priority="221" stopIfTrue="1">
      <formula>OR(WEEKDAY(CT$3)=1,WEEKDAY(CT$3)=7)</formula>
    </cfRule>
  </conditionalFormatting>
  <conditionalFormatting sqref="CT5:CT8 CT10:CT11">
    <cfRule type="expression" dxfId="118" priority="222" stopIfTrue="1">
      <formula>ISBLANK(CT$2)=FALSE</formula>
    </cfRule>
    <cfRule type="expression" dxfId="117" priority="223" stopIfTrue="1">
      <formula>OR(WEEKDAY(CT$3)=1,WEEKDAY(CT$3)=7)</formula>
    </cfRule>
    <cfRule type="expression" dxfId="116" priority="224" stopIfTrue="1">
      <formula>MOD(ROW(),2)</formula>
    </cfRule>
  </conditionalFormatting>
  <conditionalFormatting sqref="CU3:CU4">
    <cfRule type="expression" dxfId="115" priority="212" stopIfTrue="1">
      <formula>ISBLANK(CU$2)=FALSE</formula>
    </cfRule>
    <cfRule type="expression" dxfId="114" priority="213" stopIfTrue="1">
      <formula>OR(WEEKDAY(CU$3)=1,WEEKDAY(CU$3)=7)</formula>
    </cfRule>
  </conditionalFormatting>
  <conditionalFormatting sqref="CU5:CU8 CU10:CU11">
    <cfRule type="expression" dxfId="113" priority="214" stopIfTrue="1">
      <formula>ISBLANK(CU$2)=FALSE</formula>
    </cfRule>
    <cfRule type="expression" dxfId="112" priority="215" stopIfTrue="1">
      <formula>OR(WEEKDAY(CU$3)=1,WEEKDAY(CU$3)=7)</formula>
    </cfRule>
    <cfRule type="expression" dxfId="111" priority="216" stopIfTrue="1">
      <formula>MOD(ROW(),2)</formula>
    </cfRule>
  </conditionalFormatting>
  <conditionalFormatting sqref="CV3:CV4">
    <cfRule type="expression" dxfId="110" priority="204" stopIfTrue="1">
      <formula>ISBLANK(CV$2)=FALSE</formula>
    </cfRule>
    <cfRule type="expression" dxfId="109" priority="205" stopIfTrue="1">
      <formula>OR(WEEKDAY(CV$3)=1,WEEKDAY(CV$3)=7)</formula>
    </cfRule>
  </conditionalFormatting>
  <conditionalFormatting sqref="CV5:CV8 CV10:CV11">
    <cfRule type="expression" dxfId="108" priority="206" stopIfTrue="1">
      <formula>ISBLANK(CV$2)=FALSE</formula>
    </cfRule>
    <cfRule type="expression" dxfId="107" priority="207" stopIfTrue="1">
      <formula>OR(WEEKDAY(CV$3)=1,WEEKDAY(CV$3)=7)</formula>
    </cfRule>
    <cfRule type="expression" dxfId="106" priority="208" stopIfTrue="1">
      <formula>MOD(ROW(),2)</formula>
    </cfRule>
  </conditionalFormatting>
  <conditionalFormatting sqref="CW3:CW4">
    <cfRule type="expression" dxfId="105" priority="196" stopIfTrue="1">
      <formula>ISBLANK(CW$2)=FALSE</formula>
    </cfRule>
    <cfRule type="expression" dxfId="104" priority="197" stopIfTrue="1">
      <formula>OR(WEEKDAY(CW$3)=1,WEEKDAY(CW$3)=7)</formula>
    </cfRule>
  </conditionalFormatting>
  <conditionalFormatting sqref="CW5:CW8 CW10:CW11">
    <cfRule type="expression" dxfId="103" priority="198" stopIfTrue="1">
      <formula>ISBLANK(CW$2)=FALSE</formula>
    </cfRule>
    <cfRule type="expression" dxfId="102" priority="199" stopIfTrue="1">
      <formula>OR(WEEKDAY(CW$3)=1,WEEKDAY(CW$3)=7)</formula>
    </cfRule>
    <cfRule type="expression" dxfId="101" priority="200" stopIfTrue="1">
      <formula>MOD(ROW(),2)</formula>
    </cfRule>
  </conditionalFormatting>
  <conditionalFormatting sqref="CX3:CX4">
    <cfRule type="expression" dxfId="100" priority="188" stopIfTrue="1">
      <formula>ISBLANK(CX$2)=FALSE</formula>
    </cfRule>
    <cfRule type="expression" dxfId="99" priority="189" stopIfTrue="1">
      <formula>OR(WEEKDAY(CX$3)=1,WEEKDAY(CX$3)=7)</formula>
    </cfRule>
  </conditionalFormatting>
  <conditionalFormatting sqref="CX5:CX8 CX10:CX11">
    <cfRule type="expression" dxfId="98" priority="190" stopIfTrue="1">
      <formula>ISBLANK(CX$2)=FALSE</formula>
    </cfRule>
    <cfRule type="expression" dxfId="97" priority="191" stopIfTrue="1">
      <formula>OR(WEEKDAY(CX$3)=1,WEEKDAY(CX$3)=7)</formula>
    </cfRule>
    <cfRule type="expression" dxfId="96" priority="192" stopIfTrue="1">
      <formula>MOD(ROW(),2)</formula>
    </cfRule>
  </conditionalFormatting>
  <conditionalFormatting sqref="CY3:CY4">
    <cfRule type="expression" dxfId="95" priority="180" stopIfTrue="1">
      <formula>ISBLANK(CY$2)=FALSE</formula>
    </cfRule>
    <cfRule type="expression" dxfId="94" priority="181" stopIfTrue="1">
      <formula>OR(WEEKDAY(CY$3)=1,WEEKDAY(CY$3)=7)</formula>
    </cfRule>
  </conditionalFormatting>
  <conditionalFormatting sqref="CY5:CY8 CY10:CY11">
    <cfRule type="expression" dxfId="93" priority="182" stopIfTrue="1">
      <formula>ISBLANK(CY$2)=FALSE</formula>
    </cfRule>
    <cfRule type="expression" dxfId="92" priority="183" stopIfTrue="1">
      <formula>OR(WEEKDAY(CY$3)=1,WEEKDAY(CY$3)=7)</formula>
    </cfRule>
    <cfRule type="expression" dxfId="91" priority="184" stopIfTrue="1">
      <formula>MOD(ROW(),2)</formula>
    </cfRule>
  </conditionalFormatting>
  <conditionalFormatting sqref="CZ3:CZ4">
    <cfRule type="expression" dxfId="90" priority="172" stopIfTrue="1">
      <formula>ISBLANK(CZ$2)=FALSE</formula>
    </cfRule>
    <cfRule type="expression" dxfId="89" priority="173" stopIfTrue="1">
      <formula>OR(WEEKDAY(CZ$3)=1,WEEKDAY(CZ$3)=7)</formula>
    </cfRule>
  </conditionalFormatting>
  <conditionalFormatting sqref="CZ5:CZ8 CZ10:CZ11">
    <cfRule type="expression" dxfId="88" priority="174" stopIfTrue="1">
      <formula>ISBLANK(CZ$2)=FALSE</formula>
    </cfRule>
    <cfRule type="expression" dxfId="87" priority="175" stopIfTrue="1">
      <formula>OR(WEEKDAY(CZ$3)=1,WEEKDAY(CZ$3)=7)</formula>
    </cfRule>
    <cfRule type="expression" dxfId="86" priority="176" stopIfTrue="1">
      <formula>MOD(ROW(),2)</formula>
    </cfRule>
  </conditionalFormatting>
  <conditionalFormatting sqref="DA3:DA4">
    <cfRule type="expression" dxfId="85" priority="164" stopIfTrue="1">
      <formula>ISBLANK(DA$2)=FALSE</formula>
    </cfRule>
    <cfRule type="expression" dxfId="84" priority="165" stopIfTrue="1">
      <formula>OR(WEEKDAY(DA$3)=1,WEEKDAY(DA$3)=7)</formula>
    </cfRule>
  </conditionalFormatting>
  <conditionalFormatting sqref="DA5:DA8 DA10:DA11">
    <cfRule type="expression" dxfId="83" priority="166" stopIfTrue="1">
      <formula>ISBLANK(DA$2)=FALSE</formula>
    </cfRule>
    <cfRule type="expression" dxfId="82" priority="167" stopIfTrue="1">
      <formula>OR(WEEKDAY(DA$3)=1,WEEKDAY(DA$3)=7)</formula>
    </cfRule>
    <cfRule type="expression" dxfId="81" priority="168" stopIfTrue="1">
      <formula>MOD(ROW(),2)</formula>
    </cfRule>
  </conditionalFormatting>
  <conditionalFormatting sqref="DB3:DB4">
    <cfRule type="expression" dxfId="80" priority="156" stopIfTrue="1">
      <formula>ISBLANK(DB$2)=FALSE</formula>
    </cfRule>
    <cfRule type="expression" dxfId="79" priority="157" stopIfTrue="1">
      <formula>OR(WEEKDAY(DB$3)=1,WEEKDAY(DB$3)=7)</formula>
    </cfRule>
  </conditionalFormatting>
  <conditionalFormatting sqref="DB5:DB8 DB10:DB11">
    <cfRule type="expression" dxfId="78" priority="158" stopIfTrue="1">
      <formula>ISBLANK(DB$2)=FALSE</formula>
    </cfRule>
    <cfRule type="expression" dxfId="77" priority="159" stopIfTrue="1">
      <formula>OR(WEEKDAY(DB$3)=1,WEEKDAY(DB$3)=7)</formula>
    </cfRule>
    <cfRule type="expression" dxfId="76" priority="160" stopIfTrue="1">
      <formula>MOD(ROW(),2)</formula>
    </cfRule>
  </conditionalFormatting>
  <conditionalFormatting sqref="DC3:DC4">
    <cfRule type="expression" dxfId="75" priority="148" stopIfTrue="1">
      <formula>ISBLANK(DC$2)=FALSE</formula>
    </cfRule>
    <cfRule type="expression" dxfId="74" priority="149" stopIfTrue="1">
      <formula>OR(WEEKDAY(DC$3)=1,WEEKDAY(DC$3)=7)</formula>
    </cfRule>
  </conditionalFormatting>
  <conditionalFormatting sqref="DC5:DC8 DC10:DC11">
    <cfRule type="expression" dxfId="73" priority="150" stopIfTrue="1">
      <formula>ISBLANK(DC$2)=FALSE</formula>
    </cfRule>
    <cfRule type="expression" dxfId="72" priority="151" stopIfTrue="1">
      <formula>OR(WEEKDAY(DC$3)=1,WEEKDAY(DC$3)=7)</formula>
    </cfRule>
    <cfRule type="expression" dxfId="71" priority="152" stopIfTrue="1">
      <formula>MOD(ROW(),2)</formula>
    </cfRule>
  </conditionalFormatting>
  <conditionalFormatting sqref="DD3:DD4">
    <cfRule type="expression" dxfId="70" priority="140" stopIfTrue="1">
      <formula>ISBLANK(DD$2)=FALSE</formula>
    </cfRule>
    <cfRule type="expression" dxfId="69" priority="141" stopIfTrue="1">
      <formula>OR(WEEKDAY(DD$3)=1,WEEKDAY(DD$3)=7)</formula>
    </cfRule>
  </conditionalFormatting>
  <conditionalFormatting sqref="DD5:DD8 DD10:DD11">
    <cfRule type="expression" dxfId="68" priority="142" stopIfTrue="1">
      <formula>ISBLANK(DD$2)=FALSE</formula>
    </cfRule>
    <cfRule type="expression" dxfId="67" priority="143" stopIfTrue="1">
      <formula>OR(WEEKDAY(DD$3)=1,WEEKDAY(DD$3)=7)</formula>
    </cfRule>
    <cfRule type="expression" dxfId="66" priority="144" stopIfTrue="1">
      <formula>MOD(ROW(),2)</formula>
    </cfRule>
  </conditionalFormatting>
  <conditionalFormatting sqref="DE3:DE4">
    <cfRule type="expression" dxfId="65" priority="132" stopIfTrue="1">
      <formula>ISBLANK(DE$2)=FALSE</formula>
    </cfRule>
    <cfRule type="expression" dxfId="64" priority="133" stopIfTrue="1">
      <formula>OR(WEEKDAY(DE$3)=1,WEEKDAY(DE$3)=7)</formula>
    </cfRule>
  </conditionalFormatting>
  <conditionalFormatting sqref="DE5:DE8 DE10:DE11">
    <cfRule type="expression" dxfId="63" priority="134" stopIfTrue="1">
      <formula>ISBLANK(DE$2)=FALSE</formula>
    </cfRule>
    <cfRule type="expression" dxfId="62" priority="135" stopIfTrue="1">
      <formula>OR(WEEKDAY(DE$3)=1,WEEKDAY(DE$3)=7)</formula>
    </cfRule>
    <cfRule type="expression" dxfId="61" priority="136" stopIfTrue="1">
      <formula>MOD(ROW(),2)</formula>
    </cfRule>
  </conditionalFormatting>
  <conditionalFormatting sqref="B47:C47 G47:H47 F49:F51 E47:E51">
    <cfRule type="expression" dxfId="60" priority="85" stopIfTrue="1">
      <formula>MOD(ROW(),2)</formula>
    </cfRule>
  </conditionalFormatting>
  <conditionalFormatting sqref="F47">
    <cfRule type="expression" dxfId="59" priority="84" stopIfTrue="1">
      <formula>MOD(ROW(),2)</formula>
    </cfRule>
  </conditionalFormatting>
  <conditionalFormatting sqref="B48:C48 G48:H48">
    <cfRule type="expression" dxfId="58" priority="83" stopIfTrue="1">
      <formula>MOD(ROW(),2)</formula>
    </cfRule>
  </conditionalFormatting>
  <conditionalFormatting sqref="B52:C52 C53:C55 H52:H54 E53:G55 E52:F52">
    <cfRule type="expression" dxfId="57" priority="81" stopIfTrue="1">
      <formula>MOD(ROW(),2)</formula>
    </cfRule>
  </conditionalFormatting>
  <conditionalFormatting sqref="I55:DE55">
    <cfRule type="expression" dxfId="56" priority="78" stopIfTrue="1">
      <formula>ISBLANK(I$2)=FALSE</formula>
    </cfRule>
    <cfRule type="expression" dxfId="55" priority="79" stopIfTrue="1">
      <formula>OR(WEEKDAY(I$3)=1,WEEKDAY(I$3)=7)</formula>
    </cfRule>
    <cfRule type="expression" dxfId="54" priority="80" stopIfTrue="1">
      <formula>MOD(ROW(),2)</formula>
    </cfRule>
  </conditionalFormatting>
  <conditionalFormatting sqref="H55">
    <cfRule type="expression" dxfId="53" priority="76" stopIfTrue="1">
      <formula>MOD(ROW(),2)</formula>
    </cfRule>
  </conditionalFormatting>
  <conditionalFormatting sqref="B53:B55">
    <cfRule type="expression" dxfId="52" priority="75" stopIfTrue="1">
      <formula>MOD(ROW(),2)</formula>
    </cfRule>
  </conditionalFormatting>
  <conditionalFormatting sqref="I49:DE50">
    <cfRule type="expression" dxfId="51" priority="72" stopIfTrue="1">
      <formula>ISBLANK(I$2)=FALSE</formula>
    </cfRule>
    <cfRule type="expression" dxfId="50" priority="73" stopIfTrue="1">
      <formula>OR(WEEKDAY(I$3)=1,WEEKDAY(I$3)=7)</formula>
    </cfRule>
    <cfRule type="expression" dxfId="49" priority="74" stopIfTrue="1">
      <formula>MOD(ROW(),2)</formula>
    </cfRule>
  </conditionalFormatting>
  <conditionalFormatting sqref="H49:H50 C49:C51 G49:G51">
    <cfRule type="expression" dxfId="48" priority="70" stopIfTrue="1">
      <formula>MOD(ROW(),2)</formula>
    </cfRule>
  </conditionalFormatting>
  <conditionalFormatting sqref="I51:DE51">
    <cfRule type="expression" dxfId="47" priority="67" stopIfTrue="1">
      <formula>ISBLANK(I$2)=FALSE</formula>
    </cfRule>
    <cfRule type="expression" dxfId="46" priority="68" stopIfTrue="1">
      <formula>OR(WEEKDAY(I$3)=1,WEEKDAY(I$3)=7)</formula>
    </cfRule>
    <cfRule type="expression" dxfId="45" priority="69" stopIfTrue="1">
      <formula>MOD(ROW(),2)</formula>
    </cfRule>
  </conditionalFormatting>
  <conditionalFormatting sqref="H51">
    <cfRule type="expression" dxfId="44" priority="65" stopIfTrue="1">
      <formula>MOD(ROW(),2)</formula>
    </cfRule>
  </conditionalFormatting>
  <conditionalFormatting sqref="B49:B51">
    <cfRule type="expression" dxfId="43" priority="64" stopIfTrue="1">
      <formula>MOD(ROW(),2)</formula>
    </cfRule>
  </conditionalFormatting>
  <conditionalFormatting sqref="F48">
    <cfRule type="expression" dxfId="42" priority="63" stopIfTrue="1">
      <formula>MOD(ROW(),2)</formula>
    </cfRule>
  </conditionalFormatting>
  <conditionalFormatting sqref="F13">
    <cfRule type="expression" dxfId="41" priority="62" stopIfTrue="1">
      <formula>MOD(ROW(),2)</formula>
    </cfRule>
  </conditionalFormatting>
  <conditionalFormatting sqref="E67:F67">
    <cfRule type="expression" dxfId="40" priority="61" stopIfTrue="1">
      <formula>MOD(ROW(),2)</formula>
    </cfRule>
  </conditionalFormatting>
  <conditionalFormatting sqref="B93:B95 H93:H95">
    <cfRule type="expression" dxfId="39" priority="53" stopIfTrue="1">
      <formula>MOD(ROW(),2)</formula>
    </cfRule>
  </conditionalFormatting>
  <conditionalFormatting sqref="I93:DE95">
    <cfRule type="expression" dxfId="38" priority="54" stopIfTrue="1">
      <formula>ISBLANK(I$2)=FALSE</formula>
    </cfRule>
    <cfRule type="expression" dxfId="37" priority="55" stopIfTrue="1">
      <formula>OR(WEEKDAY(I$3)=1,WEEKDAY(I$3)=7)</formula>
    </cfRule>
    <cfRule type="expression" dxfId="36" priority="56" stopIfTrue="1">
      <formula>MOD(ROW(),2)</formula>
    </cfRule>
  </conditionalFormatting>
  <conditionalFormatting sqref="E92:F95">
    <cfRule type="expression" dxfId="35" priority="51" stopIfTrue="1">
      <formula>MOD(ROW(),2)</formula>
    </cfRule>
  </conditionalFormatting>
  <conditionalFormatting sqref="F86">
    <cfRule type="expression" dxfId="34" priority="50" stopIfTrue="1">
      <formula>MOD(ROW(),2)</formula>
    </cfRule>
  </conditionalFormatting>
  <conditionalFormatting sqref="F63">
    <cfRule type="expression" dxfId="33" priority="49" stopIfTrue="1">
      <formula>MOD(ROW(),2)</formula>
    </cfRule>
  </conditionalFormatting>
  <conditionalFormatting sqref="B107:C107 B106 G106 E109:F113 B108 E107:G108">
    <cfRule type="expression" dxfId="32" priority="48" stopIfTrue="1">
      <formula>MOD(ROW(),2)</formula>
    </cfRule>
  </conditionalFormatting>
  <conditionalFormatting sqref="B109:B111 G109:G111">
    <cfRule type="expression" dxfId="31" priority="47" stopIfTrue="1">
      <formula>MOD(ROW(),2)</formula>
    </cfRule>
  </conditionalFormatting>
  <conditionalFormatting sqref="G52">
    <cfRule type="expression" dxfId="30" priority="46" stopIfTrue="1">
      <formula>MOD(ROW(),2)</formula>
    </cfRule>
  </conditionalFormatting>
  <conditionalFormatting sqref="G46:H46 B46:C46">
    <cfRule type="expression" dxfId="29" priority="37" stopIfTrue="1">
      <formula>MOD(ROW(),2)</formula>
    </cfRule>
  </conditionalFormatting>
  <conditionalFormatting sqref="I46:DE46">
    <cfRule type="expression" dxfId="28" priority="38" stopIfTrue="1">
      <formula>ISBLANK(I$2)=FALSE</formula>
    </cfRule>
    <cfRule type="expression" dxfId="27" priority="39" stopIfTrue="1">
      <formula>OR(WEEKDAY(I$3)=1,WEEKDAY(I$3)=7)</formula>
    </cfRule>
    <cfRule type="expression" dxfId="26" priority="40" stopIfTrue="1">
      <formula>MOD(ROW(),2)</formula>
    </cfRule>
  </conditionalFormatting>
  <conditionalFormatting sqref="G38:H38 B38:C38">
    <cfRule type="expression" dxfId="25" priority="27" stopIfTrue="1">
      <formula>MOD(ROW(),2)</formula>
    </cfRule>
  </conditionalFormatting>
  <conditionalFormatting sqref="I38:DE38">
    <cfRule type="expression" dxfId="24" priority="28" stopIfTrue="1">
      <formula>ISBLANK(I$2)=FALSE</formula>
    </cfRule>
    <cfRule type="expression" dxfId="23" priority="29" stopIfTrue="1">
      <formula>OR(WEEKDAY(I$3)=1,WEEKDAY(I$3)=7)</formula>
    </cfRule>
    <cfRule type="expression" dxfId="22" priority="30" stopIfTrue="1">
      <formula>MOD(ROW(),2)</formula>
    </cfRule>
  </conditionalFormatting>
  <conditionalFormatting sqref="F87">
    <cfRule type="expression" dxfId="21" priority="25" stopIfTrue="1">
      <formula>MOD(ROW(),2)</formula>
    </cfRule>
  </conditionalFormatting>
  <conditionalFormatting sqref="B36:C37 E36:H37">
    <cfRule type="expression" dxfId="20" priority="21" stopIfTrue="1">
      <formula>MOD(ROW(),2)</formula>
    </cfRule>
  </conditionalFormatting>
  <conditionalFormatting sqref="I36:DE37">
    <cfRule type="expression" dxfId="19" priority="22" stopIfTrue="1">
      <formula>ISBLANK(I$2)=FALSE</formula>
    </cfRule>
    <cfRule type="expression" dxfId="18" priority="23" stopIfTrue="1">
      <formula>OR(WEEKDAY(I$3)=1,WEEKDAY(I$3)=7)</formula>
    </cfRule>
    <cfRule type="expression" dxfId="17" priority="24" stopIfTrue="1">
      <formula>MOD(ROW(),2)</formula>
    </cfRule>
  </conditionalFormatting>
  <conditionalFormatting sqref="B23:C25 E23:H25">
    <cfRule type="expression" dxfId="16" priority="17" stopIfTrue="1">
      <formula>MOD(ROW(),2)</formula>
    </cfRule>
  </conditionalFormatting>
  <conditionalFormatting sqref="I23:DE25">
    <cfRule type="expression" dxfId="15" priority="18" stopIfTrue="1">
      <formula>ISBLANK(I$2)=FALSE</formula>
    </cfRule>
    <cfRule type="expression" dxfId="14" priority="19" stopIfTrue="1">
      <formula>OR(WEEKDAY(I$3)=1,WEEKDAY(I$3)=7)</formula>
    </cfRule>
    <cfRule type="expression" dxfId="13" priority="20" stopIfTrue="1">
      <formula>MOD(ROW(),2)</formula>
    </cfRule>
  </conditionalFormatting>
  <conditionalFormatting sqref="B27:C31 E27:H31">
    <cfRule type="expression" dxfId="12" priority="13" stopIfTrue="1">
      <formula>MOD(ROW(),2)</formula>
    </cfRule>
  </conditionalFormatting>
  <conditionalFormatting sqref="I27:DE31">
    <cfRule type="expression" dxfId="11" priority="14" stopIfTrue="1">
      <formula>ISBLANK(I$2)=FALSE</formula>
    </cfRule>
    <cfRule type="expression" dxfId="10" priority="15" stopIfTrue="1">
      <formula>OR(WEEKDAY(I$3)=1,WEEKDAY(I$3)=7)</formula>
    </cfRule>
    <cfRule type="expression" dxfId="9" priority="16" stopIfTrue="1">
      <formula>MOD(ROW(),2)</formula>
    </cfRule>
  </conditionalFormatting>
  <conditionalFormatting sqref="E114">
    <cfRule type="expression" dxfId="8" priority="12" stopIfTrue="1">
      <formula>MOD(ROW(),2)</formula>
    </cfRule>
  </conditionalFormatting>
  <conditionalFormatting sqref="E115:E116">
    <cfRule type="expression" dxfId="7" priority="11" stopIfTrue="1">
      <formula>MOD(ROW(),2)</formula>
    </cfRule>
  </conditionalFormatting>
  <conditionalFormatting sqref="E117">
    <cfRule type="expression" dxfId="6" priority="10" stopIfTrue="1">
      <formula>MOD(ROW(),2)</formula>
    </cfRule>
  </conditionalFormatting>
  <conditionalFormatting sqref="E118:E120">
    <cfRule type="expression" dxfId="5" priority="8" stopIfTrue="1">
      <formula>MOD(ROW(),2)</formula>
    </cfRule>
  </conditionalFormatting>
  <conditionalFormatting sqref="F114">
    <cfRule type="expression" dxfId="4" priority="7" stopIfTrue="1">
      <formula>MOD(ROW(),2)</formula>
    </cfRule>
  </conditionalFormatting>
  <conditionalFormatting sqref="F115:F119">
    <cfRule type="expression" dxfId="3" priority="5" stopIfTrue="1">
      <formula>MOD(ROW(),2)</formula>
    </cfRule>
  </conditionalFormatting>
  <conditionalFormatting sqref="F120">
    <cfRule type="expression" dxfId="2" priority="4" stopIfTrue="1">
      <formula>MOD(ROW(),2)</formula>
    </cfRule>
  </conditionalFormatting>
  <conditionalFormatting sqref="C108:C120">
    <cfRule type="expression" dxfId="1" priority="3" stopIfTrue="1">
      <formula>MOD(ROW(),2)</formula>
    </cfRule>
  </conditionalFormatting>
  <conditionalFormatting sqref="B122:C149 E122:H149">
    <cfRule type="expression" dxfId="0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ohs30226</cp:lastModifiedBy>
  <dcterms:created xsi:type="dcterms:W3CDTF">2016-10-20T14:18:01Z</dcterms:created>
  <dcterms:modified xsi:type="dcterms:W3CDTF">2016-11-05T03:50:31Z</dcterms:modified>
</cp:coreProperties>
</file>