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<sst xmlns="http://schemas.openxmlformats.org/spreadsheetml/2006/main" count="80" uniqueCount="24">
  <si>
    <t xml:space="preserve">h</t>
  </si>
  <si>
    <t xml:space="preserve">CSV - Securitisations: Summary</t>
  </si>
  <si>
    <t xml:space="preserve">Actual</t>
  </si>
  <si>
    <t xml:space="preserve">Restated</t>
  </si>
  <si>
    <t xml:space="preserve">Baseline Scenario</t>
  </si>
  <si>
    <t xml:space="preserve">Adverse Scenario</t>
  </si>
  <si>
    <t xml:space="preserve">RowNum</t>
  </si>
  <si>
    <t xml:space="preserve">(mln EUR)</t>
  </si>
  <si>
    <t xml:space="preserve">Exposure values</t>
  </si>
  <si>
    <t xml:space="preserve">SEC-IRBA</t>
  </si>
  <si>
    <t xml:space="preserve">SEC-SA</t>
  </si>
  <si>
    <t xml:space="preserve">SEC-ERBA</t>
  </si>
  <si>
    <t xml:space="preserve">SEC-IAA</t>
  </si>
  <si>
    <t xml:space="preserve">Total</t>
  </si>
  <si>
    <t xml:space="preserve">Risk exposure amounts (after REA floor)</t>
  </si>
  <si>
    <t xml:space="preserve">Additional risk exposure amounts</t>
  </si>
  <si>
    <t xml:space="preserve">Total </t>
  </si>
  <si>
    <t xml:space="preserve">Memorandum item: reduction due to the application of caps from Articles 267 and 268 of Regulation (EU) 2017/2401</t>
  </si>
  <si>
    <t xml:space="preserve">Memorandum item: REA on securitisation exposures subject to the specific risk part of trading book positions in accordance with Article 337 of Regulation (EU) 2017/2401 </t>
  </si>
  <si>
    <t xml:space="preserve">Risk exposure amounts Article 92(5)(a)(iii) (relevant for output floor and after REA floor)</t>
  </si>
  <si>
    <t xml:space="preserve">Stock</t>
  </si>
  <si>
    <t xml:space="preserve">Flow</t>
  </si>
  <si>
    <t xml:space="preserve">Impairments</t>
  </si>
  <si>
    <t xml:space="preserve">Total for securitisation exposures that are not subject to mark-to-market valuation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</si>
</sst>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dd/mm/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1"/>
    </font>
    <font>
      <sz val="11"/>
      <color theme="0" tint="-0.05"/>
      <name val="Calibri"/>
      <family val="2"/>
      <charset val="1"/>
    </font>
    <font>
      <b val="true"/>
      <sz val="28"/>
      <name val="Calibri"/>
      <family val="2"/>
      <charset val="1"/>
    </font>
    <font>
      <sz val="10"/>
      <color theme="0"/>
      <name val="Calibri"/>
      <family val="2"/>
      <charset val="1"/>
    </font>
    <font>
      <b val="true"/>
      <sz val="10"/>
      <color theme="0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5987BF"/>
        <bgColor rgb="FF808080"/>
      </patternFill>
    </fill>
    <fill>
      <patternFill patternType="solid">
        <fgColor rgb="FF243E5E"/>
        <bgColor rgb="FF003366"/>
      </patternFill>
    </fill>
    <fill>
      <patternFill patternType="solid">
        <fgColor theme="0" tint="-0.15"/>
        <bgColor rgb="FFC0C0C0"/>
      </patternFill>
    </fill>
    <fill>
      <patternFill patternType="solid">
        <fgColor rgb="FFD7B017"/>
        <bgColor rgb="FFFFCC00"/>
      </patternFill>
    </fill>
    <fill>
      <patternFill patternType="solid">
        <fgColor rgb="FFF3E198"/>
        <bgColor rgb="FFFFFF99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8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7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2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6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2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4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8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8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9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E198"/>
      <rgbColor rgb="FF3366FF"/>
      <rgbColor rgb="FF33CCCC"/>
      <rgbColor rgb="FF99CC00"/>
      <rgbColor rgb="FFFFCC00"/>
      <rgbColor rgb="FFD7B017"/>
      <rgbColor rgb="FFFF6600"/>
      <rgbColor rgb="FF5987B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3E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268200</xdr:rowOff>
    </xdr:from>
    <xdr:to>
      <xdr:col>2</xdr:col>
      <xdr:colOff>1126080</xdr:colOff>
      <xdr:row>1</xdr:row>
      <xdr:rowOff>55800</xdr:rowOff>
    </xdr:to>
    <xdr:pic>
      <xdr:nvPicPr>
        <xdr:cNvPr id="0" name="Picture 2" descr=""/>
        <xdr:cNvPicPr/>
      </xdr:nvPicPr>
      <xdr:blipFill>
        <a:blip r:embed="rId1"/>
        <a:srcRect l="0" t="0" r="17919" b="0"/>
        <a:stretch/>
      </xdr:blipFill>
      <xdr:spPr>
        <a:xfrm>
          <a:off x="364320" y="268200"/>
          <a:ext cx="1570680" cy="5972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25%20EU-wide%20stress%20test%20-%20Templat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"/>
      <sheetName val="CSV_CR_SUM"/>
      <sheetName val="CSV_CR_SCEN"/>
      <sheetName val="CSV_CR_SECTOR"/>
      <sheetName val="CSV_CR_REA"/>
      <sheetName val="CSV_CR_REA_OF"/>
      <sheetName val="CSV_CR_REA_STA"/>
      <sheetName val="CSV_CR_REA_IRB"/>
      <sheetName val="CSV_CR_NPL"/>
      <sheetName val="CSV_CR_SEC_SUM"/>
      <sheetName val="CSV_CR_SEC"/>
      <sheetName val="CSV_MR_SUM"/>
      <sheetName val="CSV_MR_FULL_REVAL"/>
      <sheetName val="CSV_MR_OPT_REVAL"/>
      <sheetName val="CSV_MR_RESERVE"/>
      <sheetName val="CSV_MR_PROJ"/>
      <sheetName val="CSV_MR_CCR"/>
      <sheetName val="CSV_MR_REA"/>
      <sheetName val="CSV_NII_SUM"/>
      <sheetName val="CSV_NII_CALC"/>
      <sheetName val="CSV_NII_CALC_FUNDING_MATCH"/>
      <sheetName val="CSV_OR_GEN"/>
      <sheetName val="CSV_OR_CON"/>
      <sheetName val="CSV_REA_SUM"/>
      <sheetName val="CSV_NFCI_DIV"/>
      <sheetName val="CSV_ONEOFF"/>
      <sheetName val="CSV_P&amp;L"/>
      <sheetName val="CSV_CAP"/>
      <sheetName val="CSV_MDA"/>
      <sheetName val="CSV_LR_MDA"/>
      <sheetName val="CSV_CAPMEAS"/>
      <sheetName val="CSV_ORAE"/>
      <sheetName val="TRA_SUM"/>
      <sheetName val="TRA_CR_IRB"/>
      <sheetName val="TRA_CR_STA"/>
      <sheetName val="TRA_CR_SEC"/>
      <sheetName val="TRA_REA"/>
      <sheetName val="TRA_CAP"/>
      <sheetName val="TRA_P&amp;L"/>
      <sheetName val="TRA_CAPM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H35">
            <v>0</v>
          </cell>
        </row>
        <row r="35">
          <cell r="K35">
            <v>0</v>
          </cell>
        </row>
        <row r="55">
          <cell r="H55">
            <v>0</v>
          </cell>
        </row>
        <row r="55">
          <cell r="K55">
            <v>0</v>
          </cell>
        </row>
        <row r="75">
          <cell r="H75">
            <v>0</v>
          </cell>
        </row>
        <row r="75">
          <cell r="K75">
            <v>0</v>
          </cell>
        </row>
        <row r="95">
          <cell r="H95">
            <v>0</v>
          </cell>
        </row>
        <row r="95">
          <cell r="K95">
            <v>0</v>
          </cell>
        </row>
        <row r="115">
          <cell r="H115">
            <v>0</v>
          </cell>
        </row>
        <row r="115">
          <cell r="K115">
            <v>0</v>
          </cell>
        </row>
        <row r="135">
          <cell r="H135">
            <v>0</v>
          </cell>
        </row>
        <row r="135">
          <cell r="K135">
            <v>0</v>
          </cell>
        </row>
        <row r="155">
          <cell r="H155">
            <v>0</v>
          </cell>
        </row>
        <row r="155">
          <cell r="K155">
            <v>0</v>
          </cell>
        </row>
        <row r="175">
          <cell r="H175">
            <v>0</v>
          </cell>
        </row>
        <row r="175">
          <cell r="K175">
            <v>0</v>
          </cell>
        </row>
        <row r="195">
          <cell r="H195">
            <v>0</v>
          </cell>
        </row>
        <row r="195">
          <cell r="K195">
            <v>0</v>
          </cell>
        </row>
        <row r="215">
          <cell r="H215">
            <v>0</v>
          </cell>
        </row>
        <row r="215">
          <cell r="K215">
            <v>0</v>
          </cell>
        </row>
        <row r="235">
          <cell r="H235">
            <v>0</v>
          </cell>
        </row>
        <row r="235">
          <cell r="K235">
            <v>0</v>
          </cell>
        </row>
        <row r="255">
          <cell r="H255">
            <v>0</v>
          </cell>
        </row>
        <row r="255">
          <cell r="K255">
            <v>0</v>
          </cell>
        </row>
        <row r="275">
          <cell r="H275">
            <v>0</v>
          </cell>
        </row>
        <row r="275">
          <cell r="K275">
            <v>0</v>
          </cell>
        </row>
        <row r="295">
          <cell r="H295">
            <v>0</v>
          </cell>
        </row>
        <row r="295">
          <cell r="K295">
            <v>0</v>
          </cell>
        </row>
        <row r="315">
          <cell r="H315">
            <v>0</v>
          </cell>
        </row>
        <row r="315">
          <cell r="K315">
            <v>0</v>
          </cell>
        </row>
        <row r="335">
          <cell r="H335">
            <v>0</v>
          </cell>
        </row>
        <row r="335">
          <cell r="K335">
            <v>0</v>
          </cell>
        </row>
        <row r="355">
          <cell r="H355">
            <v>0</v>
          </cell>
        </row>
        <row r="355">
          <cell r="K355">
            <v>0</v>
          </cell>
        </row>
        <row r="375">
          <cell r="H375">
            <v>0</v>
          </cell>
        </row>
        <row r="375">
          <cell r="K375">
            <v>0</v>
          </cell>
        </row>
        <row r="395">
          <cell r="H395">
            <v>0</v>
          </cell>
        </row>
        <row r="395">
          <cell r="K395">
            <v>0</v>
          </cell>
        </row>
        <row r="415">
          <cell r="H415">
            <v>0</v>
          </cell>
        </row>
        <row r="415">
          <cell r="K415">
            <v>0</v>
          </cell>
        </row>
        <row r="435">
          <cell r="H435">
            <v>0</v>
          </cell>
        </row>
        <row r="435">
          <cell r="K435">
            <v>0</v>
          </cell>
        </row>
        <row r="455">
          <cell r="H455">
            <v>0</v>
          </cell>
        </row>
        <row r="455">
          <cell r="K455">
            <v>0</v>
          </cell>
        </row>
        <row r="475">
          <cell r="H475">
            <v>0</v>
          </cell>
        </row>
        <row r="475">
          <cell r="K475">
            <v>0</v>
          </cell>
        </row>
        <row r="495">
          <cell r="H495">
            <v>0</v>
          </cell>
        </row>
        <row r="495">
          <cell r="K495">
            <v>0</v>
          </cell>
        </row>
        <row r="515">
          <cell r="H515">
            <v>0</v>
          </cell>
        </row>
        <row r="515">
          <cell r="K515">
            <v>0</v>
          </cell>
        </row>
        <row r="535">
          <cell r="H535">
            <v>0</v>
          </cell>
        </row>
        <row r="535">
          <cell r="K535">
            <v>0</v>
          </cell>
        </row>
        <row r="555">
          <cell r="H555">
            <v>0</v>
          </cell>
        </row>
        <row r="555">
          <cell r="K555">
            <v>0</v>
          </cell>
        </row>
        <row r="575">
          <cell r="H575">
            <v>0</v>
          </cell>
        </row>
        <row r="575">
          <cell r="K575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D1" colorId="64" zoomScale="57" zoomScaleNormal="57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7"/>
    <col collapsed="false" customWidth="true" hidden="false" outlineLevel="0" max="2" min="2" style="1" width="6.31"/>
    <col collapsed="false" customWidth="true" hidden="false" outlineLevel="0" max="3" min="3" style="1" width="43.77"/>
    <col collapsed="false" customWidth="true" hidden="false" outlineLevel="0" max="4" min="4" style="1" width="65.21"/>
    <col collapsed="false" customWidth="true" hidden="false" outlineLevel="0" max="5" min="5" style="1" width="60.67"/>
    <col collapsed="false" customWidth="true" hidden="false" outlineLevel="0" max="13" min="6" style="1" width="24.34"/>
  </cols>
  <sheetData>
    <row r="1" customFormat="false" ht="63.75" hidden="false" customHeight="true" outlineLevel="0" collapsed="false">
      <c r="A1" s="2"/>
      <c r="B1" s="2"/>
      <c r="C1" s="3" t="s">
        <v>0</v>
      </c>
      <c r="D1" s="2"/>
      <c r="E1" s="4" t="s">
        <v>1</v>
      </c>
      <c r="F1" s="2"/>
      <c r="G1" s="2"/>
      <c r="H1" s="2"/>
      <c r="I1" s="2"/>
      <c r="J1" s="2"/>
      <c r="K1" s="2"/>
      <c r="L1" s="2"/>
      <c r="M1" s="2"/>
    </row>
    <row r="2" customFormat="false" ht="25.5" hidden="false" customHeight="true" outlineLevel="0" collapsed="false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2"/>
      <c r="M2" s="2"/>
    </row>
    <row r="3" customFormat="false" ht="12.65" hidden="false" customHeight="false" outlineLevel="0" collapsed="false">
      <c r="A3" s="2"/>
      <c r="B3" s="2"/>
      <c r="C3" s="2"/>
      <c r="D3" s="2"/>
      <c r="E3" s="2"/>
      <c r="F3" s="6" t="n">
        <v>1</v>
      </c>
      <c r="G3" s="7" t="n">
        <v>2</v>
      </c>
      <c r="H3" s="7" t="n">
        <v>3</v>
      </c>
      <c r="I3" s="7" t="n">
        <v>4</v>
      </c>
      <c r="J3" s="7" t="n">
        <v>5</v>
      </c>
      <c r="K3" s="7" t="n">
        <v>6</v>
      </c>
      <c r="L3" s="7" t="n">
        <v>7</v>
      </c>
      <c r="M3" s="8" t="n">
        <v>8</v>
      </c>
    </row>
    <row r="4" customFormat="false" ht="25.5" hidden="false" customHeight="true" outlineLevel="0" collapsed="false">
      <c r="A4" s="2"/>
      <c r="B4" s="2"/>
      <c r="C4" s="2"/>
      <c r="D4" s="2"/>
      <c r="E4" s="2"/>
      <c r="F4" s="9" t="s">
        <v>2</v>
      </c>
      <c r="G4" s="10" t="s">
        <v>3</v>
      </c>
      <c r="H4" s="11" t="s">
        <v>4</v>
      </c>
      <c r="I4" s="12" t="s">
        <v>4</v>
      </c>
      <c r="J4" s="12" t="s">
        <v>4</v>
      </c>
      <c r="K4" s="11" t="s">
        <v>5</v>
      </c>
      <c r="L4" s="12" t="s">
        <v>5</v>
      </c>
      <c r="M4" s="13" t="s">
        <v>5</v>
      </c>
    </row>
    <row r="5" customFormat="false" ht="25.5" hidden="false" customHeight="true" outlineLevel="0" collapsed="false">
      <c r="A5" s="2"/>
      <c r="B5" s="2"/>
      <c r="C5" s="2"/>
      <c r="D5" s="2"/>
      <c r="E5" s="2"/>
      <c r="F5" s="14" t="n">
        <v>2024</v>
      </c>
      <c r="G5" s="14" t="n">
        <v>2024</v>
      </c>
      <c r="H5" s="15" t="n">
        <v>2025</v>
      </c>
      <c r="I5" s="16" t="n">
        <v>2026</v>
      </c>
      <c r="J5" s="16" t="n">
        <v>2027</v>
      </c>
      <c r="K5" s="15" t="n">
        <v>2025</v>
      </c>
      <c r="L5" s="16" t="n">
        <v>2026</v>
      </c>
      <c r="M5" s="17" t="n">
        <v>2027</v>
      </c>
    </row>
    <row r="6" customFormat="false" ht="18.75" hidden="false" customHeight="true" outlineLevel="0" collapsed="false">
      <c r="A6" s="2"/>
      <c r="B6" s="18"/>
      <c r="C6" s="18"/>
      <c r="D6" s="18"/>
      <c r="E6" s="18"/>
      <c r="F6" s="19" t="s">
        <v>2</v>
      </c>
      <c r="G6" s="19" t="s">
        <v>3</v>
      </c>
      <c r="H6" s="20" t="s">
        <v>4</v>
      </c>
      <c r="I6" s="20"/>
      <c r="J6" s="20"/>
      <c r="K6" s="20" t="s">
        <v>5</v>
      </c>
      <c r="L6" s="20"/>
      <c r="M6" s="20"/>
    </row>
    <row r="7" customFormat="false" ht="26.25" hidden="false" customHeight="true" outlineLevel="0" collapsed="false">
      <c r="A7" s="2"/>
      <c r="B7" s="21" t="s">
        <v>6</v>
      </c>
      <c r="C7" s="22"/>
      <c r="D7" s="22"/>
      <c r="E7" s="23" t="s">
        <v>7</v>
      </c>
      <c r="F7" s="24" t="n">
        <v>2024</v>
      </c>
      <c r="G7" s="24" t="n">
        <v>2024</v>
      </c>
      <c r="H7" s="25" t="n">
        <v>2025</v>
      </c>
      <c r="I7" s="26" t="n">
        <v>2026</v>
      </c>
      <c r="J7" s="27" t="n">
        <v>2027</v>
      </c>
      <c r="K7" s="25" t="n">
        <v>2025</v>
      </c>
      <c r="L7" s="26" t="n">
        <v>2026</v>
      </c>
      <c r="M7" s="27" t="n">
        <v>2027</v>
      </c>
    </row>
    <row r="8" customFormat="false" ht="12.65" hidden="false" customHeight="false" outlineLevel="0" collapsed="false">
      <c r="A8" s="2"/>
      <c r="B8" s="28" t="n">
        <v>1</v>
      </c>
      <c r="C8" s="29" t="s">
        <v>8</v>
      </c>
      <c r="D8" s="30" t="s">
        <v>8</v>
      </c>
      <c r="E8" s="31" t="s">
        <v>9</v>
      </c>
      <c r="F8" s="32"/>
      <c r="G8" s="33" t="n">
        <f aca="false">+[1]CSV_CR_SEC!H35</f>
        <v>0</v>
      </c>
      <c r="H8" s="33" t="n">
        <f aca="false">+[1]CSV_CR_SEC!$H115</f>
        <v>0</v>
      </c>
      <c r="I8" s="34" t="n">
        <f aca="false">+[1]CSV_CR_SEC!$H275</f>
        <v>0</v>
      </c>
      <c r="J8" s="35" t="n">
        <f aca="false">+[1]CSV_CR_SEC!$H435</f>
        <v>0</v>
      </c>
      <c r="K8" s="33" t="n">
        <f aca="false">+[1]CSV_CR_SEC!$H195</f>
        <v>0</v>
      </c>
      <c r="L8" s="34" t="n">
        <f aca="false">+[1]CSV_CR_SEC!$H355</f>
        <v>0</v>
      </c>
      <c r="M8" s="35" t="n">
        <f aca="false">+[1]CSV_CR_SEC!$H515</f>
        <v>0</v>
      </c>
    </row>
    <row r="9" customFormat="false" ht="12.65" hidden="false" customHeight="false" outlineLevel="0" collapsed="false">
      <c r="A9" s="2"/>
      <c r="B9" s="36" t="n">
        <v>2</v>
      </c>
      <c r="C9" s="37" t="s">
        <v>8</v>
      </c>
      <c r="D9" s="30"/>
      <c r="E9" s="38" t="s">
        <v>10</v>
      </c>
      <c r="F9" s="32"/>
      <c r="G9" s="39" t="n">
        <f aca="false">+[1]CSV_CR_SEC!H55</f>
        <v>0</v>
      </c>
      <c r="H9" s="39" t="n">
        <f aca="false">+[1]CSV_CR_SEC!$H135</f>
        <v>0</v>
      </c>
      <c r="I9" s="40" t="n">
        <f aca="false">+[1]CSV_CR_SEC!$H295</f>
        <v>0</v>
      </c>
      <c r="J9" s="41" t="n">
        <f aca="false">+[1]CSV_CR_SEC!$H455</f>
        <v>0</v>
      </c>
      <c r="K9" s="39" t="n">
        <f aca="false">+[1]CSV_CR_SEC!$H215</f>
        <v>0</v>
      </c>
      <c r="L9" s="40" t="n">
        <f aca="false">+[1]CSV_CR_SEC!$H375</f>
        <v>0</v>
      </c>
      <c r="M9" s="41" t="n">
        <f aca="false">+[1]CSV_CR_SEC!$H535</f>
        <v>0</v>
      </c>
    </row>
    <row r="10" customFormat="false" ht="12.65" hidden="false" customHeight="false" outlineLevel="0" collapsed="false">
      <c r="A10" s="2"/>
      <c r="B10" s="36" t="n">
        <v>3</v>
      </c>
      <c r="C10" s="37" t="s">
        <v>8</v>
      </c>
      <c r="D10" s="30"/>
      <c r="E10" s="38" t="s">
        <v>11</v>
      </c>
      <c r="F10" s="32"/>
      <c r="G10" s="39" t="n">
        <f aca="false">+[1]CSV_CR_SEC!H75</f>
        <v>0</v>
      </c>
      <c r="H10" s="39" t="n">
        <f aca="false">+[1]CSV_CR_SEC!$H155</f>
        <v>0</v>
      </c>
      <c r="I10" s="40" t="n">
        <f aca="false">+[1]CSV_CR_SEC!$H315</f>
        <v>0</v>
      </c>
      <c r="J10" s="41" t="n">
        <f aca="false">+[1]CSV_CR_SEC!$H475</f>
        <v>0</v>
      </c>
      <c r="K10" s="39" t="n">
        <f aca="false">+[1]CSV_CR_SEC!$H235</f>
        <v>0</v>
      </c>
      <c r="L10" s="40" t="n">
        <f aca="false">+[1]CSV_CR_SEC!$H395</f>
        <v>0</v>
      </c>
      <c r="M10" s="41" t="n">
        <f aca="false">+[1]CSV_CR_SEC!$H555</f>
        <v>0</v>
      </c>
    </row>
    <row r="11" customFormat="false" ht="12.65" hidden="false" customHeight="false" outlineLevel="0" collapsed="false">
      <c r="A11" s="2"/>
      <c r="B11" s="36" t="n">
        <v>4</v>
      </c>
      <c r="C11" s="37" t="s">
        <v>8</v>
      </c>
      <c r="D11" s="30"/>
      <c r="E11" s="38" t="s">
        <v>12</v>
      </c>
      <c r="F11" s="32"/>
      <c r="G11" s="42" t="n">
        <f aca="false">+[1]CSV_CR_SEC!H95</f>
        <v>0</v>
      </c>
      <c r="H11" s="42" t="n">
        <f aca="false">+[1]CSV_CR_SEC!$H175</f>
        <v>0</v>
      </c>
      <c r="I11" s="43" t="n">
        <f aca="false">+[1]CSV_CR_SEC!$H335</f>
        <v>0</v>
      </c>
      <c r="J11" s="44" t="n">
        <f aca="false">+[1]CSV_CR_SEC!$H495</f>
        <v>0</v>
      </c>
      <c r="K11" s="42" t="n">
        <f aca="false">+[1]CSV_CR_SEC!$H255</f>
        <v>0</v>
      </c>
      <c r="L11" s="43" t="n">
        <f aca="false">+[1]CSV_CR_SEC!$H415</f>
        <v>0</v>
      </c>
      <c r="M11" s="44" t="n">
        <f aca="false">+[1]CSV_CR_SEC!$H575</f>
        <v>0</v>
      </c>
    </row>
    <row r="12" customFormat="false" ht="12.65" hidden="false" customHeight="false" outlineLevel="0" collapsed="false">
      <c r="A12" s="2"/>
      <c r="B12" s="36" t="n">
        <v>5</v>
      </c>
      <c r="C12" s="37" t="s">
        <v>8</v>
      </c>
      <c r="D12" s="30"/>
      <c r="E12" s="45" t="s">
        <v>13</v>
      </c>
      <c r="F12" s="32"/>
      <c r="G12" s="46" t="n">
        <f aca="false">SUM(G8:G11)</f>
        <v>0</v>
      </c>
      <c r="H12" s="46" t="n">
        <f aca="false">SUM(H8:H11)</f>
        <v>0</v>
      </c>
      <c r="I12" s="47" t="n">
        <f aca="false">SUM(I8:I11)</f>
        <v>0</v>
      </c>
      <c r="J12" s="48" t="n">
        <f aca="false">SUM(J8:J11)</f>
        <v>0</v>
      </c>
      <c r="K12" s="46" t="n">
        <f aca="false">SUM(K8:K11)</f>
        <v>0</v>
      </c>
      <c r="L12" s="47" t="n">
        <f aca="false">SUM(L8:L11)</f>
        <v>0</v>
      </c>
      <c r="M12" s="48" t="n">
        <f aca="false">SUM(M8:M11)</f>
        <v>0</v>
      </c>
    </row>
    <row r="13" customFormat="false" ht="12.65" hidden="false" customHeight="true" outlineLevel="0" collapsed="false">
      <c r="A13" s="2"/>
      <c r="B13" s="36" t="n">
        <v>6</v>
      </c>
      <c r="C13" s="37" t="s">
        <v>14</v>
      </c>
      <c r="D13" s="49" t="s">
        <v>14</v>
      </c>
      <c r="E13" s="31" t="s">
        <v>9</v>
      </c>
      <c r="F13" s="50"/>
      <c r="G13" s="51"/>
      <c r="H13" s="52" t="n">
        <f aca="false">IF(G13=0,0,MAX($G13,[1]CSV_CR_SEC!$L115/[1]CSV_CR_SEC!$L35*$G13))</f>
        <v>0</v>
      </c>
      <c r="I13" s="34" t="n">
        <f aca="false">IF(H13=0,0,MAX($G13,[1]CSV_CR_SEC!$L275/[1]CSV_CR_SEC!$L35*$G13))</f>
        <v>0</v>
      </c>
      <c r="J13" s="53" t="n">
        <f aca="false">IF(I13=0,0,MAX($G13,[1]CSV_CR_SEC!$L435/[1]CSV_CR_SEC!$L35*$G13))</f>
        <v>0</v>
      </c>
      <c r="K13" s="52" t="n">
        <f aca="false">IF(G13=0,0,MAX($G13,[1]CSV_CR_SEC!$L195/[1]CSV_CR_SEC!$L35*$G13))</f>
        <v>0</v>
      </c>
      <c r="L13" s="34" t="n">
        <f aca="false">IF(K13=0,0,MAX($G13,[1]CSV_CR_SEC!$L355/[1]CSV_CR_SEC!$L35*$G13))</f>
        <v>0</v>
      </c>
      <c r="M13" s="53" t="n">
        <f aca="false">IF(L13=0,0,MAX($G13,[1]CSV_CR_SEC!$L515/[1]CSV_CR_SEC!$L35*$G13))</f>
        <v>0</v>
      </c>
    </row>
    <row r="14" customFormat="false" ht="12.65" hidden="false" customHeight="false" outlineLevel="0" collapsed="false">
      <c r="A14" s="2"/>
      <c r="B14" s="36" t="n">
        <v>7</v>
      </c>
      <c r="C14" s="37" t="s">
        <v>14</v>
      </c>
      <c r="D14" s="49"/>
      <c r="E14" s="38" t="s">
        <v>10</v>
      </c>
      <c r="F14" s="54"/>
      <c r="G14" s="55"/>
      <c r="H14" s="56" t="n">
        <f aca="false">IF(G14=0,0,MAX($G14,[1]CSV_CR_SEC!$L135/[1]CSV_CR_SEC!$L55*$G14))</f>
        <v>0</v>
      </c>
      <c r="I14" s="40" t="n">
        <f aca="false">IF(H14=0,0,MAX($G14,[1]CSV_CR_SEC!$L295/[1]CSV_CR_SEC!$L55*$G14))</f>
        <v>0</v>
      </c>
      <c r="J14" s="57" t="n">
        <f aca="false">IF(I14=0,0,MAX($G14,[1]CSV_CR_SEC!$L455/[1]CSV_CR_SEC!$L55*$G14))</f>
        <v>0</v>
      </c>
      <c r="K14" s="56" t="n">
        <f aca="false">IF(G14=0,0,MAX($G14,[1]CSV_CR_SEC!$L215/[1]CSV_CR_SEC!$L55*$G14))</f>
        <v>0</v>
      </c>
      <c r="L14" s="40" t="n">
        <f aca="false">IF(K14=0,0,MAX($G14,[1]CSV_CR_SEC!$L375/[1]CSV_CR_SEC!$L55*$G14))</f>
        <v>0</v>
      </c>
      <c r="M14" s="57" t="n">
        <f aca="false">IF(L14=0,0,MAX($G14,[1]CSV_CR_SEC!$L535/[1]CSV_CR_SEC!$L55*$G14))</f>
        <v>0</v>
      </c>
    </row>
    <row r="15" customFormat="false" ht="12.65" hidden="false" customHeight="false" outlineLevel="0" collapsed="false">
      <c r="A15" s="2"/>
      <c r="B15" s="36" t="n">
        <v>8</v>
      </c>
      <c r="C15" s="37" t="s">
        <v>14</v>
      </c>
      <c r="D15" s="49"/>
      <c r="E15" s="38" t="s">
        <v>11</v>
      </c>
      <c r="F15" s="54"/>
      <c r="G15" s="55"/>
      <c r="H15" s="56" t="n">
        <f aca="false">IF(G15=0,0,MAX($G15,[1]CSV_CR_SEC!$L155/[1]CSV_CR_SEC!$L75*$G15))</f>
        <v>0</v>
      </c>
      <c r="I15" s="40" t="n">
        <f aca="false">IF(H15=0,0,MAX($G15,[1]CSV_CR_SEC!$L315/[1]CSV_CR_SEC!$L75*$G15))</f>
        <v>0</v>
      </c>
      <c r="J15" s="57" t="n">
        <f aca="false">IF(I15=0,0,MAX($G15,[1]CSV_CR_SEC!$L475/[1]CSV_CR_SEC!$L75*$G15))</f>
        <v>0</v>
      </c>
      <c r="K15" s="56" t="n">
        <f aca="false">IF(G15=0,0,MAX($G15,[1]CSV_CR_SEC!$L235/[1]CSV_CR_SEC!$L75*$G15))</f>
        <v>0</v>
      </c>
      <c r="L15" s="40" t="n">
        <f aca="false">IF(K15=0,0,MAX($G15,[1]CSV_CR_SEC!$L395/[1]CSV_CR_SEC!$L75*$G15))</f>
        <v>0</v>
      </c>
      <c r="M15" s="57" t="n">
        <f aca="false">IF(L15=0,0,MAX($G15,[1]CSV_CR_SEC!$L555/[1]CSV_CR_SEC!$L75*$G15))</f>
        <v>0</v>
      </c>
    </row>
    <row r="16" customFormat="false" ht="12.65" hidden="false" customHeight="false" outlineLevel="0" collapsed="false">
      <c r="A16" s="2"/>
      <c r="B16" s="36" t="n">
        <v>9</v>
      </c>
      <c r="C16" s="37" t="s">
        <v>14</v>
      </c>
      <c r="D16" s="49"/>
      <c r="E16" s="38" t="s">
        <v>12</v>
      </c>
      <c r="F16" s="54"/>
      <c r="G16" s="55"/>
      <c r="H16" s="56" t="n">
        <f aca="false">IF(G16=0,0,MAX($G16,[1]CSV_CR_SEC!$L175/[1]CSV_CR_SEC!$L95*$G16))</f>
        <v>0</v>
      </c>
      <c r="I16" s="40" t="n">
        <f aca="false">IF(H16=0,0,MAX($G16,[1]CSV_CR_SEC!$L335/[1]CSV_CR_SEC!$L95*$G16))</f>
        <v>0</v>
      </c>
      <c r="J16" s="57" t="n">
        <f aca="false">IF(I16=0,0,MAX($G16,[1]CSV_CR_SEC!$L495/[1]CSV_CR_SEC!$L95*$G16))</f>
        <v>0</v>
      </c>
      <c r="K16" s="56" t="n">
        <f aca="false">IF(G16=0,0,MAX($G16,[1]CSV_CR_SEC!$L255/[1]CSV_CR_SEC!$L95*$G16))</f>
        <v>0</v>
      </c>
      <c r="L16" s="40" t="n">
        <f aca="false">IF(K16=0,0,MAX($G16,[1]CSV_CR_SEC!$L415/[1]CSV_CR_SEC!$L95*$G16))</f>
        <v>0</v>
      </c>
      <c r="M16" s="57" t="n">
        <f aca="false">IF(L16=0,0,MAX($G16,[1]CSV_CR_SEC!$L575/[1]CSV_CR_SEC!$L95*$G16))</f>
        <v>0</v>
      </c>
    </row>
    <row r="17" customFormat="false" ht="12.65" hidden="false" customHeight="false" outlineLevel="0" collapsed="false">
      <c r="A17" s="2"/>
      <c r="B17" s="36" t="n">
        <v>10</v>
      </c>
      <c r="C17" s="37" t="s">
        <v>14</v>
      </c>
      <c r="D17" s="49"/>
      <c r="E17" s="38" t="s">
        <v>15</v>
      </c>
      <c r="F17" s="58"/>
      <c r="G17" s="59"/>
      <c r="H17" s="56" t="n">
        <f aca="false">$G$17</f>
        <v>0</v>
      </c>
      <c r="I17" s="40" t="n">
        <f aca="false">$G$17</f>
        <v>0</v>
      </c>
      <c r="J17" s="57" t="n">
        <f aca="false">$G$17</f>
        <v>0</v>
      </c>
      <c r="K17" s="56" t="n">
        <f aca="false">$G$17</f>
        <v>0</v>
      </c>
      <c r="L17" s="40" t="n">
        <f aca="false">$G$17</f>
        <v>0</v>
      </c>
      <c r="M17" s="57" t="n">
        <f aca="false">$G$17</f>
        <v>0</v>
      </c>
    </row>
    <row r="18" customFormat="false" ht="12.65" hidden="false" customHeight="false" outlineLevel="0" collapsed="false">
      <c r="A18" s="2"/>
      <c r="B18" s="36" t="n">
        <v>11</v>
      </c>
      <c r="C18" s="37" t="s">
        <v>14</v>
      </c>
      <c r="D18" s="49"/>
      <c r="E18" s="60" t="s">
        <v>16</v>
      </c>
      <c r="F18" s="61" t="n">
        <f aca="false">+SUM(F13:F17)</f>
        <v>0</v>
      </c>
      <c r="G18" s="61" t="n">
        <f aca="false">+SUM(G13:G17)</f>
        <v>0</v>
      </c>
      <c r="H18" s="62" t="n">
        <f aca="false">+SUM(H13:H17)</f>
        <v>0</v>
      </c>
      <c r="I18" s="63" t="n">
        <f aca="false">+SUM(I13:I17)</f>
        <v>0</v>
      </c>
      <c r="J18" s="64" t="n">
        <f aca="false">+SUM(J13:J17)</f>
        <v>0</v>
      </c>
      <c r="K18" s="65" t="n">
        <f aca="false">+SUM(K13:K17)</f>
        <v>0</v>
      </c>
      <c r="L18" s="63" t="n">
        <f aca="false">+SUM(L13:L17)</f>
        <v>0</v>
      </c>
      <c r="M18" s="64" t="n">
        <f aca="false">+SUM(M13:M17)</f>
        <v>0</v>
      </c>
    </row>
    <row r="19" customFormat="false" ht="28.75" hidden="false" customHeight="false" outlineLevel="0" collapsed="false">
      <c r="A19" s="66"/>
      <c r="B19" s="36" t="n">
        <v>12</v>
      </c>
      <c r="C19" s="37" t="s">
        <v>14</v>
      </c>
      <c r="D19" s="49"/>
      <c r="E19" s="67" t="s">
        <v>17</v>
      </c>
      <c r="F19" s="68"/>
      <c r="G19" s="69"/>
      <c r="H19" s="70"/>
      <c r="I19" s="71"/>
      <c r="J19" s="72"/>
      <c r="K19" s="73"/>
      <c r="L19" s="71"/>
      <c r="M19" s="72"/>
    </row>
    <row r="20" customFormat="false" ht="42.5" hidden="false" customHeight="false" outlineLevel="0" collapsed="false">
      <c r="A20" s="66"/>
      <c r="B20" s="36" t="n">
        <v>13</v>
      </c>
      <c r="C20" s="37" t="s">
        <v>14</v>
      </c>
      <c r="D20" s="49"/>
      <c r="E20" s="74" t="s">
        <v>18</v>
      </c>
      <c r="F20" s="75"/>
      <c r="G20" s="76"/>
      <c r="H20" s="77"/>
      <c r="I20" s="78"/>
      <c r="J20" s="79"/>
      <c r="K20" s="80"/>
      <c r="L20" s="78"/>
      <c r="M20" s="79"/>
    </row>
    <row r="21" customFormat="false" ht="12.8" hidden="false" customHeight="true" outlineLevel="0" collapsed="false">
      <c r="A21" s="66"/>
      <c r="B21" s="36" t="n">
        <v>14</v>
      </c>
      <c r="C21" s="37" t="s">
        <v>19</v>
      </c>
      <c r="D21" s="49" t="s">
        <v>19</v>
      </c>
      <c r="E21" s="31" t="s">
        <v>9</v>
      </c>
      <c r="F21" s="81"/>
      <c r="G21" s="51"/>
      <c r="H21" s="52" t="n">
        <f aca="false">IF(G21=0,0,MAX($G21,[1]CSV_CR_SEC!$L115/[1]CSV_CR_SEC!$L35*$G21))</f>
        <v>0</v>
      </c>
      <c r="I21" s="34" t="n">
        <f aca="false">IF(H21=0,0,MAX($G21,[1]CSV_CR_SEC!$L275/[1]CSV_CR_SEC!$L35*$G21))</f>
        <v>0</v>
      </c>
      <c r="J21" s="53" t="n">
        <f aca="false">IF(I21=0,0,MAX($G21,[1]CSV_CR_SEC!$L435/[1]CSV_CR_SEC!$L35*$G21))</f>
        <v>0</v>
      </c>
      <c r="K21" s="82" t="n">
        <f aca="false">IF(G21=0,0,MAX($G21,[1]CSV_CR_SEC!$L195/[1]CSV_CR_SEC!$L35*$G21))</f>
        <v>0</v>
      </c>
      <c r="L21" s="34" t="n">
        <f aca="false">IF(K21=0,0,MAX($G21,[1]CSV_CR_SEC!$L355/[1]CSV_CR_SEC!$L35*$G21))</f>
        <v>0</v>
      </c>
      <c r="M21" s="53" t="n">
        <f aca="false">IF(L21=0,0,MAX($G21,[1]CSV_CR_SEC!$L515/[1]CSV_CR_SEC!$L35*$G21))</f>
        <v>0</v>
      </c>
    </row>
    <row r="22" customFormat="false" ht="12.8" hidden="false" customHeight="false" outlineLevel="0" collapsed="false">
      <c r="A22" s="66"/>
      <c r="B22" s="36" t="n">
        <v>15</v>
      </c>
      <c r="C22" s="37" t="s">
        <v>19</v>
      </c>
      <c r="D22" s="49"/>
      <c r="E22" s="38" t="s">
        <v>12</v>
      </c>
      <c r="F22" s="32"/>
      <c r="G22" s="55"/>
      <c r="H22" s="56" t="n">
        <f aca="false">IF(G22=0,0,MAX($G22,[1]CSV_CR_SEC!$L175/[1]CSV_CR_SEC!$L95*$G22))</f>
        <v>0</v>
      </c>
      <c r="I22" s="40" t="n">
        <f aca="false">IF(H22=0,0,MAX($G22,[1]CSV_CR_SEC!$L335/[1]CSV_CR_SEC!$L95*$G22))</f>
        <v>0</v>
      </c>
      <c r="J22" s="57" t="n">
        <f aca="false">IF(I22=0,0,MAX($G22,[1]CSV_CR_SEC!$L495/[1]CSV_CR_SEC!$L95*$G22))</f>
        <v>0</v>
      </c>
      <c r="K22" s="83" t="n">
        <f aca="false">IF(G22=0,0,MAX($G22,[1]CSV_CR_SEC!$L255/[1]CSV_CR_SEC!$L95*$G22))</f>
        <v>0</v>
      </c>
      <c r="L22" s="40" t="n">
        <f aca="false">IF(K22=0,0,MAX($G22,[1]CSV_CR_SEC!$L415/[1]CSV_CR_SEC!$L95*$G22))</f>
        <v>0</v>
      </c>
      <c r="M22" s="57" t="n">
        <f aca="false">IF(L22=0,0,MAX($G22,[1]CSV_CR_SEC!$L575/[1]CSV_CR_SEC!$L95*$G22))</f>
        <v>0</v>
      </c>
    </row>
    <row r="23" customFormat="false" ht="12.8" hidden="false" customHeight="false" outlineLevel="0" collapsed="false">
      <c r="A23" s="2"/>
      <c r="B23" s="84" t="n">
        <v>16</v>
      </c>
      <c r="C23" s="37" t="s">
        <v>19</v>
      </c>
      <c r="D23" s="49"/>
      <c r="E23" s="45" t="s">
        <v>16</v>
      </c>
      <c r="F23" s="85"/>
      <c r="G23" s="46" t="n">
        <f aca="false">+SUM(G21:G22)+G14+G15+G17</f>
        <v>0</v>
      </c>
      <c r="H23" s="86" t="n">
        <f aca="false">+SUM(H21:H22)+H14+H15+H17</f>
        <v>0</v>
      </c>
      <c r="I23" s="47" t="n">
        <f aca="false">+SUM(I21:I22)+I14+I15+I17</f>
        <v>0</v>
      </c>
      <c r="J23" s="87" t="n">
        <f aca="false">+SUM(J21:J22)+J14+J15+J17</f>
        <v>0</v>
      </c>
      <c r="K23" s="88" t="n">
        <f aca="false">+SUM(K21:K22)+K14+K15+K17</f>
        <v>0</v>
      </c>
      <c r="L23" s="47" t="n">
        <f aca="false">+SUM(L21:L22)+L14+L15+L17</f>
        <v>0</v>
      </c>
      <c r="M23" s="87" t="n">
        <f aca="false">+SUM(M21:M22)+M14+M15+M17</f>
        <v>0</v>
      </c>
    </row>
    <row r="24" customFormat="false" ht="12.8" hidden="false" customHeight="false" outlineLevel="0" collapsed="false">
      <c r="A24" s="2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customFormat="false" ht="12.8" hidden="false" customHeight="false" outlineLevel="0" collapsed="false">
      <c r="A25" s="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customFormat="false" ht="12.8" hidden="false" customHeight="false" outlineLevel="0" collapsed="false">
      <c r="A26" s="2"/>
      <c r="B26" s="18"/>
      <c r="C26" s="18"/>
      <c r="D26" s="18"/>
      <c r="E26" s="2"/>
      <c r="F26" s="6" t="n">
        <v>1</v>
      </c>
      <c r="G26" s="7" t="n">
        <v>2</v>
      </c>
      <c r="H26" s="7" t="n">
        <v>3</v>
      </c>
      <c r="I26" s="7" t="n">
        <v>4</v>
      </c>
      <c r="J26" s="7" t="n">
        <v>5</v>
      </c>
      <c r="K26" s="7" t="n">
        <v>6</v>
      </c>
      <c r="L26" s="7" t="n">
        <v>7</v>
      </c>
      <c r="M26" s="8" t="n">
        <v>8</v>
      </c>
    </row>
    <row r="27" customFormat="false" ht="22.5" hidden="false" customHeight="true" outlineLevel="0" collapsed="false">
      <c r="A27" s="2"/>
      <c r="B27" s="18"/>
      <c r="C27" s="18"/>
      <c r="D27" s="18"/>
      <c r="E27" s="18"/>
      <c r="F27" s="90" t="s">
        <v>2</v>
      </c>
      <c r="G27" s="90" t="s">
        <v>3</v>
      </c>
      <c r="H27" s="91" t="s">
        <v>4</v>
      </c>
      <c r="I27" s="92" t="s">
        <v>4</v>
      </c>
      <c r="J27" s="92" t="s">
        <v>4</v>
      </c>
      <c r="K27" s="91" t="s">
        <v>5</v>
      </c>
      <c r="L27" s="92" t="s">
        <v>5</v>
      </c>
      <c r="M27" s="93" t="s">
        <v>5</v>
      </c>
    </row>
    <row r="28" customFormat="false" ht="22.5" hidden="false" customHeight="true" outlineLevel="0" collapsed="false">
      <c r="A28" s="2"/>
      <c r="B28" s="18"/>
      <c r="C28" s="18"/>
      <c r="D28" s="18"/>
      <c r="E28" s="18"/>
      <c r="F28" s="94" t="s">
        <v>20</v>
      </c>
      <c r="G28" s="94" t="s">
        <v>20</v>
      </c>
      <c r="H28" s="95" t="s">
        <v>21</v>
      </c>
      <c r="I28" s="96" t="s">
        <v>21</v>
      </c>
      <c r="J28" s="97" t="s">
        <v>21</v>
      </c>
      <c r="K28" s="95" t="s">
        <v>21</v>
      </c>
      <c r="L28" s="96" t="s">
        <v>21</v>
      </c>
      <c r="M28" s="97" t="s">
        <v>21</v>
      </c>
    </row>
    <row r="29" customFormat="false" ht="22.5" hidden="false" customHeight="true" outlineLevel="0" collapsed="false">
      <c r="A29" s="2"/>
      <c r="B29" s="18"/>
      <c r="C29" s="18"/>
      <c r="D29" s="18"/>
      <c r="E29" s="18"/>
      <c r="F29" s="98" t="n">
        <v>2024</v>
      </c>
      <c r="G29" s="98" t="n">
        <v>2024</v>
      </c>
      <c r="H29" s="99" t="n">
        <v>2025</v>
      </c>
      <c r="I29" s="100" t="n">
        <v>2026</v>
      </c>
      <c r="J29" s="101" t="n">
        <v>2027</v>
      </c>
      <c r="K29" s="99" t="n">
        <v>2025</v>
      </c>
      <c r="L29" s="100" t="n">
        <v>2026</v>
      </c>
      <c r="M29" s="101" t="n">
        <v>2027</v>
      </c>
    </row>
    <row r="30" customFormat="false" ht="22.5" hidden="false" customHeight="true" outlineLevel="0" collapsed="false">
      <c r="A30" s="2"/>
      <c r="B30" s="18"/>
      <c r="C30" s="18"/>
      <c r="D30" s="18"/>
      <c r="E30" s="18"/>
      <c r="F30" s="19" t="s">
        <v>2</v>
      </c>
      <c r="G30" s="19" t="s">
        <v>3</v>
      </c>
      <c r="H30" s="30" t="s">
        <v>4</v>
      </c>
      <c r="I30" s="30"/>
      <c r="J30" s="30"/>
      <c r="K30" s="30" t="s">
        <v>5</v>
      </c>
      <c r="L30" s="30"/>
      <c r="M30" s="30"/>
    </row>
    <row r="31" customFormat="false" ht="21" hidden="false" customHeight="true" outlineLevel="0" collapsed="false">
      <c r="A31" s="2"/>
      <c r="B31" s="102"/>
      <c r="C31" s="102"/>
      <c r="D31" s="102"/>
      <c r="E31" s="103"/>
      <c r="F31" s="104" t="s">
        <v>20</v>
      </c>
      <c r="G31" s="104" t="s">
        <v>20</v>
      </c>
      <c r="H31" s="105" t="s">
        <v>21</v>
      </c>
      <c r="I31" s="105"/>
      <c r="J31" s="105"/>
      <c r="K31" s="30" t="s">
        <v>21</v>
      </c>
      <c r="L31" s="30"/>
      <c r="M31" s="30"/>
    </row>
    <row r="32" customFormat="false" ht="26.25" hidden="false" customHeight="true" outlineLevel="0" collapsed="false">
      <c r="A32" s="2"/>
      <c r="B32" s="21" t="s">
        <v>6</v>
      </c>
      <c r="C32" s="102"/>
      <c r="D32" s="102"/>
      <c r="E32" s="23" t="s">
        <v>7</v>
      </c>
      <c r="F32" s="106" t="n">
        <v>2024</v>
      </c>
      <c r="G32" s="106" t="n">
        <v>2024</v>
      </c>
      <c r="H32" s="25" t="n">
        <v>2025</v>
      </c>
      <c r="I32" s="26" t="n">
        <v>2026</v>
      </c>
      <c r="J32" s="27" t="n">
        <v>2027</v>
      </c>
      <c r="K32" s="107" t="n">
        <v>2025</v>
      </c>
      <c r="L32" s="108" t="n">
        <v>2026</v>
      </c>
      <c r="M32" s="109" t="n">
        <v>2027</v>
      </c>
    </row>
    <row r="33" customFormat="false" ht="49.5" hidden="false" customHeight="true" outlineLevel="0" collapsed="false">
      <c r="A33" s="2"/>
      <c r="B33" s="110" t="n">
        <v>17</v>
      </c>
      <c r="C33" s="110" t="s">
        <v>22</v>
      </c>
      <c r="D33" s="30" t="s">
        <v>22</v>
      </c>
      <c r="E33" s="111" t="s">
        <v>23</v>
      </c>
      <c r="F33" s="112" t="n">
        <f aca="false">SUM([1]CSV_CR_SEC!K35,[1]CSV_CR_SEC!K55,[1]CSV_CR_SEC!K75,[1]CSV_CR_SEC!K95)</f>
        <v>0</v>
      </c>
      <c r="G33" s="113"/>
      <c r="H33" s="114" t="n">
        <f aca="false">SUM([1]CSV_CR_SEC!K115,[1]CSV_CR_SEC!K135,[1]CSV_CR_SEC!K155,[1]CSV_CR_SEC!K175)-F33</f>
        <v>0</v>
      </c>
      <c r="I33" s="115" t="n">
        <f aca="false">SUM([1]CSV_CR_SEC!K275,[1]CSV_CR_SEC!K295,[1]CSV_CR_SEC!K315,[1]CSV_CR_SEC!K335)-(F33+H33)</f>
        <v>0</v>
      </c>
      <c r="J33" s="116" t="n">
        <f aca="false">SUM([1]CSV_CR_SEC!K435,[1]CSV_CR_SEC!K455,[1]CSV_CR_SEC!K475,[1]CSV_CR_SEC!K495)-(F33+H33+I33)</f>
        <v>0</v>
      </c>
      <c r="K33" s="114" t="n">
        <f aca="false">SUM([1]CSV_CR_SEC!K195,[1]CSV_CR_SEC!K215,[1]CSV_CR_SEC!K235,[1]CSV_CR_SEC!K255)-F33</f>
        <v>0</v>
      </c>
      <c r="L33" s="115" t="n">
        <f aca="false">SUM([1]CSV_CR_SEC!K355,[1]CSV_CR_SEC!K375,[1]CSV_CR_SEC!K395,[1]CSV_CR_SEC!K415)-(F33+K33)</f>
        <v>0</v>
      </c>
      <c r="M33" s="116" t="n">
        <f aca="false">SUM([1]CSV_CR_SEC!K515,[1]CSV_CR_SEC!K535,[1]CSV_CR_SEC!K555,[1]CSV_CR_SEC!K575)-(F33+K33+L33)</f>
        <v>0</v>
      </c>
    </row>
  </sheetData>
  <mergeCells count="9">
    <mergeCell ref="H6:J6"/>
    <mergeCell ref="K6:M6"/>
    <mergeCell ref="D8:D12"/>
    <mergeCell ref="D13:D20"/>
    <mergeCell ref="D21:D23"/>
    <mergeCell ref="H30:J30"/>
    <mergeCell ref="K30:M30"/>
    <mergeCell ref="H31:J31"/>
    <mergeCell ref="K31:M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2025-05-22T02:00:29Z</dcterms:created>
  <dc:creator/>
  <dc:description/>
  <dc:language>en-IN</dc:language>
  <cp:lastModifiedBy/>
  <dcterms:modified xsi:type="dcterms:W3CDTF">2025-05-22T02:04:06Z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