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thouin/Dropbox/MIS 6356 BA with R/--R/Collaborative Filtering/"/>
    </mc:Choice>
  </mc:AlternateContent>
  <xr:revisionPtr revIDLastSave="0" documentId="13_ncr:1_{0D4E1C62-5659-4D4F-B420-4580E94CC744}" xr6:coauthVersionLast="47" xr6:coauthVersionMax="47" xr10:uidLastSave="{00000000-0000-0000-0000-000000000000}"/>
  <bookViews>
    <workbookView xWindow="0" yWindow="500" windowWidth="33240" windowHeight="20760" xr2:uid="{9298F289-9C7E-914B-AF88-50BADA28B262}"/>
  </bookViews>
  <sheets>
    <sheet name="Distance Calculations" sheetId="4" r:id="rId1"/>
    <sheet name="Distance" sheetId="1" r:id="rId2"/>
    <sheet name="Correlatio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G7" i="1"/>
  <c r="B45" i="4" l="1"/>
  <c r="B44" i="4"/>
  <c r="B34" i="4"/>
  <c r="B33" i="4"/>
  <c r="B23" i="4"/>
  <c r="B22" i="4"/>
  <c r="C19" i="4"/>
  <c r="B19" i="4"/>
  <c r="C18" i="4"/>
  <c r="B18" i="4"/>
  <c r="B9" i="1"/>
  <c r="B16" i="1" s="1"/>
  <c r="B15" i="2"/>
  <c r="B14" i="2"/>
  <c r="B13" i="2"/>
  <c r="B12" i="2"/>
  <c r="B11" i="2"/>
  <c r="B10" i="2"/>
  <c r="B9" i="2"/>
  <c r="B8" i="2"/>
  <c r="B7" i="2"/>
  <c r="B6" i="2"/>
  <c r="B18" i="2" l="1"/>
  <c r="B19" i="2" s="1"/>
  <c r="C9" i="1"/>
  <c r="D9" i="1"/>
  <c r="B14" i="1"/>
  <c r="C8" i="1"/>
  <c r="C14" i="1" s="1"/>
  <c r="D8" i="1"/>
  <c r="D14" i="1" s="1"/>
  <c r="B8" i="1"/>
  <c r="B15" i="1" s="1"/>
  <c r="D15" i="1" l="1"/>
  <c r="C15" i="1"/>
  <c r="B21" i="1" s="1"/>
  <c r="C16" i="1"/>
  <c r="D16" i="1"/>
  <c r="B20" i="1" l="1"/>
</calcChain>
</file>

<file path=xl/sharedStrings.xml><?xml version="1.0" encoding="utf-8"?>
<sst xmlns="http://schemas.openxmlformats.org/spreadsheetml/2006/main" count="68" uniqueCount="27">
  <si>
    <t>Age</t>
  </si>
  <si>
    <t>Income</t>
  </si>
  <si>
    <t>Credt Cards</t>
  </si>
  <si>
    <t>Name</t>
  </si>
  <si>
    <t>Paris Texas</t>
  </si>
  <si>
    <t>Mr. Burns</t>
  </si>
  <si>
    <t>Homer</t>
  </si>
  <si>
    <t>Mean</t>
  </si>
  <si>
    <t>Standard Deviation</t>
  </si>
  <si>
    <t>Normalized Data to fit Standard Normal Distribution</t>
  </si>
  <si>
    <t>Credit Cards</t>
  </si>
  <si>
    <t>Std Dev of Age by Hand</t>
  </si>
  <si>
    <t>d(Paris, Burns)</t>
  </si>
  <si>
    <t>Correlation</t>
  </si>
  <si>
    <t>Sales Revenue</t>
  </si>
  <si>
    <t>Advertising Budget</t>
  </si>
  <si>
    <t>Pearson Correlation: r(advertising, sales revenue)</t>
  </si>
  <si>
    <t>R squared</t>
  </si>
  <si>
    <t>Corrrelation: the degree to which two variables move in relation to each other (values range from 1 to -1)</t>
  </si>
  <si>
    <t>R squared: percentage of change in y attributed to change in x (values range from 0 - 1)</t>
  </si>
  <si>
    <t>d(Homer, Burns)</t>
  </si>
  <si>
    <t>One Variable Distance Calculations</t>
  </si>
  <si>
    <t>Two Variable Distance Calculations</t>
  </si>
  <si>
    <t>Three Variable Distance Calculations</t>
  </si>
  <si>
    <t>Four Variable Distance Calculation</t>
  </si>
  <si>
    <t>Number of Children</t>
  </si>
  <si>
    <t>Three Variable Distance Calculations using Standardized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</si>
</sst>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Correlation!$B$5</c:f>
              <c:strCache>
                <c:ptCount val="1"/>
                <c:pt idx="0">
                  <c:v>Sales Revenue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147080967468706"/>
                  <c:y val="-7.180067950169875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Correlation!$A$6:$A$15</c:f>
              <c:numCache>
                <c:formatCode>#,##0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Correlation!$B$6:$B$15</c:f>
              <c:numCache>
                <c:formatCode>#,##0</c:formatCode>
                <c:ptCount val="10"/>
                <c:pt idx="0">
                  <c:v>353154</c:v>
                </c:pt>
                <c:pt idx="1">
                  <c:v>1457175</c:v>
                </c:pt>
                <c:pt idx="2">
                  <c:v>2306832</c:v>
                </c:pt>
                <c:pt idx="3">
                  <c:v>4026370</c:v>
                </c:pt>
                <c:pt idx="4">
                  <c:v>4640751</c:v>
                </c:pt>
                <c:pt idx="5">
                  <c:v>6432950</c:v>
                </c:pt>
                <c:pt idx="6">
                  <c:v>6862149</c:v>
                </c:pt>
                <c:pt idx="7">
                  <c:v>7511628</c:v>
                </c:pt>
                <c:pt idx="8">
                  <c:v>9587206</c:v>
                </c:pt>
                <c:pt idx="9">
                  <c:v>9849960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34-1248-BD3B-EF4E7CF82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877664"/>
        <c:axId val="375674784"/>
      </c:scatterChart>
      <c:valAx>
        <c:axId val="37587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674784"/>
        <c:crosses val="autoZero"/>
        <c:crossBetween val="midCat"/>
      </c:valAx>
      <c:valAx>
        <c:axId val="37567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87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596900</xdr:colOff>
      <xdr:row>29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2C46DC-981C-0341-A894-232FD7895F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2E33C-03C1-464C-89C4-48F3F9122369}">
  <dimension ref="A1:E45"/>
  <sheetViews>
    <sheetView tabSelected="1" zoomScale="170" zoomScaleNormal="170" workbookViewId="0"/>
  </sheetViews>
  <sheetFormatPr baseColWidth="10" defaultRowHeight="16" x14ac:dyDescent="0.2"/>
  <cols>
    <col min="1" max="1" width="16" customWidth="1"/>
    <col min="2" max="2" width="15.33203125" customWidth="1"/>
  </cols>
  <sheetData>
    <row r="1" spans="1:3" x14ac:dyDescent="0.2">
      <c r="A1" s="2" t="s">
        <v>21</v>
      </c>
    </row>
    <row r="2" spans="1:3" x14ac:dyDescent="0.2">
      <c r="A2" s="2" t="s">
        <v>3</v>
      </c>
      <c r="B2" s="2" t="s">
        <v>0</v>
      </c>
    </row>
    <row r="3" spans="1:3" x14ac:dyDescent="0.2">
      <c r="A3" t="s">
        <v>4</v>
      </c>
      <c r="B3">
        <v>22</v>
      </c>
    </row>
    <row r="4" spans="1:3" x14ac:dyDescent="0.2">
      <c r="A4" t="s">
        <v>5</v>
      </c>
      <c r="B4">
        <v>97</v>
      </c>
    </row>
    <row r="5" spans="1:3" x14ac:dyDescent="0.2">
      <c r="A5" t="s">
        <v>6</v>
      </c>
      <c r="B5">
        <v>38</v>
      </c>
    </row>
    <row r="8" spans="1:3" x14ac:dyDescent="0.2">
      <c r="A8" t="s">
        <v>20</v>
      </c>
      <c r="B8">
        <f>SQRT((B4-B5)^2)</f>
        <v>59</v>
      </c>
    </row>
    <row r="9" spans="1:3" x14ac:dyDescent="0.2">
      <c r="A9" t="s">
        <v>12</v>
      </c>
      <c r="B9">
        <f>SQRT((B4-B3)^2)</f>
        <v>75</v>
      </c>
    </row>
    <row r="12" spans="1:3" x14ac:dyDescent="0.2">
      <c r="A12" s="2" t="s">
        <v>22</v>
      </c>
    </row>
    <row r="13" spans="1:3" x14ac:dyDescent="0.2">
      <c r="A13" s="2" t="s">
        <v>3</v>
      </c>
      <c r="B13" s="2" t="s">
        <v>0</v>
      </c>
      <c r="C13" s="2" t="s">
        <v>10</v>
      </c>
    </row>
    <row r="14" spans="1:3" x14ac:dyDescent="0.2">
      <c r="A14" t="s">
        <v>4</v>
      </c>
      <c r="B14">
        <v>22</v>
      </c>
      <c r="C14" s="1">
        <v>10</v>
      </c>
    </row>
    <row r="15" spans="1:3" x14ac:dyDescent="0.2">
      <c r="A15" t="s">
        <v>5</v>
      </c>
      <c r="B15">
        <v>97</v>
      </c>
      <c r="C15" s="1">
        <v>0</v>
      </c>
    </row>
    <row r="16" spans="1:3" x14ac:dyDescent="0.2">
      <c r="A16" t="s">
        <v>6</v>
      </c>
      <c r="B16">
        <v>38</v>
      </c>
      <c r="C16" s="1">
        <v>5</v>
      </c>
    </row>
    <row r="18" spans="1:4" x14ac:dyDescent="0.2">
      <c r="A18" t="s">
        <v>7</v>
      </c>
      <c r="B18">
        <f>AVERAGE(B14:B16)</f>
        <v>52.333333333333336</v>
      </c>
      <c r="C18">
        <f t="shared" ref="C18" si="0">AVERAGE(C14:C16)</f>
        <v>5</v>
      </c>
    </row>
    <row r="19" spans="1:4" x14ac:dyDescent="0.2">
      <c r="A19" t="s">
        <v>8</v>
      </c>
      <c r="B19">
        <f>STDEV(B14:B16)</f>
        <v>39.501054838236065</v>
      </c>
      <c r="C19">
        <f t="shared" ref="C19" si="1">STDEV(C14:C16)</f>
        <v>5</v>
      </c>
    </row>
    <row r="22" spans="1:4" x14ac:dyDescent="0.2">
      <c r="A22" t="s">
        <v>20</v>
      </c>
      <c r="B22">
        <f>SQRT((B16-B15)^2 + (C16-C15)^2)</f>
        <v>59.211485372349848</v>
      </c>
    </row>
    <row r="23" spans="1:4" x14ac:dyDescent="0.2">
      <c r="A23" t="s">
        <v>12</v>
      </c>
      <c r="B23">
        <f>SQRT((B15-B14)^2 + (C15-C14)^2)</f>
        <v>75.663729752107784</v>
      </c>
    </row>
    <row r="26" spans="1:4" x14ac:dyDescent="0.2">
      <c r="A26" s="3" t="s">
        <v>23</v>
      </c>
    </row>
    <row r="27" spans="1:4" x14ac:dyDescent="0.2">
      <c r="A27" s="2" t="s">
        <v>3</v>
      </c>
      <c r="B27" s="2" t="s">
        <v>0</v>
      </c>
      <c r="C27" s="2" t="s">
        <v>1</v>
      </c>
      <c r="D27" s="2" t="s">
        <v>2</v>
      </c>
    </row>
    <row r="28" spans="1:4" x14ac:dyDescent="0.2">
      <c r="A28" t="s">
        <v>4</v>
      </c>
      <c r="B28">
        <v>22</v>
      </c>
      <c r="C28" s="1">
        <v>1000000</v>
      </c>
      <c r="D28">
        <v>10</v>
      </c>
    </row>
    <row r="29" spans="1:4" x14ac:dyDescent="0.2">
      <c r="A29" t="s">
        <v>5</v>
      </c>
      <c r="B29">
        <v>97</v>
      </c>
      <c r="C29" s="1">
        <v>1000000</v>
      </c>
      <c r="D29">
        <v>0</v>
      </c>
    </row>
    <row r="30" spans="1:4" x14ac:dyDescent="0.2">
      <c r="A30" t="s">
        <v>6</v>
      </c>
      <c r="B30">
        <v>38</v>
      </c>
      <c r="C30" s="1">
        <v>50000</v>
      </c>
      <c r="D30">
        <v>5</v>
      </c>
    </row>
    <row r="33" spans="1:5" x14ac:dyDescent="0.2">
      <c r="A33" t="s">
        <v>20</v>
      </c>
      <c r="B33">
        <f>SQRT((B30-B29)^2 + (C30-C29)^2 + (D30-D29)^2)</f>
        <v>950000.00184526318</v>
      </c>
    </row>
    <row r="34" spans="1:5" x14ac:dyDescent="0.2">
      <c r="A34" t="s">
        <v>12</v>
      </c>
      <c r="B34">
        <f>SQRT((B29-B28)^2 + (C29-C28)^2 + (D29-D28)^2)</f>
        <v>75.663729752107784</v>
      </c>
    </row>
    <row r="37" spans="1:5" x14ac:dyDescent="0.2">
      <c r="A37" s="3" t="s">
        <v>24</v>
      </c>
    </row>
    <row r="38" spans="1:5" x14ac:dyDescent="0.2">
      <c r="A38" s="2" t="s">
        <v>3</v>
      </c>
      <c r="B38" s="2" t="s">
        <v>0</v>
      </c>
      <c r="C38" s="2" t="s">
        <v>1</v>
      </c>
      <c r="D38" s="2" t="s">
        <v>2</v>
      </c>
      <c r="E38" s="2" t="s">
        <v>25</v>
      </c>
    </row>
    <row r="39" spans="1:5" x14ac:dyDescent="0.2">
      <c r="A39" t="s">
        <v>4</v>
      </c>
      <c r="B39">
        <v>22</v>
      </c>
      <c r="C39" s="1">
        <v>1000000</v>
      </c>
      <c r="D39">
        <v>10</v>
      </c>
      <c r="E39">
        <v>0</v>
      </c>
    </row>
    <row r="40" spans="1:5" x14ac:dyDescent="0.2">
      <c r="A40" t="s">
        <v>5</v>
      </c>
      <c r="B40">
        <v>97</v>
      </c>
      <c r="C40" s="1">
        <v>1000000</v>
      </c>
      <c r="D40">
        <v>0</v>
      </c>
      <c r="E40">
        <v>0</v>
      </c>
    </row>
    <row r="41" spans="1:5" x14ac:dyDescent="0.2">
      <c r="A41" t="s">
        <v>6</v>
      </c>
      <c r="B41">
        <v>38</v>
      </c>
      <c r="C41" s="1">
        <v>50000</v>
      </c>
      <c r="D41">
        <v>5</v>
      </c>
      <c r="E41">
        <v>3</v>
      </c>
    </row>
    <row r="44" spans="1:5" x14ac:dyDescent="0.2">
      <c r="A44" t="s">
        <v>20</v>
      </c>
      <c r="B44">
        <f>SQRT((B41-B40)^2 + (C41-C40)^2 + (D41-D40)^2 + (E41-E40)^2)</f>
        <v>950000.00185</v>
      </c>
    </row>
    <row r="45" spans="1:5" x14ac:dyDescent="0.2">
      <c r="A45" t="s">
        <v>12</v>
      </c>
      <c r="B45">
        <f>SQRT((B40-B39)^2 + (C40-C39)^2 + (D40-D39)^2 + (E40-E40)^2)</f>
        <v>75.663729752107784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963E-1D53-4C4F-85BA-3892C86928F0}">
  <dimension ref="A3:G21"/>
  <sheetViews>
    <sheetView zoomScale="170" zoomScaleNormal="170" workbookViewId="0">
      <selection activeCell="G7" sqref="G7"/>
    </sheetView>
  </sheetViews>
  <sheetFormatPr baseColWidth="10" defaultRowHeight="16" x14ac:dyDescent="0.2"/>
  <cols>
    <col min="1" max="1" width="16" customWidth="1"/>
    <col min="2" max="2" width="15.33203125" customWidth="1"/>
    <col min="3" max="3" width="13.6640625" customWidth="1"/>
    <col min="4" max="4" width="12.6640625" customWidth="1"/>
  </cols>
  <sheetData>
    <row r="3" spans="1:7" x14ac:dyDescent="0.2">
      <c r="A3" s="2" t="s">
        <v>3</v>
      </c>
      <c r="B3" s="2" t="s">
        <v>0</v>
      </c>
      <c r="C3" s="2" t="s">
        <v>1</v>
      </c>
      <c r="D3" s="2" t="s">
        <v>2</v>
      </c>
    </row>
    <row r="4" spans="1:7" x14ac:dyDescent="0.2">
      <c r="A4" t="s">
        <v>4</v>
      </c>
      <c r="B4">
        <v>22</v>
      </c>
      <c r="C4" s="1">
        <v>1000000</v>
      </c>
      <c r="D4">
        <v>10</v>
      </c>
    </row>
    <row r="5" spans="1:7" x14ac:dyDescent="0.2">
      <c r="A5" t="s">
        <v>5</v>
      </c>
      <c r="B5">
        <v>97</v>
      </c>
      <c r="C5" s="1">
        <v>1000000</v>
      </c>
      <c r="D5">
        <v>0</v>
      </c>
      <c r="G5" t="s">
        <v>11</v>
      </c>
    </row>
    <row r="6" spans="1:7" x14ac:dyDescent="0.2">
      <c r="A6" t="s">
        <v>6</v>
      </c>
      <c r="B6">
        <v>38</v>
      </c>
      <c r="C6" s="1">
        <v>50000</v>
      </c>
      <c r="D6">
        <v>5</v>
      </c>
    </row>
    <row r="7" spans="1:7" x14ac:dyDescent="0.2">
      <c r="G7">
        <f>SQRT(((B4-B8)^2 + (B5-B8)^2 + (B6-B8)^2)/2)</f>
        <v>39.501054838236072</v>
      </c>
    </row>
    <row r="8" spans="1:7" x14ac:dyDescent="0.2">
      <c r="A8" t="s">
        <v>7</v>
      </c>
      <c r="B8">
        <f>AVERAGE(B4:B6)</f>
        <v>52.333333333333336</v>
      </c>
      <c r="C8">
        <f t="shared" ref="C8:D8" si="0">AVERAGE(C4:C6)</f>
        <v>683333.33333333337</v>
      </c>
      <c r="D8">
        <f t="shared" si="0"/>
        <v>5</v>
      </c>
    </row>
    <row r="9" spans="1:7" x14ac:dyDescent="0.2">
      <c r="A9" t="s">
        <v>8</v>
      </c>
      <c r="B9">
        <f>STDEV(B4:B6)</f>
        <v>39.501054838236065</v>
      </c>
      <c r="C9">
        <f t="shared" ref="C9:D9" si="1">STDEV(C4:C6)</f>
        <v>548482.75573014456</v>
      </c>
      <c r="D9">
        <f t="shared" si="1"/>
        <v>5</v>
      </c>
    </row>
    <row r="12" spans="1:7" x14ac:dyDescent="0.2">
      <c r="A12" s="2" t="s">
        <v>9</v>
      </c>
      <c r="B12" s="2"/>
      <c r="C12" s="2"/>
      <c r="D12" s="2"/>
    </row>
    <row r="13" spans="1:7" x14ac:dyDescent="0.2">
      <c r="A13" s="2" t="s">
        <v>3</v>
      </c>
      <c r="B13" s="2" t="s">
        <v>0</v>
      </c>
      <c r="C13" s="2" t="s">
        <v>1</v>
      </c>
      <c r="D13" s="2" t="s">
        <v>10</v>
      </c>
    </row>
    <row r="14" spans="1:7" x14ac:dyDescent="0.2">
      <c r="A14" t="s">
        <v>4</v>
      </c>
      <c r="B14">
        <f>(B4-B$8)/B$9</f>
        <v>-0.76791198254208148</v>
      </c>
      <c r="C14">
        <f t="shared" ref="C14:D14" si="2">(C4-C$8)/C$9</f>
        <v>0.57735026918962562</v>
      </c>
      <c r="D14">
        <f t="shared" si="2"/>
        <v>1</v>
      </c>
    </row>
    <row r="15" spans="1:7" x14ac:dyDescent="0.2">
      <c r="A15" t="s">
        <v>5</v>
      </c>
      <c r="B15">
        <f t="shared" ref="B15:D16" si="3">(B5-B$8)/B$9</f>
        <v>1.1307714907762516</v>
      </c>
      <c r="C15">
        <f t="shared" si="3"/>
        <v>0.57735026918962562</v>
      </c>
      <c r="D15">
        <f t="shared" si="3"/>
        <v>-1</v>
      </c>
    </row>
    <row r="16" spans="1:7" x14ac:dyDescent="0.2">
      <c r="A16" t="s">
        <v>6</v>
      </c>
      <c r="B16">
        <f>(B6-B$8)/B$9</f>
        <v>-0.3628595082341704</v>
      </c>
      <c r="C16">
        <f t="shared" si="3"/>
        <v>-1.1547005383792515</v>
      </c>
      <c r="D16">
        <f t="shared" si="3"/>
        <v>0</v>
      </c>
    </row>
    <row r="19" spans="1:2" x14ac:dyDescent="0.2">
      <c r="A19" s="2" t="s">
        <v>26</v>
      </c>
    </row>
    <row r="20" spans="1:2" x14ac:dyDescent="0.2">
      <c r="A20" t="s">
        <v>20</v>
      </c>
      <c r="B20">
        <f>SQRT((B16-B15)^2 + (C16-C15)^2 + (D16-D15)^2)</f>
        <v>2.4961837995638203</v>
      </c>
    </row>
    <row r="21" spans="1:2" x14ac:dyDescent="0.2">
      <c r="A21" t="s">
        <v>12</v>
      </c>
      <c r="B21">
        <f>SQRT((B15-B14)^2 + (C15-C14)^2 + (D15-D14)^2)</f>
        <v>2.7577162529622532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48E42-E69A-3E47-B677-C0B367FAF3B1}">
  <dimension ref="A1:B32"/>
  <sheetViews>
    <sheetView zoomScale="152" zoomScaleNormal="152" workbookViewId="0">
      <selection activeCell="A18" sqref="A18"/>
    </sheetView>
  </sheetViews>
  <sheetFormatPr baseColWidth="10" defaultRowHeight="16" x14ac:dyDescent="0.2"/>
  <cols>
    <col min="1" max="1" width="16.6640625" bestFit="1" customWidth="1"/>
  </cols>
  <sheetData>
    <row r="1" spans="1:2" x14ac:dyDescent="0.2">
      <c r="A1" t="s">
        <v>13</v>
      </c>
    </row>
    <row r="5" spans="1:2" x14ac:dyDescent="0.2">
      <c r="A5" t="s">
        <v>15</v>
      </c>
      <c r="B5" t="s">
        <v>14</v>
      </c>
    </row>
    <row r="6" spans="1:2" x14ac:dyDescent="0.2">
      <c r="A6" s="1">
        <v>100000</v>
      </c>
      <c r="B6" s="1">
        <f t="shared" ref="B6:B15" ca="1" si="0">A6*10+RANDBETWEEN(-1000000, 1000000)</f>
        <v>353154</v>
      </c>
    </row>
    <row r="7" spans="1:2" x14ac:dyDescent="0.2">
      <c r="A7" s="1">
        <v>200000</v>
      </c>
      <c r="B7" s="1">
        <f t="shared" ca="1" si="0"/>
        <v>1457175</v>
      </c>
    </row>
    <row r="8" spans="1:2" x14ac:dyDescent="0.2">
      <c r="A8" s="1">
        <v>300000</v>
      </c>
      <c r="B8" s="1">
        <f t="shared" ca="1" si="0"/>
        <v>2306832</v>
      </c>
    </row>
    <row r="9" spans="1:2" x14ac:dyDescent="0.2">
      <c r="A9" s="1">
        <v>400000</v>
      </c>
      <c r="B9" s="1">
        <f t="shared" ca="1" si="0"/>
        <v>4026370</v>
      </c>
    </row>
    <row r="10" spans="1:2" x14ac:dyDescent="0.2">
      <c r="A10" s="1">
        <v>500000</v>
      </c>
      <c r="B10" s="1">
        <f t="shared" ca="1" si="0"/>
        <v>4640751</v>
      </c>
    </row>
    <row r="11" spans="1:2" x14ac:dyDescent="0.2">
      <c r="A11" s="1">
        <v>600000</v>
      </c>
      <c r="B11" s="1">
        <f t="shared" ca="1" si="0"/>
        <v>6432950</v>
      </c>
    </row>
    <row r="12" spans="1:2" x14ac:dyDescent="0.2">
      <c r="A12" s="1">
        <v>700000</v>
      </c>
      <c r="B12" s="1">
        <f t="shared" ca="1" si="0"/>
        <v>6862149</v>
      </c>
    </row>
    <row r="13" spans="1:2" x14ac:dyDescent="0.2">
      <c r="A13" s="1">
        <v>800000</v>
      </c>
      <c r="B13" s="1">
        <f t="shared" ca="1" si="0"/>
        <v>7511628</v>
      </c>
    </row>
    <row r="14" spans="1:2" x14ac:dyDescent="0.2">
      <c r="A14" s="1">
        <v>900000</v>
      </c>
      <c r="B14" s="1">
        <f t="shared" ca="1" si="0"/>
        <v>9587206</v>
      </c>
    </row>
    <row r="15" spans="1:2" x14ac:dyDescent="0.2">
      <c r="A15" s="1">
        <v>1000000</v>
      </c>
      <c r="B15" s="1">
        <f t="shared" ca="1" si="0"/>
        <v>9849960</v>
      </c>
    </row>
    <row r="18" spans="1:2" x14ac:dyDescent="0.2">
      <c r="A18" t="s">
        <v>16</v>
      </c>
      <c r="B18">
        <f ca="1">PEARSON(A6:A15,B6:B15)</f>
        <v>0.99397068414825607</v>
      </c>
    </row>
    <row r="19" spans="1:2" x14ac:dyDescent="0.2">
      <c r="A19" t="s">
        <v>17</v>
      </c>
      <c r="B19">
        <f ca="1">B18^2</f>
        <v>0.98797772094615222</v>
      </c>
    </row>
    <row r="31" spans="1:2" x14ac:dyDescent="0.2">
      <c r="A31" t="s">
        <v>18</v>
      </c>
    </row>
    <row r="32" spans="1:2" x14ac:dyDescent="0.2">
      <c r="A32" t="s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Distance Calculations</vt:lpstr>
      <vt:lpstr>Distance</vt:lpstr>
      <vt:lpstr>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Thouin, Mark</dc:creator>
  <cp:lastModifiedBy>Thouin, Mark</cp:lastModifiedBy>
  <dcterms:created xsi:type="dcterms:W3CDTF">2021-02-22T16:09:02Z</dcterms:created>
  <dcterms:modified xsi:type="dcterms:W3CDTF">2021-09-15T16:25:06Z</dcterms:modified>
</cp:coreProperties>
</file>