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thouin/Dropbox/MIS 6356 BA with R/--R/Regression/"/>
    </mc:Choice>
  </mc:AlternateContent>
  <xr:revisionPtr revIDLastSave="0" documentId="13_ncr:1_{7C9943E8-0277-9F49-B774-AD0D5C5773FD}" xr6:coauthVersionLast="47" xr6:coauthVersionMax="47" xr10:uidLastSave="{00000000-0000-0000-0000-000000000000}"/>
  <bookViews>
    <workbookView xWindow="0" yWindow="500" windowWidth="40960" windowHeight="20760" xr2:uid="{00000000-000D-0000-FFFF-FFFF00000000}"/>
  </bookViews>
  <sheets>
    <sheet name="BostonHousing-Raw Data" sheetId="1" r:id="rId1"/>
    <sheet name="Training" sheetId="5" r:id="rId2"/>
    <sheet name="Validation" sheetId="6" r:id="rId3"/>
    <sheet name="Scoring" sheetId="7" r:id="rId4"/>
    <sheet name="Descriptive Statistics" sheetId="2" r:id="rId5"/>
    <sheet name="Histogra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T56" i="5" l="1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55" i="5"/>
  <c r="J411" i="5" l="1"/>
  <c r="J412" i="5" s="1"/>
  <c r="J413" i="5" s="1"/>
  <c r="T411" i="5"/>
  <c r="T412" i="5" s="1"/>
  <c r="T413" i="5" s="1"/>
  <c r="I13" i="6"/>
  <c r="J13" i="6" s="1"/>
  <c r="I8" i="6"/>
  <c r="J8" i="6" s="1"/>
  <c r="I9" i="6"/>
  <c r="J9" i="6" s="1"/>
  <c r="I10" i="6"/>
  <c r="J10" i="6" s="1"/>
  <c r="I11" i="6"/>
  <c r="J11" i="6" s="1"/>
  <c r="I12" i="6"/>
  <c r="K12" i="6" s="1"/>
  <c r="I14" i="6"/>
  <c r="K14" i="6" s="1"/>
  <c r="I15" i="6"/>
  <c r="K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K21" i="6" s="1"/>
  <c r="I22" i="6"/>
  <c r="K22" i="6" s="1"/>
  <c r="I23" i="6"/>
  <c r="K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K29" i="6" s="1"/>
  <c r="I30" i="6"/>
  <c r="K30" i="6" s="1"/>
  <c r="I31" i="6"/>
  <c r="K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K37" i="6" s="1"/>
  <c r="I38" i="6"/>
  <c r="K38" i="6" s="1"/>
  <c r="I39" i="6"/>
  <c r="K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K45" i="6" s="1"/>
  <c r="I46" i="6"/>
  <c r="K46" i="6" s="1"/>
  <c r="I47" i="6"/>
  <c r="K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K53" i="6" s="1"/>
  <c r="I54" i="6"/>
  <c r="K54" i="6" s="1"/>
  <c r="I55" i="6"/>
  <c r="K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K61" i="6" s="1"/>
  <c r="I62" i="6"/>
  <c r="K62" i="6" s="1"/>
  <c r="I63" i="6"/>
  <c r="K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K69" i="6" s="1"/>
  <c r="I70" i="6"/>
  <c r="K70" i="6" s="1"/>
  <c r="I71" i="6"/>
  <c r="K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K78" i="6" s="1"/>
  <c r="I79" i="6"/>
  <c r="K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K85" i="6" s="1"/>
  <c r="I86" i="6"/>
  <c r="K86" i="6" s="1"/>
  <c r="I87" i="6"/>
  <c r="K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K93" i="6" s="1"/>
  <c r="I94" i="6"/>
  <c r="K94" i="6" s="1"/>
  <c r="I95" i="6"/>
  <c r="K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K101" i="6" s="1"/>
  <c r="I102" i="6"/>
  <c r="K102" i="6" s="1"/>
  <c r="I103" i="6"/>
  <c r="K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K109" i="6" s="1"/>
  <c r="I110" i="6"/>
  <c r="K110" i="6" s="1"/>
  <c r="I111" i="6"/>
  <c r="K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K117" i="6" s="1"/>
  <c r="I118" i="6"/>
  <c r="K118" i="6" s="1"/>
  <c r="I119" i="6"/>
  <c r="K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K125" i="6" s="1"/>
  <c r="I126" i="6"/>
  <c r="K126" i="6" s="1"/>
  <c r="I127" i="6"/>
  <c r="K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K133" i="6" s="1"/>
  <c r="I134" i="6"/>
  <c r="K134" i="6" s="1"/>
  <c r="I135" i="6"/>
  <c r="K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K141" i="6" s="1"/>
  <c r="I142" i="6"/>
  <c r="K142" i="6" s="1"/>
  <c r="I143" i="6"/>
  <c r="K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K149" i="6" s="1"/>
  <c r="I150" i="6"/>
  <c r="K150" i="6" s="1"/>
  <c r="I151" i="6"/>
  <c r="K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K157" i="6" s="1"/>
  <c r="I7" i="6"/>
  <c r="K7" i="6" s="1"/>
  <c r="C8" i="6"/>
  <c r="E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E14" i="6" s="1"/>
  <c r="C15" i="6"/>
  <c r="D15" i="6" s="1"/>
  <c r="C16" i="6"/>
  <c r="E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E22" i="6" s="1"/>
  <c r="C23" i="6"/>
  <c r="E23" i="6" s="1"/>
  <c r="C24" i="6"/>
  <c r="E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E30" i="6" s="1"/>
  <c r="C31" i="6"/>
  <c r="E31" i="6" s="1"/>
  <c r="C32" i="6"/>
  <c r="E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E38" i="6" s="1"/>
  <c r="C39" i="6"/>
  <c r="E39" i="6" s="1"/>
  <c r="C40" i="6"/>
  <c r="E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E46" i="6" s="1"/>
  <c r="C47" i="6"/>
  <c r="E47" i="6" s="1"/>
  <c r="C48" i="6"/>
  <c r="E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E54" i="6" s="1"/>
  <c r="C55" i="6"/>
  <c r="E55" i="6" s="1"/>
  <c r="C56" i="6"/>
  <c r="E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E62" i="6" s="1"/>
  <c r="C63" i="6"/>
  <c r="E63" i="6" s="1"/>
  <c r="C64" i="6"/>
  <c r="E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E70" i="6" s="1"/>
  <c r="C71" i="6"/>
  <c r="D71" i="6" s="1"/>
  <c r="C72" i="6"/>
  <c r="E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E78" i="6" s="1"/>
  <c r="C79" i="6"/>
  <c r="E79" i="6" s="1"/>
  <c r="C80" i="6"/>
  <c r="E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E86" i="6" s="1"/>
  <c r="C87" i="6"/>
  <c r="E87" i="6" s="1"/>
  <c r="C88" i="6"/>
  <c r="E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E94" i="6" s="1"/>
  <c r="C95" i="6"/>
  <c r="E95" i="6" s="1"/>
  <c r="C96" i="6"/>
  <c r="E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E102" i="6" s="1"/>
  <c r="C103" i="6"/>
  <c r="E103" i="6" s="1"/>
  <c r="C104" i="6"/>
  <c r="E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E110" i="6" s="1"/>
  <c r="C111" i="6"/>
  <c r="E111" i="6" s="1"/>
  <c r="C112" i="6"/>
  <c r="E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E118" i="6" s="1"/>
  <c r="C119" i="6"/>
  <c r="E119" i="6" s="1"/>
  <c r="C120" i="6"/>
  <c r="E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E126" i="6" s="1"/>
  <c r="C127" i="6"/>
  <c r="E127" i="6" s="1"/>
  <c r="C128" i="6"/>
  <c r="E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E134" i="6" s="1"/>
  <c r="C135" i="6"/>
  <c r="E135" i="6" s="1"/>
  <c r="C136" i="6"/>
  <c r="E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E142" i="6" s="1"/>
  <c r="C143" i="6"/>
  <c r="E143" i="6" s="1"/>
  <c r="C144" i="6"/>
  <c r="E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E150" i="6" s="1"/>
  <c r="C151" i="6"/>
  <c r="E151" i="6" s="1"/>
  <c r="C152" i="6"/>
  <c r="E152" i="6" s="1"/>
  <c r="C153" i="6"/>
  <c r="D153" i="6" s="1"/>
  <c r="C154" i="6"/>
  <c r="D154" i="6" s="1"/>
  <c r="C155" i="6"/>
  <c r="D155" i="6" s="1"/>
  <c r="C156" i="6"/>
  <c r="D156" i="6" s="1"/>
  <c r="C157" i="6"/>
  <c r="D157" i="6" s="1"/>
  <c r="E7" i="6"/>
  <c r="E15" i="6"/>
  <c r="E71" i="6"/>
  <c r="K8" i="6"/>
  <c r="K11" i="6"/>
  <c r="K13" i="6"/>
  <c r="K16" i="6"/>
  <c r="K17" i="6"/>
  <c r="K18" i="6"/>
  <c r="K20" i="6"/>
  <c r="K24" i="6"/>
  <c r="K25" i="6"/>
  <c r="K28" i="6"/>
  <c r="K32" i="6"/>
  <c r="K33" i="6"/>
  <c r="K36" i="6"/>
  <c r="K40" i="6"/>
  <c r="K41" i="6"/>
  <c r="K42" i="6"/>
  <c r="K43" i="6"/>
  <c r="K44" i="6"/>
  <c r="K48" i="6"/>
  <c r="K49" i="6"/>
  <c r="K50" i="6"/>
  <c r="K52" i="6"/>
  <c r="K56" i="6"/>
  <c r="K57" i="6"/>
  <c r="K60" i="6"/>
  <c r="K64" i="6"/>
  <c r="K65" i="6"/>
  <c r="K68" i="6"/>
  <c r="K72" i="6"/>
  <c r="K73" i="6"/>
  <c r="K74" i="6"/>
  <c r="K75" i="6"/>
  <c r="K76" i="6"/>
  <c r="K80" i="6"/>
  <c r="K81" i="6"/>
  <c r="K84" i="6"/>
  <c r="K88" i="6"/>
  <c r="K89" i="6"/>
  <c r="K92" i="6"/>
  <c r="K96" i="6"/>
  <c r="K97" i="6"/>
  <c r="K98" i="6"/>
  <c r="K100" i="6"/>
  <c r="K104" i="6"/>
  <c r="K105" i="6"/>
  <c r="K106" i="6"/>
  <c r="K108" i="6"/>
  <c r="K112" i="6"/>
  <c r="K113" i="6"/>
  <c r="K116" i="6"/>
  <c r="K120" i="6"/>
  <c r="K121" i="6"/>
  <c r="K124" i="6"/>
  <c r="K128" i="6"/>
  <c r="K129" i="6"/>
  <c r="K130" i="6"/>
  <c r="K132" i="6"/>
  <c r="K136" i="6"/>
  <c r="K137" i="6"/>
  <c r="K138" i="6"/>
  <c r="K140" i="6"/>
  <c r="K144" i="6"/>
  <c r="K145" i="6"/>
  <c r="K148" i="6"/>
  <c r="K152" i="6"/>
  <c r="K153" i="6"/>
  <c r="K156" i="6"/>
  <c r="E9" i="6"/>
  <c r="E10" i="6"/>
  <c r="E11" i="6"/>
  <c r="E13" i="6"/>
  <c r="E17" i="6"/>
  <c r="E18" i="6"/>
  <c r="E19" i="6"/>
  <c r="E21" i="6"/>
  <c r="E25" i="6"/>
  <c r="E26" i="6"/>
  <c r="E29" i="6"/>
  <c r="E33" i="6"/>
  <c r="E34" i="6"/>
  <c r="E37" i="6"/>
  <c r="E41" i="6"/>
  <c r="E42" i="6"/>
  <c r="E43" i="6"/>
  <c r="E44" i="6"/>
  <c r="E45" i="6"/>
  <c r="E49" i="6"/>
  <c r="E50" i="6"/>
  <c r="E51" i="6"/>
  <c r="E53" i="6"/>
  <c r="E57" i="6"/>
  <c r="E58" i="6"/>
  <c r="E61" i="6"/>
  <c r="E65" i="6"/>
  <c r="E66" i="6"/>
  <c r="E69" i="6"/>
  <c r="E73" i="6"/>
  <c r="E74" i="6"/>
  <c r="E75" i="6"/>
  <c r="E76" i="6"/>
  <c r="E77" i="6"/>
  <c r="E81" i="6"/>
  <c r="E82" i="6"/>
  <c r="E83" i="6"/>
  <c r="E85" i="6"/>
  <c r="E89" i="6"/>
  <c r="E90" i="6"/>
  <c r="E93" i="6"/>
  <c r="E97" i="6"/>
  <c r="E98" i="6"/>
  <c r="E101" i="6"/>
  <c r="E105" i="6"/>
  <c r="E106" i="6"/>
  <c r="E107" i="6"/>
  <c r="E108" i="6"/>
  <c r="E109" i="6"/>
  <c r="E113" i="6"/>
  <c r="E114" i="6"/>
  <c r="E115" i="6"/>
  <c r="E117" i="6"/>
  <c r="E121" i="6"/>
  <c r="E122" i="6"/>
  <c r="E125" i="6"/>
  <c r="E129" i="6"/>
  <c r="E130" i="6"/>
  <c r="E133" i="6"/>
  <c r="E137" i="6"/>
  <c r="E138" i="6"/>
  <c r="E139" i="6"/>
  <c r="E140" i="6"/>
  <c r="E141" i="6"/>
  <c r="E145" i="6"/>
  <c r="E146" i="6"/>
  <c r="E147" i="6"/>
  <c r="E149" i="6"/>
  <c r="E153" i="6"/>
  <c r="E154" i="6"/>
  <c r="E157" i="6"/>
  <c r="K131" i="6" l="1"/>
  <c r="E12" i="6"/>
  <c r="K99" i="6"/>
  <c r="K77" i="6"/>
  <c r="E68" i="6"/>
  <c r="K155" i="6"/>
  <c r="K123" i="6"/>
  <c r="K91" i="6"/>
  <c r="K67" i="6"/>
  <c r="K10" i="6"/>
  <c r="E156" i="6"/>
  <c r="E131" i="6"/>
  <c r="E99" i="6"/>
  <c r="E92" i="6"/>
  <c r="E67" i="6"/>
  <c r="E60" i="6"/>
  <c r="E35" i="6"/>
  <c r="E28" i="6"/>
  <c r="K154" i="6"/>
  <c r="K147" i="6"/>
  <c r="K122" i="6"/>
  <c r="K115" i="6"/>
  <c r="K90" i="6"/>
  <c r="K83" i="6"/>
  <c r="K66" i="6"/>
  <c r="K59" i="6"/>
  <c r="K34" i="6"/>
  <c r="K27" i="6"/>
  <c r="K9" i="6"/>
  <c r="E132" i="6"/>
  <c r="E100" i="6"/>
  <c r="E36" i="6"/>
  <c r="K35" i="6"/>
  <c r="E124" i="6"/>
  <c r="E155" i="6"/>
  <c r="E148" i="6"/>
  <c r="E123" i="6"/>
  <c r="E116" i="6"/>
  <c r="E91" i="6"/>
  <c r="E84" i="6"/>
  <c r="E59" i="6"/>
  <c r="E52" i="6"/>
  <c r="E27" i="6"/>
  <c r="E20" i="6"/>
  <c r="K146" i="6"/>
  <c r="K139" i="6"/>
  <c r="K114" i="6"/>
  <c r="K107" i="6"/>
  <c r="K82" i="6"/>
  <c r="K58" i="6"/>
  <c r="K51" i="6"/>
  <c r="K26" i="6"/>
  <c r="K19" i="6"/>
  <c r="D152" i="6"/>
  <c r="D144" i="6"/>
  <c r="D136" i="6"/>
  <c r="D128" i="6"/>
  <c r="D120" i="6"/>
  <c r="D112" i="6"/>
  <c r="D104" i="6"/>
  <c r="D96" i="6"/>
  <c r="D88" i="6"/>
  <c r="D80" i="6"/>
  <c r="D72" i="6"/>
  <c r="D64" i="6"/>
  <c r="D56" i="6"/>
  <c r="D48" i="6"/>
  <c r="D40" i="6"/>
  <c r="D32" i="6"/>
  <c r="D24" i="6"/>
  <c r="D16" i="6"/>
  <c r="D8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D151" i="6"/>
  <c r="D143" i="6"/>
  <c r="D135" i="6"/>
  <c r="D127" i="6"/>
  <c r="D119" i="6"/>
  <c r="D111" i="6"/>
  <c r="D103" i="6"/>
  <c r="D95" i="6"/>
  <c r="D87" i="6"/>
  <c r="D79" i="6"/>
  <c r="D63" i="6"/>
  <c r="D55" i="6"/>
  <c r="D47" i="6"/>
  <c r="D39" i="6"/>
  <c r="D31" i="6"/>
  <c r="D23" i="6"/>
  <c r="J7" i="6"/>
  <c r="J150" i="6"/>
  <c r="J142" i="6"/>
  <c r="J134" i="6"/>
  <c r="J126" i="6"/>
  <c r="J118" i="6"/>
  <c r="J110" i="6"/>
  <c r="J102" i="6"/>
  <c r="J94" i="6"/>
  <c r="J86" i="6"/>
  <c r="J78" i="6"/>
  <c r="J70" i="6"/>
  <c r="J62" i="6"/>
  <c r="J54" i="6"/>
  <c r="J46" i="6"/>
  <c r="J38" i="6"/>
  <c r="J30" i="6"/>
  <c r="J22" i="6"/>
  <c r="J14" i="6"/>
  <c r="D7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J157" i="6"/>
  <c r="J149" i="6"/>
  <c r="J141" i="6"/>
  <c r="J133" i="6"/>
  <c r="J125" i="6"/>
  <c r="J117" i="6"/>
  <c r="J109" i="6"/>
  <c r="J101" i="6"/>
  <c r="J93" i="6"/>
  <c r="J85" i="6"/>
  <c r="J69" i="6"/>
  <c r="J61" i="6"/>
  <c r="J53" i="6"/>
  <c r="J45" i="6"/>
  <c r="J37" i="6"/>
  <c r="J29" i="6"/>
  <c r="J21" i="6"/>
  <c r="J12" i="6"/>
  <c r="E2" i="6" l="1"/>
  <c r="E3" i="6" s="1"/>
  <c r="K1" i="6"/>
  <c r="K2" i="6"/>
  <c r="K3" i="6" s="1"/>
  <c r="E1" i="6"/>
</calcChain>
</file>

<file path=xl/sharedStrings.xml><?xml version="1.0" encoding="utf-8"?>
<sst xmlns="http://schemas.openxmlformats.org/spreadsheetml/2006/main" count="370" uniqueCount="84">
  <si>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</si>
  <si>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</si>
  <si>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</si>
  <si>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</si>
  <si>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</si>
  <si>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</si>
  <si>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</si>
  <si>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</si>
  <si>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</si>
  <si>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</si>
  <si>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</si>
  <si>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</si>
  <si>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</si>
  <si>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CAT. MEDV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</si>
  <si>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</si>
  <si>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</si>
  <si>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</si>
  <si>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</si>
  <si>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</si>
  <si>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</si>
  <si>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</si>
  <si>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</si>
  <si>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</si>
  <si>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</si>
  <si>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</si>
  <si>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</si>
  <si>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</si>
  <si>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</si>
  <si>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</si>
  <si>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</si>
  <si>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Bin</t>
  </si>
  <si>
    <t>More</t>
  </si>
  <si>
    <t>Frequency</t>
  </si>
  <si>
    <t>Model 1</t>
  </si>
  <si>
    <t>Predicted MEDV</t>
  </si>
  <si>
    <t>Model 2</t>
  </si>
  <si>
    <t>Squared Error</t>
  </si>
  <si>
    <t>MSE</t>
  </si>
  <si>
    <t>RMSE</t>
  </si>
  <si>
    <t>beta1</t>
  </si>
  <si>
    <t>alpha</t>
  </si>
  <si>
    <t>Parameter</t>
  </si>
  <si>
    <t>Actual MEDV</t>
  </si>
  <si>
    <t>Error</t>
  </si>
  <si>
    <t>What is the predicted value of a home if it has 6 rooms?</t>
  </si>
  <si>
    <t>SSE</t>
  </si>
  <si>
    <t>Sum of Squared Errors</t>
  </si>
  <si>
    <t>Mean Square Error</t>
  </si>
  <si>
    <t>Root Mean Square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</si>
  <si>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</si>
  <si>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</si>
  <si>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</si>
  <si>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</si>
  <si>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</si>
  <si>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</si>
  <si>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</si>
  <si>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</si>
  <si>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</si>
  <si>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</si>
  <si>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</si>
  <si>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</si>
  <si>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</si>
  <si>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</si>
  <si>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</si>
  <si>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</si>
  <si>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</si>
  <si>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</si>
  <si>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</si>
  <si>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</si>
  <si>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</si>
  <si>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</si>
  <si>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</si>
  <si>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</si>
  <si>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</si>
  <si>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</si>
  <si>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</si>
  <si>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</si>
  <si>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Residual Squared</t>
  </si>
  <si>
    <t>SSR</t>
  </si>
  <si>
    <t>Average Squared Error</t>
  </si>
  <si>
    <t>correlation coefficient</t>
  </si>
  <si>
    <t>coefficient of determination</t>
  </si>
  <si>
    <t>&lt;----</t>
  </si>
  <si>
    <t>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</si>
</sst>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ont="1"/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Model 1: MEDV</a:t>
            </a:r>
            <a:r>
              <a:rPr lang="en-US" sz="2000" baseline="0"/>
              <a:t> = beta1 * RM + alpha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Training!$B$1</c:f>
              <c:strCache>
                <c:ptCount val="1"/>
                <c:pt idx="0">
                  <c:v>MEDV</c:v>
                </c:pt>
              </c:strCache>
            </c:strRef>
          </c:tx>
          <c:spPr>
            <a:ln w="19050">
              <a:noFill/>
            </a:ln>
          </c:spPr>
          <c:xVal>
            <c:numRef>
              <c:f>Training!$A$2:$A$356</c:f>
              <c:numCache>
                <c:formatCode>General</c:formatCode>
                <c:ptCount val="355"/>
                <c:pt idx="0">
                  <c:v>5.617</c:v>
                </c:pt>
                <c:pt idx="1">
                  <c:v>4.6280000000000001</c:v>
                </c:pt>
                <c:pt idx="2">
                  <c:v>7.61</c:v>
                </c:pt>
                <c:pt idx="3">
                  <c:v>5.9269999999999996</c:v>
                </c:pt>
                <c:pt idx="4">
                  <c:v>6.3259999999999996</c:v>
                </c:pt>
                <c:pt idx="5">
                  <c:v>8.3369999999999997</c:v>
                </c:pt>
                <c:pt idx="6">
                  <c:v>6.9749999999999996</c:v>
                </c:pt>
                <c:pt idx="7">
                  <c:v>6.4050000000000002</c:v>
                </c:pt>
                <c:pt idx="8">
                  <c:v>5.8540000000000001</c:v>
                </c:pt>
                <c:pt idx="9">
                  <c:v>6.9569999999999999</c:v>
                </c:pt>
                <c:pt idx="10">
                  <c:v>5.85</c:v>
                </c:pt>
                <c:pt idx="11">
                  <c:v>6.2789999999999999</c:v>
                </c:pt>
                <c:pt idx="12">
                  <c:v>6.7279999999999998</c:v>
                </c:pt>
                <c:pt idx="13">
                  <c:v>6.0039999999999996</c:v>
                </c:pt>
                <c:pt idx="14">
                  <c:v>6.4370000000000003</c:v>
                </c:pt>
                <c:pt idx="15">
                  <c:v>6.2450000000000001</c:v>
                </c:pt>
                <c:pt idx="16">
                  <c:v>5.5650000000000004</c:v>
                </c:pt>
                <c:pt idx="17">
                  <c:v>5.7050000000000001</c:v>
                </c:pt>
                <c:pt idx="18">
                  <c:v>6.4260000000000002</c:v>
                </c:pt>
                <c:pt idx="19">
                  <c:v>7.4119999999999999</c:v>
                </c:pt>
                <c:pt idx="20">
                  <c:v>8.7249999999999996</c:v>
                </c:pt>
                <c:pt idx="21">
                  <c:v>6.6040000000000001</c:v>
                </c:pt>
                <c:pt idx="22">
                  <c:v>6.335</c:v>
                </c:pt>
                <c:pt idx="23">
                  <c:v>6.0960000000000001</c:v>
                </c:pt>
                <c:pt idx="24">
                  <c:v>6.0659999999999998</c:v>
                </c:pt>
                <c:pt idx="25">
                  <c:v>5.6269999999999998</c:v>
                </c:pt>
                <c:pt idx="26">
                  <c:v>6.4109999999999996</c:v>
                </c:pt>
                <c:pt idx="27">
                  <c:v>4.9260000000000002</c:v>
                </c:pt>
                <c:pt idx="28">
                  <c:v>6.266</c:v>
                </c:pt>
                <c:pt idx="29">
                  <c:v>6.0590000000000002</c:v>
                </c:pt>
                <c:pt idx="30">
                  <c:v>6.4169999999999998</c:v>
                </c:pt>
                <c:pt idx="31">
                  <c:v>5.88</c:v>
                </c:pt>
                <c:pt idx="32">
                  <c:v>5.859</c:v>
                </c:pt>
                <c:pt idx="33">
                  <c:v>5.093</c:v>
                </c:pt>
                <c:pt idx="34">
                  <c:v>6.0720000000000001</c:v>
                </c:pt>
                <c:pt idx="35">
                  <c:v>7.2489999999999997</c:v>
                </c:pt>
                <c:pt idx="36">
                  <c:v>7.82</c:v>
                </c:pt>
                <c:pt idx="37">
                  <c:v>6.593</c:v>
                </c:pt>
                <c:pt idx="38">
                  <c:v>6.63</c:v>
                </c:pt>
                <c:pt idx="39">
                  <c:v>7.0140000000000002</c:v>
                </c:pt>
                <c:pt idx="40">
                  <c:v>7.3579999999999997</c:v>
                </c:pt>
                <c:pt idx="41">
                  <c:v>6.7149999999999999</c:v>
                </c:pt>
                <c:pt idx="42">
                  <c:v>4.9729999999999999</c:v>
                </c:pt>
                <c:pt idx="43">
                  <c:v>6.03</c:v>
                </c:pt>
                <c:pt idx="44">
                  <c:v>5.5309999999999997</c:v>
                </c:pt>
                <c:pt idx="45">
                  <c:v>5.8959999999999999</c:v>
                </c:pt>
                <c:pt idx="46">
                  <c:v>8.7799999999999994</c:v>
                </c:pt>
                <c:pt idx="47">
                  <c:v>5.8680000000000003</c:v>
                </c:pt>
                <c:pt idx="48">
                  <c:v>5.7830000000000004</c:v>
                </c:pt>
                <c:pt idx="49">
                  <c:v>5.569</c:v>
                </c:pt>
                <c:pt idx="50">
                  <c:v>6.1139999999999999</c:v>
                </c:pt>
                <c:pt idx="51">
                  <c:v>7.2359999999999998</c:v>
                </c:pt>
                <c:pt idx="52">
                  <c:v>5.4560000000000004</c:v>
                </c:pt>
                <c:pt idx="53">
                  <c:v>7.0609999999999999</c:v>
                </c:pt>
                <c:pt idx="54">
                  <c:v>6.0810000000000004</c:v>
                </c:pt>
                <c:pt idx="55">
                  <c:v>6.7279999999999998</c:v>
                </c:pt>
                <c:pt idx="56">
                  <c:v>6.6059999999999999</c:v>
                </c:pt>
                <c:pt idx="57">
                  <c:v>6.3760000000000003</c:v>
                </c:pt>
                <c:pt idx="58">
                  <c:v>5.52</c:v>
                </c:pt>
                <c:pt idx="59">
                  <c:v>6.6289999999999996</c:v>
                </c:pt>
                <c:pt idx="60">
                  <c:v>6.7939999999999996</c:v>
                </c:pt>
                <c:pt idx="61">
                  <c:v>7.2060000000000004</c:v>
                </c:pt>
                <c:pt idx="62">
                  <c:v>6.3170000000000002</c:v>
                </c:pt>
                <c:pt idx="63">
                  <c:v>6.0640000000000001</c:v>
                </c:pt>
                <c:pt idx="64">
                  <c:v>6.23</c:v>
                </c:pt>
                <c:pt idx="65">
                  <c:v>6.86</c:v>
                </c:pt>
                <c:pt idx="66">
                  <c:v>5.5940000000000003</c:v>
                </c:pt>
                <c:pt idx="67">
                  <c:v>6.3159999999999998</c:v>
                </c:pt>
                <c:pt idx="68">
                  <c:v>6.069</c:v>
                </c:pt>
                <c:pt idx="69">
                  <c:v>7.4160000000000004</c:v>
                </c:pt>
                <c:pt idx="70">
                  <c:v>5.0359999999999996</c:v>
                </c:pt>
                <c:pt idx="71">
                  <c:v>5</c:v>
                </c:pt>
                <c:pt idx="72">
                  <c:v>6.98</c:v>
                </c:pt>
                <c:pt idx="73">
                  <c:v>7.2869999999999999</c:v>
                </c:pt>
                <c:pt idx="74">
                  <c:v>6.3150000000000004</c:v>
                </c:pt>
                <c:pt idx="75">
                  <c:v>6.1269999999999998</c:v>
                </c:pt>
                <c:pt idx="76">
                  <c:v>5.7060000000000004</c:v>
                </c:pt>
                <c:pt idx="77">
                  <c:v>6.0140000000000002</c:v>
                </c:pt>
                <c:pt idx="78">
                  <c:v>6.2229999999999999</c:v>
                </c:pt>
                <c:pt idx="79">
                  <c:v>6.1520000000000001</c:v>
                </c:pt>
                <c:pt idx="80">
                  <c:v>5.3040000000000003</c:v>
                </c:pt>
                <c:pt idx="81">
                  <c:v>5.4139999999999997</c:v>
                </c:pt>
                <c:pt idx="82">
                  <c:v>6.0039999999999996</c:v>
                </c:pt>
                <c:pt idx="83">
                  <c:v>6.1440000000000001</c:v>
                </c:pt>
                <c:pt idx="84">
                  <c:v>6.2510000000000003</c:v>
                </c:pt>
                <c:pt idx="85">
                  <c:v>5.7859999999999996</c:v>
                </c:pt>
                <c:pt idx="86">
                  <c:v>4.5190000000000001</c:v>
                </c:pt>
                <c:pt idx="87">
                  <c:v>6.718</c:v>
                </c:pt>
                <c:pt idx="88">
                  <c:v>6.625</c:v>
                </c:pt>
                <c:pt idx="89">
                  <c:v>5.782</c:v>
                </c:pt>
                <c:pt idx="90">
                  <c:v>5.9509999999999996</c:v>
                </c:pt>
                <c:pt idx="91">
                  <c:v>6.6740000000000004</c:v>
                </c:pt>
                <c:pt idx="92">
                  <c:v>5.9720000000000004</c:v>
                </c:pt>
                <c:pt idx="93">
                  <c:v>5.9850000000000003</c:v>
                </c:pt>
                <c:pt idx="94">
                  <c:v>5.8129999999999997</c:v>
                </c:pt>
                <c:pt idx="95">
                  <c:v>5.9610000000000003</c:v>
                </c:pt>
                <c:pt idx="96">
                  <c:v>6.0229999999999997</c:v>
                </c:pt>
                <c:pt idx="97">
                  <c:v>5.9610000000000003</c:v>
                </c:pt>
                <c:pt idx="98">
                  <c:v>5.8220000000000001</c:v>
                </c:pt>
                <c:pt idx="99">
                  <c:v>7.016</c:v>
                </c:pt>
                <c:pt idx="100">
                  <c:v>5.5720000000000001</c:v>
                </c:pt>
                <c:pt idx="101">
                  <c:v>6.1950000000000003</c:v>
                </c:pt>
                <c:pt idx="102">
                  <c:v>5.0190000000000001</c:v>
                </c:pt>
                <c:pt idx="103">
                  <c:v>5.4039999999999999</c:v>
                </c:pt>
                <c:pt idx="104">
                  <c:v>6.1210000000000004</c:v>
                </c:pt>
                <c:pt idx="105">
                  <c:v>5.8949999999999996</c:v>
                </c:pt>
                <c:pt idx="106">
                  <c:v>6.51</c:v>
                </c:pt>
                <c:pt idx="107">
                  <c:v>6.1669999999999998</c:v>
                </c:pt>
                <c:pt idx="108">
                  <c:v>6.1029999999999998</c:v>
                </c:pt>
                <c:pt idx="109">
                  <c:v>5.8979999999999997</c:v>
                </c:pt>
                <c:pt idx="110">
                  <c:v>6.9429999999999996</c:v>
                </c:pt>
                <c:pt idx="111">
                  <c:v>5.92</c:v>
                </c:pt>
                <c:pt idx="112">
                  <c:v>5.8339999999999996</c:v>
                </c:pt>
                <c:pt idx="113">
                  <c:v>5.0119999999999996</c:v>
                </c:pt>
                <c:pt idx="114">
                  <c:v>6.2089999999999996</c:v>
                </c:pt>
                <c:pt idx="115">
                  <c:v>6.1820000000000004</c:v>
                </c:pt>
                <c:pt idx="116">
                  <c:v>6.431</c:v>
                </c:pt>
                <c:pt idx="117">
                  <c:v>6.782</c:v>
                </c:pt>
                <c:pt idx="118">
                  <c:v>6.3259999999999996</c:v>
                </c:pt>
                <c:pt idx="119">
                  <c:v>5.7080000000000002</c:v>
                </c:pt>
                <c:pt idx="120">
                  <c:v>5.9130000000000003</c:v>
                </c:pt>
                <c:pt idx="121">
                  <c:v>6.9980000000000002</c:v>
                </c:pt>
                <c:pt idx="122">
                  <c:v>7.1550000000000002</c:v>
                </c:pt>
                <c:pt idx="123">
                  <c:v>6.2110000000000003</c:v>
                </c:pt>
                <c:pt idx="124">
                  <c:v>5.7309999999999999</c:v>
                </c:pt>
                <c:pt idx="125">
                  <c:v>5.7130000000000001</c:v>
                </c:pt>
                <c:pt idx="126">
                  <c:v>6.242</c:v>
                </c:pt>
                <c:pt idx="127">
                  <c:v>6.319</c:v>
                </c:pt>
                <c:pt idx="128">
                  <c:v>7.327</c:v>
                </c:pt>
                <c:pt idx="129">
                  <c:v>5.8760000000000003</c:v>
                </c:pt>
                <c:pt idx="130">
                  <c:v>6.0919999999999996</c:v>
                </c:pt>
                <c:pt idx="131">
                  <c:v>6.4870000000000001</c:v>
                </c:pt>
                <c:pt idx="132">
                  <c:v>6.0209999999999999</c:v>
                </c:pt>
                <c:pt idx="133">
                  <c:v>5.9569999999999999</c:v>
                </c:pt>
                <c:pt idx="134">
                  <c:v>8.2469999999999999</c:v>
                </c:pt>
                <c:pt idx="135">
                  <c:v>6.9820000000000002</c:v>
                </c:pt>
                <c:pt idx="136">
                  <c:v>7.1779999999999999</c:v>
                </c:pt>
                <c:pt idx="137">
                  <c:v>5.7009999999999996</c:v>
                </c:pt>
                <c:pt idx="138">
                  <c:v>6.31</c:v>
                </c:pt>
                <c:pt idx="139">
                  <c:v>6.0650000000000004</c:v>
                </c:pt>
                <c:pt idx="140">
                  <c:v>7.6859999999999999</c:v>
                </c:pt>
                <c:pt idx="141">
                  <c:v>6.3890000000000002</c:v>
                </c:pt>
                <c:pt idx="142">
                  <c:v>6.5949999999999998</c:v>
                </c:pt>
                <c:pt idx="143">
                  <c:v>6.3819999999999997</c:v>
                </c:pt>
                <c:pt idx="144">
                  <c:v>6.4420000000000002</c:v>
                </c:pt>
                <c:pt idx="145">
                  <c:v>7.9290000000000003</c:v>
                </c:pt>
                <c:pt idx="146">
                  <c:v>6.1669999999999998</c:v>
                </c:pt>
                <c:pt idx="147">
                  <c:v>5.8869999999999996</c:v>
                </c:pt>
                <c:pt idx="148">
                  <c:v>7.1470000000000002</c:v>
                </c:pt>
                <c:pt idx="149">
                  <c:v>6.4539999999999997</c:v>
                </c:pt>
                <c:pt idx="150">
                  <c:v>6.2160000000000002</c:v>
                </c:pt>
                <c:pt idx="151">
                  <c:v>6.4050000000000002</c:v>
                </c:pt>
                <c:pt idx="152">
                  <c:v>6.1219999999999999</c:v>
                </c:pt>
                <c:pt idx="153">
                  <c:v>7.47</c:v>
                </c:pt>
                <c:pt idx="154">
                  <c:v>6.649</c:v>
                </c:pt>
                <c:pt idx="155">
                  <c:v>7.923</c:v>
                </c:pt>
                <c:pt idx="156">
                  <c:v>6.7389999999999999</c:v>
                </c:pt>
                <c:pt idx="157">
                  <c:v>4.97</c:v>
                </c:pt>
                <c:pt idx="158">
                  <c:v>5.2720000000000002</c:v>
                </c:pt>
                <c:pt idx="159">
                  <c:v>6.8330000000000002</c:v>
                </c:pt>
                <c:pt idx="160">
                  <c:v>3.5609999999999999</c:v>
                </c:pt>
                <c:pt idx="161">
                  <c:v>5.9859999999999998</c:v>
                </c:pt>
                <c:pt idx="162">
                  <c:v>6.1669999999999998</c:v>
                </c:pt>
                <c:pt idx="163">
                  <c:v>5.3490000000000002</c:v>
                </c:pt>
                <c:pt idx="164">
                  <c:v>6.0369999999999999</c:v>
                </c:pt>
                <c:pt idx="165">
                  <c:v>6.968</c:v>
                </c:pt>
                <c:pt idx="166">
                  <c:v>5.39</c:v>
                </c:pt>
                <c:pt idx="167">
                  <c:v>6.5460000000000003</c:v>
                </c:pt>
                <c:pt idx="168">
                  <c:v>6.14</c:v>
                </c:pt>
                <c:pt idx="169">
                  <c:v>7.4539999999999997</c:v>
                </c:pt>
                <c:pt idx="170">
                  <c:v>6.5670000000000002</c:v>
                </c:pt>
                <c:pt idx="171">
                  <c:v>6.8739999999999997</c:v>
                </c:pt>
                <c:pt idx="172">
                  <c:v>5.6479999999999997</c:v>
                </c:pt>
                <c:pt idx="173">
                  <c:v>6.6180000000000003</c:v>
                </c:pt>
                <c:pt idx="174">
                  <c:v>6.4610000000000003</c:v>
                </c:pt>
                <c:pt idx="175">
                  <c:v>5.2770000000000001</c:v>
                </c:pt>
                <c:pt idx="176">
                  <c:v>6.1120000000000001</c:v>
                </c:pt>
                <c:pt idx="177">
                  <c:v>5.8520000000000003</c:v>
                </c:pt>
                <c:pt idx="178">
                  <c:v>6.8239999999999998</c:v>
                </c:pt>
                <c:pt idx="179">
                  <c:v>5.1550000000000002</c:v>
                </c:pt>
                <c:pt idx="180">
                  <c:v>6.2969999999999997</c:v>
                </c:pt>
                <c:pt idx="181">
                  <c:v>5.8879999999999999</c:v>
                </c:pt>
                <c:pt idx="182">
                  <c:v>6.8</c:v>
                </c:pt>
                <c:pt idx="183">
                  <c:v>6.1420000000000003</c:v>
                </c:pt>
                <c:pt idx="184">
                  <c:v>8.7040000000000006</c:v>
                </c:pt>
                <c:pt idx="185">
                  <c:v>6.75</c:v>
                </c:pt>
                <c:pt idx="186">
                  <c:v>6.2320000000000002</c:v>
                </c:pt>
                <c:pt idx="187">
                  <c:v>6.4710000000000001</c:v>
                </c:pt>
                <c:pt idx="188">
                  <c:v>6.77</c:v>
                </c:pt>
                <c:pt idx="189">
                  <c:v>6.1849999999999996</c:v>
                </c:pt>
                <c:pt idx="190">
                  <c:v>6.0190000000000001</c:v>
                </c:pt>
                <c:pt idx="191">
                  <c:v>5.9260000000000002</c:v>
                </c:pt>
                <c:pt idx="192">
                  <c:v>5.5970000000000004</c:v>
                </c:pt>
                <c:pt idx="193">
                  <c:v>7.0069999999999997</c:v>
                </c:pt>
                <c:pt idx="194">
                  <c:v>5.9829999999999997</c:v>
                </c:pt>
                <c:pt idx="195">
                  <c:v>5.4539999999999997</c:v>
                </c:pt>
                <c:pt idx="196">
                  <c:v>6.9390000000000001</c:v>
                </c:pt>
                <c:pt idx="197">
                  <c:v>5.8780000000000001</c:v>
                </c:pt>
                <c:pt idx="198">
                  <c:v>6.2510000000000003</c:v>
                </c:pt>
                <c:pt idx="199">
                  <c:v>5.3040000000000003</c:v>
                </c:pt>
                <c:pt idx="200">
                  <c:v>6.0149999999999997</c:v>
                </c:pt>
                <c:pt idx="201">
                  <c:v>5.8840000000000003</c:v>
                </c:pt>
                <c:pt idx="202">
                  <c:v>5.9349999999999996</c:v>
                </c:pt>
                <c:pt idx="203">
                  <c:v>7.274</c:v>
                </c:pt>
                <c:pt idx="204">
                  <c:v>4.9630000000000001</c:v>
                </c:pt>
                <c:pt idx="205">
                  <c:v>5.79</c:v>
                </c:pt>
                <c:pt idx="206">
                  <c:v>6.782</c:v>
                </c:pt>
                <c:pt idx="207">
                  <c:v>6.8259999999999996</c:v>
                </c:pt>
                <c:pt idx="208">
                  <c:v>5.95</c:v>
                </c:pt>
                <c:pt idx="209">
                  <c:v>6.484</c:v>
                </c:pt>
                <c:pt idx="210">
                  <c:v>5.875</c:v>
                </c:pt>
                <c:pt idx="211">
                  <c:v>7.0880000000000001</c:v>
                </c:pt>
                <c:pt idx="212">
                  <c:v>6.3479999999999999</c:v>
                </c:pt>
                <c:pt idx="213">
                  <c:v>5.9489999999999998</c:v>
                </c:pt>
                <c:pt idx="214">
                  <c:v>6.1219999999999999</c:v>
                </c:pt>
                <c:pt idx="215">
                  <c:v>6.415</c:v>
                </c:pt>
                <c:pt idx="216">
                  <c:v>6.0960000000000001</c:v>
                </c:pt>
                <c:pt idx="217">
                  <c:v>6.375</c:v>
                </c:pt>
                <c:pt idx="218">
                  <c:v>5.9349999999999996</c:v>
                </c:pt>
                <c:pt idx="219">
                  <c:v>5.6020000000000003</c:v>
                </c:pt>
                <c:pt idx="220">
                  <c:v>6.1269999999999998</c:v>
                </c:pt>
                <c:pt idx="221">
                  <c:v>6.1289999999999996</c:v>
                </c:pt>
                <c:pt idx="222">
                  <c:v>5.67</c:v>
                </c:pt>
                <c:pt idx="223">
                  <c:v>6.38</c:v>
                </c:pt>
                <c:pt idx="224">
                  <c:v>6.0030000000000001</c:v>
                </c:pt>
                <c:pt idx="225">
                  <c:v>6.0309999999999997</c:v>
                </c:pt>
                <c:pt idx="226">
                  <c:v>5.3620000000000001</c:v>
                </c:pt>
                <c:pt idx="227">
                  <c:v>6.0270000000000001</c:v>
                </c:pt>
                <c:pt idx="228">
                  <c:v>6.1369999999999996</c:v>
                </c:pt>
                <c:pt idx="229">
                  <c:v>5.7469999999999999</c:v>
                </c:pt>
                <c:pt idx="230">
                  <c:v>6.25</c:v>
                </c:pt>
                <c:pt idx="231">
                  <c:v>6.2119999999999997</c:v>
                </c:pt>
                <c:pt idx="232">
                  <c:v>6.8490000000000002</c:v>
                </c:pt>
                <c:pt idx="233">
                  <c:v>5.9420000000000002</c:v>
                </c:pt>
                <c:pt idx="234">
                  <c:v>6.1079999999999997</c:v>
                </c:pt>
                <c:pt idx="235">
                  <c:v>7.1630000000000003</c:v>
                </c:pt>
                <c:pt idx="236">
                  <c:v>6.1509999999999998</c:v>
                </c:pt>
                <c:pt idx="237">
                  <c:v>4.6520000000000001</c:v>
                </c:pt>
                <c:pt idx="238">
                  <c:v>6.4340000000000002</c:v>
                </c:pt>
                <c:pt idx="239">
                  <c:v>5.8369999999999997</c:v>
                </c:pt>
                <c:pt idx="240">
                  <c:v>6.9509999999999996</c:v>
                </c:pt>
                <c:pt idx="241">
                  <c:v>6.202</c:v>
                </c:pt>
                <c:pt idx="242">
                  <c:v>8.2970000000000006</c:v>
                </c:pt>
                <c:pt idx="243">
                  <c:v>6.516</c:v>
                </c:pt>
                <c:pt idx="244">
                  <c:v>4.9059999999999997</c:v>
                </c:pt>
                <c:pt idx="245">
                  <c:v>7.2670000000000003</c:v>
                </c:pt>
                <c:pt idx="246">
                  <c:v>6.657</c:v>
                </c:pt>
                <c:pt idx="247">
                  <c:v>5.8739999999999997</c:v>
                </c:pt>
                <c:pt idx="248">
                  <c:v>6.1529999999999996</c:v>
                </c:pt>
                <c:pt idx="249">
                  <c:v>6.3719999999999999</c:v>
                </c:pt>
                <c:pt idx="250">
                  <c:v>7.3929999999999998</c:v>
                </c:pt>
                <c:pt idx="251">
                  <c:v>7.2409999999999997</c:v>
                </c:pt>
                <c:pt idx="252">
                  <c:v>5.8849999999999998</c:v>
                </c:pt>
                <c:pt idx="253">
                  <c:v>6.3120000000000003</c:v>
                </c:pt>
                <c:pt idx="254">
                  <c:v>6.7009999999999996</c:v>
                </c:pt>
                <c:pt idx="255">
                  <c:v>6.6310000000000002</c:v>
                </c:pt>
                <c:pt idx="256">
                  <c:v>6.383</c:v>
                </c:pt>
                <c:pt idx="257">
                  <c:v>5.56</c:v>
                </c:pt>
                <c:pt idx="258">
                  <c:v>5.7130000000000001</c:v>
                </c:pt>
                <c:pt idx="259">
                  <c:v>5.8769999999999998</c:v>
                </c:pt>
                <c:pt idx="260">
                  <c:v>5.1859999999999999</c:v>
                </c:pt>
                <c:pt idx="261">
                  <c:v>7.4889999999999999</c:v>
                </c:pt>
                <c:pt idx="262">
                  <c:v>6.431</c:v>
                </c:pt>
                <c:pt idx="263">
                  <c:v>6.4249999999999998</c:v>
                </c:pt>
                <c:pt idx="264">
                  <c:v>6.2489999999999997</c:v>
                </c:pt>
                <c:pt idx="265">
                  <c:v>6.03</c:v>
                </c:pt>
                <c:pt idx="266">
                  <c:v>5.9660000000000002</c:v>
                </c:pt>
                <c:pt idx="267">
                  <c:v>6.1929999999999996</c:v>
                </c:pt>
                <c:pt idx="268">
                  <c:v>5.9660000000000002</c:v>
                </c:pt>
                <c:pt idx="269">
                  <c:v>5.57</c:v>
                </c:pt>
                <c:pt idx="270">
                  <c:v>6.1079999999999997</c:v>
                </c:pt>
                <c:pt idx="271">
                  <c:v>6.6349999999999998</c:v>
                </c:pt>
                <c:pt idx="272">
                  <c:v>5.8570000000000002</c:v>
                </c:pt>
                <c:pt idx="273">
                  <c:v>7.0410000000000004</c:v>
                </c:pt>
                <c:pt idx="274">
                  <c:v>6.13</c:v>
                </c:pt>
                <c:pt idx="275">
                  <c:v>4.1379999999999999</c:v>
                </c:pt>
                <c:pt idx="276">
                  <c:v>5.8410000000000002</c:v>
                </c:pt>
                <c:pt idx="277">
                  <c:v>6.7809999999999997</c:v>
                </c:pt>
                <c:pt idx="278">
                  <c:v>5.399</c:v>
                </c:pt>
                <c:pt idx="279">
                  <c:v>5.4119999999999999</c:v>
                </c:pt>
                <c:pt idx="280">
                  <c:v>7.3330000000000002</c:v>
                </c:pt>
                <c:pt idx="281">
                  <c:v>6.0410000000000004</c:v>
                </c:pt>
                <c:pt idx="282">
                  <c:v>5.9870000000000001</c:v>
                </c:pt>
                <c:pt idx="283">
                  <c:v>7.82</c:v>
                </c:pt>
                <c:pt idx="284">
                  <c:v>5.6280000000000001</c:v>
                </c:pt>
                <c:pt idx="285">
                  <c:v>6.1619999999999999</c:v>
                </c:pt>
                <c:pt idx="286">
                  <c:v>8.0690000000000008</c:v>
                </c:pt>
                <c:pt idx="287">
                  <c:v>5.8719999999999999</c:v>
                </c:pt>
                <c:pt idx="288">
                  <c:v>5.7619999999999996</c:v>
                </c:pt>
                <c:pt idx="289">
                  <c:v>6.8159999999999998</c:v>
                </c:pt>
                <c:pt idx="290">
                  <c:v>5.9139999999999997</c:v>
                </c:pt>
                <c:pt idx="291">
                  <c:v>7.6909999999999998</c:v>
                </c:pt>
                <c:pt idx="292">
                  <c:v>6.54</c:v>
                </c:pt>
                <c:pt idx="293">
                  <c:v>6.6189999999999998</c:v>
                </c:pt>
                <c:pt idx="294">
                  <c:v>5.9050000000000002</c:v>
                </c:pt>
                <c:pt idx="295">
                  <c:v>6.59</c:v>
                </c:pt>
                <c:pt idx="296">
                  <c:v>5.4029999999999996</c:v>
                </c:pt>
                <c:pt idx="297">
                  <c:v>5.5359999999999996</c:v>
                </c:pt>
                <c:pt idx="298">
                  <c:v>5.8559999999999999</c:v>
                </c:pt>
                <c:pt idx="299">
                  <c:v>6.4169999999999998</c:v>
                </c:pt>
                <c:pt idx="300">
                  <c:v>5.7939999999999996</c:v>
                </c:pt>
                <c:pt idx="301">
                  <c:v>6.0860000000000003</c:v>
                </c:pt>
                <c:pt idx="302">
                  <c:v>7.1849999999999996</c:v>
                </c:pt>
                <c:pt idx="303">
                  <c:v>8.0340000000000007</c:v>
                </c:pt>
                <c:pt idx="304">
                  <c:v>5.8689999999999998</c:v>
                </c:pt>
                <c:pt idx="305">
                  <c:v>5.9329999999999998</c:v>
                </c:pt>
                <c:pt idx="306">
                  <c:v>6.8120000000000003</c:v>
                </c:pt>
                <c:pt idx="307">
                  <c:v>6.4059999999999997</c:v>
                </c:pt>
                <c:pt idx="308">
                  <c:v>5.8540000000000001</c:v>
                </c:pt>
                <c:pt idx="309">
                  <c:v>6.7270000000000003</c:v>
                </c:pt>
                <c:pt idx="310">
                  <c:v>6.4210000000000003</c:v>
                </c:pt>
                <c:pt idx="311">
                  <c:v>6.6159999999999997</c:v>
                </c:pt>
                <c:pt idx="312">
                  <c:v>6.4169999999999998</c:v>
                </c:pt>
                <c:pt idx="313">
                  <c:v>6.6550000000000002</c:v>
                </c:pt>
                <c:pt idx="314">
                  <c:v>6.9509999999999996</c:v>
                </c:pt>
                <c:pt idx="315">
                  <c:v>6.0090000000000003</c:v>
                </c:pt>
                <c:pt idx="316">
                  <c:v>3.863</c:v>
                </c:pt>
                <c:pt idx="317">
                  <c:v>5.6040000000000001</c:v>
                </c:pt>
                <c:pt idx="318">
                  <c:v>7.1349999999999998</c:v>
                </c:pt>
                <c:pt idx="319">
                  <c:v>6.1639999999999997</c:v>
                </c:pt>
                <c:pt idx="320">
                  <c:v>5.593</c:v>
                </c:pt>
                <c:pt idx="321">
                  <c:v>7.8529999999999998</c:v>
                </c:pt>
                <c:pt idx="322">
                  <c:v>6.4589999999999996</c:v>
                </c:pt>
                <c:pt idx="323">
                  <c:v>5.952</c:v>
                </c:pt>
                <c:pt idx="324">
                  <c:v>6.5750000000000002</c:v>
                </c:pt>
                <c:pt idx="325">
                  <c:v>6.4160000000000004</c:v>
                </c:pt>
                <c:pt idx="326">
                  <c:v>5.875</c:v>
                </c:pt>
                <c:pt idx="327">
                  <c:v>5.9829999999999997</c:v>
                </c:pt>
                <c:pt idx="328">
                  <c:v>6.8520000000000003</c:v>
                </c:pt>
                <c:pt idx="329">
                  <c:v>6.3010000000000002</c:v>
                </c:pt>
                <c:pt idx="330">
                  <c:v>6.8609999999999998</c:v>
                </c:pt>
                <c:pt idx="331">
                  <c:v>5.8129999999999997</c:v>
                </c:pt>
                <c:pt idx="332">
                  <c:v>6.63</c:v>
                </c:pt>
                <c:pt idx="333">
                  <c:v>6.5110000000000001</c:v>
                </c:pt>
                <c:pt idx="334">
                  <c:v>5.7569999999999997</c:v>
                </c:pt>
                <c:pt idx="335">
                  <c:v>6.5129999999999999</c:v>
                </c:pt>
                <c:pt idx="336">
                  <c:v>6.2190000000000003</c:v>
                </c:pt>
                <c:pt idx="337">
                  <c:v>6.6349999999999998</c:v>
                </c:pt>
                <c:pt idx="338">
                  <c:v>6.6959999999999997</c:v>
                </c:pt>
                <c:pt idx="339">
                  <c:v>4.1379999999999999</c:v>
                </c:pt>
                <c:pt idx="340">
                  <c:v>6.4039999999999999</c:v>
                </c:pt>
                <c:pt idx="341">
                  <c:v>7.875</c:v>
                </c:pt>
                <c:pt idx="342">
                  <c:v>6.0469999999999997</c:v>
                </c:pt>
                <c:pt idx="343">
                  <c:v>6.5789999999999997</c:v>
                </c:pt>
                <c:pt idx="344">
                  <c:v>5.6929999999999996</c:v>
                </c:pt>
                <c:pt idx="345">
                  <c:v>5.6829999999999998</c:v>
                </c:pt>
                <c:pt idx="346">
                  <c:v>5.4530000000000003</c:v>
                </c:pt>
                <c:pt idx="347">
                  <c:v>5.9649999999999999</c:v>
                </c:pt>
                <c:pt idx="348">
                  <c:v>6.1130000000000004</c:v>
                </c:pt>
                <c:pt idx="349">
                  <c:v>4.3680000000000003</c:v>
                </c:pt>
                <c:pt idx="350">
                  <c:v>5.976</c:v>
                </c:pt>
                <c:pt idx="351">
                  <c:v>6.8710000000000004</c:v>
                </c:pt>
                <c:pt idx="352">
                  <c:v>7.1479999999999997</c:v>
                </c:pt>
                <c:pt idx="353">
                  <c:v>7.8310000000000004</c:v>
                </c:pt>
                <c:pt idx="354">
                  <c:v>6.1440000000000001</c:v>
                </c:pt>
              </c:numCache>
            </c:numRef>
          </c:xVal>
          <c:yVal>
            <c:numRef>
              <c:f>Training!$B$2:$B$356</c:f>
              <c:numCache>
                <c:formatCode>General</c:formatCode>
                <c:ptCount val="355"/>
                <c:pt idx="0">
                  <c:v>17.2</c:v>
                </c:pt>
                <c:pt idx="1">
                  <c:v>17.899999999999999</c:v>
                </c:pt>
                <c:pt idx="2">
                  <c:v>42.3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41.7</c:v>
                </c:pt>
                <c:pt idx="6">
                  <c:v>34.9</c:v>
                </c:pt>
                <c:pt idx="7">
                  <c:v>12.5</c:v>
                </c:pt>
                <c:pt idx="8">
                  <c:v>22.7</c:v>
                </c:pt>
                <c:pt idx="9">
                  <c:v>29.6</c:v>
                </c:pt>
                <c:pt idx="10">
                  <c:v>21</c:v>
                </c:pt>
                <c:pt idx="11">
                  <c:v>20</c:v>
                </c:pt>
                <c:pt idx="12">
                  <c:v>30.1</c:v>
                </c:pt>
                <c:pt idx="13">
                  <c:v>18.899999999999999</c:v>
                </c:pt>
                <c:pt idx="14">
                  <c:v>23.2</c:v>
                </c:pt>
                <c:pt idx="15">
                  <c:v>23.4</c:v>
                </c:pt>
                <c:pt idx="16">
                  <c:v>11.7</c:v>
                </c:pt>
                <c:pt idx="17">
                  <c:v>16.2</c:v>
                </c:pt>
                <c:pt idx="18">
                  <c:v>23.8</c:v>
                </c:pt>
                <c:pt idx="19">
                  <c:v>31.7</c:v>
                </c:pt>
                <c:pt idx="20">
                  <c:v>50</c:v>
                </c:pt>
                <c:pt idx="21">
                  <c:v>29.1</c:v>
                </c:pt>
                <c:pt idx="22">
                  <c:v>18.100000000000001</c:v>
                </c:pt>
                <c:pt idx="23">
                  <c:v>18.2</c:v>
                </c:pt>
                <c:pt idx="24">
                  <c:v>24.3</c:v>
                </c:pt>
                <c:pt idx="25">
                  <c:v>12.8</c:v>
                </c:pt>
                <c:pt idx="26">
                  <c:v>16.7</c:v>
                </c:pt>
                <c:pt idx="27">
                  <c:v>14.6</c:v>
                </c:pt>
                <c:pt idx="28">
                  <c:v>21.6</c:v>
                </c:pt>
                <c:pt idx="29">
                  <c:v>20.6</c:v>
                </c:pt>
                <c:pt idx="30">
                  <c:v>24.2</c:v>
                </c:pt>
                <c:pt idx="31">
                  <c:v>19.100000000000001</c:v>
                </c:pt>
                <c:pt idx="32">
                  <c:v>22.6</c:v>
                </c:pt>
                <c:pt idx="33">
                  <c:v>8.1</c:v>
                </c:pt>
                <c:pt idx="34">
                  <c:v>14.5</c:v>
                </c:pt>
                <c:pt idx="35">
                  <c:v>35.4</c:v>
                </c:pt>
                <c:pt idx="36">
                  <c:v>43.8</c:v>
                </c:pt>
                <c:pt idx="37">
                  <c:v>22.4</c:v>
                </c:pt>
                <c:pt idx="38">
                  <c:v>26.6</c:v>
                </c:pt>
                <c:pt idx="39">
                  <c:v>30.7</c:v>
                </c:pt>
                <c:pt idx="40">
                  <c:v>31.5</c:v>
                </c:pt>
                <c:pt idx="41">
                  <c:v>22.8</c:v>
                </c:pt>
                <c:pt idx="42">
                  <c:v>16.100000000000001</c:v>
                </c:pt>
                <c:pt idx="43">
                  <c:v>11.9</c:v>
                </c:pt>
                <c:pt idx="44">
                  <c:v>8.5</c:v>
                </c:pt>
                <c:pt idx="45">
                  <c:v>8.3000000000000007</c:v>
                </c:pt>
                <c:pt idx="46">
                  <c:v>21.9</c:v>
                </c:pt>
                <c:pt idx="47">
                  <c:v>19.3</c:v>
                </c:pt>
                <c:pt idx="48">
                  <c:v>22.5</c:v>
                </c:pt>
                <c:pt idx="49">
                  <c:v>17.5</c:v>
                </c:pt>
                <c:pt idx="50">
                  <c:v>19.100000000000001</c:v>
                </c:pt>
                <c:pt idx="51">
                  <c:v>36.1</c:v>
                </c:pt>
                <c:pt idx="52">
                  <c:v>20.2</c:v>
                </c:pt>
                <c:pt idx="53">
                  <c:v>25</c:v>
                </c:pt>
                <c:pt idx="54">
                  <c:v>20</c:v>
                </c:pt>
                <c:pt idx="55">
                  <c:v>14.9</c:v>
                </c:pt>
                <c:pt idx="56">
                  <c:v>23.3</c:v>
                </c:pt>
                <c:pt idx="57">
                  <c:v>17.7</c:v>
                </c:pt>
                <c:pt idx="58">
                  <c:v>12.3</c:v>
                </c:pt>
                <c:pt idx="59">
                  <c:v>13.4</c:v>
                </c:pt>
                <c:pt idx="60">
                  <c:v>13.3</c:v>
                </c:pt>
                <c:pt idx="61">
                  <c:v>36.5</c:v>
                </c:pt>
                <c:pt idx="62">
                  <c:v>19.5</c:v>
                </c:pt>
                <c:pt idx="63">
                  <c:v>24.4</c:v>
                </c:pt>
                <c:pt idx="64">
                  <c:v>20.100000000000001</c:v>
                </c:pt>
                <c:pt idx="65">
                  <c:v>29.9</c:v>
                </c:pt>
                <c:pt idx="66">
                  <c:v>17.399999999999999</c:v>
                </c:pt>
                <c:pt idx="67">
                  <c:v>22.2</c:v>
                </c:pt>
                <c:pt idx="68">
                  <c:v>21.2</c:v>
                </c:pt>
                <c:pt idx="69">
                  <c:v>33.200000000000003</c:v>
                </c:pt>
                <c:pt idx="70">
                  <c:v>9.6999999999999993</c:v>
                </c:pt>
                <c:pt idx="71">
                  <c:v>7.4</c:v>
                </c:pt>
                <c:pt idx="72">
                  <c:v>29.8</c:v>
                </c:pt>
                <c:pt idx="73">
                  <c:v>33.299999999999997</c:v>
                </c:pt>
                <c:pt idx="74">
                  <c:v>22.3</c:v>
                </c:pt>
                <c:pt idx="75">
                  <c:v>22.7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10.199999999999999</c:v>
                </c:pt>
                <c:pt idx="79">
                  <c:v>8.6999999999999993</c:v>
                </c:pt>
                <c:pt idx="80">
                  <c:v>10.4</c:v>
                </c:pt>
                <c:pt idx="81">
                  <c:v>7</c:v>
                </c:pt>
                <c:pt idx="82">
                  <c:v>20.3</c:v>
                </c:pt>
                <c:pt idx="83">
                  <c:v>36.200000000000003</c:v>
                </c:pt>
                <c:pt idx="84">
                  <c:v>12.6</c:v>
                </c:pt>
                <c:pt idx="85">
                  <c:v>20</c:v>
                </c:pt>
                <c:pt idx="86">
                  <c:v>7</c:v>
                </c:pt>
                <c:pt idx="87">
                  <c:v>26.2</c:v>
                </c:pt>
                <c:pt idx="88">
                  <c:v>28.4</c:v>
                </c:pt>
                <c:pt idx="89">
                  <c:v>19.8</c:v>
                </c:pt>
                <c:pt idx="90">
                  <c:v>21.5</c:v>
                </c:pt>
                <c:pt idx="91">
                  <c:v>21</c:v>
                </c:pt>
                <c:pt idx="92">
                  <c:v>20.3</c:v>
                </c:pt>
                <c:pt idx="93">
                  <c:v>19</c:v>
                </c:pt>
                <c:pt idx="94">
                  <c:v>14.5</c:v>
                </c:pt>
                <c:pt idx="95">
                  <c:v>20.5</c:v>
                </c:pt>
                <c:pt idx="96">
                  <c:v>19.399999999999999</c:v>
                </c:pt>
                <c:pt idx="97">
                  <c:v>21.7</c:v>
                </c:pt>
                <c:pt idx="98">
                  <c:v>18.399999999999999</c:v>
                </c:pt>
                <c:pt idx="99">
                  <c:v>50</c:v>
                </c:pt>
                <c:pt idx="100">
                  <c:v>23.1</c:v>
                </c:pt>
                <c:pt idx="101">
                  <c:v>21.7</c:v>
                </c:pt>
                <c:pt idx="102">
                  <c:v>14.4</c:v>
                </c:pt>
                <c:pt idx="103">
                  <c:v>19.600000000000001</c:v>
                </c:pt>
                <c:pt idx="104">
                  <c:v>22.2</c:v>
                </c:pt>
                <c:pt idx="105">
                  <c:v>18.5</c:v>
                </c:pt>
                <c:pt idx="106">
                  <c:v>23.3</c:v>
                </c:pt>
                <c:pt idx="107">
                  <c:v>19.899999999999999</c:v>
                </c:pt>
                <c:pt idx="108">
                  <c:v>13.4</c:v>
                </c:pt>
                <c:pt idx="109">
                  <c:v>17.2</c:v>
                </c:pt>
                <c:pt idx="110">
                  <c:v>41.3</c:v>
                </c:pt>
                <c:pt idx="111">
                  <c:v>20.7</c:v>
                </c:pt>
                <c:pt idx="112">
                  <c:v>19.899999999999999</c:v>
                </c:pt>
                <c:pt idx="113">
                  <c:v>15.3</c:v>
                </c:pt>
                <c:pt idx="114">
                  <c:v>23.2</c:v>
                </c:pt>
                <c:pt idx="115">
                  <c:v>25</c:v>
                </c:pt>
                <c:pt idx="116">
                  <c:v>18</c:v>
                </c:pt>
                <c:pt idx="117">
                  <c:v>32</c:v>
                </c:pt>
                <c:pt idx="118">
                  <c:v>24.4</c:v>
                </c:pt>
                <c:pt idx="119">
                  <c:v>18.5</c:v>
                </c:pt>
                <c:pt idx="120">
                  <c:v>18.8</c:v>
                </c:pt>
                <c:pt idx="121">
                  <c:v>33.4</c:v>
                </c:pt>
                <c:pt idx="122">
                  <c:v>37.9</c:v>
                </c:pt>
                <c:pt idx="123">
                  <c:v>24.7</c:v>
                </c:pt>
                <c:pt idx="124">
                  <c:v>19.3</c:v>
                </c:pt>
                <c:pt idx="125">
                  <c:v>20.100000000000001</c:v>
                </c:pt>
                <c:pt idx="126">
                  <c:v>23</c:v>
                </c:pt>
                <c:pt idx="127">
                  <c:v>23.8</c:v>
                </c:pt>
                <c:pt idx="128">
                  <c:v>31</c:v>
                </c:pt>
                <c:pt idx="129">
                  <c:v>20.9</c:v>
                </c:pt>
                <c:pt idx="130">
                  <c:v>18.7</c:v>
                </c:pt>
                <c:pt idx="131">
                  <c:v>24.4</c:v>
                </c:pt>
                <c:pt idx="132">
                  <c:v>19.2</c:v>
                </c:pt>
                <c:pt idx="133">
                  <c:v>8.8000000000000007</c:v>
                </c:pt>
                <c:pt idx="134">
                  <c:v>48.3</c:v>
                </c:pt>
                <c:pt idx="135">
                  <c:v>33.1</c:v>
                </c:pt>
                <c:pt idx="136">
                  <c:v>36.4</c:v>
                </c:pt>
                <c:pt idx="137">
                  <c:v>13.1</c:v>
                </c:pt>
                <c:pt idx="138">
                  <c:v>20.7</c:v>
                </c:pt>
                <c:pt idx="139">
                  <c:v>22.8</c:v>
                </c:pt>
                <c:pt idx="140">
                  <c:v>46.7</c:v>
                </c:pt>
                <c:pt idx="141">
                  <c:v>23.9</c:v>
                </c:pt>
                <c:pt idx="142">
                  <c:v>30.8</c:v>
                </c:pt>
                <c:pt idx="143">
                  <c:v>23.1</c:v>
                </c:pt>
                <c:pt idx="144">
                  <c:v>22.9</c:v>
                </c:pt>
                <c:pt idx="145">
                  <c:v>50</c:v>
                </c:pt>
                <c:pt idx="146">
                  <c:v>20.100000000000001</c:v>
                </c:pt>
                <c:pt idx="147">
                  <c:v>12.7</c:v>
                </c:pt>
                <c:pt idx="148">
                  <c:v>36.200000000000003</c:v>
                </c:pt>
                <c:pt idx="149">
                  <c:v>17.100000000000001</c:v>
                </c:pt>
                <c:pt idx="150">
                  <c:v>50</c:v>
                </c:pt>
                <c:pt idx="151">
                  <c:v>22</c:v>
                </c:pt>
                <c:pt idx="152">
                  <c:v>21.5</c:v>
                </c:pt>
                <c:pt idx="153">
                  <c:v>43.5</c:v>
                </c:pt>
                <c:pt idx="154">
                  <c:v>13.9</c:v>
                </c:pt>
                <c:pt idx="155">
                  <c:v>50</c:v>
                </c:pt>
                <c:pt idx="156">
                  <c:v>30.5</c:v>
                </c:pt>
                <c:pt idx="157">
                  <c:v>50</c:v>
                </c:pt>
                <c:pt idx="158">
                  <c:v>13.1</c:v>
                </c:pt>
                <c:pt idx="159">
                  <c:v>14.1</c:v>
                </c:pt>
                <c:pt idx="160">
                  <c:v>27.5</c:v>
                </c:pt>
                <c:pt idx="161">
                  <c:v>21.4</c:v>
                </c:pt>
                <c:pt idx="162">
                  <c:v>22.9</c:v>
                </c:pt>
                <c:pt idx="163">
                  <c:v>8.3000000000000007</c:v>
                </c:pt>
                <c:pt idx="164">
                  <c:v>21.1</c:v>
                </c:pt>
                <c:pt idx="165">
                  <c:v>35.4</c:v>
                </c:pt>
                <c:pt idx="166">
                  <c:v>11.5</c:v>
                </c:pt>
                <c:pt idx="167">
                  <c:v>29.4</c:v>
                </c:pt>
                <c:pt idx="168">
                  <c:v>20.8</c:v>
                </c:pt>
                <c:pt idx="169">
                  <c:v>44</c:v>
                </c:pt>
                <c:pt idx="170">
                  <c:v>23.8</c:v>
                </c:pt>
                <c:pt idx="171">
                  <c:v>31.2</c:v>
                </c:pt>
                <c:pt idx="172">
                  <c:v>20.8</c:v>
                </c:pt>
                <c:pt idx="173">
                  <c:v>30.1</c:v>
                </c:pt>
                <c:pt idx="174">
                  <c:v>9.6</c:v>
                </c:pt>
                <c:pt idx="175">
                  <c:v>7.2</c:v>
                </c:pt>
                <c:pt idx="176">
                  <c:v>22.6</c:v>
                </c:pt>
                <c:pt idx="177">
                  <c:v>6.3</c:v>
                </c:pt>
                <c:pt idx="178">
                  <c:v>8.4</c:v>
                </c:pt>
                <c:pt idx="179">
                  <c:v>16.3</c:v>
                </c:pt>
                <c:pt idx="180">
                  <c:v>16.100000000000001</c:v>
                </c:pt>
                <c:pt idx="181">
                  <c:v>18.899999999999999</c:v>
                </c:pt>
                <c:pt idx="182">
                  <c:v>31.1</c:v>
                </c:pt>
                <c:pt idx="183">
                  <c:v>15.2</c:v>
                </c:pt>
                <c:pt idx="184">
                  <c:v>50</c:v>
                </c:pt>
                <c:pt idx="185">
                  <c:v>23.7</c:v>
                </c:pt>
                <c:pt idx="186">
                  <c:v>21.2</c:v>
                </c:pt>
                <c:pt idx="187">
                  <c:v>13.1</c:v>
                </c:pt>
                <c:pt idx="188">
                  <c:v>26.6</c:v>
                </c:pt>
                <c:pt idx="189">
                  <c:v>14.6</c:v>
                </c:pt>
                <c:pt idx="190">
                  <c:v>21.2</c:v>
                </c:pt>
                <c:pt idx="191">
                  <c:v>19.100000000000001</c:v>
                </c:pt>
                <c:pt idx="192">
                  <c:v>15.4</c:v>
                </c:pt>
                <c:pt idx="193">
                  <c:v>23.6</c:v>
                </c:pt>
                <c:pt idx="194">
                  <c:v>20.100000000000001</c:v>
                </c:pt>
                <c:pt idx="195">
                  <c:v>15.2</c:v>
                </c:pt>
                <c:pt idx="196">
                  <c:v>26.6</c:v>
                </c:pt>
                <c:pt idx="197">
                  <c:v>22</c:v>
                </c:pt>
                <c:pt idx="198">
                  <c:v>19.899999999999999</c:v>
                </c:pt>
                <c:pt idx="199">
                  <c:v>12</c:v>
                </c:pt>
                <c:pt idx="200">
                  <c:v>22.5</c:v>
                </c:pt>
                <c:pt idx="201">
                  <c:v>18.600000000000001</c:v>
                </c:pt>
                <c:pt idx="202">
                  <c:v>23.1</c:v>
                </c:pt>
                <c:pt idx="203">
                  <c:v>34.6</c:v>
                </c:pt>
                <c:pt idx="204">
                  <c:v>21.9</c:v>
                </c:pt>
                <c:pt idx="205">
                  <c:v>20.3</c:v>
                </c:pt>
                <c:pt idx="206">
                  <c:v>7.5</c:v>
                </c:pt>
                <c:pt idx="207">
                  <c:v>33.1</c:v>
                </c:pt>
                <c:pt idx="208">
                  <c:v>13.2</c:v>
                </c:pt>
                <c:pt idx="209">
                  <c:v>16.7</c:v>
                </c:pt>
                <c:pt idx="210">
                  <c:v>50</c:v>
                </c:pt>
                <c:pt idx="211">
                  <c:v>32.200000000000003</c:v>
                </c:pt>
                <c:pt idx="212">
                  <c:v>14.5</c:v>
                </c:pt>
                <c:pt idx="213">
                  <c:v>20.399999999999999</c:v>
                </c:pt>
                <c:pt idx="214">
                  <c:v>22.1</c:v>
                </c:pt>
                <c:pt idx="215">
                  <c:v>25</c:v>
                </c:pt>
                <c:pt idx="216">
                  <c:v>13.5</c:v>
                </c:pt>
                <c:pt idx="217">
                  <c:v>28.1</c:v>
                </c:pt>
                <c:pt idx="218">
                  <c:v>8.4</c:v>
                </c:pt>
                <c:pt idx="219">
                  <c:v>19.399999999999999</c:v>
                </c:pt>
                <c:pt idx="220">
                  <c:v>23.9</c:v>
                </c:pt>
                <c:pt idx="221">
                  <c:v>17</c:v>
                </c:pt>
                <c:pt idx="222">
                  <c:v>23.1</c:v>
                </c:pt>
                <c:pt idx="223">
                  <c:v>13.1</c:v>
                </c:pt>
                <c:pt idx="224">
                  <c:v>19.100000000000001</c:v>
                </c:pt>
                <c:pt idx="225">
                  <c:v>19.399999999999999</c:v>
                </c:pt>
                <c:pt idx="226">
                  <c:v>20.8</c:v>
                </c:pt>
                <c:pt idx="227">
                  <c:v>16.8</c:v>
                </c:pt>
                <c:pt idx="228">
                  <c:v>19.3</c:v>
                </c:pt>
                <c:pt idx="229">
                  <c:v>8.5</c:v>
                </c:pt>
                <c:pt idx="230">
                  <c:v>27</c:v>
                </c:pt>
                <c:pt idx="231">
                  <c:v>17.8</c:v>
                </c:pt>
                <c:pt idx="232">
                  <c:v>28.2</c:v>
                </c:pt>
                <c:pt idx="233">
                  <c:v>17.399999999999999</c:v>
                </c:pt>
                <c:pt idx="234">
                  <c:v>21.9</c:v>
                </c:pt>
                <c:pt idx="235">
                  <c:v>31.6</c:v>
                </c:pt>
                <c:pt idx="236">
                  <c:v>17.8</c:v>
                </c:pt>
                <c:pt idx="237">
                  <c:v>10.5</c:v>
                </c:pt>
                <c:pt idx="238">
                  <c:v>7.2</c:v>
                </c:pt>
                <c:pt idx="239">
                  <c:v>10.199999999999999</c:v>
                </c:pt>
                <c:pt idx="240">
                  <c:v>37</c:v>
                </c:pt>
                <c:pt idx="241">
                  <c:v>10.9</c:v>
                </c:pt>
                <c:pt idx="242">
                  <c:v>50</c:v>
                </c:pt>
                <c:pt idx="243">
                  <c:v>23.1</c:v>
                </c:pt>
                <c:pt idx="244">
                  <c:v>13.8</c:v>
                </c:pt>
                <c:pt idx="245">
                  <c:v>33.200000000000003</c:v>
                </c:pt>
                <c:pt idx="246">
                  <c:v>17.2</c:v>
                </c:pt>
                <c:pt idx="247">
                  <c:v>20.3</c:v>
                </c:pt>
                <c:pt idx="248">
                  <c:v>29.6</c:v>
                </c:pt>
                <c:pt idx="249">
                  <c:v>23</c:v>
                </c:pt>
                <c:pt idx="250">
                  <c:v>17.8</c:v>
                </c:pt>
                <c:pt idx="251">
                  <c:v>32.700000000000003</c:v>
                </c:pt>
                <c:pt idx="252">
                  <c:v>20.9</c:v>
                </c:pt>
                <c:pt idx="253">
                  <c:v>21.2</c:v>
                </c:pt>
                <c:pt idx="254">
                  <c:v>16.399999999999999</c:v>
                </c:pt>
                <c:pt idx="255">
                  <c:v>25.1</c:v>
                </c:pt>
                <c:pt idx="256">
                  <c:v>24.7</c:v>
                </c:pt>
                <c:pt idx="257">
                  <c:v>22.8</c:v>
                </c:pt>
                <c:pt idx="258">
                  <c:v>15.1</c:v>
                </c:pt>
                <c:pt idx="259">
                  <c:v>23.8</c:v>
                </c:pt>
                <c:pt idx="260">
                  <c:v>17.8</c:v>
                </c:pt>
                <c:pt idx="261">
                  <c:v>50</c:v>
                </c:pt>
                <c:pt idx="262">
                  <c:v>24.6</c:v>
                </c:pt>
                <c:pt idx="263">
                  <c:v>16.100000000000001</c:v>
                </c:pt>
                <c:pt idx="264">
                  <c:v>20.6</c:v>
                </c:pt>
                <c:pt idx="265">
                  <c:v>16.600000000000001</c:v>
                </c:pt>
                <c:pt idx="266">
                  <c:v>24.7</c:v>
                </c:pt>
                <c:pt idx="267">
                  <c:v>13.8</c:v>
                </c:pt>
                <c:pt idx="268">
                  <c:v>16</c:v>
                </c:pt>
                <c:pt idx="269">
                  <c:v>13.6</c:v>
                </c:pt>
                <c:pt idx="270">
                  <c:v>24.3</c:v>
                </c:pt>
                <c:pt idx="271">
                  <c:v>24.5</c:v>
                </c:pt>
                <c:pt idx="272">
                  <c:v>13.3</c:v>
                </c:pt>
                <c:pt idx="273">
                  <c:v>29</c:v>
                </c:pt>
                <c:pt idx="274">
                  <c:v>13.8</c:v>
                </c:pt>
                <c:pt idx="275">
                  <c:v>13.8</c:v>
                </c:pt>
                <c:pt idx="276">
                  <c:v>20</c:v>
                </c:pt>
                <c:pt idx="277">
                  <c:v>26.5</c:v>
                </c:pt>
                <c:pt idx="278">
                  <c:v>14.4</c:v>
                </c:pt>
                <c:pt idx="279">
                  <c:v>23.7</c:v>
                </c:pt>
                <c:pt idx="280">
                  <c:v>36</c:v>
                </c:pt>
                <c:pt idx="281">
                  <c:v>20.399999999999999</c:v>
                </c:pt>
                <c:pt idx="282">
                  <c:v>5.6</c:v>
                </c:pt>
                <c:pt idx="283">
                  <c:v>45.4</c:v>
                </c:pt>
                <c:pt idx="284">
                  <c:v>15.6</c:v>
                </c:pt>
                <c:pt idx="285">
                  <c:v>24.1</c:v>
                </c:pt>
                <c:pt idx="286">
                  <c:v>38.700000000000003</c:v>
                </c:pt>
                <c:pt idx="287">
                  <c:v>20.399999999999999</c:v>
                </c:pt>
                <c:pt idx="288">
                  <c:v>21.8</c:v>
                </c:pt>
                <c:pt idx="289">
                  <c:v>31.6</c:v>
                </c:pt>
                <c:pt idx="290">
                  <c:v>17.8</c:v>
                </c:pt>
                <c:pt idx="291">
                  <c:v>35.200000000000003</c:v>
                </c:pt>
                <c:pt idx="292">
                  <c:v>16.5</c:v>
                </c:pt>
                <c:pt idx="293">
                  <c:v>23.9</c:v>
                </c:pt>
                <c:pt idx="294">
                  <c:v>20.6</c:v>
                </c:pt>
                <c:pt idx="295">
                  <c:v>22</c:v>
                </c:pt>
                <c:pt idx="296">
                  <c:v>13.4</c:v>
                </c:pt>
                <c:pt idx="297">
                  <c:v>11.3</c:v>
                </c:pt>
                <c:pt idx="298">
                  <c:v>21.1</c:v>
                </c:pt>
                <c:pt idx="299">
                  <c:v>22.6</c:v>
                </c:pt>
                <c:pt idx="300">
                  <c:v>18.3</c:v>
                </c:pt>
                <c:pt idx="301">
                  <c:v>24</c:v>
                </c:pt>
                <c:pt idx="302">
                  <c:v>34.9</c:v>
                </c:pt>
                <c:pt idx="303">
                  <c:v>50</c:v>
                </c:pt>
                <c:pt idx="304">
                  <c:v>19.5</c:v>
                </c:pt>
                <c:pt idx="305">
                  <c:v>18.899999999999999</c:v>
                </c:pt>
                <c:pt idx="306">
                  <c:v>35.1</c:v>
                </c:pt>
                <c:pt idx="307">
                  <c:v>17.100000000000001</c:v>
                </c:pt>
                <c:pt idx="308">
                  <c:v>10.8</c:v>
                </c:pt>
                <c:pt idx="309">
                  <c:v>28</c:v>
                </c:pt>
                <c:pt idx="310">
                  <c:v>21.6</c:v>
                </c:pt>
                <c:pt idx="311">
                  <c:v>28.4</c:v>
                </c:pt>
                <c:pt idx="312">
                  <c:v>13</c:v>
                </c:pt>
                <c:pt idx="313">
                  <c:v>15.2</c:v>
                </c:pt>
                <c:pt idx="314">
                  <c:v>26.7</c:v>
                </c:pt>
                <c:pt idx="315">
                  <c:v>18.899999999999999</c:v>
                </c:pt>
                <c:pt idx="316">
                  <c:v>23.1</c:v>
                </c:pt>
                <c:pt idx="317">
                  <c:v>26.4</c:v>
                </c:pt>
                <c:pt idx="318">
                  <c:v>32.9</c:v>
                </c:pt>
                <c:pt idx="319">
                  <c:v>21.7</c:v>
                </c:pt>
                <c:pt idx="320">
                  <c:v>17.600000000000001</c:v>
                </c:pt>
                <c:pt idx="321">
                  <c:v>48.5</c:v>
                </c:pt>
                <c:pt idx="322">
                  <c:v>11.8</c:v>
                </c:pt>
                <c:pt idx="323">
                  <c:v>19</c:v>
                </c:pt>
                <c:pt idx="324">
                  <c:v>24</c:v>
                </c:pt>
                <c:pt idx="325">
                  <c:v>23.6</c:v>
                </c:pt>
                <c:pt idx="326">
                  <c:v>17.399999999999999</c:v>
                </c:pt>
                <c:pt idx="327">
                  <c:v>13.6</c:v>
                </c:pt>
                <c:pt idx="328">
                  <c:v>27.5</c:v>
                </c:pt>
                <c:pt idx="329">
                  <c:v>14.9</c:v>
                </c:pt>
                <c:pt idx="330">
                  <c:v>28.5</c:v>
                </c:pt>
                <c:pt idx="331">
                  <c:v>16.600000000000001</c:v>
                </c:pt>
                <c:pt idx="332">
                  <c:v>27.9</c:v>
                </c:pt>
                <c:pt idx="333">
                  <c:v>25</c:v>
                </c:pt>
                <c:pt idx="334">
                  <c:v>15.6</c:v>
                </c:pt>
                <c:pt idx="335">
                  <c:v>20.2</c:v>
                </c:pt>
                <c:pt idx="336">
                  <c:v>18.399999999999999</c:v>
                </c:pt>
                <c:pt idx="337">
                  <c:v>22.8</c:v>
                </c:pt>
                <c:pt idx="338">
                  <c:v>23.9</c:v>
                </c:pt>
                <c:pt idx="339">
                  <c:v>11.9</c:v>
                </c:pt>
                <c:pt idx="340">
                  <c:v>12.1</c:v>
                </c:pt>
                <c:pt idx="341">
                  <c:v>50</c:v>
                </c:pt>
                <c:pt idx="342">
                  <c:v>14.8</c:v>
                </c:pt>
                <c:pt idx="343">
                  <c:v>24.1</c:v>
                </c:pt>
                <c:pt idx="344">
                  <c:v>16.2</c:v>
                </c:pt>
                <c:pt idx="345">
                  <c:v>5</c:v>
                </c:pt>
                <c:pt idx="346">
                  <c:v>5</c:v>
                </c:pt>
                <c:pt idx="347">
                  <c:v>19.600000000000001</c:v>
                </c:pt>
                <c:pt idx="348">
                  <c:v>21</c:v>
                </c:pt>
                <c:pt idx="349">
                  <c:v>8.8000000000000007</c:v>
                </c:pt>
                <c:pt idx="350">
                  <c:v>12.7</c:v>
                </c:pt>
                <c:pt idx="351">
                  <c:v>24.8</c:v>
                </c:pt>
                <c:pt idx="352">
                  <c:v>37.299999999999997</c:v>
                </c:pt>
                <c:pt idx="353">
                  <c:v>50</c:v>
                </c:pt>
                <c:pt idx="354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2C-3643-8FB3-3191AF3BF082}"/>
            </c:ext>
          </c:extLst>
        </c:ser>
        <c:ser>
          <c:idx val="0"/>
          <c:order val="1"/>
          <c:tx>
            <c:strRef>
              <c:f>Training!$B$1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7701246082105"/>
                  <c:y val="-0.144680423567743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8.8571x - 33.113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47274505007262441"/>
                  <c:y val="-6.651950402751380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Training!$A$2:$A$356</c:f>
              <c:numCache>
                <c:formatCode>General</c:formatCode>
                <c:ptCount val="355"/>
                <c:pt idx="0">
                  <c:v>5.617</c:v>
                </c:pt>
                <c:pt idx="1">
                  <c:v>4.6280000000000001</c:v>
                </c:pt>
                <c:pt idx="2">
                  <c:v>7.61</c:v>
                </c:pt>
                <c:pt idx="3">
                  <c:v>5.9269999999999996</c:v>
                </c:pt>
                <c:pt idx="4">
                  <c:v>6.3259999999999996</c:v>
                </c:pt>
                <c:pt idx="5">
                  <c:v>8.3369999999999997</c:v>
                </c:pt>
                <c:pt idx="6">
                  <c:v>6.9749999999999996</c:v>
                </c:pt>
                <c:pt idx="7">
                  <c:v>6.4050000000000002</c:v>
                </c:pt>
                <c:pt idx="8">
                  <c:v>5.8540000000000001</c:v>
                </c:pt>
                <c:pt idx="9">
                  <c:v>6.9569999999999999</c:v>
                </c:pt>
                <c:pt idx="10">
                  <c:v>5.85</c:v>
                </c:pt>
                <c:pt idx="11">
                  <c:v>6.2789999999999999</c:v>
                </c:pt>
                <c:pt idx="12">
                  <c:v>6.7279999999999998</c:v>
                </c:pt>
                <c:pt idx="13">
                  <c:v>6.0039999999999996</c:v>
                </c:pt>
                <c:pt idx="14">
                  <c:v>6.4370000000000003</c:v>
                </c:pt>
                <c:pt idx="15">
                  <c:v>6.2450000000000001</c:v>
                </c:pt>
                <c:pt idx="16">
                  <c:v>5.5650000000000004</c:v>
                </c:pt>
                <c:pt idx="17">
                  <c:v>5.7050000000000001</c:v>
                </c:pt>
                <c:pt idx="18">
                  <c:v>6.4260000000000002</c:v>
                </c:pt>
                <c:pt idx="19">
                  <c:v>7.4119999999999999</c:v>
                </c:pt>
                <c:pt idx="20">
                  <c:v>8.7249999999999996</c:v>
                </c:pt>
                <c:pt idx="21">
                  <c:v>6.6040000000000001</c:v>
                </c:pt>
                <c:pt idx="22">
                  <c:v>6.335</c:v>
                </c:pt>
                <c:pt idx="23">
                  <c:v>6.0960000000000001</c:v>
                </c:pt>
                <c:pt idx="24">
                  <c:v>6.0659999999999998</c:v>
                </c:pt>
                <c:pt idx="25">
                  <c:v>5.6269999999999998</c:v>
                </c:pt>
                <c:pt idx="26">
                  <c:v>6.4109999999999996</c:v>
                </c:pt>
                <c:pt idx="27">
                  <c:v>4.9260000000000002</c:v>
                </c:pt>
                <c:pt idx="28">
                  <c:v>6.266</c:v>
                </c:pt>
                <c:pt idx="29">
                  <c:v>6.0590000000000002</c:v>
                </c:pt>
                <c:pt idx="30">
                  <c:v>6.4169999999999998</c:v>
                </c:pt>
                <c:pt idx="31">
                  <c:v>5.88</c:v>
                </c:pt>
                <c:pt idx="32">
                  <c:v>5.859</c:v>
                </c:pt>
                <c:pt idx="33">
                  <c:v>5.093</c:v>
                </c:pt>
                <c:pt idx="34">
                  <c:v>6.0720000000000001</c:v>
                </c:pt>
                <c:pt idx="35">
                  <c:v>7.2489999999999997</c:v>
                </c:pt>
                <c:pt idx="36">
                  <c:v>7.82</c:v>
                </c:pt>
                <c:pt idx="37">
                  <c:v>6.593</c:v>
                </c:pt>
                <c:pt idx="38">
                  <c:v>6.63</c:v>
                </c:pt>
                <c:pt idx="39">
                  <c:v>7.0140000000000002</c:v>
                </c:pt>
                <c:pt idx="40">
                  <c:v>7.3579999999999997</c:v>
                </c:pt>
                <c:pt idx="41">
                  <c:v>6.7149999999999999</c:v>
                </c:pt>
                <c:pt idx="42">
                  <c:v>4.9729999999999999</c:v>
                </c:pt>
                <c:pt idx="43">
                  <c:v>6.03</c:v>
                </c:pt>
                <c:pt idx="44">
                  <c:v>5.5309999999999997</c:v>
                </c:pt>
                <c:pt idx="45">
                  <c:v>5.8959999999999999</c:v>
                </c:pt>
                <c:pt idx="46">
                  <c:v>8.7799999999999994</c:v>
                </c:pt>
                <c:pt idx="47">
                  <c:v>5.8680000000000003</c:v>
                </c:pt>
                <c:pt idx="48">
                  <c:v>5.7830000000000004</c:v>
                </c:pt>
                <c:pt idx="49">
                  <c:v>5.569</c:v>
                </c:pt>
                <c:pt idx="50">
                  <c:v>6.1139999999999999</c:v>
                </c:pt>
                <c:pt idx="51">
                  <c:v>7.2359999999999998</c:v>
                </c:pt>
                <c:pt idx="52">
                  <c:v>5.4560000000000004</c:v>
                </c:pt>
                <c:pt idx="53">
                  <c:v>7.0609999999999999</c:v>
                </c:pt>
                <c:pt idx="54">
                  <c:v>6.0810000000000004</c:v>
                </c:pt>
                <c:pt idx="55">
                  <c:v>6.7279999999999998</c:v>
                </c:pt>
                <c:pt idx="56">
                  <c:v>6.6059999999999999</c:v>
                </c:pt>
                <c:pt idx="57">
                  <c:v>6.3760000000000003</c:v>
                </c:pt>
                <c:pt idx="58">
                  <c:v>5.52</c:v>
                </c:pt>
                <c:pt idx="59">
                  <c:v>6.6289999999999996</c:v>
                </c:pt>
                <c:pt idx="60">
                  <c:v>6.7939999999999996</c:v>
                </c:pt>
                <c:pt idx="61">
                  <c:v>7.2060000000000004</c:v>
                </c:pt>
                <c:pt idx="62">
                  <c:v>6.3170000000000002</c:v>
                </c:pt>
                <c:pt idx="63">
                  <c:v>6.0640000000000001</c:v>
                </c:pt>
                <c:pt idx="64">
                  <c:v>6.23</c:v>
                </c:pt>
                <c:pt idx="65">
                  <c:v>6.86</c:v>
                </c:pt>
                <c:pt idx="66">
                  <c:v>5.5940000000000003</c:v>
                </c:pt>
                <c:pt idx="67">
                  <c:v>6.3159999999999998</c:v>
                </c:pt>
                <c:pt idx="68">
                  <c:v>6.069</c:v>
                </c:pt>
                <c:pt idx="69">
                  <c:v>7.4160000000000004</c:v>
                </c:pt>
                <c:pt idx="70">
                  <c:v>5.0359999999999996</c:v>
                </c:pt>
                <c:pt idx="71">
                  <c:v>5</c:v>
                </c:pt>
                <c:pt idx="72">
                  <c:v>6.98</c:v>
                </c:pt>
                <c:pt idx="73">
                  <c:v>7.2869999999999999</c:v>
                </c:pt>
                <c:pt idx="74">
                  <c:v>6.3150000000000004</c:v>
                </c:pt>
                <c:pt idx="75">
                  <c:v>6.1269999999999998</c:v>
                </c:pt>
                <c:pt idx="76">
                  <c:v>5.7060000000000004</c:v>
                </c:pt>
                <c:pt idx="77">
                  <c:v>6.0140000000000002</c:v>
                </c:pt>
                <c:pt idx="78">
                  <c:v>6.2229999999999999</c:v>
                </c:pt>
                <c:pt idx="79">
                  <c:v>6.1520000000000001</c:v>
                </c:pt>
                <c:pt idx="80">
                  <c:v>5.3040000000000003</c:v>
                </c:pt>
                <c:pt idx="81">
                  <c:v>5.4139999999999997</c:v>
                </c:pt>
                <c:pt idx="82">
                  <c:v>6.0039999999999996</c:v>
                </c:pt>
                <c:pt idx="83">
                  <c:v>6.1440000000000001</c:v>
                </c:pt>
                <c:pt idx="84">
                  <c:v>6.2510000000000003</c:v>
                </c:pt>
                <c:pt idx="85">
                  <c:v>5.7859999999999996</c:v>
                </c:pt>
                <c:pt idx="86">
                  <c:v>4.5190000000000001</c:v>
                </c:pt>
                <c:pt idx="87">
                  <c:v>6.718</c:v>
                </c:pt>
                <c:pt idx="88">
                  <c:v>6.625</c:v>
                </c:pt>
                <c:pt idx="89">
                  <c:v>5.782</c:v>
                </c:pt>
                <c:pt idx="90">
                  <c:v>5.9509999999999996</c:v>
                </c:pt>
                <c:pt idx="91">
                  <c:v>6.6740000000000004</c:v>
                </c:pt>
                <c:pt idx="92">
                  <c:v>5.9720000000000004</c:v>
                </c:pt>
                <c:pt idx="93">
                  <c:v>5.9850000000000003</c:v>
                </c:pt>
                <c:pt idx="94">
                  <c:v>5.8129999999999997</c:v>
                </c:pt>
                <c:pt idx="95">
                  <c:v>5.9610000000000003</c:v>
                </c:pt>
                <c:pt idx="96">
                  <c:v>6.0229999999999997</c:v>
                </c:pt>
                <c:pt idx="97">
                  <c:v>5.9610000000000003</c:v>
                </c:pt>
                <c:pt idx="98">
                  <c:v>5.8220000000000001</c:v>
                </c:pt>
                <c:pt idx="99">
                  <c:v>7.016</c:v>
                </c:pt>
                <c:pt idx="100">
                  <c:v>5.5720000000000001</c:v>
                </c:pt>
                <c:pt idx="101">
                  <c:v>6.1950000000000003</c:v>
                </c:pt>
                <c:pt idx="102">
                  <c:v>5.0190000000000001</c:v>
                </c:pt>
                <c:pt idx="103">
                  <c:v>5.4039999999999999</c:v>
                </c:pt>
                <c:pt idx="104">
                  <c:v>6.1210000000000004</c:v>
                </c:pt>
                <c:pt idx="105">
                  <c:v>5.8949999999999996</c:v>
                </c:pt>
                <c:pt idx="106">
                  <c:v>6.51</c:v>
                </c:pt>
                <c:pt idx="107">
                  <c:v>6.1669999999999998</c:v>
                </c:pt>
                <c:pt idx="108">
                  <c:v>6.1029999999999998</c:v>
                </c:pt>
                <c:pt idx="109">
                  <c:v>5.8979999999999997</c:v>
                </c:pt>
                <c:pt idx="110">
                  <c:v>6.9429999999999996</c:v>
                </c:pt>
                <c:pt idx="111">
                  <c:v>5.92</c:v>
                </c:pt>
                <c:pt idx="112">
                  <c:v>5.8339999999999996</c:v>
                </c:pt>
                <c:pt idx="113">
                  <c:v>5.0119999999999996</c:v>
                </c:pt>
                <c:pt idx="114">
                  <c:v>6.2089999999999996</c:v>
                </c:pt>
                <c:pt idx="115">
                  <c:v>6.1820000000000004</c:v>
                </c:pt>
                <c:pt idx="116">
                  <c:v>6.431</c:v>
                </c:pt>
                <c:pt idx="117">
                  <c:v>6.782</c:v>
                </c:pt>
                <c:pt idx="118">
                  <c:v>6.3259999999999996</c:v>
                </c:pt>
                <c:pt idx="119">
                  <c:v>5.7080000000000002</c:v>
                </c:pt>
                <c:pt idx="120">
                  <c:v>5.9130000000000003</c:v>
                </c:pt>
                <c:pt idx="121">
                  <c:v>6.9980000000000002</c:v>
                </c:pt>
                <c:pt idx="122">
                  <c:v>7.1550000000000002</c:v>
                </c:pt>
                <c:pt idx="123">
                  <c:v>6.2110000000000003</c:v>
                </c:pt>
                <c:pt idx="124">
                  <c:v>5.7309999999999999</c:v>
                </c:pt>
                <c:pt idx="125">
                  <c:v>5.7130000000000001</c:v>
                </c:pt>
                <c:pt idx="126">
                  <c:v>6.242</c:v>
                </c:pt>
                <c:pt idx="127">
                  <c:v>6.319</c:v>
                </c:pt>
                <c:pt idx="128">
                  <c:v>7.327</c:v>
                </c:pt>
                <c:pt idx="129">
                  <c:v>5.8760000000000003</c:v>
                </c:pt>
                <c:pt idx="130">
                  <c:v>6.0919999999999996</c:v>
                </c:pt>
                <c:pt idx="131">
                  <c:v>6.4870000000000001</c:v>
                </c:pt>
                <c:pt idx="132">
                  <c:v>6.0209999999999999</c:v>
                </c:pt>
                <c:pt idx="133">
                  <c:v>5.9569999999999999</c:v>
                </c:pt>
                <c:pt idx="134">
                  <c:v>8.2469999999999999</c:v>
                </c:pt>
                <c:pt idx="135">
                  <c:v>6.9820000000000002</c:v>
                </c:pt>
                <c:pt idx="136">
                  <c:v>7.1779999999999999</c:v>
                </c:pt>
                <c:pt idx="137">
                  <c:v>5.7009999999999996</c:v>
                </c:pt>
                <c:pt idx="138">
                  <c:v>6.31</c:v>
                </c:pt>
                <c:pt idx="139">
                  <c:v>6.0650000000000004</c:v>
                </c:pt>
                <c:pt idx="140">
                  <c:v>7.6859999999999999</c:v>
                </c:pt>
                <c:pt idx="141">
                  <c:v>6.3890000000000002</c:v>
                </c:pt>
                <c:pt idx="142">
                  <c:v>6.5949999999999998</c:v>
                </c:pt>
                <c:pt idx="143">
                  <c:v>6.3819999999999997</c:v>
                </c:pt>
                <c:pt idx="144">
                  <c:v>6.4420000000000002</c:v>
                </c:pt>
                <c:pt idx="145">
                  <c:v>7.9290000000000003</c:v>
                </c:pt>
                <c:pt idx="146">
                  <c:v>6.1669999999999998</c:v>
                </c:pt>
                <c:pt idx="147">
                  <c:v>5.8869999999999996</c:v>
                </c:pt>
                <c:pt idx="148">
                  <c:v>7.1470000000000002</c:v>
                </c:pt>
                <c:pt idx="149">
                  <c:v>6.4539999999999997</c:v>
                </c:pt>
                <c:pt idx="150">
                  <c:v>6.2160000000000002</c:v>
                </c:pt>
                <c:pt idx="151">
                  <c:v>6.4050000000000002</c:v>
                </c:pt>
                <c:pt idx="152">
                  <c:v>6.1219999999999999</c:v>
                </c:pt>
                <c:pt idx="153">
                  <c:v>7.47</c:v>
                </c:pt>
                <c:pt idx="154">
                  <c:v>6.649</c:v>
                </c:pt>
                <c:pt idx="155">
                  <c:v>7.923</c:v>
                </c:pt>
                <c:pt idx="156">
                  <c:v>6.7389999999999999</c:v>
                </c:pt>
                <c:pt idx="157">
                  <c:v>4.97</c:v>
                </c:pt>
                <c:pt idx="158">
                  <c:v>5.2720000000000002</c:v>
                </c:pt>
                <c:pt idx="159">
                  <c:v>6.8330000000000002</c:v>
                </c:pt>
                <c:pt idx="160">
                  <c:v>3.5609999999999999</c:v>
                </c:pt>
                <c:pt idx="161">
                  <c:v>5.9859999999999998</c:v>
                </c:pt>
                <c:pt idx="162">
                  <c:v>6.1669999999999998</c:v>
                </c:pt>
                <c:pt idx="163">
                  <c:v>5.3490000000000002</c:v>
                </c:pt>
                <c:pt idx="164">
                  <c:v>6.0369999999999999</c:v>
                </c:pt>
                <c:pt idx="165">
                  <c:v>6.968</c:v>
                </c:pt>
                <c:pt idx="166">
                  <c:v>5.39</c:v>
                </c:pt>
                <c:pt idx="167">
                  <c:v>6.5460000000000003</c:v>
                </c:pt>
                <c:pt idx="168">
                  <c:v>6.14</c:v>
                </c:pt>
                <c:pt idx="169">
                  <c:v>7.4539999999999997</c:v>
                </c:pt>
                <c:pt idx="170">
                  <c:v>6.5670000000000002</c:v>
                </c:pt>
                <c:pt idx="171">
                  <c:v>6.8739999999999997</c:v>
                </c:pt>
                <c:pt idx="172">
                  <c:v>5.6479999999999997</c:v>
                </c:pt>
                <c:pt idx="173">
                  <c:v>6.6180000000000003</c:v>
                </c:pt>
                <c:pt idx="174">
                  <c:v>6.4610000000000003</c:v>
                </c:pt>
                <c:pt idx="175">
                  <c:v>5.2770000000000001</c:v>
                </c:pt>
                <c:pt idx="176">
                  <c:v>6.1120000000000001</c:v>
                </c:pt>
                <c:pt idx="177">
                  <c:v>5.8520000000000003</c:v>
                </c:pt>
                <c:pt idx="178">
                  <c:v>6.8239999999999998</c:v>
                </c:pt>
                <c:pt idx="179">
                  <c:v>5.1550000000000002</c:v>
                </c:pt>
                <c:pt idx="180">
                  <c:v>6.2969999999999997</c:v>
                </c:pt>
                <c:pt idx="181">
                  <c:v>5.8879999999999999</c:v>
                </c:pt>
                <c:pt idx="182">
                  <c:v>6.8</c:v>
                </c:pt>
                <c:pt idx="183">
                  <c:v>6.1420000000000003</c:v>
                </c:pt>
                <c:pt idx="184">
                  <c:v>8.7040000000000006</c:v>
                </c:pt>
                <c:pt idx="185">
                  <c:v>6.75</c:v>
                </c:pt>
                <c:pt idx="186">
                  <c:v>6.2320000000000002</c:v>
                </c:pt>
                <c:pt idx="187">
                  <c:v>6.4710000000000001</c:v>
                </c:pt>
                <c:pt idx="188">
                  <c:v>6.77</c:v>
                </c:pt>
                <c:pt idx="189">
                  <c:v>6.1849999999999996</c:v>
                </c:pt>
                <c:pt idx="190">
                  <c:v>6.0190000000000001</c:v>
                </c:pt>
                <c:pt idx="191">
                  <c:v>5.9260000000000002</c:v>
                </c:pt>
                <c:pt idx="192">
                  <c:v>5.5970000000000004</c:v>
                </c:pt>
                <c:pt idx="193">
                  <c:v>7.0069999999999997</c:v>
                </c:pt>
                <c:pt idx="194">
                  <c:v>5.9829999999999997</c:v>
                </c:pt>
                <c:pt idx="195">
                  <c:v>5.4539999999999997</c:v>
                </c:pt>
                <c:pt idx="196">
                  <c:v>6.9390000000000001</c:v>
                </c:pt>
                <c:pt idx="197">
                  <c:v>5.8780000000000001</c:v>
                </c:pt>
                <c:pt idx="198">
                  <c:v>6.2510000000000003</c:v>
                </c:pt>
                <c:pt idx="199">
                  <c:v>5.3040000000000003</c:v>
                </c:pt>
                <c:pt idx="200">
                  <c:v>6.0149999999999997</c:v>
                </c:pt>
                <c:pt idx="201">
                  <c:v>5.8840000000000003</c:v>
                </c:pt>
                <c:pt idx="202">
                  <c:v>5.9349999999999996</c:v>
                </c:pt>
                <c:pt idx="203">
                  <c:v>7.274</c:v>
                </c:pt>
                <c:pt idx="204">
                  <c:v>4.9630000000000001</c:v>
                </c:pt>
                <c:pt idx="205">
                  <c:v>5.79</c:v>
                </c:pt>
                <c:pt idx="206">
                  <c:v>6.782</c:v>
                </c:pt>
                <c:pt idx="207">
                  <c:v>6.8259999999999996</c:v>
                </c:pt>
                <c:pt idx="208">
                  <c:v>5.95</c:v>
                </c:pt>
                <c:pt idx="209">
                  <c:v>6.484</c:v>
                </c:pt>
                <c:pt idx="210">
                  <c:v>5.875</c:v>
                </c:pt>
                <c:pt idx="211">
                  <c:v>7.0880000000000001</c:v>
                </c:pt>
                <c:pt idx="212">
                  <c:v>6.3479999999999999</c:v>
                </c:pt>
                <c:pt idx="213">
                  <c:v>5.9489999999999998</c:v>
                </c:pt>
                <c:pt idx="214">
                  <c:v>6.1219999999999999</c:v>
                </c:pt>
                <c:pt idx="215">
                  <c:v>6.415</c:v>
                </c:pt>
                <c:pt idx="216">
                  <c:v>6.0960000000000001</c:v>
                </c:pt>
                <c:pt idx="217">
                  <c:v>6.375</c:v>
                </c:pt>
                <c:pt idx="218">
                  <c:v>5.9349999999999996</c:v>
                </c:pt>
                <c:pt idx="219">
                  <c:v>5.6020000000000003</c:v>
                </c:pt>
                <c:pt idx="220">
                  <c:v>6.1269999999999998</c:v>
                </c:pt>
                <c:pt idx="221">
                  <c:v>6.1289999999999996</c:v>
                </c:pt>
                <c:pt idx="222">
                  <c:v>5.67</c:v>
                </c:pt>
                <c:pt idx="223">
                  <c:v>6.38</c:v>
                </c:pt>
                <c:pt idx="224">
                  <c:v>6.0030000000000001</c:v>
                </c:pt>
                <c:pt idx="225">
                  <c:v>6.0309999999999997</c:v>
                </c:pt>
                <c:pt idx="226">
                  <c:v>5.3620000000000001</c:v>
                </c:pt>
                <c:pt idx="227">
                  <c:v>6.0270000000000001</c:v>
                </c:pt>
                <c:pt idx="228">
                  <c:v>6.1369999999999996</c:v>
                </c:pt>
                <c:pt idx="229">
                  <c:v>5.7469999999999999</c:v>
                </c:pt>
                <c:pt idx="230">
                  <c:v>6.25</c:v>
                </c:pt>
                <c:pt idx="231">
                  <c:v>6.2119999999999997</c:v>
                </c:pt>
                <c:pt idx="232">
                  <c:v>6.8490000000000002</c:v>
                </c:pt>
                <c:pt idx="233">
                  <c:v>5.9420000000000002</c:v>
                </c:pt>
                <c:pt idx="234">
                  <c:v>6.1079999999999997</c:v>
                </c:pt>
                <c:pt idx="235">
                  <c:v>7.1630000000000003</c:v>
                </c:pt>
                <c:pt idx="236">
                  <c:v>6.1509999999999998</c:v>
                </c:pt>
                <c:pt idx="237">
                  <c:v>4.6520000000000001</c:v>
                </c:pt>
                <c:pt idx="238">
                  <c:v>6.4340000000000002</c:v>
                </c:pt>
                <c:pt idx="239">
                  <c:v>5.8369999999999997</c:v>
                </c:pt>
                <c:pt idx="240">
                  <c:v>6.9509999999999996</c:v>
                </c:pt>
                <c:pt idx="241">
                  <c:v>6.202</c:v>
                </c:pt>
                <c:pt idx="242">
                  <c:v>8.2970000000000006</c:v>
                </c:pt>
                <c:pt idx="243">
                  <c:v>6.516</c:v>
                </c:pt>
                <c:pt idx="244">
                  <c:v>4.9059999999999997</c:v>
                </c:pt>
                <c:pt idx="245">
                  <c:v>7.2670000000000003</c:v>
                </c:pt>
                <c:pt idx="246">
                  <c:v>6.657</c:v>
                </c:pt>
                <c:pt idx="247">
                  <c:v>5.8739999999999997</c:v>
                </c:pt>
                <c:pt idx="248">
                  <c:v>6.1529999999999996</c:v>
                </c:pt>
                <c:pt idx="249">
                  <c:v>6.3719999999999999</c:v>
                </c:pt>
                <c:pt idx="250">
                  <c:v>7.3929999999999998</c:v>
                </c:pt>
                <c:pt idx="251">
                  <c:v>7.2409999999999997</c:v>
                </c:pt>
                <c:pt idx="252">
                  <c:v>5.8849999999999998</c:v>
                </c:pt>
                <c:pt idx="253">
                  <c:v>6.3120000000000003</c:v>
                </c:pt>
                <c:pt idx="254">
                  <c:v>6.7009999999999996</c:v>
                </c:pt>
                <c:pt idx="255">
                  <c:v>6.6310000000000002</c:v>
                </c:pt>
                <c:pt idx="256">
                  <c:v>6.383</c:v>
                </c:pt>
                <c:pt idx="257">
                  <c:v>5.56</c:v>
                </c:pt>
                <c:pt idx="258">
                  <c:v>5.7130000000000001</c:v>
                </c:pt>
                <c:pt idx="259">
                  <c:v>5.8769999999999998</c:v>
                </c:pt>
                <c:pt idx="260">
                  <c:v>5.1859999999999999</c:v>
                </c:pt>
                <c:pt idx="261">
                  <c:v>7.4889999999999999</c:v>
                </c:pt>
                <c:pt idx="262">
                  <c:v>6.431</c:v>
                </c:pt>
                <c:pt idx="263">
                  <c:v>6.4249999999999998</c:v>
                </c:pt>
                <c:pt idx="264">
                  <c:v>6.2489999999999997</c:v>
                </c:pt>
                <c:pt idx="265">
                  <c:v>6.03</c:v>
                </c:pt>
                <c:pt idx="266">
                  <c:v>5.9660000000000002</c:v>
                </c:pt>
                <c:pt idx="267">
                  <c:v>6.1929999999999996</c:v>
                </c:pt>
                <c:pt idx="268">
                  <c:v>5.9660000000000002</c:v>
                </c:pt>
                <c:pt idx="269">
                  <c:v>5.57</c:v>
                </c:pt>
                <c:pt idx="270">
                  <c:v>6.1079999999999997</c:v>
                </c:pt>
                <c:pt idx="271">
                  <c:v>6.6349999999999998</c:v>
                </c:pt>
                <c:pt idx="272">
                  <c:v>5.8570000000000002</c:v>
                </c:pt>
                <c:pt idx="273">
                  <c:v>7.0410000000000004</c:v>
                </c:pt>
                <c:pt idx="274">
                  <c:v>6.13</c:v>
                </c:pt>
                <c:pt idx="275">
                  <c:v>4.1379999999999999</c:v>
                </c:pt>
                <c:pt idx="276">
                  <c:v>5.8410000000000002</c:v>
                </c:pt>
                <c:pt idx="277">
                  <c:v>6.7809999999999997</c:v>
                </c:pt>
                <c:pt idx="278">
                  <c:v>5.399</c:v>
                </c:pt>
                <c:pt idx="279">
                  <c:v>5.4119999999999999</c:v>
                </c:pt>
                <c:pt idx="280">
                  <c:v>7.3330000000000002</c:v>
                </c:pt>
                <c:pt idx="281">
                  <c:v>6.0410000000000004</c:v>
                </c:pt>
                <c:pt idx="282">
                  <c:v>5.9870000000000001</c:v>
                </c:pt>
                <c:pt idx="283">
                  <c:v>7.82</c:v>
                </c:pt>
                <c:pt idx="284">
                  <c:v>5.6280000000000001</c:v>
                </c:pt>
                <c:pt idx="285">
                  <c:v>6.1619999999999999</c:v>
                </c:pt>
                <c:pt idx="286">
                  <c:v>8.0690000000000008</c:v>
                </c:pt>
                <c:pt idx="287">
                  <c:v>5.8719999999999999</c:v>
                </c:pt>
                <c:pt idx="288">
                  <c:v>5.7619999999999996</c:v>
                </c:pt>
                <c:pt idx="289">
                  <c:v>6.8159999999999998</c:v>
                </c:pt>
                <c:pt idx="290">
                  <c:v>5.9139999999999997</c:v>
                </c:pt>
                <c:pt idx="291">
                  <c:v>7.6909999999999998</c:v>
                </c:pt>
                <c:pt idx="292">
                  <c:v>6.54</c:v>
                </c:pt>
                <c:pt idx="293">
                  <c:v>6.6189999999999998</c:v>
                </c:pt>
                <c:pt idx="294">
                  <c:v>5.9050000000000002</c:v>
                </c:pt>
                <c:pt idx="295">
                  <c:v>6.59</c:v>
                </c:pt>
                <c:pt idx="296">
                  <c:v>5.4029999999999996</c:v>
                </c:pt>
                <c:pt idx="297">
                  <c:v>5.5359999999999996</c:v>
                </c:pt>
                <c:pt idx="298">
                  <c:v>5.8559999999999999</c:v>
                </c:pt>
                <c:pt idx="299">
                  <c:v>6.4169999999999998</c:v>
                </c:pt>
                <c:pt idx="300">
                  <c:v>5.7939999999999996</c:v>
                </c:pt>
                <c:pt idx="301">
                  <c:v>6.0860000000000003</c:v>
                </c:pt>
                <c:pt idx="302">
                  <c:v>7.1849999999999996</c:v>
                </c:pt>
                <c:pt idx="303">
                  <c:v>8.0340000000000007</c:v>
                </c:pt>
                <c:pt idx="304">
                  <c:v>5.8689999999999998</c:v>
                </c:pt>
                <c:pt idx="305">
                  <c:v>5.9329999999999998</c:v>
                </c:pt>
                <c:pt idx="306">
                  <c:v>6.8120000000000003</c:v>
                </c:pt>
                <c:pt idx="307">
                  <c:v>6.4059999999999997</c:v>
                </c:pt>
                <c:pt idx="308">
                  <c:v>5.8540000000000001</c:v>
                </c:pt>
                <c:pt idx="309">
                  <c:v>6.7270000000000003</c:v>
                </c:pt>
                <c:pt idx="310">
                  <c:v>6.4210000000000003</c:v>
                </c:pt>
                <c:pt idx="311">
                  <c:v>6.6159999999999997</c:v>
                </c:pt>
                <c:pt idx="312">
                  <c:v>6.4169999999999998</c:v>
                </c:pt>
                <c:pt idx="313">
                  <c:v>6.6550000000000002</c:v>
                </c:pt>
                <c:pt idx="314">
                  <c:v>6.9509999999999996</c:v>
                </c:pt>
                <c:pt idx="315">
                  <c:v>6.0090000000000003</c:v>
                </c:pt>
                <c:pt idx="316">
                  <c:v>3.863</c:v>
                </c:pt>
                <c:pt idx="317">
                  <c:v>5.6040000000000001</c:v>
                </c:pt>
                <c:pt idx="318">
                  <c:v>7.1349999999999998</c:v>
                </c:pt>
                <c:pt idx="319">
                  <c:v>6.1639999999999997</c:v>
                </c:pt>
                <c:pt idx="320">
                  <c:v>5.593</c:v>
                </c:pt>
                <c:pt idx="321">
                  <c:v>7.8529999999999998</c:v>
                </c:pt>
                <c:pt idx="322">
                  <c:v>6.4589999999999996</c:v>
                </c:pt>
                <c:pt idx="323">
                  <c:v>5.952</c:v>
                </c:pt>
                <c:pt idx="324">
                  <c:v>6.5750000000000002</c:v>
                </c:pt>
                <c:pt idx="325">
                  <c:v>6.4160000000000004</c:v>
                </c:pt>
                <c:pt idx="326">
                  <c:v>5.875</c:v>
                </c:pt>
                <c:pt idx="327">
                  <c:v>5.9829999999999997</c:v>
                </c:pt>
                <c:pt idx="328">
                  <c:v>6.8520000000000003</c:v>
                </c:pt>
                <c:pt idx="329">
                  <c:v>6.3010000000000002</c:v>
                </c:pt>
                <c:pt idx="330">
                  <c:v>6.8609999999999998</c:v>
                </c:pt>
                <c:pt idx="331">
                  <c:v>5.8129999999999997</c:v>
                </c:pt>
                <c:pt idx="332">
                  <c:v>6.63</c:v>
                </c:pt>
                <c:pt idx="333">
                  <c:v>6.5110000000000001</c:v>
                </c:pt>
                <c:pt idx="334">
                  <c:v>5.7569999999999997</c:v>
                </c:pt>
                <c:pt idx="335">
                  <c:v>6.5129999999999999</c:v>
                </c:pt>
                <c:pt idx="336">
                  <c:v>6.2190000000000003</c:v>
                </c:pt>
                <c:pt idx="337">
                  <c:v>6.6349999999999998</c:v>
                </c:pt>
                <c:pt idx="338">
                  <c:v>6.6959999999999997</c:v>
                </c:pt>
                <c:pt idx="339">
                  <c:v>4.1379999999999999</c:v>
                </c:pt>
                <c:pt idx="340">
                  <c:v>6.4039999999999999</c:v>
                </c:pt>
                <c:pt idx="341">
                  <c:v>7.875</c:v>
                </c:pt>
                <c:pt idx="342">
                  <c:v>6.0469999999999997</c:v>
                </c:pt>
                <c:pt idx="343">
                  <c:v>6.5789999999999997</c:v>
                </c:pt>
                <c:pt idx="344">
                  <c:v>5.6929999999999996</c:v>
                </c:pt>
                <c:pt idx="345">
                  <c:v>5.6829999999999998</c:v>
                </c:pt>
                <c:pt idx="346">
                  <c:v>5.4530000000000003</c:v>
                </c:pt>
                <c:pt idx="347">
                  <c:v>5.9649999999999999</c:v>
                </c:pt>
                <c:pt idx="348">
                  <c:v>6.1130000000000004</c:v>
                </c:pt>
                <c:pt idx="349">
                  <c:v>4.3680000000000003</c:v>
                </c:pt>
                <c:pt idx="350">
                  <c:v>5.976</c:v>
                </c:pt>
                <c:pt idx="351">
                  <c:v>6.8710000000000004</c:v>
                </c:pt>
                <c:pt idx="352">
                  <c:v>7.1479999999999997</c:v>
                </c:pt>
                <c:pt idx="353">
                  <c:v>7.8310000000000004</c:v>
                </c:pt>
                <c:pt idx="354">
                  <c:v>6.1440000000000001</c:v>
                </c:pt>
              </c:numCache>
            </c:numRef>
          </c:xVal>
          <c:yVal>
            <c:numRef>
              <c:f>Training!$B$2:$B$356</c:f>
              <c:numCache>
                <c:formatCode>General</c:formatCode>
                <c:ptCount val="355"/>
                <c:pt idx="0">
                  <c:v>17.2</c:v>
                </c:pt>
                <c:pt idx="1">
                  <c:v>17.899999999999999</c:v>
                </c:pt>
                <c:pt idx="2">
                  <c:v>42.3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41.7</c:v>
                </c:pt>
                <c:pt idx="6">
                  <c:v>34.9</c:v>
                </c:pt>
                <c:pt idx="7">
                  <c:v>12.5</c:v>
                </c:pt>
                <c:pt idx="8">
                  <c:v>22.7</c:v>
                </c:pt>
                <c:pt idx="9">
                  <c:v>29.6</c:v>
                </c:pt>
                <c:pt idx="10">
                  <c:v>21</c:v>
                </c:pt>
                <c:pt idx="11">
                  <c:v>20</c:v>
                </c:pt>
                <c:pt idx="12">
                  <c:v>30.1</c:v>
                </c:pt>
                <c:pt idx="13">
                  <c:v>18.899999999999999</c:v>
                </c:pt>
                <c:pt idx="14">
                  <c:v>23.2</c:v>
                </c:pt>
                <c:pt idx="15">
                  <c:v>23.4</c:v>
                </c:pt>
                <c:pt idx="16">
                  <c:v>11.7</c:v>
                </c:pt>
                <c:pt idx="17">
                  <c:v>16.2</c:v>
                </c:pt>
                <c:pt idx="18">
                  <c:v>23.8</c:v>
                </c:pt>
                <c:pt idx="19">
                  <c:v>31.7</c:v>
                </c:pt>
                <c:pt idx="20">
                  <c:v>50</c:v>
                </c:pt>
                <c:pt idx="21">
                  <c:v>29.1</c:v>
                </c:pt>
                <c:pt idx="22">
                  <c:v>18.100000000000001</c:v>
                </c:pt>
                <c:pt idx="23">
                  <c:v>18.2</c:v>
                </c:pt>
                <c:pt idx="24">
                  <c:v>24.3</c:v>
                </c:pt>
                <c:pt idx="25">
                  <c:v>12.8</c:v>
                </c:pt>
                <c:pt idx="26">
                  <c:v>16.7</c:v>
                </c:pt>
                <c:pt idx="27">
                  <c:v>14.6</c:v>
                </c:pt>
                <c:pt idx="28">
                  <c:v>21.6</c:v>
                </c:pt>
                <c:pt idx="29">
                  <c:v>20.6</c:v>
                </c:pt>
                <c:pt idx="30">
                  <c:v>24.2</c:v>
                </c:pt>
                <c:pt idx="31">
                  <c:v>19.100000000000001</c:v>
                </c:pt>
                <c:pt idx="32">
                  <c:v>22.6</c:v>
                </c:pt>
                <c:pt idx="33">
                  <c:v>8.1</c:v>
                </c:pt>
                <c:pt idx="34">
                  <c:v>14.5</c:v>
                </c:pt>
                <c:pt idx="35">
                  <c:v>35.4</c:v>
                </c:pt>
                <c:pt idx="36">
                  <c:v>43.8</c:v>
                </c:pt>
                <c:pt idx="37">
                  <c:v>22.4</c:v>
                </c:pt>
                <c:pt idx="38">
                  <c:v>26.6</c:v>
                </c:pt>
                <c:pt idx="39">
                  <c:v>30.7</c:v>
                </c:pt>
                <c:pt idx="40">
                  <c:v>31.5</c:v>
                </c:pt>
                <c:pt idx="41">
                  <c:v>22.8</c:v>
                </c:pt>
                <c:pt idx="42">
                  <c:v>16.100000000000001</c:v>
                </c:pt>
                <c:pt idx="43">
                  <c:v>11.9</c:v>
                </c:pt>
                <c:pt idx="44">
                  <c:v>8.5</c:v>
                </c:pt>
                <c:pt idx="45">
                  <c:v>8.3000000000000007</c:v>
                </c:pt>
                <c:pt idx="46">
                  <c:v>21.9</c:v>
                </c:pt>
                <c:pt idx="47">
                  <c:v>19.3</c:v>
                </c:pt>
                <c:pt idx="48">
                  <c:v>22.5</c:v>
                </c:pt>
                <c:pt idx="49">
                  <c:v>17.5</c:v>
                </c:pt>
                <c:pt idx="50">
                  <c:v>19.100000000000001</c:v>
                </c:pt>
                <c:pt idx="51">
                  <c:v>36.1</c:v>
                </c:pt>
                <c:pt idx="52">
                  <c:v>20.2</c:v>
                </c:pt>
                <c:pt idx="53">
                  <c:v>25</c:v>
                </c:pt>
                <c:pt idx="54">
                  <c:v>20</c:v>
                </c:pt>
                <c:pt idx="55">
                  <c:v>14.9</c:v>
                </c:pt>
                <c:pt idx="56">
                  <c:v>23.3</c:v>
                </c:pt>
                <c:pt idx="57">
                  <c:v>17.7</c:v>
                </c:pt>
                <c:pt idx="58">
                  <c:v>12.3</c:v>
                </c:pt>
                <c:pt idx="59">
                  <c:v>13.4</c:v>
                </c:pt>
                <c:pt idx="60">
                  <c:v>13.3</c:v>
                </c:pt>
                <c:pt idx="61">
                  <c:v>36.5</c:v>
                </c:pt>
                <c:pt idx="62">
                  <c:v>19.5</c:v>
                </c:pt>
                <c:pt idx="63">
                  <c:v>24.4</c:v>
                </c:pt>
                <c:pt idx="64">
                  <c:v>20.100000000000001</c:v>
                </c:pt>
                <c:pt idx="65">
                  <c:v>29.9</c:v>
                </c:pt>
                <c:pt idx="66">
                  <c:v>17.399999999999999</c:v>
                </c:pt>
                <c:pt idx="67">
                  <c:v>22.2</c:v>
                </c:pt>
                <c:pt idx="68">
                  <c:v>21.2</c:v>
                </c:pt>
                <c:pt idx="69">
                  <c:v>33.200000000000003</c:v>
                </c:pt>
                <c:pt idx="70">
                  <c:v>9.6999999999999993</c:v>
                </c:pt>
                <c:pt idx="71">
                  <c:v>7.4</c:v>
                </c:pt>
                <c:pt idx="72">
                  <c:v>29.8</c:v>
                </c:pt>
                <c:pt idx="73">
                  <c:v>33.299999999999997</c:v>
                </c:pt>
                <c:pt idx="74">
                  <c:v>22.3</c:v>
                </c:pt>
                <c:pt idx="75">
                  <c:v>22.7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10.199999999999999</c:v>
                </c:pt>
                <c:pt idx="79">
                  <c:v>8.6999999999999993</c:v>
                </c:pt>
                <c:pt idx="80">
                  <c:v>10.4</c:v>
                </c:pt>
                <c:pt idx="81">
                  <c:v>7</c:v>
                </c:pt>
                <c:pt idx="82">
                  <c:v>20.3</c:v>
                </c:pt>
                <c:pt idx="83">
                  <c:v>36.200000000000003</c:v>
                </c:pt>
                <c:pt idx="84">
                  <c:v>12.6</c:v>
                </c:pt>
                <c:pt idx="85">
                  <c:v>20</c:v>
                </c:pt>
                <c:pt idx="86">
                  <c:v>7</c:v>
                </c:pt>
                <c:pt idx="87">
                  <c:v>26.2</c:v>
                </c:pt>
                <c:pt idx="88">
                  <c:v>28.4</c:v>
                </c:pt>
                <c:pt idx="89">
                  <c:v>19.8</c:v>
                </c:pt>
                <c:pt idx="90">
                  <c:v>21.5</c:v>
                </c:pt>
                <c:pt idx="91">
                  <c:v>21</c:v>
                </c:pt>
                <c:pt idx="92">
                  <c:v>20.3</c:v>
                </c:pt>
                <c:pt idx="93">
                  <c:v>19</c:v>
                </c:pt>
                <c:pt idx="94">
                  <c:v>14.5</c:v>
                </c:pt>
                <c:pt idx="95">
                  <c:v>20.5</c:v>
                </c:pt>
                <c:pt idx="96">
                  <c:v>19.399999999999999</c:v>
                </c:pt>
                <c:pt idx="97">
                  <c:v>21.7</c:v>
                </c:pt>
                <c:pt idx="98">
                  <c:v>18.399999999999999</c:v>
                </c:pt>
                <c:pt idx="99">
                  <c:v>50</c:v>
                </c:pt>
                <c:pt idx="100">
                  <c:v>23.1</c:v>
                </c:pt>
                <c:pt idx="101">
                  <c:v>21.7</c:v>
                </c:pt>
                <c:pt idx="102">
                  <c:v>14.4</c:v>
                </c:pt>
                <c:pt idx="103">
                  <c:v>19.600000000000001</c:v>
                </c:pt>
                <c:pt idx="104">
                  <c:v>22.2</c:v>
                </c:pt>
                <c:pt idx="105">
                  <c:v>18.5</c:v>
                </c:pt>
                <c:pt idx="106">
                  <c:v>23.3</c:v>
                </c:pt>
                <c:pt idx="107">
                  <c:v>19.899999999999999</c:v>
                </c:pt>
                <c:pt idx="108">
                  <c:v>13.4</c:v>
                </c:pt>
                <c:pt idx="109">
                  <c:v>17.2</c:v>
                </c:pt>
                <c:pt idx="110">
                  <c:v>41.3</c:v>
                </c:pt>
                <c:pt idx="111">
                  <c:v>20.7</c:v>
                </c:pt>
                <c:pt idx="112">
                  <c:v>19.899999999999999</c:v>
                </c:pt>
                <c:pt idx="113">
                  <c:v>15.3</c:v>
                </c:pt>
                <c:pt idx="114">
                  <c:v>23.2</c:v>
                </c:pt>
                <c:pt idx="115">
                  <c:v>25</c:v>
                </c:pt>
                <c:pt idx="116">
                  <c:v>18</c:v>
                </c:pt>
                <c:pt idx="117">
                  <c:v>32</c:v>
                </c:pt>
                <c:pt idx="118">
                  <c:v>24.4</c:v>
                </c:pt>
                <c:pt idx="119">
                  <c:v>18.5</c:v>
                </c:pt>
                <c:pt idx="120">
                  <c:v>18.8</c:v>
                </c:pt>
                <c:pt idx="121">
                  <c:v>33.4</c:v>
                </c:pt>
                <c:pt idx="122">
                  <c:v>37.9</c:v>
                </c:pt>
                <c:pt idx="123">
                  <c:v>24.7</c:v>
                </c:pt>
                <c:pt idx="124">
                  <c:v>19.3</c:v>
                </c:pt>
                <c:pt idx="125">
                  <c:v>20.100000000000001</c:v>
                </c:pt>
                <c:pt idx="126">
                  <c:v>23</c:v>
                </c:pt>
                <c:pt idx="127">
                  <c:v>23.8</c:v>
                </c:pt>
                <c:pt idx="128">
                  <c:v>31</c:v>
                </c:pt>
                <c:pt idx="129">
                  <c:v>20.9</c:v>
                </c:pt>
                <c:pt idx="130">
                  <c:v>18.7</c:v>
                </c:pt>
                <c:pt idx="131">
                  <c:v>24.4</c:v>
                </c:pt>
                <c:pt idx="132">
                  <c:v>19.2</c:v>
                </c:pt>
                <c:pt idx="133">
                  <c:v>8.8000000000000007</c:v>
                </c:pt>
                <c:pt idx="134">
                  <c:v>48.3</c:v>
                </c:pt>
                <c:pt idx="135">
                  <c:v>33.1</c:v>
                </c:pt>
                <c:pt idx="136">
                  <c:v>36.4</c:v>
                </c:pt>
                <c:pt idx="137">
                  <c:v>13.1</c:v>
                </c:pt>
                <c:pt idx="138">
                  <c:v>20.7</c:v>
                </c:pt>
                <c:pt idx="139">
                  <c:v>22.8</c:v>
                </c:pt>
                <c:pt idx="140">
                  <c:v>46.7</c:v>
                </c:pt>
                <c:pt idx="141">
                  <c:v>23.9</c:v>
                </c:pt>
                <c:pt idx="142">
                  <c:v>30.8</c:v>
                </c:pt>
                <c:pt idx="143">
                  <c:v>23.1</c:v>
                </c:pt>
                <c:pt idx="144">
                  <c:v>22.9</c:v>
                </c:pt>
                <c:pt idx="145">
                  <c:v>50</c:v>
                </c:pt>
                <c:pt idx="146">
                  <c:v>20.100000000000001</c:v>
                </c:pt>
                <c:pt idx="147">
                  <c:v>12.7</c:v>
                </c:pt>
                <c:pt idx="148">
                  <c:v>36.200000000000003</c:v>
                </c:pt>
                <c:pt idx="149">
                  <c:v>17.100000000000001</c:v>
                </c:pt>
                <c:pt idx="150">
                  <c:v>50</c:v>
                </c:pt>
                <c:pt idx="151">
                  <c:v>22</c:v>
                </c:pt>
                <c:pt idx="152">
                  <c:v>21.5</c:v>
                </c:pt>
                <c:pt idx="153">
                  <c:v>43.5</c:v>
                </c:pt>
                <c:pt idx="154">
                  <c:v>13.9</c:v>
                </c:pt>
                <c:pt idx="155">
                  <c:v>50</c:v>
                </c:pt>
                <c:pt idx="156">
                  <c:v>30.5</c:v>
                </c:pt>
                <c:pt idx="157">
                  <c:v>50</c:v>
                </c:pt>
                <c:pt idx="158">
                  <c:v>13.1</c:v>
                </c:pt>
                <c:pt idx="159">
                  <c:v>14.1</c:v>
                </c:pt>
                <c:pt idx="160">
                  <c:v>27.5</c:v>
                </c:pt>
                <c:pt idx="161">
                  <c:v>21.4</c:v>
                </c:pt>
                <c:pt idx="162">
                  <c:v>22.9</c:v>
                </c:pt>
                <c:pt idx="163">
                  <c:v>8.3000000000000007</c:v>
                </c:pt>
                <c:pt idx="164">
                  <c:v>21.1</c:v>
                </c:pt>
                <c:pt idx="165">
                  <c:v>35.4</c:v>
                </c:pt>
                <c:pt idx="166">
                  <c:v>11.5</c:v>
                </c:pt>
                <c:pt idx="167">
                  <c:v>29.4</c:v>
                </c:pt>
                <c:pt idx="168">
                  <c:v>20.8</c:v>
                </c:pt>
                <c:pt idx="169">
                  <c:v>44</c:v>
                </c:pt>
                <c:pt idx="170">
                  <c:v>23.8</c:v>
                </c:pt>
                <c:pt idx="171">
                  <c:v>31.2</c:v>
                </c:pt>
                <c:pt idx="172">
                  <c:v>20.8</c:v>
                </c:pt>
                <c:pt idx="173">
                  <c:v>30.1</c:v>
                </c:pt>
                <c:pt idx="174">
                  <c:v>9.6</c:v>
                </c:pt>
                <c:pt idx="175">
                  <c:v>7.2</c:v>
                </c:pt>
                <c:pt idx="176">
                  <c:v>22.6</c:v>
                </c:pt>
                <c:pt idx="177">
                  <c:v>6.3</c:v>
                </c:pt>
                <c:pt idx="178">
                  <c:v>8.4</c:v>
                </c:pt>
                <c:pt idx="179">
                  <c:v>16.3</c:v>
                </c:pt>
                <c:pt idx="180">
                  <c:v>16.100000000000001</c:v>
                </c:pt>
                <c:pt idx="181">
                  <c:v>18.899999999999999</c:v>
                </c:pt>
                <c:pt idx="182">
                  <c:v>31.1</c:v>
                </c:pt>
                <c:pt idx="183">
                  <c:v>15.2</c:v>
                </c:pt>
                <c:pt idx="184">
                  <c:v>50</c:v>
                </c:pt>
                <c:pt idx="185">
                  <c:v>23.7</c:v>
                </c:pt>
                <c:pt idx="186">
                  <c:v>21.2</c:v>
                </c:pt>
                <c:pt idx="187">
                  <c:v>13.1</c:v>
                </c:pt>
                <c:pt idx="188">
                  <c:v>26.6</c:v>
                </c:pt>
                <c:pt idx="189">
                  <c:v>14.6</c:v>
                </c:pt>
                <c:pt idx="190">
                  <c:v>21.2</c:v>
                </c:pt>
                <c:pt idx="191">
                  <c:v>19.100000000000001</c:v>
                </c:pt>
                <c:pt idx="192">
                  <c:v>15.4</c:v>
                </c:pt>
                <c:pt idx="193">
                  <c:v>23.6</c:v>
                </c:pt>
                <c:pt idx="194">
                  <c:v>20.100000000000001</c:v>
                </c:pt>
                <c:pt idx="195">
                  <c:v>15.2</c:v>
                </c:pt>
                <c:pt idx="196">
                  <c:v>26.6</c:v>
                </c:pt>
                <c:pt idx="197">
                  <c:v>22</c:v>
                </c:pt>
                <c:pt idx="198">
                  <c:v>19.899999999999999</c:v>
                </c:pt>
                <c:pt idx="199">
                  <c:v>12</c:v>
                </c:pt>
                <c:pt idx="200">
                  <c:v>22.5</c:v>
                </c:pt>
                <c:pt idx="201">
                  <c:v>18.600000000000001</c:v>
                </c:pt>
                <c:pt idx="202">
                  <c:v>23.1</c:v>
                </c:pt>
                <c:pt idx="203">
                  <c:v>34.6</c:v>
                </c:pt>
                <c:pt idx="204">
                  <c:v>21.9</c:v>
                </c:pt>
                <c:pt idx="205">
                  <c:v>20.3</c:v>
                </c:pt>
                <c:pt idx="206">
                  <c:v>7.5</c:v>
                </c:pt>
                <c:pt idx="207">
                  <c:v>33.1</c:v>
                </c:pt>
                <c:pt idx="208">
                  <c:v>13.2</c:v>
                </c:pt>
                <c:pt idx="209">
                  <c:v>16.7</c:v>
                </c:pt>
                <c:pt idx="210">
                  <c:v>50</c:v>
                </c:pt>
                <c:pt idx="211">
                  <c:v>32.200000000000003</c:v>
                </c:pt>
                <c:pt idx="212">
                  <c:v>14.5</c:v>
                </c:pt>
                <c:pt idx="213">
                  <c:v>20.399999999999999</c:v>
                </c:pt>
                <c:pt idx="214">
                  <c:v>22.1</c:v>
                </c:pt>
                <c:pt idx="215">
                  <c:v>25</c:v>
                </c:pt>
                <c:pt idx="216">
                  <c:v>13.5</c:v>
                </c:pt>
                <c:pt idx="217">
                  <c:v>28.1</c:v>
                </c:pt>
                <c:pt idx="218">
                  <c:v>8.4</c:v>
                </c:pt>
                <c:pt idx="219">
                  <c:v>19.399999999999999</c:v>
                </c:pt>
                <c:pt idx="220">
                  <c:v>23.9</c:v>
                </c:pt>
                <c:pt idx="221">
                  <c:v>17</c:v>
                </c:pt>
                <c:pt idx="222">
                  <c:v>23.1</c:v>
                </c:pt>
                <c:pt idx="223">
                  <c:v>13.1</c:v>
                </c:pt>
                <c:pt idx="224">
                  <c:v>19.100000000000001</c:v>
                </c:pt>
                <c:pt idx="225">
                  <c:v>19.399999999999999</c:v>
                </c:pt>
                <c:pt idx="226">
                  <c:v>20.8</c:v>
                </c:pt>
                <c:pt idx="227">
                  <c:v>16.8</c:v>
                </c:pt>
                <c:pt idx="228">
                  <c:v>19.3</c:v>
                </c:pt>
                <c:pt idx="229">
                  <c:v>8.5</c:v>
                </c:pt>
                <c:pt idx="230">
                  <c:v>27</c:v>
                </c:pt>
                <c:pt idx="231">
                  <c:v>17.8</c:v>
                </c:pt>
                <c:pt idx="232">
                  <c:v>28.2</c:v>
                </c:pt>
                <c:pt idx="233">
                  <c:v>17.399999999999999</c:v>
                </c:pt>
                <c:pt idx="234">
                  <c:v>21.9</c:v>
                </c:pt>
                <c:pt idx="235">
                  <c:v>31.6</c:v>
                </c:pt>
                <c:pt idx="236">
                  <c:v>17.8</c:v>
                </c:pt>
                <c:pt idx="237">
                  <c:v>10.5</c:v>
                </c:pt>
                <c:pt idx="238">
                  <c:v>7.2</c:v>
                </c:pt>
                <c:pt idx="239">
                  <c:v>10.199999999999999</c:v>
                </c:pt>
                <c:pt idx="240">
                  <c:v>37</c:v>
                </c:pt>
                <c:pt idx="241">
                  <c:v>10.9</c:v>
                </c:pt>
                <c:pt idx="242">
                  <c:v>50</c:v>
                </c:pt>
                <c:pt idx="243">
                  <c:v>23.1</c:v>
                </c:pt>
                <c:pt idx="244">
                  <c:v>13.8</c:v>
                </c:pt>
                <c:pt idx="245">
                  <c:v>33.200000000000003</c:v>
                </c:pt>
                <c:pt idx="246">
                  <c:v>17.2</c:v>
                </c:pt>
                <c:pt idx="247">
                  <c:v>20.3</c:v>
                </c:pt>
                <c:pt idx="248">
                  <c:v>29.6</c:v>
                </c:pt>
                <c:pt idx="249">
                  <c:v>23</c:v>
                </c:pt>
                <c:pt idx="250">
                  <c:v>17.8</c:v>
                </c:pt>
                <c:pt idx="251">
                  <c:v>32.700000000000003</c:v>
                </c:pt>
                <c:pt idx="252">
                  <c:v>20.9</c:v>
                </c:pt>
                <c:pt idx="253">
                  <c:v>21.2</c:v>
                </c:pt>
                <c:pt idx="254">
                  <c:v>16.399999999999999</c:v>
                </c:pt>
                <c:pt idx="255">
                  <c:v>25.1</c:v>
                </c:pt>
                <c:pt idx="256">
                  <c:v>24.7</c:v>
                </c:pt>
                <c:pt idx="257">
                  <c:v>22.8</c:v>
                </c:pt>
                <c:pt idx="258">
                  <c:v>15.1</c:v>
                </c:pt>
                <c:pt idx="259">
                  <c:v>23.8</c:v>
                </c:pt>
                <c:pt idx="260">
                  <c:v>17.8</c:v>
                </c:pt>
                <c:pt idx="261">
                  <c:v>50</c:v>
                </c:pt>
                <c:pt idx="262">
                  <c:v>24.6</c:v>
                </c:pt>
                <c:pt idx="263">
                  <c:v>16.100000000000001</c:v>
                </c:pt>
                <c:pt idx="264">
                  <c:v>20.6</c:v>
                </c:pt>
                <c:pt idx="265">
                  <c:v>16.600000000000001</c:v>
                </c:pt>
                <c:pt idx="266">
                  <c:v>24.7</c:v>
                </c:pt>
                <c:pt idx="267">
                  <c:v>13.8</c:v>
                </c:pt>
                <c:pt idx="268">
                  <c:v>16</c:v>
                </c:pt>
                <c:pt idx="269">
                  <c:v>13.6</c:v>
                </c:pt>
                <c:pt idx="270">
                  <c:v>24.3</c:v>
                </c:pt>
                <c:pt idx="271">
                  <c:v>24.5</c:v>
                </c:pt>
                <c:pt idx="272">
                  <c:v>13.3</c:v>
                </c:pt>
                <c:pt idx="273">
                  <c:v>29</c:v>
                </c:pt>
                <c:pt idx="274">
                  <c:v>13.8</c:v>
                </c:pt>
                <c:pt idx="275">
                  <c:v>13.8</c:v>
                </c:pt>
                <c:pt idx="276">
                  <c:v>20</c:v>
                </c:pt>
                <c:pt idx="277">
                  <c:v>26.5</c:v>
                </c:pt>
                <c:pt idx="278">
                  <c:v>14.4</c:v>
                </c:pt>
                <c:pt idx="279">
                  <c:v>23.7</c:v>
                </c:pt>
                <c:pt idx="280">
                  <c:v>36</c:v>
                </c:pt>
                <c:pt idx="281">
                  <c:v>20.399999999999999</c:v>
                </c:pt>
                <c:pt idx="282">
                  <c:v>5.6</c:v>
                </c:pt>
                <c:pt idx="283">
                  <c:v>45.4</c:v>
                </c:pt>
                <c:pt idx="284">
                  <c:v>15.6</c:v>
                </c:pt>
                <c:pt idx="285">
                  <c:v>24.1</c:v>
                </c:pt>
                <c:pt idx="286">
                  <c:v>38.700000000000003</c:v>
                </c:pt>
                <c:pt idx="287">
                  <c:v>20.399999999999999</c:v>
                </c:pt>
                <c:pt idx="288">
                  <c:v>21.8</c:v>
                </c:pt>
                <c:pt idx="289">
                  <c:v>31.6</c:v>
                </c:pt>
                <c:pt idx="290">
                  <c:v>17.8</c:v>
                </c:pt>
                <c:pt idx="291">
                  <c:v>35.200000000000003</c:v>
                </c:pt>
                <c:pt idx="292">
                  <c:v>16.5</c:v>
                </c:pt>
                <c:pt idx="293">
                  <c:v>23.9</c:v>
                </c:pt>
                <c:pt idx="294">
                  <c:v>20.6</c:v>
                </c:pt>
                <c:pt idx="295">
                  <c:v>22</c:v>
                </c:pt>
                <c:pt idx="296">
                  <c:v>13.4</c:v>
                </c:pt>
                <c:pt idx="297">
                  <c:v>11.3</c:v>
                </c:pt>
                <c:pt idx="298">
                  <c:v>21.1</c:v>
                </c:pt>
                <c:pt idx="299">
                  <c:v>22.6</c:v>
                </c:pt>
                <c:pt idx="300">
                  <c:v>18.3</c:v>
                </c:pt>
                <c:pt idx="301">
                  <c:v>24</c:v>
                </c:pt>
                <c:pt idx="302">
                  <c:v>34.9</c:v>
                </c:pt>
                <c:pt idx="303">
                  <c:v>50</c:v>
                </c:pt>
                <c:pt idx="304">
                  <c:v>19.5</c:v>
                </c:pt>
                <c:pt idx="305">
                  <c:v>18.899999999999999</c:v>
                </c:pt>
                <c:pt idx="306">
                  <c:v>35.1</c:v>
                </c:pt>
                <c:pt idx="307">
                  <c:v>17.100000000000001</c:v>
                </c:pt>
                <c:pt idx="308">
                  <c:v>10.8</c:v>
                </c:pt>
                <c:pt idx="309">
                  <c:v>28</c:v>
                </c:pt>
                <c:pt idx="310">
                  <c:v>21.6</c:v>
                </c:pt>
                <c:pt idx="311">
                  <c:v>28.4</c:v>
                </c:pt>
                <c:pt idx="312">
                  <c:v>13</c:v>
                </c:pt>
                <c:pt idx="313">
                  <c:v>15.2</c:v>
                </c:pt>
                <c:pt idx="314">
                  <c:v>26.7</c:v>
                </c:pt>
                <c:pt idx="315">
                  <c:v>18.899999999999999</c:v>
                </c:pt>
                <c:pt idx="316">
                  <c:v>23.1</c:v>
                </c:pt>
                <c:pt idx="317">
                  <c:v>26.4</c:v>
                </c:pt>
                <c:pt idx="318">
                  <c:v>32.9</c:v>
                </c:pt>
                <c:pt idx="319">
                  <c:v>21.7</c:v>
                </c:pt>
                <c:pt idx="320">
                  <c:v>17.600000000000001</c:v>
                </c:pt>
                <c:pt idx="321">
                  <c:v>48.5</c:v>
                </c:pt>
                <c:pt idx="322">
                  <c:v>11.8</c:v>
                </c:pt>
                <c:pt idx="323">
                  <c:v>19</c:v>
                </c:pt>
                <c:pt idx="324">
                  <c:v>24</c:v>
                </c:pt>
                <c:pt idx="325">
                  <c:v>23.6</c:v>
                </c:pt>
                <c:pt idx="326">
                  <c:v>17.399999999999999</c:v>
                </c:pt>
                <c:pt idx="327">
                  <c:v>13.6</c:v>
                </c:pt>
                <c:pt idx="328">
                  <c:v>27.5</c:v>
                </c:pt>
                <c:pt idx="329">
                  <c:v>14.9</c:v>
                </c:pt>
                <c:pt idx="330">
                  <c:v>28.5</c:v>
                </c:pt>
                <c:pt idx="331">
                  <c:v>16.600000000000001</c:v>
                </c:pt>
                <c:pt idx="332">
                  <c:v>27.9</c:v>
                </c:pt>
                <c:pt idx="333">
                  <c:v>25</c:v>
                </c:pt>
                <c:pt idx="334">
                  <c:v>15.6</c:v>
                </c:pt>
                <c:pt idx="335">
                  <c:v>20.2</c:v>
                </c:pt>
                <c:pt idx="336">
                  <c:v>18.399999999999999</c:v>
                </c:pt>
                <c:pt idx="337">
                  <c:v>22.8</c:v>
                </c:pt>
                <c:pt idx="338">
                  <c:v>23.9</c:v>
                </c:pt>
                <c:pt idx="339">
                  <c:v>11.9</c:v>
                </c:pt>
                <c:pt idx="340">
                  <c:v>12.1</c:v>
                </c:pt>
                <c:pt idx="341">
                  <c:v>50</c:v>
                </c:pt>
                <c:pt idx="342">
                  <c:v>14.8</c:v>
                </c:pt>
                <c:pt idx="343">
                  <c:v>24.1</c:v>
                </c:pt>
                <c:pt idx="344">
                  <c:v>16.2</c:v>
                </c:pt>
                <c:pt idx="345">
                  <c:v>5</c:v>
                </c:pt>
                <c:pt idx="346">
                  <c:v>5</c:v>
                </c:pt>
                <c:pt idx="347">
                  <c:v>19.600000000000001</c:v>
                </c:pt>
                <c:pt idx="348">
                  <c:v>21</c:v>
                </c:pt>
                <c:pt idx="349">
                  <c:v>8.8000000000000007</c:v>
                </c:pt>
                <c:pt idx="350">
                  <c:v>12.7</c:v>
                </c:pt>
                <c:pt idx="351">
                  <c:v>24.8</c:v>
                </c:pt>
                <c:pt idx="352">
                  <c:v>37.299999999999997</c:v>
                </c:pt>
                <c:pt idx="353">
                  <c:v>50</c:v>
                </c:pt>
                <c:pt idx="354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2C-3643-8FB3-3191AF3B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68415"/>
        <c:axId val="844543087"/>
      </c:scatterChart>
      <c:valAx>
        <c:axId val="8277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3087"/>
        <c:crosses val="autoZero"/>
        <c:crossBetween val="midCat"/>
      </c:valAx>
      <c:valAx>
        <c:axId val="8445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84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Model 2:</a:t>
            </a:r>
            <a:r>
              <a:rPr lang="en-US" sz="2000" baseline="0"/>
              <a:t> MEDV = beta1 * CRIM + alpha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Training!$E$1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336945505574176"/>
                  <c:y val="-0.7274602720114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753769392687299"/>
                  <c:y val="-0.64664781675017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Training!$D$2:$D$356</c:f>
              <c:numCache>
                <c:formatCode>General</c:formatCode>
                <c:ptCount val="355"/>
                <c:pt idx="0">
                  <c:v>7.4038899999999996</c:v>
                </c:pt>
                <c:pt idx="1">
                  <c:v>18.811</c:v>
                </c:pt>
                <c:pt idx="2">
                  <c:v>2.1770000000000001E-2</c:v>
                </c:pt>
                <c:pt idx="3">
                  <c:v>0.10328</c:v>
                </c:pt>
                <c:pt idx="4">
                  <c:v>1.1929399999999999</c:v>
                </c:pt>
                <c:pt idx="5">
                  <c:v>0.57528999999999997</c:v>
                </c:pt>
                <c:pt idx="6">
                  <c:v>3.15E-2</c:v>
                </c:pt>
                <c:pt idx="7">
                  <c:v>5.8720499999999998</c:v>
                </c:pt>
                <c:pt idx="8">
                  <c:v>2.2423600000000001</c:v>
                </c:pt>
                <c:pt idx="9">
                  <c:v>8.2210000000000005E-2</c:v>
                </c:pt>
                <c:pt idx="10">
                  <c:v>8.0140000000000003E-2</c:v>
                </c:pt>
                <c:pt idx="11">
                  <c:v>0.10153</c:v>
                </c:pt>
                <c:pt idx="12">
                  <c:v>1.7090000000000001E-2</c:v>
                </c:pt>
                <c:pt idx="13">
                  <c:v>0.17004</c:v>
                </c:pt>
                <c:pt idx="14">
                  <c:v>3.5686800000000001</c:v>
                </c:pt>
                <c:pt idx="15">
                  <c:v>0.19539000000000001</c:v>
                </c:pt>
                <c:pt idx="16">
                  <c:v>8.7921200000000006</c:v>
                </c:pt>
                <c:pt idx="17">
                  <c:v>0.25356000000000001</c:v>
                </c:pt>
                <c:pt idx="18">
                  <c:v>0.1676</c:v>
                </c:pt>
                <c:pt idx="19">
                  <c:v>0.46295999999999998</c:v>
                </c:pt>
                <c:pt idx="20">
                  <c:v>0.52693000000000001</c:v>
                </c:pt>
                <c:pt idx="21">
                  <c:v>1.439E-2</c:v>
                </c:pt>
                <c:pt idx="22">
                  <c:v>0.55778000000000005</c:v>
                </c:pt>
                <c:pt idx="23">
                  <c:v>0.63795999999999997</c:v>
                </c:pt>
                <c:pt idx="24">
                  <c:v>1.34284</c:v>
                </c:pt>
                <c:pt idx="25">
                  <c:v>9.3906299999999998</c:v>
                </c:pt>
                <c:pt idx="26">
                  <c:v>11.087400000000001</c:v>
                </c:pt>
                <c:pt idx="27">
                  <c:v>2.3686199999999999</c:v>
                </c:pt>
                <c:pt idx="28">
                  <c:v>0.26938000000000001</c:v>
                </c:pt>
                <c:pt idx="29">
                  <c:v>3.3059999999999999E-2</c:v>
                </c:pt>
                <c:pt idx="30">
                  <c:v>8.8260000000000005E-2</c:v>
                </c:pt>
                <c:pt idx="31">
                  <c:v>2.3138999999999998</c:v>
                </c:pt>
                <c:pt idx="32">
                  <c:v>8.4470000000000003E-2</c:v>
                </c:pt>
                <c:pt idx="33">
                  <c:v>0.20746000000000001</c:v>
                </c:pt>
                <c:pt idx="34">
                  <c:v>1.3547199999999999</c:v>
                </c:pt>
                <c:pt idx="35">
                  <c:v>1.311E-2</c:v>
                </c:pt>
                <c:pt idx="36">
                  <c:v>8.1869999999999998E-2</c:v>
                </c:pt>
                <c:pt idx="37">
                  <c:v>6.2630000000000005E-2</c:v>
                </c:pt>
                <c:pt idx="38">
                  <c:v>5.7349999999999998E-2</c:v>
                </c:pt>
                <c:pt idx="39">
                  <c:v>0.78569999999999995</c:v>
                </c:pt>
                <c:pt idx="40">
                  <c:v>0.51183000000000001</c:v>
                </c:pt>
                <c:pt idx="41">
                  <c:v>0.10084</c:v>
                </c:pt>
                <c:pt idx="42">
                  <c:v>2.6354799999999998</c:v>
                </c:pt>
                <c:pt idx="43">
                  <c:v>4.7410000000000001E-2</c:v>
                </c:pt>
                <c:pt idx="44">
                  <c:v>41.529200000000003</c:v>
                </c:pt>
                <c:pt idx="45">
                  <c:v>15.860300000000001</c:v>
                </c:pt>
                <c:pt idx="46">
                  <c:v>3.4742799999999998</c:v>
                </c:pt>
                <c:pt idx="47">
                  <c:v>6.6170000000000007E-2</c:v>
                </c:pt>
                <c:pt idx="48">
                  <c:v>0.25198999999999999</c:v>
                </c:pt>
                <c:pt idx="49">
                  <c:v>0.17782999999999999</c:v>
                </c:pt>
                <c:pt idx="50">
                  <c:v>5.6917499999999999</c:v>
                </c:pt>
                <c:pt idx="51">
                  <c:v>5.5149999999999998E-2</c:v>
                </c:pt>
                <c:pt idx="52">
                  <c:v>0.80271000000000003</c:v>
                </c:pt>
                <c:pt idx="53">
                  <c:v>5.73116</c:v>
                </c:pt>
                <c:pt idx="54">
                  <c:v>6.8011699999999999</c:v>
                </c:pt>
                <c:pt idx="55">
                  <c:v>9.5136299999999991</c:v>
                </c:pt>
                <c:pt idx="56">
                  <c:v>9.2520000000000005E-2</c:v>
                </c:pt>
                <c:pt idx="57">
                  <c:v>3.6931099999999999</c:v>
                </c:pt>
                <c:pt idx="58">
                  <c:v>7.9924799999999996</c:v>
                </c:pt>
                <c:pt idx="59">
                  <c:v>11.160399999999999</c:v>
                </c:pt>
                <c:pt idx="60">
                  <c:v>9.8234899999999996</c:v>
                </c:pt>
                <c:pt idx="61">
                  <c:v>0.55006999999999995</c:v>
                </c:pt>
                <c:pt idx="62">
                  <c:v>6.6549199999999997</c:v>
                </c:pt>
                <c:pt idx="63">
                  <c:v>0.13586999999999999</c:v>
                </c:pt>
                <c:pt idx="64">
                  <c:v>1.9650000000000001E-2</c:v>
                </c:pt>
                <c:pt idx="65">
                  <c:v>6.6420000000000007E-2</c:v>
                </c:pt>
                <c:pt idx="66">
                  <c:v>0.13553999999999999</c:v>
                </c:pt>
                <c:pt idx="67">
                  <c:v>5.083E-2</c:v>
                </c:pt>
                <c:pt idx="68">
                  <c:v>0.12268999999999999</c:v>
                </c:pt>
                <c:pt idx="69">
                  <c:v>6.8599999999999994E-2</c:v>
                </c:pt>
                <c:pt idx="70">
                  <c:v>11.5779</c:v>
                </c:pt>
                <c:pt idx="71">
                  <c:v>22.597100000000001</c:v>
                </c:pt>
                <c:pt idx="72">
                  <c:v>4.64689</c:v>
                </c:pt>
                <c:pt idx="73">
                  <c:v>4.011E-2</c:v>
                </c:pt>
                <c:pt idx="74">
                  <c:v>4.5900000000000003E-2</c:v>
                </c:pt>
                <c:pt idx="75">
                  <c:v>5.2017699999999998</c:v>
                </c:pt>
                <c:pt idx="76">
                  <c:v>5.0229999999999997E-2</c:v>
                </c:pt>
                <c:pt idx="77">
                  <c:v>3.1130000000000001E-2</c:v>
                </c:pt>
                <c:pt idx="78">
                  <c:v>17.866700000000002</c:v>
                </c:pt>
                <c:pt idx="79">
                  <c:v>15.177199999999999</c:v>
                </c:pt>
                <c:pt idx="80">
                  <c:v>25.9406</c:v>
                </c:pt>
                <c:pt idx="81">
                  <c:v>0.18337000000000001</c:v>
                </c:pt>
                <c:pt idx="82">
                  <c:v>7.1650000000000005E-2</c:v>
                </c:pt>
                <c:pt idx="83">
                  <c:v>6.8879999999999997E-2</c:v>
                </c:pt>
                <c:pt idx="84">
                  <c:v>9.9248499999999993</c:v>
                </c:pt>
                <c:pt idx="85">
                  <c:v>0.18836</c:v>
                </c:pt>
                <c:pt idx="86">
                  <c:v>45.746099999999998</c:v>
                </c:pt>
                <c:pt idx="87">
                  <c:v>0.19073000000000001</c:v>
                </c:pt>
                <c:pt idx="88">
                  <c:v>0.12204</c:v>
                </c:pt>
                <c:pt idx="89">
                  <c:v>0.24521999999999999</c:v>
                </c:pt>
                <c:pt idx="90">
                  <c:v>0.11069</c:v>
                </c:pt>
                <c:pt idx="91">
                  <c:v>1.0024500000000001</c:v>
                </c:pt>
                <c:pt idx="92">
                  <c:v>0.34939999999999999</c:v>
                </c:pt>
                <c:pt idx="93">
                  <c:v>5.4969999999999998E-2</c:v>
                </c:pt>
                <c:pt idx="94">
                  <c:v>0.98843000000000003</c:v>
                </c:pt>
                <c:pt idx="95">
                  <c:v>9.2990000000000003E-2</c:v>
                </c:pt>
                <c:pt idx="96">
                  <c:v>0.26168999999999998</c:v>
                </c:pt>
                <c:pt idx="97">
                  <c:v>0.15876000000000001</c:v>
                </c:pt>
                <c:pt idx="98">
                  <c:v>0.32982</c:v>
                </c:pt>
                <c:pt idx="99">
                  <c:v>6.5387599999999999</c:v>
                </c:pt>
                <c:pt idx="100">
                  <c:v>0.13914000000000001</c:v>
                </c:pt>
                <c:pt idx="101">
                  <c:v>0.10793</c:v>
                </c:pt>
                <c:pt idx="102">
                  <c:v>1.6286400000000001</c:v>
                </c:pt>
                <c:pt idx="103">
                  <c:v>1.4963200000000001</c:v>
                </c:pt>
                <c:pt idx="104">
                  <c:v>7.1510000000000004E-2</c:v>
                </c:pt>
                <c:pt idx="105">
                  <c:v>3.041E-2</c:v>
                </c:pt>
                <c:pt idx="106">
                  <c:v>1.42502</c:v>
                </c:pt>
                <c:pt idx="107">
                  <c:v>4.3487900000000002</c:v>
                </c:pt>
                <c:pt idx="108">
                  <c:v>7.0504199999999999</c:v>
                </c:pt>
                <c:pt idx="109">
                  <c:v>6.1620000000000001E-2</c:v>
                </c:pt>
                <c:pt idx="110">
                  <c:v>1.2235799999999999</c:v>
                </c:pt>
                <c:pt idx="111">
                  <c:v>9.0649999999999994E-2</c:v>
                </c:pt>
                <c:pt idx="112">
                  <c:v>0.62739</c:v>
                </c:pt>
                <c:pt idx="113">
                  <c:v>1.1265799999999999</c:v>
                </c:pt>
                <c:pt idx="114">
                  <c:v>3.8710000000000001E-2</c:v>
                </c:pt>
                <c:pt idx="115">
                  <c:v>0.19802</c:v>
                </c:pt>
                <c:pt idx="116">
                  <c:v>0.32543</c:v>
                </c:pt>
                <c:pt idx="117">
                  <c:v>7.8750000000000001E-2</c:v>
                </c:pt>
                <c:pt idx="118">
                  <c:v>0.22969000000000001</c:v>
                </c:pt>
                <c:pt idx="119">
                  <c:v>0.28392000000000001</c:v>
                </c:pt>
                <c:pt idx="120">
                  <c:v>0.12329</c:v>
                </c:pt>
                <c:pt idx="121">
                  <c:v>3.2370000000000003E-2</c:v>
                </c:pt>
                <c:pt idx="122">
                  <c:v>9.103E-2</c:v>
                </c:pt>
                <c:pt idx="123">
                  <c:v>0.15936</c:v>
                </c:pt>
                <c:pt idx="124">
                  <c:v>0.14476</c:v>
                </c:pt>
                <c:pt idx="125">
                  <c:v>13.075100000000001</c:v>
                </c:pt>
                <c:pt idx="126">
                  <c:v>5.8240100000000004</c:v>
                </c:pt>
                <c:pt idx="127">
                  <c:v>2.3003999999999998</c:v>
                </c:pt>
                <c:pt idx="128">
                  <c:v>0.82525999999999999</c:v>
                </c:pt>
                <c:pt idx="129">
                  <c:v>3.5479999999999998E-2</c:v>
                </c:pt>
                <c:pt idx="130">
                  <c:v>0.22212000000000001</c:v>
                </c:pt>
                <c:pt idx="131">
                  <c:v>0.14030000000000001</c:v>
                </c:pt>
                <c:pt idx="132">
                  <c:v>0.15098</c:v>
                </c:pt>
                <c:pt idx="133">
                  <c:v>73.534099999999995</c:v>
                </c:pt>
                <c:pt idx="134">
                  <c:v>0.33146999999999999</c:v>
                </c:pt>
                <c:pt idx="135">
                  <c:v>0.1</c:v>
                </c:pt>
                <c:pt idx="136">
                  <c:v>8.6639999999999995E-2</c:v>
                </c:pt>
                <c:pt idx="137">
                  <c:v>1.1517200000000001</c:v>
                </c:pt>
                <c:pt idx="138">
                  <c:v>3.7379999999999997E-2</c:v>
                </c:pt>
                <c:pt idx="139">
                  <c:v>9.1639999999999999E-2</c:v>
                </c:pt>
                <c:pt idx="140">
                  <c:v>0.29819000000000001</c:v>
                </c:pt>
                <c:pt idx="141">
                  <c:v>5.0590000000000003E-2</c:v>
                </c:pt>
                <c:pt idx="142">
                  <c:v>2.7629999999999998E-2</c:v>
                </c:pt>
                <c:pt idx="143">
                  <c:v>0.40201999999999999</c:v>
                </c:pt>
                <c:pt idx="144">
                  <c:v>4.2029999999999998E-2</c:v>
                </c:pt>
                <c:pt idx="145">
                  <c:v>2.0101900000000001</c:v>
                </c:pt>
                <c:pt idx="146">
                  <c:v>0.1396</c:v>
                </c:pt>
                <c:pt idx="147">
                  <c:v>13.3598</c:v>
                </c:pt>
                <c:pt idx="148">
                  <c:v>6.905E-2</c:v>
                </c:pt>
                <c:pt idx="149">
                  <c:v>0.35232999999999998</c:v>
                </c:pt>
                <c:pt idx="150">
                  <c:v>9.2323000000000004</c:v>
                </c:pt>
                <c:pt idx="151">
                  <c:v>3.9320000000000001E-2</c:v>
                </c:pt>
                <c:pt idx="152">
                  <c:v>1.6566000000000001</c:v>
                </c:pt>
                <c:pt idx="153">
                  <c:v>0.54049999999999998</c:v>
                </c:pt>
                <c:pt idx="154">
                  <c:v>15.288</c:v>
                </c:pt>
                <c:pt idx="155">
                  <c:v>1.5010000000000001E-2</c:v>
                </c:pt>
                <c:pt idx="156">
                  <c:v>6.9110000000000005E-2</c:v>
                </c:pt>
                <c:pt idx="157">
                  <c:v>4.8982200000000002</c:v>
                </c:pt>
                <c:pt idx="158">
                  <c:v>2.4466800000000002</c:v>
                </c:pt>
                <c:pt idx="159">
                  <c:v>10.0623</c:v>
                </c:pt>
                <c:pt idx="160">
                  <c:v>4.5558699999999996</c:v>
                </c:pt>
                <c:pt idx="161">
                  <c:v>0.16902</c:v>
                </c:pt>
                <c:pt idx="162">
                  <c:v>3.551E-2</c:v>
                </c:pt>
                <c:pt idx="163">
                  <c:v>24.8017</c:v>
                </c:pt>
                <c:pt idx="164">
                  <c:v>3.9609999999999999E-2</c:v>
                </c:pt>
                <c:pt idx="165">
                  <c:v>3.705E-2</c:v>
                </c:pt>
                <c:pt idx="166">
                  <c:v>8.1517400000000002</c:v>
                </c:pt>
                <c:pt idx="167">
                  <c:v>6.6640000000000005E-2</c:v>
                </c:pt>
                <c:pt idx="168">
                  <c:v>8.7069999999999995E-2</c:v>
                </c:pt>
                <c:pt idx="169">
                  <c:v>1.538E-2</c:v>
                </c:pt>
                <c:pt idx="170">
                  <c:v>0.36919999999999997</c:v>
                </c:pt>
                <c:pt idx="171">
                  <c:v>3.049E-2</c:v>
                </c:pt>
                <c:pt idx="172">
                  <c:v>12.0482</c:v>
                </c:pt>
                <c:pt idx="173">
                  <c:v>0.61470000000000002</c:v>
                </c:pt>
                <c:pt idx="174">
                  <c:v>14.4208</c:v>
                </c:pt>
                <c:pt idx="175">
                  <c:v>16.811800000000002</c:v>
                </c:pt>
                <c:pt idx="176">
                  <c:v>4.2613099999999999</c:v>
                </c:pt>
                <c:pt idx="177">
                  <c:v>9.9165500000000009</c:v>
                </c:pt>
                <c:pt idx="178">
                  <c:v>11.8123</c:v>
                </c:pt>
                <c:pt idx="179">
                  <c:v>28.655799999999999</c:v>
                </c:pt>
                <c:pt idx="180">
                  <c:v>5.0901699999999996</c:v>
                </c:pt>
                <c:pt idx="181">
                  <c:v>1.3599999999999999E-2</c:v>
                </c:pt>
                <c:pt idx="182">
                  <c:v>2.1870000000000001E-2</c:v>
                </c:pt>
                <c:pt idx="183">
                  <c:v>1.23247</c:v>
                </c:pt>
                <c:pt idx="184">
                  <c:v>0.61153999999999997</c:v>
                </c:pt>
                <c:pt idx="185">
                  <c:v>5.7081799999999996</c:v>
                </c:pt>
                <c:pt idx="186">
                  <c:v>5.6460000000000003E-2</c:v>
                </c:pt>
                <c:pt idx="187">
                  <c:v>8.7167499999999993</c:v>
                </c:pt>
                <c:pt idx="188">
                  <c:v>0.12744</c:v>
                </c:pt>
                <c:pt idx="189">
                  <c:v>10.233000000000001</c:v>
                </c:pt>
                <c:pt idx="190">
                  <c:v>0.23912</c:v>
                </c:pt>
                <c:pt idx="191">
                  <c:v>15.575699999999999</c:v>
                </c:pt>
                <c:pt idx="192">
                  <c:v>2.7339699999999998</c:v>
                </c:pt>
                <c:pt idx="193">
                  <c:v>5.6599999999999998E-2</c:v>
                </c:pt>
                <c:pt idx="194">
                  <c:v>0.11132</c:v>
                </c:pt>
                <c:pt idx="195">
                  <c:v>0.15085999999999999</c:v>
                </c:pt>
                <c:pt idx="196">
                  <c:v>2.8989999999999998E-2</c:v>
                </c:pt>
                <c:pt idx="197">
                  <c:v>5.7889999999999997E-2</c:v>
                </c:pt>
                <c:pt idx="198">
                  <c:v>3.83684</c:v>
                </c:pt>
                <c:pt idx="199">
                  <c:v>15.023400000000001</c:v>
                </c:pt>
                <c:pt idx="200">
                  <c:v>5.1880000000000003E-2</c:v>
                </c:pt>
                <c:pt idx="201">
                  <c:v>7.2440000000000004E-2</c:v>
                </c:pt>
                <c:pt idx="202">
                  <c:v>1.05393</c:v>
                </c:pt>
                <c:pt idx="203">
                  <c:v>3.7679999999999998E-2</c:v>
                </c:pt>
                <c:pt idx="204">
                  <c:v>3.6969500000000002</c:v>
                </c:pt>
                <c:pt idx="205">
                  <c:v>0.14102999999999999</c:v>
                </c:pt>
                <c:pt idx="206">
                  <c:v>10.834199999999999</c:v>
                </c:pt>
                <c:pt idx="207">
                  <c:v>6.1269999999999998E-2</c:v>
                </c:pt>
                <c:pt idx="208">
                  <c:v>1.3879900000000001</c:v>
                </c:pt>
                <c:pt idx="209">
                  <c:v>4.87141</c:v>
                </c:pt>
                <c:pt idx="210">
                  <c:v>8.2672500000000007</c:v>
                </c:pt>
                <c:pt idx="211">
                  <c:v>9.0600000000000003E-3</c:v>
                </c:pt>
                <c:pt idx="212">
                  <c:v>8.4921299999999995</c:v>
                </c:pt>
                <c:pt idx="213">
                  <c:v>0.62975999999999999</c:v>
                </c:pt>
                <c:pt idx="214">
                  <c:v>0.79040999999999995</c:v>
                </c:pt>
                <c:pt idx="215">
                  <c:v>0.34109</c:v>
                </c:pt>
                <c:pt idx="216">
                  <c:v>1.6128199999999999</c:v>
                </c:pt>
                <c:pt idx="217">
                  <c:v>0.14052000000000001</c:v>
                </c:pt>
                <c:pt idx="218">
                  <c:v>13.678100000000001</c:v>
                </c:pt>
                <c:pt idx="219">
                  <c:v>0.21976999999999999</c:v>
                </c:pt>
                <c:pt idx="220">
                  <c:v>8.2650000000000001E-2</c:v>
                </c:pt>
                <c:pt idx="221">
                  <c:v>1.4138500000000001</c:v>
                </c:pt>
                <c:pt idx="222">
                  <c:v>0.17899000000000001</c:v>
                </c:pt>
                <c:pt idx="223">
                  <c:v>23.648199999999999</c:v>
                </c:pt>
                <c:pt idx="224">
                  <c:v>4.4222799999999998</c:v>
                </c:pt>
                <c:pt idx="225">
                  <c:v>3.4660000000000003E-2</c:v>
                </c:pt>
                <c:pt idx="226">
                  <c:v>3.67822</c:v>
                </c:pt>
                <c:pt idx="227">
                  <c:v>0.22438</c:v>
                </c:pt>
                <c:pt idx="228">
                  <c:v>0.21160999999999999</c:v>
                </c:pt>
                <c:pt idx="229">
                  <c:v>7.6720199999999998</c:v>
                </c:pt>
                <c:pt idx="230">
                  <c:v>1.27346</c:v>
                </c:pt>
                <c:pt idx="231">
                  <c:v>8.9829600000000003</c:v>
                </c:pt>
                <c:pt idx="232">
                  <c:v>4.9320000000000003E-2</c:v>
                </c:pt>
                <c:pt idx="233">
                  <c:v>0.32263999999999998</c:v>
                </c:pt>
                <c:pt idx="234">
                  <c:v>4.8189999999999997E-2</c:v>
                </c:pt>
                <c:pt idx="235">
                  <c:v>0.41238000000000002</c:v>
                </c:pt>
                <c:pt idx="236">
                  <c:v>0.54452</c:v>
                </c:pt>
                <c:pt idx="237">
                  <c:v>24.393799999999999</c:v>
                </c:pt>
                <c:pt idx="238">
                  <c:v>18.084599999999998</c:v>
                </c:pt>
                <c:pt idx="239">
                  <c:v>12.247199999999999</c:v>
                </c:pt>
                <c:pt idx="240">
                  <c:v>9.0679999999999997E-2</c:v>
                </c:pt>
                <c:pt idx="241">
                  <c:v>37.661900000000003</c:v>
                </c:pt>
                <c:pt idx="242">
                  <c:v>0.57833999999999997</c:v>
                </c:pt>
                <c:pt idx="243">
                  <c:v>1.8700000000000001E-2</c:v>
                </c:pt>
                <c:pt idx="244">
                  <c:v>11.1081</c:v>
                </c:pt>
                <c:pt idx="245">
                  <c:v>0.10469000000000001</c:v>
                </c:pt>
                <c:pt idx="246">
                  <c:v>14.050700000000001</c:v>
                </c:pt>
                <c:pt idx="247">
                  <c:v>8.387E-2</c:v>
                </c:pt>
                <c:pt idx="248">
                  <c:v>6.0470000000000003E-2</c:v>
                </c:pt>
                <c:pt idx="249">
                  <c:v>0.59004999999999996</c:v>
                </c:pt>
                <c:pt idx="250">
                  <c:v>8.2480899999999995</c:v>
                </c:pt>
                <c:pt idx="251">
                  <c:v>1.3010000000000001E-2</c:v>
                </c:pt>
                <c:pt idx="252">
                  <c:v>0.12816</c:v>
                </c:pt>
                <c:pt idx="253">
                  <c:v>3.67367</c:v>
                </c:pt>
                <c:pt idx="254">
                  <c:v>4.8121299999999998</c:v>
                </c:pt>
                <c:pt idx="255">
                  <c:v>0.52058000000000004</c:v>
                </c:pt>
                <c:pt idx="256">
                  <c:v>2.0549999999999999E-2</c:v>
                </c:pt>
                <c:pt idx="257">
                  <c:v>0.76161999999999996</c:v>
                </c:pt>
                <c:pt idx="258">
                  <c:v>6.9621500000000003</c:v>
                </c:pt>
                <c:pt idx="259">
                  <c:v>1.8002800000000001</c:v>
                </c:pt>
                <c:pt idx="260">
                  <c:v>2.3309899999999999</c:v>
                </c:pt>
                <c:pt idx="261">
                  <c:v>1.46336</c:v>
                </c:pt>
                <c:pt idx="262">
                  <c:v>0.19186</c:v>
                </c:pt>
                <c:pt idx="263">
                  <c:v>6.4440499999999998</c:v>
                </c:pt>
                <c:pt idx="264">
                  <c:v>4.2939999999999999E-2</c:v>
                </c:pt>
                <c:pt idx="265">
                  <c:v>0.22927</c:v>
                </c:pt>
                <c:pt idx="266">
                  <c:v>0.17505000000000001</c:v>
                </c:pt>
                <c:pt idx="267">
                  <c:v>8.6447599999999998</c:v>
                </c:pt>
                <c:pt idx="268">
                  <c:v>0.17171</c:v>
                </c:pt>
                <c:pt idx="269">
                  <c:v>1.25179</c:v>
                </c:pt>
                <c:pt idx="270">
                  <c:v>0.33983000000000002</c:v>
                </c:pt>
                <c:pt idx="271">
                  <c:v>1.5010000000000001E-2</c:v>
                </c:pt>
                <c:pt idx="272">
                  <c:v>0.24979999999999999</c:v>
                </c:pt>
                <c:pt idx="273">
                  <c:v>5.561E-2</c:v>
                </c:pt>
                <c:pt idx="274">
                  <c:v>2.37934</c:v>
                </c:pt>
                <c:pt idx="275">
                  <c:v>18.498200000000001</c:v>
                </c:pt>
                <c:pt idx="276">
                  <c:v>9.7439999999999999E-2</c:v>
                </c:pt>
                <c:pt idx="277">
                  <c:v>0.11432</c:v>
                </c:pt>
                <c:pt idx="278">
                  <c:v>0.25386999999999998</c:v>
                </c:pt>
                <c:pt idx="279">
                  <c:v>0.28954999999999997</c:v>
                </c:pt>
                <c:pt idx="280">
                  <c:v>0.66351000000000004</c:v>
                </c:pt>
                <c:pt idx="281">
                  <c:v>0.35114000000000001</c:v>
                </c:pt>
                <c:pt idx="282">
                  <c:v>25.046099999999999</c:v>
                </c:pt>
                <c:pt idx="283">
                  <c:v>3.5779999999999999E-2</c:v>
                </c:pt>
                <c:pt idx="284">
                  <c:v>2.1550500000000001</c:v>
                </c:pt>
                <c:pt idx="285">
                  <c:v>3.4450000000000001E-2</c:v>
                </c:pt>
                <c:pt idx="286">
                  <c:v>0.12083000000000001</c:v>
                </c:pt>
                <c:pt idx="287">
                  <c:v>0.13058</c:v>
                </c:pt>
                <c:pt idx="288">
                  <c:v>2.8183799999999999</c:v>
                </c:pt>
                <c:pt idx="289">
                  <c:v>1.4319999999999999E-2</c:v>
                </c:pt>
                <c:pt idx="290">
                  <c:v>0.31827</c:v>
                </c:pt>
                <c:pt idx="291">
                  <c:v>0.22187999999999999</c:v>
                </c:pt>
                <c:pt idx="292">
                  <c:v>2.4979999999999999E-2</c:v>
                </c:pt>
                <c:pt idx="293">
                  <c:v>4.462E-2</c:v>
                </c:pt>
                <c:pt idx="294">
                  <c:v>4.8356700000000004</c:v>
                </c:pt>
                <c:pt idx="295">
                  <c:v>3.5369999999999999E-2</c:v>
                </c:pt>
                <c:pt idx="296">
                  <c:v>3.3210500000000001</c:v>
                </c:pt>
                <c:pt idx="297">
                  <c:v>9.1870200000000004</c:v>
                </c:pt>
                <c:pt idx="298">
                  <c:v>0.29915999999999998</c:v>
                </c:pt>
                <c:pt idx="299">
                  <c:v>4.684E-2</c:v>
                </c:pt>
                <c:pt idx="300">
                  <c:v>0.26838000000000001</c:v>
                </c:pt>
                <c:pt idx="301">
                  <c:v>0.33045000000000002</c:v>
                </c:pt>
                <c:pt idx="302">
                  <c:v>8.3699999999999997E-2</c:v>
                </c:pt>
                <c:pt idx="303">
                  <c:v>2.009E-2</c:v>
                </c:pt>
                <c:pt idx="304">
                  <c:v>3.4270000000000002E-2</c:v>
                </c:pt>
                <c:pt idx="305">
                  <c:v>6.4170000000000005E-2</c:v>
                </c:pt>
                <c:pt idx="306">
                  <c:v>0.21038000000000001</c:v>
                </c:pt>
                <c:pt idx="307">
                  <c:v>9.7241800000000005</c:v>
                </c:pt>
                <c:pt idx="308">
                  <c:v>12.802300000000001</c:v>
                </c:pt>
                <c:pt idx="309">
                  <c:v>4.113E-2</c:v>
                </c:pt>
                <c:pt idx="310">
                  <c:v>2.7310000000000001E-2</c:v>
                </c:pt>
                <c:pt idx="311">
                  <c:v>5.4789999999999998E-2</c:v>
                </c:pt>
                <c:pt idx="312">
                  <c:v>7.5260100000000003</c:v>
                </c:pt>
                <c:pt idx="313">
                  <c:v>5.4411399999999999</c:v>
                </c:pt>
                <c:pt idx="314">
                  <c:v>0.35809000000000002</c:v>
                </c:pt>
                <c:pt idx="315">
                  <c:v>0.11747</c:v>
                </c:pt>
                <c:pt idx="316">
                  <c:v>13.5222</c:v>
                </c:pt>
                <c:pt idx="317">
                  <c:v>8.3080000000000001E-2</c:v>
                </c:pt>
                <c:pt idx="318">
                  <c:v>1.7780000000000001E-2</c:v>
                </c:pt>
                <c:pt idx="319">
                  <c:v>0.40771000000000002</c:v>
                </c:pt>
                <c:pt idx="320">
                  <c:v>0.20608000000000001</c:v>
                </c:pt>
                <c:pt idx="321">
                  <c:v>3.5099999999999999E-2</c:v>
                </c:pt>
                <c:pt idx="322">
                  <c:v>10.671799999999999</c:v>
                </c:pt>
                <c:pt idx="323">
                  <c:v>3.7749799999999998</c:v>
                </c:pt>
                <c:pt idx="324">
                  <c:v>6.3200000000000001E-3</c:v>
                </c:pt>
                <c:pt idx="325">
                  <c:v>9.178E-2</c:v>
                </c:pt>
                <c:pt idx="326">
                  <c:v>1.2074199999999999</c:v>
                </c:pt>
                <c:pt idx="327">
                  <c:v>0.10574</c:v>
                </c:pt>
                <c:pt idx="328">
                  <c:v>14.4383</c:v>
                </c:pt>
                <c:pt idx="329">
                  <c:v>7.75223</c:v>
                </c:pt>
                <c:pt idx="330">
                  <c:v>3.5020000000000003E-2</c:v>
                </c:pt>
                <c:pt idx="331">
                  <c:v>0.67191000000000001</c:v>
                </c:pt>
                <c:pt idx="332">
                  <c:v>3.6150000000000002E-2</c:v>
                </c:pt>
                <c:pt idx="333">
                  <c:v>5.3600000000000002E-2</c:v>
                </c:pt>
                <c:pt idx="334">
                  <c:v>0.97616999999999998</c:v>
                </c:pt>
                <c:pt idx="335">
                  <c:v>5.8211500000000003</c:v>
                </c:pt>
                <c:pt idx="336">
                  <c:v>5.6663699999999997</c:v>
                </c:pt>
                <c:pt idx="337">
                  <c:v>0.49297999999999997</c:v>
                </c:pt>
                <c:pt idx="338">
                  <c:v>2.5430000000000001E-2</c:v>
                </c:pt>
                <c:pt idx="339">
                  <c:v>20.716200000000001</c:v>
                </c:pt>
                <c:pt idx="340">
                  <c:v>9.5957100000000004</c:v>
                </c:pt>
                <c:pt idx="341">
                  <c:v>1.3809999999999999E-2</c:v>
                </c:pt>
                <c:pt idx="342">
                  <c:v>0.95577000000000001</c:v>
                </c:pt>
                <c:pt idx="343">
                  <c:v>7.9500000000000001E-2</c:v>
                </c:pt>
                <c:pt idx="344">
                  <c:v>0.25914999999999999</c:v>
                </c:pt>
                <c:pt idx="345">
                  <c:v>67.9208</c:v>
                </c:pt>
                <c:pt idx="346">
                  <c:v>38.351799999999997</c:v>
                </c:pt>
                <c:pt idx="347">
                  <c:v>0.85204000000000002</c:v>
                </c:pt>
                <c:pt idx="348">
                  <c:v>0.47547</c:v>
                </c:pt>
                <c:pt idx="349">
                  <c:v>20.084900000000001</c:v>
                </c:pt>
                <c:pt idx="350">
                  <c:v>4.6688299999999998</c:v>
                </c:pt>
                <c:pt idx="351">
                  <c:v>4.4170000000000001E-2</c:v>
                </c:pt>
                <c:pt idx="352">
                  <c:v>7.886E-2</c:v>
                </c:pt>
                <c:pt idx="353">
                  <c:v>5.602E-2</c:v>
                </c:pt>
                <c:pt idx="354">
                  <c:v>4.5440000000000001E-2</c:v>
                </c:pt>
              </c:numCache>
            </c:numRef>
          </c:xVal>
          <c:yVal>
            <c:numRef>
              <c:f>Training!$E$2:$E$356</c:f>
              <c:numCache>
                <c:formatCode>General</c:formatCode>
                <c:ptCount val="355"/>
                <c:pt idx="0">
                  <c:v>17.2</c:v>
                </c:pt>
                <c:pt idx="1">
                  <c:v>17.899999999999999</c:v>
                </c:pt>
                <c:pt idx="2">
                  <c:v>42.3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41.7</c:v>
                </c:pt>
                <c:pt idx="6">
                  <c:v>34.9</c:v>
                </c:pt>
                <c:pt idx="7">
                  <c:v>12.5</c:v>
                </c:pt>
                <c:pt idx="8">
                  <c:v>22.7</c:v>
                </c:pt>
                <c:pt idx="9">
                  <c:v>29.6</c:v>
                </c:pt>
                <c:pt idx="10">
                  <c:v>21</c:v>
                </c:pt>
                <c:pt idx="11">
                  <c:v>20</c:v>
                </c:pt>
                <c:pt idx="12">
                  <c:v>30.1</c:v>
                </c:pt>
                <c:pt idx="13">
                  <c:v>18.899999999999999</c:v>
                </c:pt>
                <c:pt idx="14">
                  <c:v>23.2</c:v>
                </c:pt>
                <c:pt idx="15">
                  <c:v>23.4</c:v>
                </c:pt>
                <c:pt idx="16">
                  <c:v>11.7</c:v>
                </c:pt>
                <c:pt idx="17">
                  <c:v>16.2</c:v>
                </c:pt>
                <c:pt idx="18">
                  <c:v>23.8</c:v>
                </c:pt>
                <c:pt idx="19">
                  <c:v>31.7</c:v>
                </c:pt>
                <c:pt idx="20">
                  <c:v>50</c:v>
                </c:pt>
                <c:pt idx="21">
                  <c:v>29.1</c:v>
                </c:pt>
                <c:pt idx="22">
                  <c:v>18.100000000000001</c:v>
                </c:pt>
                <c:pt idx="23">
                  <c:v>18.2</c:v>
                </c:pt>
                <c:pt idx="24">
                  <c:v>24.3</c:v>
                </c:pt>
                <c:pt idx="25">
                  <c:v>12.8</c:v>
                </c:pt>
                <c:pt idx="26">
                  <c:v>16.7</c:v>
                </c:pt>
                <c:pt idx="27">
                  <c:v>14.6</c:v>
                </c:pt>
                <c:pt idx="28">
                  <c:v>21.6</c:v>
                </c:pt>
                <c:pt idx="29">
                  <c:v>20.6</c:v>
                </c:pt>
                <c:pt idx="30">
                  <c:v>24.2</c:v>
                </c:pt>
                <c:pt idx="31">
                  <c:v>19.100000000000001</c:v>
                </c:pt>
                <c:pt idx="32">
                  <c:v>22.6</c:v>
                </c:pt>
                <c:pt idx="33">
                  <c:v>8.1</c:v>
                </c:pt>
                <c:pt idx="34">
                  <c:v>14.5</c:v>
                </c:pt>
                <c:pt idx="35">
                  <c:v>35.4</c:v>
                </c:pt>
                <c:pt idx="36">
                  <c:v>43.8</c:v>
                </c:pt>
                <c:pt idx="37">
                  <c:v>22.4</c:v>
                </c:pt>
                <c:pt idx="38">
                  <c:v>26.6</c:v>
                </c:pt>
                <c:pt idx="39">
                  <c:v>30.7</c:v>
                </c:pt>
                <c:pt idx="40">
                  <c:v>31.5</c:v>
                </c:pt>
                <c:pt idx="41">
                  <c:v>22.8</c:v>
                </c:pt>
                <c:pt idx="42">
                  <c:v>16.100000000000001</c:v>
                </c:pt>
                <c:pt idx="43">
                  <c:v>11.9</c:v>
                </c:pt>
                <c:pt idx="44">
                  <c:v>8.5</c:v>
                </c:pt>
                <c:pt idx="45">
                  <c:v>8.3000000000000007</c:v>
                </c:pt>
                <c:pt idx="46">
                  <c:v>21.9</c:v>
                </c:pt>
                <c:pt idx="47">
                  <c:v>19.3</c:v>
                </c:pt>
                <c:pt idx="48">
                  <c:v>22.5</c:v>
                </c:pt>
                <c:pt idx="49">
                  <c:v>17.5</c:v>
                </c:pt>
                <c:pt idx="50">
                  <c:v>19.100000000000001</c:v>
                </c:pt>
                <c:pt idx="51">
                  <c:v>36.1</c:v>
                </c:pt>
                <c:pt idx="52">
                  <c:v>20.2</c:v>
                </c:pt>
                <c:pt idx="53">
                  <c:v>25</c:v>
                </c:pt>
                <c:pt idx="54">
                  <c:v>20</c:v>
                </c:pt>
                <c:pt idx="55">
                  <c:v>14.9</c:v>
                </c:pt>
                <c:pt idx="56">
                  <c:v>23.3</c:v>
                </c:pt>
                <c:pt idx="57">
                  <c:v>17.7</c:v>
                </c:pt>
                <c:pt idx="58">
                  <c:v>12.3</c:v>
                </c:pt>
                <c:pt idx="59">
                  <c:v>13.4</c:v>
                </c:pt>
                <c:pt idx="60">
                  <c:v>13.3</c:v>
                </c:pt>
                <c:pt idx="61">
                  <c:v>36.5</c:v>
                </c:pt>
                <c:pt idx="62">
                  <c:v>19.5</c:v>
                </c:pt>
                <c:pt idx="63">
                  <c:v>24.4</c:v>
                </c:pt>
                <c:pt idx="64">
                  <c:v>20.100000000000001</c:v>
                </c:pt>
                <c:pt idx="65">
                  <c:v>29.9</c:v>
                </c:pt>
                <c:pt idx="66">
                  <c:v>17.399999999999999</c:v>
                </c:pt>
                <c:pt idx="67">
                  <c:v>22.2</c:v>
                </c:pt>
                <c:pt idx="68">
                  <c:v>21.2</c:v>
                </c:pt>
                <c:pt idx="69">
                  <c:v>33.200000000000003</c:v>
                </c:pt>
                <c:pt idx="70">
                  <c:v>9.6999999999999993</c:v>
                </c:pt>
                <c:pt idx="71">
                  <c:v>7.4</c:v>
                </c:pt>
                <c:pt idx="72">
                  <c:v>29.8</c:v>
                </c:pt>
                <c:pt idx="73">
                  <c:v>33.299999999999997</c:v>
                </c:pt>
                <c:pt idx="74">
                  <c:v>22.3</c:v>
                </c:pt>
                <c:pt idx="75">
                  <c:v>22.7</c:v>
                </c:pt>
                <c:pt idx="76">
                  <c:v>17.100000000000001</c:v>
                </c:pt>
                <c:pt idx="77">
                  <c:v>17.5</c:v>
                </c:pt>
                <c:pt idx="78">
                  <c:v>10.199999999999999</c:v>
                </c:pt>
                <c:pt idx="79">
                  <c:v>8.6999999999999993</c:v>
                </c:pt>
                <c:pt idx="80">
                  <c:v>10.4</c:v>
                </c:pt>
                <c:pt idx="81">
                  <c:v>7</c:v>
                </c:pt>
                <c:pt idx="82">
                  <c:v>20.3</c:v>
                </c:pt>
                <c:pt idx="83">
                  <c:v>36.200000000000003</c:v>
                </c:pt>
                <c:pt idx="84">
                  <c:v>12.6</c:v>
                </c:pt>
                <c:pt idx="85">
                  <c:v>20</c:v>
                </c:pt>
                <c:pt idx="86">
                  <c:v>7</c:v>
                </c:pt>
                <c:pt idx="87">
                  <c:v>26.2</c:v>
                </c:pt>
                <c:pt idx="88">
                  <c:v>28.4</c:v>
                </c:pt>
                <c:pt idx="89">
                  <c:v>19.8</c:v>
                </c:pt>
                <c:pt idx="90">
                  <c:v>21.5</c:v>
                </c:pt>
                <c:pt idx="91">
                  <c:v>21</c:v>
                </c:pt>
                <c:pt idx="92">
                  <c:v>20.3</c:v>
                </c:pt>
                <c:pt idx="93">
                  <c:v>19</c:v>
                </c:pt>
                <c:pt idx="94">
                  <c:v>14.5</c:v>
                </c:pt>
                <c:pt idx="95">
                  <c:v>20.5</c:v>
                </c:pt>
                <c:pt idx="96">
                  <c:v>19.399999999999999</c:v>
                </c:pt>
                <c:pt idx="97">
                  <c:v>21.7</c:v>
                </c:pt>
                <c:pt idx="98">
                  <c:v>18.399999999999999</c:v>
                </c:pt>
                <c:pt idx="99">
                  <c:v>50</c:v>
                </c:pt>
                <c:pt idx="100">
                  <c:v>23.1</c:v>
                </c:pt>
                <c:pt idx="101">
                  <c:v>21.7</c:v>
                </c:pt>
                <c:pt idx="102">
                  <c:v>14.4</c:v>
                </c:pt>
                <c:pt idx="103">
                  <c:v>19.600000000000001</c:v>
                </c:pt>
                <c:pt idx="104">
                  <c:v>22.2</c:v>
                </c:pt>
                <c:pt idx="105">
                  <c:v>18.5</c:v>
                </c:pt>
                <c:pt idx="106">
                  <c:v>23.3</c:v>
                </c:pt>
                <c:pt idx="107">
                  <c:v>19.899999999999999</c:v>
                </c:pt>
                <c:pt idx="108">
                  <c:v>13.4</c:v>
                </c:pt>
                <c:pt idx="109">
                  <c:v>17.2</c:v>
                </c:pt>
                <c:pt idx="110">
                  <c:v>41.3</c:v>
                </c:pt>
                <c:pt idx="111">
                  <c:v>20.7</c:v>
                </c:pt>
                <c:pt idx="112">
                  <c:v>19.899999999999999</c:v>
                </c:pt>
                <c:pt idx="113">
                  <c:v>15.3</c:v>
                </c:pt>
                <c:pt idx="114">
                  <c:v>23.2</c:v>
                </c:pt>
                <c:pt idx="115">
                  <c:v>25</c:v>
                </c:pt>
                <c:pt idx="116">
                  <c:v>18</c:v>
                </c:pt>
                <c:pt idx="117">
                  <c:v>32</c:v>
                </c:pt>
                <c:pt idx="118">
                  <c:v>24.4</c:v>
                </c:pt>
                <c:pt idx="119">
                  <c:v>18.5</c:v>
                </c:pt>
                <c:pt idx="120">
                  <c:v>18.8</c:v>
                </c:pt>
                <c:pt idx="121">
                  <c:v>33.4</c:v>
                </c:pt>
                <c:pt idx="122">
                  <c:v>37.9</c:v>
                </c:pt>
                <c:pt idx="123">
                  <c:v>24.7</c:v>
                </c:pt>
                <c:pt idx="124">
                  <c:v>19.3</c:v>
                </c:pt>
                <c:pt idx="125">
                  <c:v>20.100000000000001</c:v>
                </c:pt>
                <c:pt idx="126">
                  <c:v>23</c:v>
                </c:pt>
                <c:pt idx="127">
                  <c:v>23.8</c:v>
                </c:pt>
                <c:pt idx="128">
                  <c:v>31</c:v>
                </c:pt>
                <c:pt idx="129">
                  <c:v>20.9</c:v>
                </c:pt>
                <c:pt idx="130">
                  <c:v>18.7</c:v>
                </c:pt>
                <c:pt idx="131">
                  <c:v>24.4</c:v>
                </c:pt>
                <c:pt idx="132">
                  <c:v>19.2</c:v>
                </c:pt>
                <c:pt idx="133">
                  <c:v>8.8000000000000007</c:v>
                </c:pt>
                <c:pt idx="134">
                  <c:v>48.3</c:v>
                </c:pt>
                <c:pt idx="135">
                  <c:v>33.1</c:v>
                </c:pt>
                <c:pt idx="136">
                  <c:v>36.4</c:v>
                </c:pt>
                <c:pt idx="137">
                  <c:v>13.1</c:v>
                </c:pt>
                <c:pt idx="138">
                  <c:v>20.7</c:v>
                </c:pt>
                <c:pt idx="139">
                  <c:v>22.8</c:v>
                </c:pt>
                <c:pt idx="140">
                  <c:v>46.7</c:v>
                </c:pt>
                <c:pt idx="141">
                  <c:v>23.9</c:v>
                </c:pt>
                <c:pt idx="142">
                  <c:v>30.8</c:v>
                </c:pt>
                <c:pt idx="143">
                  <c:v>23.1</c:v>
                </c:pt>
                <c:pt idx="144">
                  <c:v>22.9</c:v>
                </c:pt>
                <c:pt idx="145">
                  <c:v>50</c:v>
                </c:pt>
                <c:pt idx="146">
                  <c:v>20.100000000000001</c:v>
                </c:pt>
                <c:pt idx="147">
                  <c:v>12.7</c:v>
                </c:pt>
                <c:pt idx="148">
                  <c:v>36.200000000000003</c:v>
                </c:pt>
                <c:pt idx="149">
                  <c:v>17.100000000000001</c:v>
                </c:pt>
                <c:pt idx="150">
                  <c:v>50</c:v>
                </c:pt>
                <c:pt idx="151">
                  <c:v>22</c:v>
                </c:pt>
                <c:pt idx="152">
                  <c:v>21.5</c:v>
                </c:pt>
                <c:pt idx="153">
                  <c:v>43.5</c:v>
                </c:pt>
                <c:pt idx="154">
                  <c:v>13.9</c:v>
                </c:pt>
                <c:pt idx="155">
                  <c:v>50</c:v>
                </c:pt>
                <c:pt idx="156">
                  <c:v>30.5</c:v>
                </c:pt>
                <c:pt idx="157">
                  <c:v>50</c:v>
                </c:pt>
                <c:pt idx="158">
                  <c:v>13.1</c:v>
                </c:pt>
                <c:pt idx="159">
                  <c:v>14.1</c:v>
                </c:pt>
                <c:pt idx="160">
                  <c:v>27.5</c:v>
                </c:pt>
                <c:pt idx="161">
                  <c:v>21.4</c:v>
                </c:pt>
                <c:pt idx="162">
                  <c:v>22.9</c:v>
                </c:pt>
                <c:pt idx="163">
                  <c:v>8.3000000000000007</c:v>
                </c:pt>
                <c:pt idx="164">
                  <c:v>21.1</c:v>
                </c:pt>
                <c:pt idx="165">
                  <c:v>35.4</c:v>
                </c:pt>
                <c:pt idx="166">
                  <c:v>11.5</c:v>
                </c:pt>
                <c:pt idx="167">
                  <c:v>29.4</c:v>
                </c:pt>
                <c:pt idx="168">
                  <c:v>20.8</c:v>
                </c:pt>
                <c:pt idx="169">
                  <c:v>44</c:v>
                </c:pt>
                <c:pt idx="170">
                  <c:v>23.8</c:v>
                </c:pt>
                <c:pt idx="171">
                  <c:v>31.2</c:v>
                </c:pt>
                <c:pt idx="172">
                  <c:v>20.8</c:v>
                </c:pt>
                <c:pt idx="173">
                  <c:v>30.1</c:v>
                </c:pt>
                <c:pt idx="174">
                  <c:v>9.6</c:v>
                </c:pt>
                <c:pt idx="175">
                  <c:v>7.2</c:v>
                </c:pt>
                <c:pt idx="176">
                  <c:v>22.6</c:v>
                </c:pt>
                <c:pt idx="177">
                  <c:v>6.3</c:v>
                </c:pt>
                <c:pt idx="178">
                  <c:v>8.4</c:v>
                </c:pt>
                <c:pt idx="179">
                  <c:v>16.3</c:v>
                </c:pt>
                <c:pt idx="180">
                  <c:v>16.100000000000001</c:v>
                </c:pt>
                <c:pt idx="181">
                  <c:v>18.899999999999999</c:v>
                </c:pt>
                <c:pt idx="182">
                  <c:v>31.1</c:v>
                </c:pt>
                <c:pt idx="183">
                  <c:v>15.2</c:v>
                </c:pt>
                <c:pt idx="184">
                  <c:v>50</c:v>
                </c:pt>
                <c:pt idx="185">
                  <c:v>23.7</c:v>
                </c:pt>
                <c:pt idx="186">
                  <c:v>21.2</c:v>
                </c:pt>
                <c:pt idx="187">
                  <c:v>13.1</c:v>
                </c:pt>
                <c:pt idx="188">
                  <c:v>26.6</c:v>
                </c:pt>
                <c:pt idx="189">
                  <c:v>14.6</c:v>
                </c:pt>
                <c:pt idx="190">
                  <c:v>21.2</c:v>
                </c:pt>
                <c:pt idx="191">
                  <c:v>19.100000000000001</c:v>
                </c:pt>
                <c:pt idx="192">
                  <c:v>15.4</c:v>
                </c:pt>
                <c:pt idx="193">
                  <c:v>23.6</c:v>
                </c:pt>
                <c:pt idx="194">
                  <c:v>20.100000000000001</c:v>
                </c:pt>
                <c:pt idx="195">
                  <c:v>15.2</c:v>
                </c:pt>
                <c:pt idx="196">
                  <c:v>26.6</c:v>
                </c:pt>
                <c:pt idx="197">
                  <c:v>22</c:v>
                </c:pt>
                <c:pt idx="198">
                  <c:v>19.899999999999999</c:v>
                </c:pt>
                <c:pt idx="199">
                  <c:v>12</c:v>
                </c:pt>
                <c:pt idx="200">
                  <c:v>22.5</c:v>
                </c:pt>
                <c:pt idx="201">
                  <c:v>18.600000000000001</c:v>
                </c:pt>
                <c:pt idx="202">
                  <c:v>23.1</c:v>
                </c:pt>
                <c:pt idx="203">
                  <c:v>34.6</c:v>
                </c:pt>
                <c:pt idx="204">
                  <c:v>21.9</c:v>
                </c:pt>
                <c:pt idx="205">
                  <c:v>20.3</c:v>
                </c:pt>
                <c:pt idx="206">
                  <c:v>7.5</c:v>
                </c:pt>
                <c:pt idx="207">
                  <c:v>33.1</c:v>
                </c:pt>
                <c:pt idx="208">
                  <c:v>13.2</c:v>
                </c:pt>
                <c:pt idx="209">
                  <c:v>16.7</c:v>
                </c:pt>
                <c:pt idx="210">
                  <c:v>50</c:v>
                </c:pt>
                <c:pt idx="211">
                  <c:v>32.200000000000003</c:v>
                </c:pt>
                <c:pt idx="212">
                  <c:v>14.5</c:v>
                </c:pt>
                <c:pt idx="213">
                  <c:v>20.399999999999999</c:v>
                </c:pt>
                <c:pt idx="214">
                  <c:v>22.1</c:v>
                </c:pt>
                <c:pt idx="215">
                  <c:v>25</c:v>
                </c:pt>
                <c:pt idx="216">
                  <c:v>13.5</c:v>
                </c:pt>
                <c:pt idx="217">
                  <c:v>28.1</c:v>
                </c:pt>
                <c:pt idx="218">
                  <c:v>8.4</c:v>
                </c:pt>
                <c:pt idx="219">
                  <c:v>19.399999999999999</c:v>
                </c:pt>
                <c:pt idx="220">
                  <c:v>23.9</c:v>
                </c:pt>
                <c:pt idx="221">
                  <c:v>17</c:v>
                </c:pt>
                <c:pt idx="222">
                  <c:v>23.1</c:v>
                </c:pt>
                <c:pt idx="223">
                  <c:v>13.1</c:v>
                </c:pt>
                <c:pt idx="224">
                  <c:v>19.100000000000001</c:v>
                </c:pt>
                <c:pt idx="225">
                  <c:v>19.399999999999999</c:v>
                </c:pt>
                <c:pt idx="226">
                  <c:v>20.8</c:v>
                </c:pt>
                <c:pt idx="227">
                  <c:v>16.8</c:v>
                </c:pt>
                <c:pt idx="228">
                  <c:v>19.3</c:v>
                </c:pt>
                <c:pt idx="229">
                  <c:v>8.5</c:v>
                </c:pt>
                <c:pt idx="230">
                  <c:v>27</c:v>
                </c:pt>
                <c:pt idx="231">
                  <c:v>17.8</c:v>
                </c:pt>
                <c:pt idx="232">
                  <c:v>28.2</c:v>
                </c:pt>
                <c:pt idx="233">
                  <c:v>17.399999999999999</c:v>
                </c:pt>
                <c:pt idx="234">
                  <c:v>21.9</c:v>
                </c:pt>
                <c:pt idx="235">
                  <c:v>31.6</c:v>
                </c:pt>
                <c:pt idx="236">
                  <c:v>17.8</c:v>
                </c:pt>
                <c:pt idx="237">
                  <c:v>10.5</c:v>
                </c:pt>
                <c:pt idx="238">
                  <c:v>7.2</c:v>
                </c:pt>
                <c:pt idx="239">
                  <c:v>10.199999999999999</c:v>
                </c:pt>
                <c:pt idx="240">
                  <c:v>37</c:v>
                </c:pt>
                <c:pt idx="241">
                  <c:v>10.9</c:v>
                </c:pt>
                <c:pt idx="242">
                  <c:v>50</c:v>
                </c:pt>
                <c:pt idx="243">
                  <c:v>23.1</c:v>
                </c:pt>
                <c:pt idx="244">
                  <c:v>13.8</c:v>
                </c:pt>
                <c:pt idx="245">
                  <c:v>33.200000000000003</c:v>
                </c:pt>
                <c:pt idx="246">
                  <c:v>17.2</c:v>
                </c:pt>
                <c:pt idx="247">
                  <c:v>20.3</c:v>
                </c:pt>
                <c:pt idx="248">
                  <c:v>29.6</c:v>
                </c:pt>
                <c:pt idx="249">
                  <c:v>23</c:v>
                </c:pt>
                <c:pt idx="250">
                  <c:v>17.8</c:v>
                </c:pt>
                <c:pt idx="251">
                  <c:v>32.700000000000003</c:v>
                </c:pt>
                <c:pt idx="252">
                  <c:v>20.9</c:v>
                </c:pt>
                <c:pt idx="253">
                  <c:v>21.2</c:v>
                </c:pt>
                <c:pt idx="254">
                  <c:v>16.399999999999999</c:v>
                </c:pt>
                <c:pt idx="255">
                  <c:v>25.1</c:v>
                </c:pt>
                <c:pt idx="256">
                  <c:v>24.7</c:v>
                </c:pt>
                <c:pt idx="257">
                  <c:v>22.8</c:v>
                </c:pt>
                <c:pt idx="258">
                  <c:v>15.1</c:v>
                </c:pt>
                <c:pt idx="259">
                  <c:v>23.8</c:v>
                </c:pt>
                <c:pt idx="260">
                  <c:v>17.8</c:v>
                </c:pt>
                <c:pt idx="261">
                  <c:v>50</c:v>
                </c:pt>
                <c:pt idx="262">
                  <c:v>24.6</c:v>
                </c:pt>
                <c:pt idx="263">
                  <c:v>16.100000000000001</c:v>
                </c:pt>
                <c:pt idx="264">
                  <c:v>20.6</c:v>
                </c:pt>
                <c:pt idx="265">
                  <c:v>16.600000000000001</c:v>
                </c:pt>
                <c:pt idx="266">
                  <c:v>24.7</c:v>
                </c:pt>
                <c:pt idx="267">
                  <c:v>13.8</c:v>
                </c:pt>
                <c:pt idx="268">
                  <c:v>16</c:v>
                </c:pt>
                <c:pt idx="269">
                  <c:v>13.6</c:v>
                </c:pt>
                <c:pt idx="270">
                  <c:v>24.3</c:v>
                </c:pt>
                <c:pt idx="271">
                  <c:v>24.5</c:v>
                </c:pt>
                <c:pt idx="272">
                  <c:v>13.3</c:v>
                </c:pt>
                <c:pt idx="273">
                  <c:v>29</c:v>
                </c:pt>
                <c:pt idx="274">
                  <c:v>13.8</c:v>
                </c:pt>
                <c:pt idx="275">
                  <c:v>13.8</c:v>
                </c:pt>
                <c:pt idx="276">
                  <c:v>20</c:v>
                </c:pt>
                <c:pt idx="277">
                  <c:v>26.5</c:v>
                </c:pt>
                <c:pt idx="278">
                  <c:v>14.4</c:v>
                </c:pt>
                <c:pt idx="279">
                  <c:v>23.7</c:v>
                </c:pt>
                <c:pt idx="280">
                  <c:v>36</c:v>
                </c:pt>
                <c:pt idx="281">
                  <c:v>20.399999999999999</c:v>
                </c:pt>
                <c:pt idx="282">
                  <c:v>5.6</c:v>
                </c:pt>
                <c:pt idx="283">
                  <c:v>45.4</c:v>
                </c:pt>
                <c:pt idx="284">
                  <c:v>15.6</c:v>
                </c:pt>
                <c:pt idx="285">
                  <c:v>24.1</c:v>
                </c:pt>
                <c:pt idx="286">
                  <c:v>38.700000000000003</c:v>
                </c:pt>
                <c:pt idx="287">
                  <c:v>20.399999999999999</c:v>
                </c:pt>
                <c:pt idx="288">
                  <c:v>21.8</c:v>
                </c:pt>
                <c:pt idx="289">
                  <c:v>31.6</c:v>
                </c:pt>
                <c:pt idx="290">
                  <c:v>17.8</c:v>
                </c:pt>
                <c:pt idx="291">
                  <c:v>35.200000000000003</c:v>
                </c:pt>
                <c:pt idx="292">
                  <c:v>16.5</c:v>
                </c:pt>
                <c:pt idx="293">
                  <c:v>23.9</c:v>
                </c:pt>
                <c:pt idx="294">
                  <c:v>20.6</c:v>
                </c:pt>
                <c:pt idx="295">
                  <c:v>22</c:v>
                </c:pt>
                <c:pt idx="296">
                  <c:v>13.4</c:v>
                </c:pt>
                <c:pt idx="297">
                  <c:v>11.3</c:v>
                </c:pt>
                <c:pt idx="298">
                  <c:v>21.1</c:v>
                </c:pt>
                <c:pt idx="299">
                  <c:v>22.6</c:v>
                </c:pt>
                <c:pt idx="300">
                  <c:v>18.3</c:v>
                </c:pt>
                <c:pt idx="301">
                  <c:v>24</c:v>
                </c:pt>
                <c:pt idx="302">
                  <c:v>34.9</c:v>
                </c:pt>
                <c:pt idx="303">
                  <c:v>50</c:v>
                </c:pt>
                <c:pt idx="304">
                  <c:v>19.5</c:v>
                </c:pt>
                <c:pt idx="305">
                  <c:v>18.899999999999999</c:v>
                </c:pt>
                <c:pt idx="306">
                  <c:v>35.1</c:v>
                </c:pt>
                <c:pt idx="307">
                  <c:v>17.100000000000001</c:v>
                </c:pt>
                <c:pt idx="308">
                  <c:v>10.8</c:v>
                </c:pt>
                <c:pt idx="309">
                  <c:v>28</c:v>
                </c:pt>
                <c:pt idx="310">
                  <c:v>21.6</c:v>
                </c:pt>
                <c:pt idx="311">
                  <c:v>28.4</c:v>
                </c:pt>
                <c:pt idx="312">
                  <c:v>13</c:v>
                </c:pt>
                <c:pt idx="313">
                  <c:v>15.2</c:v>
                </c:pt>
                <c:pt idx="314">
                  <c:v>26.7</c:v>
                </c:pt>
                <c:pt idx="315">
                  <c:v>18.899999999999999</c:v>
                </c:pt>
                <c:pt idx="316">
                  <c:v>23.1</c:v>
                </c:pt>
                <c:pt idx="317">
                  <c:v>26.4</c:v>
                </c:pt>
                <c:pt idx="318">
                  <c:v>32.9</c:v>
                </c:pt>
                <c:pt idx="319">
                  <c:v>21.7</c:v>
                </c:pt>
                <c:pt idx="320">
                  <c:v>17.600000000000001</c:v>
                </c:pt>
                <c:pt idx="321">
                  <c:v>48.5</c:v>
                </c:pt>
                <c:pt idx="322">
                  <c:v>11.8</c:v>
                </c:pt>
                <c:pt idx="323">
                  <c:v>19</c:v>
                </c:pt>
                <c:pt idx="324">
                  <c:v>24</c:v>
                </c:pt>
                <c:pt idx="325">
                  <c:v>23.6</c:v>
                </c:pt>
                <c:pt idx="326">
                  <c:v>17.399999999999999</c:v>
                </c:pt>
                <c:pt idx="327">
                  <c:v>13.6</c:v>
                </c:pt>
                <c:pt idx="328">
                  <c:v>27.5</c:v>
                </c:pt>
                <c:pt idx="329">
                  <c:v>14.9</c:v>
                </c:pt>
                <c:pt idx="330">
                  <c:v>28.5</c:v>
                </c:pt>
                <c:pt idx="331">
                  <c:v>16.600000000000001</c:v>
                </c:pt>
                <c:pt idx="332">
                  <c:v>27.9</c:v>
                </c:pt>
                <c:pt idx="333">
                  <c:v>25</c:v>
                </c:pt>
                <c:pt idx="334">
                  <c:v>15.6</c:v>
                </c:pt>
                <c:pt idx="335">
                  <c:v>20.2</c:v>
                </c:pt>
                <c:pt idx="336">
                  <c:v>18.399999999999999</c:v>
                </c:pt>
                <c:pt idx="337">
                  <c:v>22.8</c:v>
                </c:pt>
                <c:pt idx="338">
                  <c:v>23.9</c:v>
                </c:pt>
                <c:pt idx="339">
                  <c:v>11.9</c:v>
                </c:pt>
                <c:pt idx="340">
                  <c:v>12.1</c:v>
                </c:pt>
                <c:pt idx="341">
                  <c:v>50</c:v>
                </c:pt>
                <c:pt idx="342">
                  <c:v>14.8</c:v>
                </c:pt>
                <c:pt idx="343">
                  <c:v>24.1</c:v>
                </c:pt>
                <c:pt idx="344">
                  <c:v>16.2</c:v>
                </c:pt>
                <c:pt idx="345">
                  <c:v>5</c:v>
                </c:pt>
                <c:pt idx="346">
                  <c:v>5</c:v>
                </c:pt>
                <c:pt idx="347">
                  <c:v>19.600000000000001</c:v>
                </c:pt>
                <c:pt idx="348">
                  <c:v>21</c:v>
                </c:pt>
                <c:pt idx="349">
                  <c:v>8.8000000000000007</c:v>
                </c:pt>
                <c:pt idx="350">
                  <c:v>12.7</c:v>
                </c:pt>
                <c:pt idx="351">
                  <c:v>24.8</c:v>
                </c:pt>
                <c:pt idx="352">
                  <c:v>37.299999999999997</c:v>
                </c:pt>
                <c:pt idx="353">
                  <c:v>50</c:v>
                </c:pt>
                <c:pt idx="354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7-C647-8AD3-ADE296C7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46991"/>
        <c:axId val="844470623"/>
      </c:scatterChart>
      <c:valAx>
        <c:axId val="8833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70623"/>
        <c:crosses val="autoZero"/>
        <c:crossBetween val="midCat"/>
      </c:valAx>
      <c:valAx>
        <c:axId val="8444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Histogram!$B$2:$B$24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1-6D46-9498-58DA6C61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075936"/>
        <c:axId val="382067696"/>
      </c:barChart>
      <c:catAx>
        <c:axId val="3820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067696"/>
        <c:crosses val="autoZero"/>
        <c:auto val="1"/>
        <c:lblAlgn val="ctr"/>
        <c:lblOffset val="100"/>
        <c:noMultiLvlLbl val="0"/>
      </c:catAx>
      <c:valAx>
        <c:axId val="38206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075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76200</xdr:rowOff>
    </xdr:from>
    <xdr:to>
      <xdr:col>13</xdr:col>
      <xdr:colOff>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24F5B-2924-5A47-B80C-55D67F2D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0</xdr:row>
      <xdr:rowOff>0</xdr:rowOff>
    </xdr:from>
    <xdr:to>
      <xdr:col>20</xdr:col>
      <xdr:colOff>647700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42A09-70A4-6140-A924-6549F5DE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20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B7491-0444-8043-A1C8-5FF2D147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7"/>
  <sheetViews>
    <sheetView tabSelected="1" zoomScale="180" zoomScaleNormal="180"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4.9800000000000004</v>
      </c>
      <c r="M2">
        <v>24</v>
      </c>
      <c r="N2">
        <v>0</v>
      </c>
    </row>
    <row r="3" spans="1:14" x14ac:dyDescent="0.2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9.14</v>
      </c>
      <c r="M3">
        <v>21.6</v>
      </c>
      <c r="N3">
        <v>0</v>
      </c>
    </row>
    <row r="4" spans="1:14" x14ac:dyDescent="0.2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4.03</v>
      </c>
      <c r="M4">
        <v>34.700000000000003</v>
      </c>
      <c r="N4">
        <v>1</v>
      </c>
    </row>
    <row r="5" spans="1:14" x14ac:dyDescent="0.2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2.94</v>
      </c>
      <c r="M5">
        <v>33.4</v>
      </c>
      <c r="N5">
        <v>1</v>
      </c>
    </row>
    <row r="6" spans="1:14" x14ac:dyDescent="0.2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5.33</v>
      </c>
      <c r="M6">
        <v>36.200000000000003</v>
      </c>
      <c r="N6">
        <v>1</v>
      </c>
    </row>
    <row r="7" spans="1:14" x14ac:dyDescent="0.2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5.21</v>
      </c>
      <c r="M7">
        <v>28.7</v>
      </c>
      <c r="N7">
        <v>0</v>
      </c>
    </row>
    <row r="8" spans="1:14" x14ac:dyDescent="0.2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12.43</v>
      </c>
      <c r="M8">
        <v>22.9</v>
      </c>
      <c r="N8">
        <v>0</v>
      </c>
    </row>
    <row r="9" spans="1:14" x14ac:dyDescent="0.2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19.149999999999999</v>
      </c>
      <c r="M9">
        <v>27.1</v>
      </c>
      <c r="N9">
        <v>0</v>
      </c>
    </row>
    <row r="10" spans="1:14" x14ac:dyDescent="0.2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29.93</v>
      </c>
      <c r="M10">
        <v>16.5</v>
      </c>
      <c r="N10">
        <v>0</v>
      </c>
    </row>
    <row r="11" spans="1:14" x14ac:dyDescent="0.2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17.100000000000001</v>
      </c>
      <c r="M11">
        <v>18.899999999999999</v>
      </c>
      <c r="N11">
        <v>0</v>
      </c>
    </row>
    <row r="12" spans="1:14" x14ac:dyDescent="0.2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20.45</v>
      </c>
      <c r="M12">
        <v>15</v>
      </c>
      <c r="N12">
        <v>0</v>
      </c>
    </row>
    <row r="13" spans="1:14" x14ac:dyDescent="0.2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13.27</v>
      </c>
      <c r="M13">
        <v>18.899999999999999</v>
      </c>
      <c r="N13">
        <v>0</v>
      </c>
    </row>
    <row r="14" spans="1:14" x14ac:dyDescent="0.2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15.71</v>
      </c>
      <c r="M14">
        <v>21.7</v>
      </c>
      <c r="N14">
        <v>0</v>
      </c>
    </row>
    <row r="15" spans="1:14" x14ac:dyDescent="0.2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8.26</v>
      </c>
      <c r="M15">
        <v>20.399999999999999</v>
      </c>
      <c r="N15">
        <v>0</v>
      </c>
    </row>
    <row r="16" spans="1:14" x14ac:dyDescent="0.2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10.26</v>
      </c>
      <c r="M16">
        <v>18.2</v>
      </c>
      <c r="N16">
        <v>0</v>
      </c>
    </row>
    <row r="17" spans="1:14" x14ac:dyDescent="0.2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8.4700000000000006</v>
      </c>
      <c r="M17">
        <v>19.899999999999999</v>
      </c>
      <c r="N17">
        <v>0</v>
      </c>
    </row>
    <row r="18" spans="1:14" x14ac:dyDescent="0.2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6.58</v>
      </c>
      <c r="M18">
        <v>23.1</v>
      </c>
      <c r="N18">
        <v>0</v>
      </c>
    </row>
    <row r="19" spans="1:14" x14ac:dyDescent="0.2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14.67</v>
      </c>
      <c r="M19">
        <v>17.5</v>
      </c>
      <c r="N19">
        <v>0</v>
      </c>
    </row>
    <row r="20" spans="1:14" x14ac:dyDescent="0.2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11.69</v>
      </c>
      <c r="M20">
        <v>20.2</v>
      </c>
      <c r="N20">
        <v>0</v>
      </c>
    </row>
    <row r="21" spans="1:14" x14ac:dyDescent="0.2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11.28</v>
      </c>
      <c r="M21">
        <v>18.2</v>
      </c>
      <c r="N21">
        <v>0</v>
      </c>
    </row>
    <row r="22" spans="1:14" x14ac:dyDescent="0.2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21.02</v>
      </c>
      <c r="M22">
        <v>13.6</v>
      </c>
      <c r="N22">
        <v>0</v>
      </c>
    </row>
    <row r="23" spans="1:14" x14ac:dyDescent="0.2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13.83</v>
      </c>
      <c r="M23">
        <v>19.600000000000001</v>
      </c>
      <c r="N23">
        <v>0</v>
      </c>
    </row>
    <row r="24" spans="1:14" x14ac:dyDescent="0.2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18.72</v>
      </c>
      <c r="M24">
        <v>15.2</v>
      </c>
      <c r="N24">
        <v>0</v>
      </c>
    </row>
    <row r="25" spans="1:14" x14ac:dyDescent="0.2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19.88</v>
      </c>
      <c r="M25">
        <v>14.5</v>
      </c>
      <c r="N25">
        <v>0</v>
      </c>
    </row>
    <row r="26" spans="1:14" x14ac:dyDescent="0.2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16.3</v>
      </c>
      <c r="M26">
        <v>15.6</v>
      </c>
      <c r="N26">
        <v>0</v>
      </c>
    </row>
    <row r="27" spans="1:14" x14ac:dyDescent="0.2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16.510000000000002</v>
      </c>
      <c r="M27">
        <v>13.9</v>
      </c>
      <c r="N27">
        <v>0</v>
      </c>
    </row>
    <row r="28" spans="1:14" x14ac:dyDescent="0.2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14.81</v>
      </c>
      <c r="M28">
        <v>16.600000000000001</v>
      </c>
      <c r="N28">
        <v>0</v>
      </c>
    </row>
    <row r="29" spans="1:14" x14ac:dyDescent="0.2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17.28</v>
      </c>
      <c r="M29">
        <v>14.8</v>
      </c>
      <c r="N29">
        <v>0</v>
      </c>
    </row>
    <row r="30" spans="1:14" x14ac:dyDescent="0.2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12.8</v>
      </c>
      <c r="M30">
        <v>18.399999999999999</v>
      </c>
      <c r="N30">
        <v>0</v>
      </c>
    </row>
    <row r="31" spans="1:14" x14ac:dyDescent="0.2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11.98</v>
      </c>
      <c r="M31">
        <v>21</v>
      </c>
      <c r="N31">
        <v>0</v>
      </c>
    </row>
    <row r="32" spans="1:14" x14ac:dyDescent="0.2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22.6</v>
      </c>
      <c r="M32">
        <v>12.7</v>
      </c>
      <c r="N32">
        <v>0</v>
      </c>
    </row>
    <row r="33" spans="1:14" x14ac:dyDescent="0.2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13.04</v>
      </c>
      <c r="M33">
        <v>14.5</v>
      </c>
      <c r="N33">
        <v>0</v>
      </c>
    </row>
    <row r="34" spans="1:14" x14ac:dyDescent="0.2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27.71</v>
      </c>
      <c r="M34">
        <v>13.2</v>
      </c>
      <c r="N34">
        <v>0</v>
      </c>
    </row>
    <row r="35" spans="1:14" x14ac:dyDescent="0.2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18.350000000000001</v>
      </c>
      <c r="M35">
        <v>13.1</v>
      </c>
      <c r="N35">
        <v>0</v>
      </c>
    </row>
    <row r="36" spans="1:14" x14ac:dyDescent="0.2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20.34</v>
      </c>
      <c r="M36">
        <v>13.5</v>
      </c>
      <c r="N36">
        <v>0</v>
      </c>
    </row>
    <row r="37" spans="1:14" x14ac:dyDescent="0.2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9.68</v>
      </c>
      <c r="M37">
        <v>18.899999999999999</v>
      </c>
      <c r="N37">
        <v>0</v>
      </c>
    </row>
    <row r="38" spans="1:14" x14ac:dyDescent="0.2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11.41</v>
      </c>
      <c r="M38">
        <v>20</v>
      </c>
      <c r="N38">
        <v>0</v>
      </c>
    </row>
    <row r="39" spans="1:14" x14ac:dyDescent="0.2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8.77</v>
      </c>
      <c r="M39">
        <v>21</v>
      </c>
      <c r="N39">
        <v>0</v>
      </c>
    </row>
    <row r="40" spans="1:14" x14ac:dyDescent="0.2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10.130000000000001</v>
      </c>
      <c r="M40">
        <v>24.7</v>
      </c>
      <c r="N40">
        <v>0</v>
      </c>
    </row>
    <row r="41" spans="1:14" x14ac:dyDescent="0.2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4.32</v>
      </c>
      <c r="M41">
        <v>30.8</v>
      </c>
      <c r="N41">
        <v>1</v>
      </c>
    </row>
    <row r="42" spans="1:14" x14ac:dyDescent="0.2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1.98</v>
      </c>
      <c r="M42">
        <v>34.9</v>
      </c>
      <c r="N42">
        <v>1</v>
      </c>
    </row>
    <row r="43" spans="1:14" x14ac:dyDescent="0.2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4.84</v>
      </c>
      <c r="M43">
        <v>26.6</v>
      </c>
      <c r="N43">
        <v>0</v>
      </c>
    </row>
    <row r="44" spans="1:14" x14ac:dyDescent="0.2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5.81</v>
      </c>
      <c r="M44">
        <v>25.3</v>
      </c>
      <c r="N44">
        <v>0</v>
      </c>
    </row>
    <row r="45" spans="1:14" x14ac:dyDescent="0.2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7.44</v>
      </c>
      <c r="M45">
        <v>24.7</v>
      </c>
      <c r="N45">
        <v>0</v>
      </c>
    </row>
    <row r="46" spans="1:14" x14ac:dyDescent="0.2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9.5500000000000007</v>
      </c>
      <c r="M46">
        <v>21.2</v>
      </c>
      <c r="N46">
        <v>0</v>
      </c>
    </row>
    <row r="47" spans="1:14" x14ac:dyDescent="0.2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10.210000000000001</v>
      </c>
      <c r="M47">
        <v>19.3</v>
      </c>
      <c r="N47">
        <v>0</v>
      </c>
    </row>
    <row r="48" spans="1:14" x14ac:dyDescent="0.2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14.15</v>
      </c>
      <c r="M48">
        <v>20</v>
      </c>
      <c r="N48">
        <v>0</v>
      </c>
    </row>
    <row r="49" spans="1:14" x14ac:dyDescent="0.2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18.8</v>
      </c>
      <c r="M49">
        <v>16.600000000000001</v>
      </c>
      <c r="N49">
        <v>0</v>
      </c>
    </row>
    <row r="50" spans="1:14" x14ac:dyDescent="0.2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30.81</v>
      </c>
      <c r="M50">
        <v>14.4</v>
      </c>
      <c r="N50">
        <v>0</v>
      </c>
    </row>
    <row r="51" spans="1:14" x14ac:dyDescent="0.2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16.2</v>
      </c>
      <c r="M51">
        <v>19.399999999999999</v>
      </c>
      <c r="N51">
        <v>0</v>
      </c>
    </row>
    <row r="52" spans="1:14" x14ac:dyDescent="0.2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13.45</v>
      </c>
      <c r="M52">
        <v>19.7</v>
      </c>
      <c r="N52">
        <v>0</v>
      </c>
    </row>
    <row r="53" spans="1:14" x14ac:dyDescent="0.2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9.43</v>
      </c>
      <c r="M53">
        <v>20.5</v>
      </c>
      <c r="N53">
        <v>0</v>
      </c>
    </row>
    <row r="54" spans="1:14" x14ac:dyDescent="0.2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5.28</v>
      </c>
      <c r="M54">
        <v>25</v>
      </c>
      <c r="N54">
        <v>0</v>
      </c>
    </row>
    <row r="55" spans="1:14" x14ac:dyDescent="0.2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8.43</v>
      </c>
      <c r="M55">
        <v>23.4</v>
      </c>
      <c r="N55">
        <v>0</v>
      </c>
    </row>
    <row r="56" spans="1:14" x14ac:dyDescent="0.2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14.8</v>
      </c>
      <c r="M56">
        <v>18.899999999999999</v>
      </c>
      <c r="N56">
        <v>0</v>
      </c>
    </row>
    <row r="57" spans="1:14" x14ac:dyDescent="0.2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4.8099999999999996</v>
      </c>
      <c r="M57">
        <v>35.4</v>
      </c>
      <c r="N57">
        <v>1</v>
      </c>
    </row>
    <row r="58" spans="1:14" x14ac:dyDescent="0.2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5.77</v>
      </c>
      <c r="M58">
        <v>24.7</v>
      </c>
      <c r="N58">
        <v>0</v>
      </c>
    </row>
    <row r="59" spans="1:14" x14ac:dyDescent="0.2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3.95</v>
      </c>
      <c r="M59">
        <v>31.6</v>
      </c>
      <c r="N59">
        <v>1</v>
      </c>
    </row>
    <row r="60" spans="1:14" x14ac:dyDescent="0.2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6.86</v>
      </c>
      <c r="M60">
        <v>23.3</v>
      </c>
      <c r="N60">
        <v>0</v>
      </c>
    </row>
    <row r="61" spans="1:14" x14ac:dyDescent="0.2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9.2200000000000006</v>
      </c>
      <c r="M61">
        <v>19.600000000000001</v>
      </c>
      <c r="N61">
        <v>0</v>
      </c>
    </row>
    <row r="62" spans="1:14" x14ac:dyDescent="0.2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13.15</v>
      </c>
      <c r="M62">
        <v>18.7</v>
      </c>
      <c r="N62">
        <v>0</v>
      </c>
    </row>
    <row r="63" spans="1:14" x14ac:dyDescent="0.2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14.44</v>
      </c>
      <c r="M63">
        <v>16</v>
      </c>
      <c r="N63">
        <v>0</v>
      </c>
    </row>
    <row r="64" spans="1:14" x14ac:dyDescent="0.2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6.73</v>
      </c>
      <c r="M64">
        <v>22.2</v>
      </c>
      <c r="N64">
        <v>0</v>
      </c>
    </row>
    <row r="65" spans="1:14" x14ac:dyDescent="0.2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9.5</v>
      </c>
      <c r="M65">
        <v>25</v>
      </c>
      <c r="N65">
        <v>0</v>
      </c>
    </row>
    <row r="66" spans="1:14" x14ac:dyDescent="0.2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8.0500000000000007</v>
      </c>
      <c r="M66">
        <v>33</v>
      </c>
      <c r="N66">
        <v>1</v>
      </c>
    </row>
    <row r="67" spans="1:14" x14ac:dyDescent="0.2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4.67</v>
      </c>
      <c r="M67">
        <v>23.5</v>
      </c>
      <c r="N67">
        <v>0</v>
      </c>
    </row>
    <row r="68" spans="1:14" x14ac:dyDescent="0.2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10.24</v>
      </c>
      <c r="M68">
        <v>19.399999999999999</v>
      </c>
      <c r="N68">
        <v>0</v>
      </c>
    </row>
    <row r="69" spans="1:14" x14ac:dyDescent="0.2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8.1</v>
      </c>
      <c r="M69">
        <v>22</v>
      </c>
      <c r="N69">
        <v>0</v>
      </c>
    </row>
    <row r="70" spans="1:14" x14ac:dyDescent="0.2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13.09</v>
      </c>
      <c r="M70">
        <v>17.399999999999999</v>
      </c>
      <c r="N70">
        <v>0</v>
      </c>
    </row>
    <row r="71" spans="1:14" x14ac:dyDescent="0.2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8.7899999999999991</v>
      </c>
      <c r="M71">
        <v>20.9</v>
      </c>
      <c r="N71">
        <v>0</v>
      </c>
    </row>
    <row r="72" spans="1:14" x14ac:dyDescent="0.2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6.72</v>
      </c>
      <c r="M72">
        <v>24.2</v>
      </c>
      <c r="N72">
        <v>0</v>
      </c>
    </row>
    <row r="73" spans="1:14" x14ac:dyDescent="0.2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9.8800000000000008</v>
      </c>
      <c r="M73">
        <v>21.7</v>
      </c>
      <c r="N73">
        <v>0</v>
      </c>
    </row>
    <row r="74" spans="1:14" x14ac:dyDescent="0.2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5.52</v>
      </c>
      <c r="M74">
        <v>22.8</v>
      </c>
      <c r="N74">
        <v>0</v>
      </c>
    </row>
    <row r="75" spans="1:14" x14ac:dyDescent="0.2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7.54</v>
      </c>
      <c r="M75">
        <v>23.4</v>
      </c>
      <c r="N75">
        <v>0</v>
      </c>
    </row>
    <row r="76" spans="1:14" x14ac:dyDescent="0.2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6.78</v>
      </c>
      <c r="M76">
        <v>24.1</v>
      </c>
      <c r="N76">
        <v>0</v>
      </c>
    </row>
    <row r="77" spans="1:14" x14ac:dyDescent="0.2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8.94</v>
      </c>
      <c r="M77">
        <v>21.4</v>
      </c>
      <c r="N77">
        <v>0</v>
      </c>
    </row>
    <row r="78" spans="1:14" x14ac:dyDescent="0.2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11.97</v>
      </c>
      <c r="M78">
        <v>20</v>
      </c>
      <c r="N78">
        <v>0</v>
      </c>
    </row>
    <row r="79" spans="1:14" x14ac:dyDescent="0.2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10.27</v>
      </c>
      <c r="M79">
        <v>20.8</v>
      </c>
      <c r="N79">
        <v>0</v>
      </c>
    </row>
    <row r="80" spans="1:14" x14ac:dyDescent="0.2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12.34</v>
      </c>
      <c r="M80">
        <v>21.2</v>
      </c>
      <c r="N80">
        <v>0</v>
      </c>
    </row>
    <row r="81" spans="1:14" x14ac:dyDescent="0.2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9.1</v>
      </c>
      <c r="M81">
        <v>20.3</v>
      </c>
      <c r="N81">
        <v>0</v>
      </c>
    </row>
    <row r="82" spans="1:14" x14ac:dyDescent="0.2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5.29</v>
      </c>
      <c r="M82">
        <v>28</v>
      </c>
      <c r="N82">
        <v>0</v>
      </c>
    </row>
    <row r="83" spans="1:14" x14ac:dyDescent="0.2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7.22</v>
      </c>
      <c r="M83">
        <v>23.9</v>
      </c>
      <c r="N83">
        <v>0</v>
      </c>
    </row>
    <row r="84" spans="1:14" x14ac:dyDescent="0.2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6.72</v>
      </c>
      <c r="M84">
        <v>24.8</v>
      </c>
      <c r="N84">
        <v>0</v>
      </c>
    </row>
    <row r="85" spans="1:14" x14ac:dyDescent="0.2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7.51</v>
      </c>
      <c r="M85">
        <v>22.9</v>
      </c>
      <c r="N85">
        <v>0</v>
      </c>
    </row>
    <row r="86" spans="1:14" x14ac:dyDescent="0.2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9.6199999999999992</v>
      </c>
      <c r="M86">
        <v>23.9</v>
      </c>
      <c r="N86">
        <v>0</v>
      </c>
    </row>
    <row r="87" spans="1:14" x14ac:dyDescent="0.2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6.53</v>
      </c>
      <c r="M87">
        <v>26.6</v>
      </c>
      <c r="N87">
        <v>0</v>
      </c>
    </row>
    <row r="88" spans="1:14" x14ac:dyDescent="0.2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12.86</v>
      </c>
      <c r="M88">
        <v>22.5</v>
      </c>
      <c r="N88">
        <v>0</v>
      </c>
    </row>
    <row r="89" spans="1:14" x14ac:dyDescent="0.2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8.44</v>
      </c>
      <c r="M89">
        <v>22.2</v>
      </c>
      <c r="N89">
        <v>0</v>
      </c>
    </row>
    <row r="90" spans="1:14" x14ac:dyDescent="0.2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5.5</v>
      </c>
      <c r="M90">
        <v>23.6</v>
      </c>
      <c r="N90">
        <v>0</v>
      </c>
    </row>
    <row r="91" spans="1:14" x14ac:dyDescent="0.2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5.7</v>
      </c>
      <c r="M91">
        <v>28.7</v>
      </c>
      <c r="N91">
        <v>0</v>
      </c>
    </row>
    <row r="92" spans="1:14" x14ac:dyDescent="0.2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8.81</v>
      </c>
      <c r="M92">
        <v>22.6</v>
      </c>
      <c r="N92">
        <v>0</v>
      </c>
    </row>
    <row r="93" spans="1:14" x14ac:dyDescent="0.2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8.1999999999999993</v>
      </c>
      <c r="M93">
        <v>22</v>
      </c>
      <c r="N93">
        <v>0</v>
      </c>
    </row>
    <row r="94" spans="1:14" x14ac:dyDescent="0.2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8.16</v>
      </c>
      <c r="M94">
        <v>22.9</v>
      </c>
      <c r="N94">
        <v>0</v>
      </c>
    </row>
    <row r="95" spans="1:14" x14ac:dyDescent="0.2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6.21</v>
      </c>
      <c r="M95">
        <v>25</v>
      </c>
      <c r="N95">
        <v>0</v>
      </c>
    </row>
    <row r="96" spans="1:14" x14ac:dyDescent="0.2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10.59</v>
      </c>
      <c r="M96">
        <v>20.6</v>
      </c>
      <c r="N96">
        <v>0</v>
      </c>
    </row>
    <row r="97" spans="1:14" x14ac:dyDescent="0.2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6.65</v>
      </c>
      <c r="M97">
        <v>28.4</v>
      </c>
      <c r="N97">
        <v>0</v>
      </c>
    </row>
    <row r="98" spans="1:14" x14ac:dyDescent="0.2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11.34</v>
      </c>
      <c r="M98">
        <v>21.4</v>
      </c>
      <c r="N98">
        <v>0</v>
      </c>
    </row>
    <row r="99" spans="1:14" x14ac:dyDescent="0.2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4.21</v>
      </c>
      <c r="M99">
        <v>38.700000000000003</v>
      </c>
      <c r="N99">
        <v>1</v>
      </c>
    </row>
    <row r="100" spans="1:14" x14ac:dyDescent="0.2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3.57</v>
      </c>
      <c r="M100">
        <v>43.8</v>
      </c>
      <c r="N100">
        <v>1</v>
      </c>
    </row>
    <row r="101" spans="1:14" x14ac:dyDescent="0.2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6.19</v>
      </c>
      <c r="M101">
        <v>33.200000000000003</v>
      </c>
      <c r="N101">
        <v>1</v>
      </c>
    </row>
    <row r="102" spans="1:14" x14ac:dyDescent="0.2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9.42</v>
      </c>
      <c r="M102">
        <v>27.5</v>
      </c>
      <c r="N102">
        <v>0</v>
      </c>
    </row>
    <row r="103" spans="1:14" x14ac:dyDescent="0.2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7.67</v>
      </c>
      <c r="M103">
        <v>26.5</v>
      </c>
      <c r="N103">
        <v>0</v>
      </c>
    </row>
    <row r="104" spans="1:14" x14ac:dyDescent="0.2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10.63</v>
      </c>
      <c r="M104">
        <v>18.600000000000001</v>
      </c>
      <c r="N104">
        <v>0</v>
      </c>
    </row>
    <row r="105" spans="1:14" x14ac:dyDescent="0.2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13.44</v>
      </c>
      <c r="M105">
        <v>19.3</v>
      </c>
      <c r="N105">
        <v>0</v>
      </c>
    </row>
    <row r="106" spans="1:14" x14ac:dyDescent="0.2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12.33</v>
      </c>
      <c r="M106">
        <v>20.100000000000001</v>
      </c>
      <c r="N106">
        <v>0</v>
      </c>
    </row>
    <row r="107" spans="1:14" x14ac:dyDescent="0.2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16.47</v>
      </c>
      <c r="M107">
        <v>19.5</v>
      </c>
      <c r="N107">
        <v>0</v>
      </c>
    </row>
    <row r="108" spans="1:14" x14ac:dyDescent="0.2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18.66</v>
      </c>
      <c r="M108">
        <v>19.5</v>
      </c>
      <c r="N108">
        <v>0</v>
      </c>
    </row>
    <row r="109" spans="1:14" x14ac:dyDescent="0.2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14.09</v>
      </c>
      <c r="M109">
        <v>20.399999999999999</v>
      </c>
      <c r="N109">
        <v>0</v>
      </c>
    </row>
    <row r="110" spans="1:14" x14ac:dyDescent="0.2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12.27</v>
      </c>
      <c r="M110">
        <v>19.8</v>
      </c>
      <c r="N110">
        <v>0</v>
      </c>
    </row>
    <row r="111" spans="1:14" x14ac:dyDescent="0.2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15.55</v>
      </c>
      <c r="M111">
        <v>19.399999999999999</v>
      </c>
      <c r="N111">
        <v>0</v>
      </c>
    </row>
    <row r="112" spans="1:14" x14ac:dyDescent="0.2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13</v>
      </c>
      <c r="M112">
        <v>21.7</v>
      </c>
      <c r="N112">
        <v>0</v>
      </c>
    </row>
    <row r="113" spans="1:14" x14ac:dyDescent="0.2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10.16</v>
      </c>
      <c r="M113">
        <v>22.8</v>
      </c>
      <c r="N113">
        <v>0</v>
      </c>
    </row>
    <row r="114" spans="1:14" x14ac:dyDescent="0.2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16.21</v>
      </c>
      <c r="M114">
        <v>18.8</v>
      </c>
      <c r="N114">
        <v>0</v>
      </c>
    </row>
    <row r="115" spans="1:14" x14ac:dyDescent="0.2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17.09</v>
      </c>
      <c r="M115">
        <v>18.7</v>
      </c>
      <c r="N115">
        <v>0</v>
      </c>
    </row>
    <row r="116" spans="1:14" x14ac:dyDescent="0.2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10.45</v>
      </c>
      <c r="M116">
        <v>18.5</v>
      </c>
      <c r="N116">
        <v>0</v>
      </c>
    </row>
    <row r="117" spans="1:14" x14ac:dyDescent="0.2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15.76</v>
      </c>
      <c r="M117">
        <v>18.3</v>
      </c>
      <c r="N117">
        <v>0</v>
      </c>
    </row>
    <row r="118" spans="1:14" x14ac:dyDescent="0.2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12.04</v>
      </c>
      <c r="M118">
        <v>21.2</v>
      </c>
      <c r="N118">
        <v>0</v>
      </c>
    </row>
    <row r="119" spans="1:14" x14ac:dyDescent="0.2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10.3</v>
      </c>
      <c r="M119">
        <v>19.2</v>
      </c>
      <c r="N119">
        <v>0</v>
      </c>
    </row>
    <row r="120" spans="1:14" x14ac:dyDescent="0.2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15.37</v>
      </c>
      <c r="M120">
        <v>20.399999999999999</v>
      </c>
      <c r="N120">
        <v>0</v>
      </c>
    </row>
    <row r="121" spans="1:14" x14ac:dyDescent="0.2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13.61</v>
      </c>
      <c r="M121">
        <v>19.3</v>
      </c>
      <c r="N121">
        <v>0</v>
      </c>
    </row>
    <row r="122" spans="1:14" x14ac:dyDescent="0.2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14.37</v>
      </c>
      <c r="M122">
        <v>22</v>
      </c>
      <c r="N122">
        <v>0</v>
      </c>
    </row>
    <row r="123" spans="1:14" x14ac:dyDescent="0.2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14.27</v>
      </c>
      <c r="M123">
        <v>20.3</v>
      </c>
      <c r="N123">
        <v>0</v>
      </c>
    </row>
    <row r="124" spans="1:14" x14ac:dyDescent="0.2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17.93</v>
      </c>
      <c r="M124">
        <v>20.5</v>
      </c>
      <c r="N124">
        <v>0</v>
      </c>
    </row>
    <row r="125" spans="1:14" x14ac:dyDescent="0.2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25.41</v>
      </c>
      <c r="M125">
        <v>17.3</v>
      </c>
      <c r="N125">
        <v>0</v>
      </c>
    </row>
    <row r="126" spans="1:14" x14ac:dyDescent="0.2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17.579999999999998</v>
      </c>
      <c r="M126">
        <v>18.8</v>
      </c>
      <c r="N126">
        <v>0</v>
      </c>
    </row>
    <row r="127" spans="1:14" x14ac:dyDescent="0.2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14.81</v>
      </c>
      <c r="M127">
        <v>21.4</v>
      </c>
      <c r="N127">
        <v>0</v>
      </c>
    </row>
    <row r="128" spans="1:14" x14ac:dyDescent="0.2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27.26</v>
      </c>
      <c r="M128">
        <v>15.7</v>
      </c>
      <c r="N128">
        <v>0</v>
      </c>
    </row>
    <row r="129" spans="1:14" x14ac:dyDescent="0.2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17.190000000000001</v>
      </c>
      <c r="M129">
        <v>16.2</v>
      </c>
      <c r="N129">
        <v>0</v>
      </c>
    </row>
    <row r="130" spans="1:14" x14ac:dyDescent="0.2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15.39</v>
      </c>
      <c r="M130">
        <v>18</v>
      </c>
      <c r="N130">
        <v>0</v>
      </c>
    </row>
    <row r="131" spans="1:14" x14ac:dyDescent="0.2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18.34</v>
      </c>
      <c r="M131">
        <v>14.3</v>
      </c>
      <c r="N131">
        <v>0</v>
      </c>
    </row>
    <row r="132" spans="1:14" x14ac:dyDescent="0.2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12.6</v>
      </c>
      <c r="M132">
        <v>19.2</v>
      </c>
      <c r="N132">
        <v>0</v>
      </c>
    </row>
    <row r="133" spans="1:14" x14ac:dyDescent="0.2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12.26</v>
      </c>
      <c r="M133">
        <v>19.600000000000001</v>
      </c>
      <c r="N133">
        <v>0</v>
      </c>
    </row>
    <row r="134" spans="1:14" x14ac:dyDescent="0.2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11.12</v>
      </c>
      <c r="M134">
        <v>23</v>
      </c>
      <c r="N134">
        <v>0</v>
      </c>
    </row>
    <row r="135" spans="1:14" x14ac:dyDescent="0.2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15.03</v>
      </c>
      <c r="M135">
        <v>18.399999999999999</v>
      </c>
      <c r="N135">
        <v>0</v>
      </c>
    </row>
    <row r="136" spans="1:14" x14ac:dyDescent="0.2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17.309999999999999</v>
      </c>
      <c r="M136">
        <v>15.6</v>
      </c>
      <c r="N136">
        <v>0</v>
      </c>
    </row>
    <row r="137" spans="1:14" x14ac:dyDescent="0.2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16.96</v>
      </c>
      <c r="M137">
        <v>18.100000000000001</v>
      </c>
      <c r="N137">
        <v>0</v>
      </c>
    </row>
    <row r="138" spans="1:14" x14ac:dyDescent="0.2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16.899999999999999</v>
      </c>
      <c r="M138">
        <v>17.399999999999999</v>
      </c>
      <c r="N138">
        <v>0</v>
      </c>
    </row>
    <row r="139" spans="1:14" x14ac:dyDescent="0.2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14.59</v>
      </c>
      <c r="M139">
        <v>17.100000000000001</v>
      </c>
      <c r="N139">
        <v>0</v>
      </c>
    </row>
    <row r="140" spans="1:14" x14ac:dyDescent="0.2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21.32</v>
      </c>
      <c r="M140">
        <v>13.3</v>
      </c>
      <c r="N140">
        <v>0</v>
      </c>
    </row>
    <row r="141" spans="1:14" x14ac:dyDescent="0.2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18.46</v>
      </c>
      <c r="M141">
        <v>17.8</v>
      </c>
      <c r="N141">
        <v>0</v>
      </c>
    </row>
    <row r="142" spans="1:14" x14ac:dyDescent="0.2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24.16</v>
      </c>
      <c r="M142">
        <v>14</v>
      </c>
      <c r="N142">
        <v>0</v>
      </c>
    </row>
    <row r="143" spans="1:14" x14ac:dyDescent="0.2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34.409999999999997</v>
      </c>
      <c r="M143">
        <v>14.4</v>
      </c>
      <c r="N143">
        <v>0</v>
      </c>
    </row>
    <row r="144" spans="1:14" x14ac:dyDescent="0.2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26.82</v>
      </c>
      <c r="M144">
        <v>13.4</v>
      </c>
      <c r="N144">
        <v>0</v>
      </c>
    </row>
    <row r="145" spans="1:14" x14ac:dyDescent="0.2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26.42</v>
      </c>
      <c r="M145">
        <v>15.6</v>
      </c>
      <c r="N145">
        <v>0</v>
      </c>
    </row>
    <row r="146" spans="1:14" x14ac:dyDescent="0.2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29.29</v>
      </c>
      <c r="M146">
        <v>11.8</v>
      </c>
      <c r="N146">
        <v>0</v>
      </c>
    </row>
    <row r="147" spans="1:14" x14ac:dyDescent="0.2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27.8</v>
      </c>
      <c r="M147">
        <v>13.8</v>
      </c>
      <c r="N147">
        <v>0</v>
      </c>
    </row>
    <row r="148" spans="1:14" x14ac:dyDescent="0.2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16.649999999999999</v>
      </c>
      <c r="M148">
        <v>15.6</v>
      </c>
      <c r="N148">
        <v>0</v>
      </c>
    </row>
    <row r="149" spans="1:14" x14ac:dyDescent="0.2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29.53</v>
      </c>
      <c r="M149">
        <v>14.6</v>
      </c>
      <c r="N149">
        <v>0</v>
      </c>
    </row>
    <row r="150" spans="1:14" x14ac:dyDescent="0.2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28.32</v>
      </c>
      <c r="M150">
        <v>17.8</v>
      </c>
      <c r="N150">
        <v>0</v>
      </c>
    </row>
    <row r="151" spans="1:14" x14ac:dyDescent="0.2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21.45</v>
      </c>
      <c r="M151">
        <v>15.4</v>
      </c>
      <c r="N151">
        <v>0</v>
      </c>
    </row>
    <row r="152" spans="1:14" x14ac:dyDescent="0.2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14.1</v>
      </c>
      <c r="M152">
        <v>21.5</v>
      </c>
      <c r="N152">
        <v>0</v>
      </c>
    </row>
    <row r="153" spans="1:14" x14ac:dyDescent="0.2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13.28</v>
      </c>
      <c r="M153">
        <v>19.600000000000001</v>
      </c>
      <c r="N153">
        <v>0</v>
      </c>
    </row>
    <row r="154" spans="1:14" x14ac:dyDescent="0.2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12.12</v>
      </c>
      <c r="M154">
        <v>15.3</v>
      </c>
      <c r="N154">
        <v>0</v>
      </c>
    </row>
    <row r="155" spans="1:14" x14ac:dyDescent="0.2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15.79</v>
      </c>
      <c r="M155">
        <v>19.399999999999999</v>
      </c>
      <c r="N155">
        <v>0</v>
      </c>
    </row>
    <row r="156" spans="1:14" x14ac:dyDescent="0.2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15.12</v>
      </c>
      <c r="M156">
        <v>17</v>
      </c>
      <c r="N156">
        <v>0</v>
      </c>
    </row>
    <row r="157" spans="1:14" x14ac:dyDescent="0.2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15.02</v>
      </c>
      <c r="M157">
        <v>15.6</v>
      </c>
      <c r="N157">
        <v>0</v>
      </c>
    </row>
    <row r="158" spans="1:14" x14ac:dyDescent="0.2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16.14</v>
      </c>
      <c r="M158">
        <v>13.1</v>
      </c>
      <c r="N158">
        <v>0</v>
      </c>
    </row>
    <row r="159" spans="1:14" x14ac:dyDescent="0.2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4.59</v>
      </c>
      <c r="M159">
        <v>41.3</v>
      </c>
      <c r="N159">
        <v>1</v>
      </c>
    </row>
    <row r="160" spans="1:14" x14ac:dyDescent="0.2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6.43</v>
      </c>
      <c r="M160">
        <v>24.3</v>
      </c>
      <c r="N160">
        <v>0</v>
      </c>
    </row>
    <row r="161" spans="1:14" x14ac:dyDescent="0.2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7.39</v>
      </c>
      <c r="M161">
        <v>23.3</v>
      </c>
      <c r="N161">
        <v>0</v>
      </c>
    </row>
    <row r="162" spans="1:14" x14ac:dyDescent="0.2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5.5</v>
      </c>
      <c r="M162">
        <v>27</v>
      </c>
      <c r="N162">
        <v>0</v>
      </c>
    </row>
    <row r="163" spans="1:14" x14ac:dyDescent="0.2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1.73</v>
      </c>
      <c r="M163">
        <v>50</v>
      </c>
      <c r="N163">
        <v>1</v>
      </c>
    </row>
    <row r="164" spans="1:14" x14ac:dyDescent="0.2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1.92</v>
      </c>
      <c r="M164">
        <v>50</v>
      </c>
      <c r="N164">
        <v>1</v>
      </c>
    </row>
    <row r="165" spans="1:14" x14ac:dyDescent="0.2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3.32</v>
      </c>
      <c r="M165">
        <v>50</v>
      </c>
      <c r="N165">
        <v>1</v>
      </c>
    </row>
    <row r="166" spans="1:14" x14ac:dyDescent="0.2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11.64</v>
      </c>
      <c r="M166">
        <v>22.7</v>
      </c>
      <c r="N166">
        <v>0</v>
      </c>
    </row>
    <row r="167" spans="1:14" x14ac:dyDescent="0.2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9.81</v>
      </c>
      <c r="M167">
        <v>25</v>
      </c>
      <c r="N167">
        <v>0</v>
      </c>
    </row>
    <row r="168" spans="1:14" x14ac:dyDescent="0.2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3.7</v>
      </c>
      <c r="M168">
        <v>50</v>
      </c>
      <c r="N168">
        <v>1</v>
      </c>
    </row>
    <row r="169" spans="1:14" x14ac:dyDescent="0.2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12.14</v>
      </c>
      <c r="M169">
        <v>23.8</v>
      </c>
      <c r="N169">
        <v>0</v>
      </c>
    </row>
    <row r="170" spans="1:14" x14ac:dyDescent="0.2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11.1</v>
      </c>
      <c r="M170">
        <v>23.8</v>
      </c>
      <c r="N170">
        <v>0</v>
      </c>
    </row>
    <row r="171" spans="1:14" x14ac:dyDescent="0.2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11.32</v>
      </c>
      <c r="M171">
        <v>22.3</v>
      </c>
      <c r="N171">
        <v>0</v>
      </c>
    </row>
    <row r="172" spans="1:14" x14ac:dyDescent="0.2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14.43</v>
      </c>
      <c r="M172">
        <v>17.399999999999999</v>
      </c>
      <c r="N172">
        <v>0</v>
      </c>
    </row>
    <row r="173" spans="1:14" x14ac:dyDescent="0.2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12.03</v>
      </c>
      <c r="M173">
        <v>19.100000000000001</v>
      </c>
      <c r="N173">
        <v>0</v>
      </c>
    </row>
    <row r="174" spans="1:14" x14ac:dyDescent="0.2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14.69</v>
      </c>
      <c r="M174">
        <v>23.1</v>
      </c>
      <c r="N174">
        <v>0</v>
      </c>
    </row>
    <row r="175" spans="1:14" x14ac:dyDescent="0.2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9.0399999999999991</v>
      </c>
      <c r="M175">
        <v>23.6</v>
      </c>
      <c r="N175">
        <v>0</v>
      </c>
    </row>
    <row r="176" spans="1:14" x14ac:dyDescent="0.2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9.64</v>
      </c>
      <c r="M176">
        <v>22.6</v>
      </c>
      <c r="N176">
        <v>0</v>
      </c>
    </row>
    <row r="177" spans="1:14" x14ac:dyDescent="0.2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5.33</v>
      </c>
      <c r="M177">
        <v>29.4</v>
      </c>
      <c r="N177">
        <v>0</v>
      </c>
    </row>
    <row r="178" spans="1:14" x14ac:dyDescent="0.2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10.11</v>
      </c>
      <c r="M178">
        <v>23.2</v>
      </c>
      <c r="N178">
        <v>0</v>
      </c>
    </row>
    <row r="179" spans="1:14" x14ac:dyDescent="0.2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6.29</v>
      </c>
      <c r="M179">
        <v>24.6</v>
      </c>
      <c r="N179">
        <v>0</v>
      </c>
    </row>
    <row r="180" spans="1:14" x14ac:dyDescent="0.2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6.92</v>
      </c>
      <c r="M180">
        <v>29.9</v>
      </c>
      <c r="N180">
        <v>0</v>
      </c>
    </row>
    <row r="181" spans="1:14" x14ac:dyDescent="0.2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5.04</v>
      </c>
      <c r="M181">
        <v>37.200000000000003</v>
      </c>
      <c r="N181">
        <v>1</v>
      </c>
    </row>
    <row r="182" spans="1:14" x14ac:dyDescent="0.2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7.56</v>
      </c>
      <c r="M182">
        <v>39.799999999999997</v>
      </c>
      <c r="N182">
        <v>1</v>
      </c>
    </row>
    <row r="183" spans="1:14" x14ac:dyDescent="0.2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9.4499999999999993</v>
      </c>
      <c r="M183">
        <v>36.200000000000003</v>
      </c>
      <c r="N183">
        <v>1</v>
      </c>
    </row>
    <row r="184" spans="1:14" x14ac:dyDescent="0.2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4.82</v>
      </c>
      <c r="M184">
        <v>37.9</v>
      </c>
      <c r="N184">
        <v>1</v>
      </c>
    </row>
    <row r="185" spans="1:14" x14ac:dyDescent="0.2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5.68</v>
      </c>
      <c r="M185">
        <v>32.5</v>
      </c>
      <c r="N185">
        <v>1</v>
      </c>
    </row>
    <row r="186" spans="1:14" x14ac:dyDescent="0.2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13.98</v>
      </c>
      <c r="M186">
        <v>26.4</v>
      </c>
      <c r="N186">
        <v>0</v>
      </c>
    </row>
    <row r="187" spans="1:14" x14ac:dyDescent="0.2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13.15</v>
      </c>
      <c r="M187">
        <v>29.6</v>
      </c>
      <c r="N187">
        <v>0</v>
      </c>
    </row>
    <row r="188" spans="1:14" x14ac:dyDescent="0.2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4.45</v>
      </c>
      <c r="M188">
        <v>50</v>
      </c>
      <c r="N188">
        <v>1</v>
      </c>
    </row>
    <row r="189" spans="1:14" x14ac:dyDescent="0.2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6.68</v>
      </c>
      <c r="M189">
        <v>32</v>
      </c>
      <c r="N189">
        <v>1</v>
      </c>
    </row>
    <row r="190" spans="1:14" x14ac:dyDescent="0.2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4.5599999999999996</v>
      </c>
      <c r="M190">
        <v>29.8</v>
      </c>
      <c r="N190">
        <v>0</v>
      </c>
    </row>
    <row r="191" spans="1:14" x14ac:dyDescent="0.2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5.39</v>
      </c>
      <c r="M191">
        <v>34.9</v>
      </c>
      <c r="N191">
        <v>1</v>
      </c>
    </row>
    <row r="192" spans="1:14" x14ac:dyDescent="0.2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5.0999999999999996</v>
      </c>
      <c r="M192">
        <v>37</v>
      </c>
      <c r="N192">
        <v>1</v>
      </c>
    </row>
    <row r="193" spans="1:14" x14ac:dyDescent="0.2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4.6900000000000004</v>
      </c>
      <c r="M193">
        <v>30.5</v>
      </c>
      <c r="N193">
        <v>1</v>
      </c>
    </row>
    <row r="194" spans="1:14" x14ac:dyDescent="0.2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2.87</v>
      </c>
      <c r="M194">
        <v>36.4</v>
      </c>
      <c r="N194">
        <v>1</v>
      </c>
    </row>
    <row r="195" spans="1:14" x14ac:dyDescent="0.2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5.03</v>
      </c>
      <c r="M195">
        <v>31.1</v>
      </c>
      <c r="N195">
        <v>1</v>
      </c>
    </row>
    <row r="196" spans="1:14" x14ac:dyDescent="0.2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4.38</v>
      </c>
      <c r="M196">
        <v>29.1</v>
      </c>
      <c r="N196">
        <v>0</v>
      </c>
    </row>
    <row r="197" spans="1:14" x14ac:dyDescent="0.2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2.97</v>
      </c>
      <c r="M197">
        <v>50</v>
      </c>
      <c r="N197">
        <v>1</v>
      </c>
    </row>
    <row r="198" spans="1:14" x14ac:dyDescent="0.2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4.08</v>
      </c>
      <c r="M198">
        <v>33.299999999999997</v>
      </c>
      <c r="N198">
        <v>1</v>
      </c>
    </row>
    <row r="199" spans="1:14" x14ac:dyDescent="0.2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8.61</v>
      </c>
      <c r="M199">
        <v>30.3</v>
      </c>
      <c r="N199">
        <v>1</v>
      </c>
    </row>
    <row r="200" spans="1:14" x14ac:dyDescent="0.2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6.62</v>
      </c>
      <c r="M200">
        <v>34.6</v>
      </c>
      <c r="N200">
        <v>1</v>
      </c>
    </row>
    <row r="201" spans="1:14" x14ac:dyDescent="0.2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4.5599999999999996</v>
      </c>
      <c r="M201">
        <v>34.9</v>
      </c>
      <c r="N201">
        <v>1</v>
      </c>
    </row>
    <row r="202" spans="1:14" x14ac:dyDescent="0.2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4.45</v>
      </c>
      <c r="M202">
        <v>32.9</v>
      </c>
      <c r="N202">
        <v>1</v>
      </c>
    </row>
    <row r="203" spans="1:14" x14ac:dyDescent="0.2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7.43</v>
      </c>
      <c r="M203">
        <v>24.1</v>
      </c>
      <c r="N203">
        <v>0</v>
      </c>
    </row>
    <row r="204" spans="1:14" x14ac:dyDescent="0.2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3.11</v>
      </c>
      <c r="M204">
        <v>42.3</v>
      </c>
      <c r="N204">
        <v>1</v>
      </c>
    </row>
    <row r="205" spans="1:14" x14ac:dyDescent="0.2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3.81</v>
      </c>
      <c r="M205">
        <v>48.5</v>
      </c>
      <c r="N205">
        <v>1</v>
      </c>
    </row>
    <row r="206" spans="1:14" x14ac:dyDescent="0.2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2.88</v>
      </c>
      <c r="M206">
        <v>50</v>
      </c>
      <c r="N206">
        <v>1</v>
      </c>
    </row>
    <row r="207" spans="1:14" x14ac:dyDescent="0.2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10.87</v>
      </c>
      <c r="M207">
        <v>22.6</v>
      </c>
      <c r="N207">
        <v>0</v>
      </c>
    </row>
    <row r="208" spans="1:14" x14ac:dyDescent="0.2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10.97</v>
      </c>
      <c r="M208">
        <v>24.4</v>
      </c>
      <c r="N208">
        <v>0</v>
      </c>
    </row>
    <row r="209" spans="1:14" x14ac:dyDescent="0.2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18.059999999999999</v>
      </c>
      <c r="M209">
        <v>22.5</v>
      </c>
      <c r="N209">
        <v>0</v>
      </c>
    </row>
    <row r="210" spans="1:14" x14ac:dyDescent="0.2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14.66</v>
      </c>
      <c r="M210">
        <v>24.4</v>
      </c>
      <c r="N210">
        <v>0</v>
      </c>
    </row>
    <row r="211" spans="1:14" x14ac:dyDescent="0.2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23.09</v>
      </c>
      <c r="M211">
        <v>20</v>
      </c>
      <c r="N211">
        <v>0</v>
      </c>
    </row>
    <row r="212" spans="1:14" x14ac:dyDescent="0.2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17.27</v>
      </c>
      <c r="M212">
        <v>21.7</v>
      </c>
      <c r="N212">
        <v>0</v>
      </c>
    </row>
    <row r="213" spans="1:14" x14ac:dyDescent="0.2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23.98</v>
      </c>
      <c r="M213">
        <v>19.3</v>
      </c>
      <c r="N213">
        <v>0</v>
      </c>
    </row>
    <row r="214" spans="1:14" x14ac:dyDescent="0.2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16.03</v>
      </c>
      <c r="M214">
        <v>22.4</v>
      </c>
      <c r="N214">
        <v>0</v>
      </c>
    </row>
    <row r="215" spans="1:14" x14ac:dyDescent="0.2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9.3800000000000008</v>
      </c>
      <c r="M215">
        <v>28.1</v>
      </c>
      <c r="N215">
        <v>0</v>
      </c>
    </row>
    <row r="216" spans="1:14" x14ac:dyDescent="0.2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29.55</v>
      </c>
      <c r="M216">
        <v>23.7</v>
      </c>
      <c r="N216">
        <v>0</v>
      </c>
    </row>
    <row r="217" spans="1:14" x14ac:dyDescent="0.2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9.4700000000000006</v>
      </c>
      <c r="M217">
        <v>25</v>
      </c>
      <c r="N217">
        <v>0</v>
      </c>
    </row>
    <row r="218" spans="1:14" x14ac:dyDescent="0.2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13.51</v>
      </c>
      <c r="M218">
        <v>23.3</v>
      </c>
      <c r="N218">
        <v>0</v>
      </c>
    </row>
    <row r="219" spans="1:14" x14ac:dyDescent="0.2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9.69</v>
      </c>
      <c r="M219">
        <v>28.7</v>
      </c>
      <c r="N219">
        <v>0</v>
      </c>
    </row>
    <row r="220" spans="1:14" x14ac:dyDescent="0.2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17.920000000000002</v>
      </c>
      <c r="M220">
        <v>21.5</v>
      </c>
      <c r="N220">
        <v>0</v>
      </c>
    </row>
    <row r="221" spans="1:14" x14ac:dyDescent="0.2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10.5</v>
      </c>
      <c r="M221">
        <v>23</v>
      </c>
      <c r="N221">
        <v>0</v>
      </c>
    </row>
    <row r="222" spans="1:14" x14ac:dyDescent="0.2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9.7100000000000009</v>
      </c>
      <c r="M222">
        <v>26.7</v>
      </c>
      <c r="N222">
        <v>0</v>
      </c>
    </row>
    <row r="223" spans="1:14" x14ac:dyDescent="0.2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21.46</v>
      </c>
      <c r="M223">
        <v>21.7</v>
      </c>
      <c r="N223">
        <v>0</v>
      </c>
    </row>
    <row r="224" spans="1:14" x14ac:dyDescent="0.2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9.93</v>
      </c>
      <c r="M224">
        <v>27.5</v>
      </c>
      <c r="N224">
        <v>0</v>
      </c>
    </row>
    <row r="225" spans="1:14" x14ac:dyDescent="0.2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7.6</v>
      </c>
      <c r="M225">
        <v>30.1</v>
      </c>
      <c r="N225">
        <v>1</v>
      </c>
    </row>
    <row r="226" spans="1:14" x14ac:dyDescent="0.2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4.1399999999999997</v>
      </c>
      <c r="M226">
        <v>44.8</v>
      </c>
      <c r="N226">
        <v>1</v>
      </c>
    </row>
    <row r="227" spans="1:14" x14ac:dyDescent="0.2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4.63</v>
      </c>
      <c r="M227">
        <v>50</v>
      </c>
      <c r="N227">
        <v>1</v>
      </c>
    </row>
    <row r="228" spans="1:14" x14ac:dyDescent="0.2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3.13</v>
      </c>
      <c r="M228">
        <v>37.6</v>
      </c>
      <c r="N228">
        <v>1</v>
      </c>
    </row>
    <row r="229" spans="1:14" x14ac:dyDescent="0.2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6.36</v>
      </c>
      <c r="M229">
        <v>31.6</v>
      </c>
      <c r="N229">
        <v>1</v>
      </c>
    </row>
    <row r="230" spans="1:14" x14ac:dyDescent="0.2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3.92</v>
      </c>
      <c r="M230">
        <v>46.7</v>
      </c>
      <c r="N230">
        <v>1</v>
      </c>
    </row>
    <row r="231" spans="1:14" x14ac:dyDescent="0.2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3.76</v>
      </c>
      <c r="M231">
        <v>31.5</v>
      </c>
      <c r="N231">
        <v>1</v>
      </c>
    </row>
    <row r="232" spans="1:14" x14ac:dyDescent="0.2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11.65</v>
      </c>
      <c r="M232">
        <v>24.3</v>
      </c>
      <c r="N232">
        <v>0</v>
      </c>
    </row>
    <row r="233" spans="1:14" x14ac:dyDescent="0.2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5.25</v>
      </c>
      <c r="M233">
        <v>31.7</v>
      </c>
      <c r="N233">
        <v>1</v>
      </c>
    </row>
    <row r="234" spans="1:14" x14ac:dyDescent="0.2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2.4700000000000002</v>
      </c>
      <c r="M234">
        <v>41.7</v>
      </c>
      <c r="N234">
        <v>1</v>
      </c>
    </row>
    <row r="235" spans="1:14" x14ac:dyDescent="0.2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3.95</v>
      </c>
      <c r="M235">
        <v>48.3</v>
      </c>
      <c r="N235">
        <v>1</v>
      </c>
    </row>
    <row r="236" spans="1:14" x14ac:dyDescent="0.2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8.0500000000000007</v>
      </c>
      <c r="M236">
        <v>29</v>
      </c>
      <c r="N236">
        <v>0</v>
      </c>
    </row>
    <row r="237" spans="1:14" x14ac:dyDescent="0.2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10.88</v>
      </c>
      <c r="M237">
        <v>24</v>
      </c>
      <c r="N237">
        <v>0</v>
      </c>
    </row>
    <row r="238" spans="1:14" x14ac:dyDescent="0.2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9.5399999999999991</v>
      </c>
      <c r="M238">
        <v>25.1</v>
      </c>
      <c r="N238">
        <v>0</v>
      </c>
    </row>
    <row r="239" spans="1:14" x14ac:dyDescent="0.2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4.7300000000000004</v>
      </c>
      <c r="M239">
        <v>31.5</v>
      </c>
      <c r="N239">
        <v>1</v>
      </c>
    </row>
    <row r="240" spans="1:14" x14ac:dyDescent="0.2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6.36</v>
      </c>
      <c r="M240">
        <v>23.7</v>
      </c>
      <c r="N240">
        <v>0</v>
      </c>
    </row>
    <row r="241" spans="1:14" x14ac:dyDescent="0.2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7.37</v>
      </c>
      <c r="M241">
        <v>23.3</v>
      </c>
      <c r="N241">
        <v>0</v>
      </c>
    </row>
    <row r="242" spans="1:14" x14ac:dyDescent="0.2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11.38</v>
      </c>
      <c r="M242">
        <v>22</v>
      </c>
      <c r="N242">
        <v>0</v>
      </c>
    </row>
    <row r="243" spans="1:14" x14ac:dyDescent="0.2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12.4</v>
      </c>
      <c r="M243">
        <v>20.100000000000001</v>
      </c>
      <c r="N243">
        <v>0</v>
      </c>
    </row>
    <row r="244" spans="1:14" x14ac:dyDescent="0.2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11.22</v>
      </c>
      <c r="M244">
        <v>22.2</v>
      </c>
      <c r="N244">
        <v>0</v>
      </c>
    </row>
    <row r="245" spans="1:14" x14ac:dyDescent="0.2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5.19</v>
      </c>
      <c r="M245">
        <v>23.7</v>
      </c>
      <c r="N245">
        <v>0</v>
      </c>
    </row>
    <row r="246" spans="1:14" x14ac:dyDescent="0.2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12.5</v>
      </c>
      <c r="M246">
        <v>17.600000000000001</v>
      </c>
      <c r="N246">
        <v>0</v>
      </c>
    </row>
    <row r="247" spans="1:14" x14ac:dyDescent="0.2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18.46</v>
      </c>
      <c r="M247">
        <v>18.5</v>
      </c>
      <c r="N247">
        <v>0</v>
      </c>
    </row>
    <row r="248" spans="1:14" x14ac:dyDescent="0.2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9.16</v>
      </c>
      <c r="M248">
        <v>24.3</v>
      </c>
      <c r="N248">
        <v>0</v>
      </c>
    </row>
    <row r="249" spans="1:14" x14ac:dyDescent="0.2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10.15</v>
      </c>
      <c r="M249">
        <v>20.5</v>
      </c>
      <c r="N249">
        <v>0</v>
      </c>
    </row>
    <row r="250" spans="1:14" x14ac:dyDescent="0.2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9.52</v>
      </c>
      <c r="M250">
        <v>24.5</v>
      </c>
      <c r="N250">
        <v>0</v>
      </c>
    </row>
    <row r="251" spans="1:14" x14ac:dyDescent="0.2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6.56</v>
      </c>
      <c r="M251">
        <v>26.2</v>
      </c>
      <c r="N251">
        <v>0</v>
      </c>
    </row>
    <row r="252" spans="1:14" x14ac:dyDescent="0.2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5.9</v>
      </c>
      <c r="M252">
        <v>24.4</v>
      </c>
      <c r="N252">
        <v>0</v>
      </c>
    </row>
    <row r="253" spans="1:14" x14ac:dyDescent="0.2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3.59</v>
      </c>
      <c r="M253">
        <v>24.8</v>
      </c>
      <c r="N253">
        <v>0</v>
      </c>
    </row>
    <row r="254" spans="1:14" x14ac:dyDescent="0.2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3.53</v>
      </c>
      <c r="M254">
        <v>29.6</v>
      </c>
      <c r="N254">
        <v>0</v>
      </c>
    </row>
    <row r="255" spans="1:14" x14ac:dyDescent="0.2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3.54</v>
      </c>
      <c r="M255">
        <v>42.8</v>
      </c>
      <c r="N255">
        <v>1</v>
      </c>
    </row>
    <row r="256" spans="1:14" x14ac:dyDescent="0.2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6.57</v>
      </c>
      <c r="M256">
        <v>21.9</v>
      </c>
      <c r="N256">
        <v>0</v>
      </c>
    </row>
    <row r="257" spans="1:14" x14ac:dyDescent="0.2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9.25</v>
      </c>
      <c r="M257">
        <v>20.9</v>
      </c>
      <c r="N257">
        <v>0</v>
      </c>
    </row>
    <row r="258" spans="1:14" x14ac:dyDescent="0.2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3.11</v>
      </c>
      <c r="M258">
        <v>44</v>
      </c>
      <c r="N258">
        <v>1</v>
      </c>
    </row>
    <row r="259" spans="1:14" x14ac:dyDescent="0.2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5.12</v>
      </c>
      <c r="M259">
        <v>50</v>
      </c>
      <c r="N259">
        <v>1</v>
      </c>
    </row>
    <row r="260" spans="1:14" x14ac:dyDescent="0.2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7.79</v>
      </c>
      <c r="M260">
        <v>36</v>
      </c>
      <c r="N260">
        <v>1</v>
      </c>
    </row>
    <row r="261" spans="1:14" x14ac:dyDescent="0.2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6.9</v>
      </c>
      <c r="M261">
        <v>30.1</v>
      </c>
      <c r="N261">
        <v>1</v>
      </c>
    </row>
    <row r="262" spans="1:14" x14ac:dyDescent="0.2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9.59</v>
      </c>
      <c r="M262">
        <v>33.799999999999997</v>
      </c>
      <c r="N262">
        <v>1</v>
      </c>
    </row>
    <row r="263" spans="1:14" x14ac:dyDescent="0.2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7.26</v>
      </c>
      <c r="M263">
        <v>43.1</v>
      </c>
      <c r="N263">
        <v>1</v>
      </c>
    </row>
    <row r="264" spans="1:14" x14ac:dyDescent="0.2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5.91</v>
      </c>
      <c r="M264">
        <v>48.8</v>
      </c>
      <c r="N264">
        <v>1</v>
      </c>
    </row>
    <row r="265" spans="1:14" x14ac:dyDescent="0.2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11.25</v>
      </c>
      <c r="M265">
        <v>31</v>
      </c>
      <c r="N265">
        <v>1</v>
      </c>
    </row>
    <row r="266" spans="1:14" x14ac:dyDescent="0.2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8.1</v>
      </c>
      <c r="M266">
        <v>36.5</v>
      </c>
      <c r="N266">
        <v>1</v>
      </c>
    </row>
    <row r="267" spans="1:14" x14ac:dyDescent="0.2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10.45</v>
      </c>
      <c r="M267">
        <v>22.8</v>
      </c>
      <c r="N267">
        <v>0</v>
      </c>
    </row>
    <row r="268" spans="1:14" x14ac:dyDescent="0.2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14.79</v>
      </c>
      <c r="M268">
        <v>30.7</v>
      </c>
      <c r="N268">
        <v>1</v>
      </c>
    </row>
    <row r="269" spans="1:14" x14ac:dyDescent="0.2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7.44</v>
      </c>
      <c r="M269">
        <v>50</v>
      </c>
      <c r="N269">
        <v>1</v>
      </c>
    </row>
    <row r="270" spans="1:14" x14ac:dyDescent="0.2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3.16</v>
      </c>
      <c r="M270">
        <v>43.5</v>
      </c>
      <c r="N270">
        <v>1</v>
      </c>
    </row>
    <row r="271" spans="1:14" x14ac:dyDescent="0.2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13.65</v>
      </c>
      <c r="M271">
        <v>20.7</v>
      </c>
      <c r="N271">
        <v>0</v>
      </c>
    </row>
    <row r="272" spans="1:14" x14ac:dyDescent="0.2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13</v>
      </c>
      <c r="M272">
        <v>21.1</v>
      </c>
      <c r="N272">
        <v>0</v>
      </c>
    </row>
    <row r="273" spans="1:14" x14ac:dyDescent="0.2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6.59</v>
      </c>
      <c r="M273">
        <v>25.2</v>
      </c>
      <c r="N273">
        <v>0</v>
      </c>
    </row>
    <row r="274" spans="1:14" x14ac:dyDescent="0.2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7.73</v>
      </c>
      <c r="M274">
        <v>24.4</v>
      </c>
      <c r="N274">
        <v>0</v>
      </c>
    </row>
    <row r="275" spans="1:14" x14ac:dyDescent="0.2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6.58</v>
      </c>
      <c r="M275">
        <v>35.200000000000003</v>
      </c>
      <c r="N275">
        <v>1</v>
      </c>
    </row>
    <row r="276" spans="1:14" x14ac:dyDescent="0.2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3.53</v>
      </c>
      <c r="M276">
        <v>32.4</v>
      </c>
      <c r="N276">
        <v>1</v>
      </c>
    </row>
    <row r="277" spans="1:14" x14ac:dyDescent="0.2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2.98</v>
      </c>
      <c r="M277">
        <v>32</v>
      </c>
      <c r="N277">
        <v>1</v>
      </c>
    </row>
    <row r="278" spans="1:14" x14ac:dyDescent="0.2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6.05</v>
      </c>
      <c r="M278">
        <v>33.200000000000003</v>
      </c>
      <c r="N278">
        <v>1</v>
      </c>
    </row>
    <row r="279" spans="1:14" x14ac:dyDescent="0.2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4.16</v>
      </c>
      <c r="M279">
        <v>33.1</v>
      </c>
      <c r="N279">
        <v>1</v>
      </c>
    </row>
    <row r="280" spans="1:14" x14ac:dyDescent="0.2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7.19</v>
      </c>
      <c r="M280">
        <v>29.1</v>
      </c>
      <c r="N280">
        <v>0</v>
      </c>
    </row>
    <row r="281" spans="1:14" x14ac:dyDescent="0.2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4.8499999999999996</v>
      </c>
      <c r="M281">
        <v>35.1</v>
      </c>
      <c r="N281">
        <v>1</v>
      </c>
    </row>
    <row r="282" spans="1:14" x14ac:dyDescent="0.2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3.76</v>
      </c>
      <c r="M282">
        <v>45.4</v>
      </c>
      <c r="N282">
        <v>1</v>
      </c>
    </row>
    <row r="283" spans="1:14" x14ac:dyDescent="0.2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4.59</v>
      </c>
      <c r="M283">
        <v>35.4</v>
      </c>
      <c r="N283">
        <v>1</v>
      </c>
    </row>
    <row r="284" spans="1:14" x14ac:dyDescent="0.2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3.01</v>
      </c>
      <c r="M284">
        <v>46</v>
      </c>
      <c r="N284">
        <v>1</v>
      </c>
    </row>
    <row r="285" spans="1:14" x14ac:dyDescent="0.2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3.16</v>
      </c>
      <c r="M285">
        <v>50</v>
      </c>
      <c r="N285">
        <v>1</v>
      </c>
    </row>
    <row r="286" spans="1:14" x14ac:dyDescent="0.2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7.85</v>
      </c>
      <c r="M286">
        <v>32.200000000000003</v>
      </c>
      <c r="N286">
        <v>1</v>
      </c>
    </row>
    <row r="287" spans="1:14" x14ac:dyDescent="0.2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8.23</v>
      </c>
      <c r="M287">
        <v>22</v>
      </c>
      <c r="N287">
        <v>0</v>
      </c>
    </row>
    <row r="288" spans="1:14" x14ac:dyDescent="0.2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12.93</v>
      </c>
      <c r="M288">
        <v>20.100000000000001</v>
      </c>
      <c r="N288">
        <v>0</v>
      </c>
    </row>
    <row r="289" spans="1:14" x14ac:dyDescent="0.2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7.14</v>
      </c>
      <c r="M289">
        <v>23.2</v>
      </c>
      <c r="N289">
        <v>0</v>
      </c>
    </row>
    <row r="290" spans="1:14" x14ac:dyDescent="0.2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7.6</v>
      </c>
      <c r="M290">
        <v>22.3</v>
      </c>
      <c r="N290">
        <v>0</v>
      </c>
    </row>
    <row r="291" spans="1:14" x14ac:dyDescent="0.2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9.51</v>
      </c>
      <c r="M291">
        <v>24.8</v>
      </c>
      <c r="N291">
        <v>0</v>
      </c>
    </row>
    <row r="292" spans="1:14" x14ac:dyDescent="0.2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3.33</v>
      </c>
      <c r="M292">
        <v>28.5</v>
      </c>
      <c r="N292">
        <v>0</v>
      </c>
    </row>
    <row r="293" spans="1:14" x14ac:dyDescent="0.2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3.56</v>
      </c>
      <c r="M293">
        <v>37.299999999999997</v>
      </c>
      <c r="N293">
        <v>1</v>
      </c>
    </row>
    <row r="294" spans="1:14" x14ac:dyDescent="0.2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4.7</v>
      </c>
      <c r="M294">
        <v>27.9</v>
      </c>
      <c r="N294">
        <v>0</v>
      </c>
    </row>
    <row r="295" spans="1:14" x14ac:dyDescent="0.2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8.58</v>
      </c>
      <c r="M295">
        <v>23.9</v>
      </c>
      <c r="N295">
        <v>0</v>
      </c>
    </row>
    <row r="296" spans="1:14" x14ac:dyDescent="0.2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10.4</v>
      </c>
      <c r="M296">
        <v>21.7</v>
      </c>
      <c r="N296">
        <v>0</v>
      </c>
    </row>
    <row r="297" spans="1:14" x14ac:dyDescent="0.2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6.27</v>
      </c>
      <c r="M297">
        <v>28.6</v>
      </c>
      <c r="N297">
        <v>0</v>
      </c>
    </row>
    <row r="298" spans="1:14" x14ac:dyDescent="0.2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7.39</v>
      </c>
      <c r="M298">
        <v>27.1</v>
      </c>
      <c r="N298">
        <v>0</v>
      </c>
    </row>
    <row r="299" spans="1:14" x14ac:dyDescent="0.2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15.84</v>
      </c>
      <c r="M299">
        <v>20.3</v>
      </c>
      <c r="N299">
        <v>0</v>
      </c>
    </row>
    <row r="300" spans="1:14" x14ac:dyDescent="0.2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4.97</v>
      </c>
      <c r="M300">
        <v>22.5</v>
      </c>
      <c r="N300">
        <v>0</v>
      </c>
    </row>
    <row r="301" spans="1:14" x14ac:dyDescent="0.2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4.74</v>
      </c>
      <c r="M301">
        <v>29</v>
      </c>
      <c r="N301">
        <v>0</v>
      </c>
    </row>
    <row r="302" spans="1:14" x14ac:dyDescent="0.2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6.07</v>
      </c>
      <c r="M302">
        <v>24.8</v>
      </c>
      <c r="N302">
        <v>0</v>
      </c>
    </row>
    <row r="303" spans="1:14" x14ac:dyDescent="0.2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9.5</v>
      </c>
      <c r="M303">
        <v>22</v>
      </c>
      <c r="N303">
        <v>0</v>
      </c>
    </row>
    <row r="304" spans="1:14" x14ac:dyDescent="0.2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8.67</v>
      </c>
      <c r="M304">
        <v>26.4</v>
      </c>
      <c r="N304">
        <v>0</v>
      </c>
    </row>
    <row r="305" spans="1:14" x14ac:dyDescent="0.2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4.8600000000000003</v>
      </c>
      <c r="M305">
        <v>33.1</v>
      </c>
      <c r="N305">
        <v>1</v>
      </c>
    </row>
    <row r="306" spans="1:14" x14ac:dyDescent="0.2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6.93</v>
      </c>
      <c r="M306">
        <v>36.1</v>
      </c>
      <c r="N306">
        <v>1</v>
      </c>
    </row>
    <row r="307" spans="1:14" x14ac:dyDescent="0.2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8.93</v>
      </c>
      <c r="M307">
        <v>28.4</v>
      </c>
      <c r="N307">
        <v>0</v>
      </c>
    </row>
    <row r="308" spans="1:14" x14ac:dyDescent="0.2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6.47</v>
      </c>
      <c r="M308">
        <v>33.4</v>
      </c>
      <c r="N308">
        <v>1</v>
      </c>
    </row>
    <row r="309" spans="1:14" x14ac:dyDescent="0.2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7.53</v>
      </c>
      <c r="M309">
        <v>28.2</v>
      </c>
      <c r="N309">
        <v>0</v>
      </c>
    </row>
    <row r="310" spans="1:14" x14ac:dyDescent="0.2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4.54</v>
      </c>
      <c r="M310">
        <v>22.8</v>
      </c>
      <c r="N310">
        <v>0</v>
      </c>
    </row>
    <row r="311" spans="1:14" x14ac:dyDescent="0.2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9.9700000000000006</v>
      </c>
      <c r="M311">
        <v>20.3</v>
      </c>
      <c r="N311">
        <v>0</v>
      </c>
    </row>
    <row r="312" spans="1:14" x14ac:dyDescent="0.2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12.64</v>
      </c>
      <c r="M312">
        <v>16.100000000000001</v>
      </c>
      <c r="N312">
        <v>0</v>
      </c>
    </row>
    <row r="313" spans="1:14" x14ac:dyDescent="0.2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5.98</v>
      </c>
      <c r="M313">
        <v>22.1</v>
      </c>
      <c r="N313">
        <v>0</v>
      </c>
    </row>
    <row r="314" spans="1:14" x14ac:dyDescent="0.2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11.72</v>
      </c>
      <c r="M314">
        <v>19.399999999999999</v>
      </c>
      <c r="N314">
        <v>0</v>
      </c>
    </row>
    <row r="315" spans="1:14" x14ac:dyDescent="0.2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7.9</v>
      </c>
      <c r="M315">
        <v>21.6</v>
      </c>
      <c r="N315">
        <v>0</v>
      </c>
    </row>
    <row r="316" spans="1:14" x14ac:dyDescent="0.2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9.2799999999999994</v>
      </c>
      <c r="M316">
        <v>23.8</v>
      </c>
      <c r="N316">
        <v>0</v>
      </c>
    </row>
    <row r="317" spans="1:14" x14ac:dyDescent="0.2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11.5</v>
      </c>
      <c r="M317">
        <v>16.2</v>
      </c>
      <c r="N317">
        <v>0</v>
      </c>
    </row>
    <row r="318" spans="1:14" x14ac:dyDescent="0.2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18.329999999999998</v>
      </c>
      <c r="M318">
        <v>17.8</v>
      </c>
      <c r="N318">
        <v>0</v>
      </c>
    </row>
    <row r="319" spans="1:14" x14ac:dyDescent="0.2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15.94</v>
      </c>
      <c r="M319">
        <v>19.8</v>
      </c>
      <c r="N319">
        <v>0</v>
      </c>
    </row>
    <row r="320" spans="1:14" x14ac:dyDescent="0.2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10.36</v>
      </c>
      <c r="M320">
        <v>23.1</v>
      </c>
      <c r="N320">
        <v>0</v>
      </c>
    </row>
    <row r="321" spans="1:14" x14ac:dyDescent="0.2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12.73</v>
      </c>
      <c r="M321">
        <v>21</v>
      </c>
      <c r="N321">
        <v>0</v>
      </c>
    </row>
    <row r="322" spans="1:14" x14ac:dyDescent="0.2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7.2</v>
      </c>
      <c r="M322">
        <v>23.8</v>
      </c>
      <c r="N322">
        <v>0</v>
      </c>
    </row>
    <row r="323" spans="1:14" x14ac:dyDescent="0.2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6.87</v>
      </c>
      <c r="M323">
        <v>23.1</v>
      </c>
      <c r="N323">
        <v>0</v>
      </c>
    </row>
    <row r="324" spans="1:14" x14ac:dyDescent="0.2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7.7</v>
      </c>
      <c r="M324">
        <v>20.399999999999999</v>
      </c>
      <c r="N324">
        <v>0</v>
      </c>
    </row>
    <row r="325" spans="1:14" x14ac:dyDescent="0.2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11.74</v>
      </c>
      <c r="M325">
        <v>18.5</v>
      </c>
      <c r="N325">
        <v>0</v>
      </c>
    </row>
    <row r="326" spans="1:14" x14ac:dyDescent="0.2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6.12</v>
      </c>
      <c r="M326">
        <v>25</v>
      </c>
      <c r="N326">
        <v>0</v>
      </c>
    </row>
    <row r="327" spans="1:14" x14ac:dyDescent="0.2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5.08</v>
      </c>
      <c r="M327">
        <v>24.6</v>
      </c>
      <c r="N327">
        <v>0</v>
      </c>
    </row>
    <row r="328" spans="1:14" x14ac:dyDescent="0.2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6.15</v>
      </c>
      <c r="M328">
        <v>23</v>
      </c>
      <c r="N328">
        <v>0</v>
      </c>
    </row>
    <row r="329" spans="1:14" x14ac:dyDescent="0.2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12.79</v>
      </c>
      <c r="M329">
        <v>22.2</v>
      </c>
      <c r="N329">
        <v>0</v>
      </c>
    </row>
    <row r="330" spans="1:14" x14ac:dyDescent="0.2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9.9700000000000006</v>
      </c>
      <c r="M330">
        <v>19.3</v>
      </c>
      <c r="N330">
        <v>0</v>
      </c>
    </row>
    <row r="331" spans="1:14" x14ac:dyDescent="0.2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7.34</v>
      </c>
      <c r="M331">
        <v>22.6</v>
      </c>
      <c r="N331">
        <v>0</v>
      </c>
    </row>
    <row r="332" spans="1:14" x14ac:dyDescent="0.2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9.09</v>
      </c>
      <c r="M332">
        <v>19.8</v>
      </c>
      <c r="N332">
        <v>0</v>
      </c>
    </row>
    <row r="333" spans="1:14" x14ac:dyDescent="0.2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12.43</v>
      </c>
      <c r="M333">
        <v>17.100000000000001</v>
      </c>
      <c r="N333">
        <v>0</v>
      </c>
    </row>
    <row r="334" spans="1:14" x14ac:dyDescent="0.2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7.83</v>
      </c>
      <c r="M334">
        <v>19.399999999999999</v>
      </c>
      <c r="N334">
        <v>0</v>
      </c>
    </row>
    <row r="335" spans="1:14" x14ac:dyDescent="0.2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5.68</v>
      </c>
      <c r="M335">
        <v>22.2</v>
      </c>
      <c r="N335">
        <v>0</v>
      </c>
    </row>
    <row r="336" spans="1:14" x14ac:dyDescent="0.2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6.75</v>
      </c>
      <c r="M336">
        <v>20.7</v>
      </c>
      <c r="N336">
        <v>0</v>
      </c>
    </row>
    <row r="337" spans="1:14" x14ac:dyDescent="0.2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8.01</v>
      </c>
      <c r="M337">
        <v>21.1</v>
      </c>
      <c r="N337">
        <v>0</v>
      </c>
    </row>
    <row r="338" spans="1:14" x14ac:dyDescent="0.2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9.8000000000000007</v>
      </c>
      <c r="M338">
        <v>19.5</v>
      </c>
      <c r="N338">
        <v>0</v>
      </c>
    </row>
    <row r="339" spans="1:14" x14ac:dyDescent="0.2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10.56</v>
      </c>
      <c r="M339">
        <v>18.5</v>
      </c>
      <c r="N339">
        <v>0</v>
      </c>
    </row>
    <row r="340" spans="1:14" x14ac:dyDescent="0.2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8.51</v>
      </c>
      <c r="M340">
        <v>20.6</v>
      </c>
      <c r="N340">
        <v>0</v>
      </c>
    </row>
    <row r="341" spans="1:14" x14ac:dyDescent="0.2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9.74</v>
      </c>
      <c r="M341">
        <v>19</v>
      </c>
      <c r="N341">
        <v>0</v>
      </c>
    </row>
    <row r="342" spans="1:14" x14ac:dyDescent="0.2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9.2899999999999991</v>
      </c>
      <c r="M342">
        <v>18.7</v>
      </c>
      <c r="N342">
        <v>0</v>
      </c>
    </row>
    <row r="343" spans="1:14" x14ac:dyDescent="0.2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5.49</v>
      </c>
      <c r="M343">
        <v>32.700000000000003</v>
      </c>
      <c r="N343">
        <v>1</v>
      </c>
    </row>
    <row r="344" spans="1:14" x14ac:dyDescent="0.2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8.65</v>
      </c>
      <c r="M344">
        <v>16.5</v>
      </c>
      <c r="N344">
        <v>0</v>
      </c>
    </row>
    <row r="345" spans="1:14" x14ac:dyDescent="0.2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7.18</v>
      </c>
      <c r="M345">
        <v>23.9</v>
      </c>
      <c r="N345">
        <v>0</v>
      </c>
    </row>
    <row r="346" spans="1:14" x14ac:dyDescent="0.2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4.6100000000000003</v>
      </c>
      <c r="M346">
        <v>31.2</v>
      </c>
      <c r="N346">
        <v>1</v>
      </c>
    </row>
    <row r="347" spans="1:14" x14ac:dyDescent="0.2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10.53</v>
      </c>
      <c r="M347">
        <v>17.5</v>
      </c>
      <c r="N347">
        <v>0</v>
      </c>
    </row>
    <row r="348" spans="1:14" x14ac:dyDescent="0.2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12.67</v>
      </c>
      <c r="M348">
        <v>17.2</v>
      </c>
      <c r="N348">
        <v>0</v>
      </c>
    </row>
    <row r="349" spans="1:14" x14ac:dyDescent="0.2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6.36</v>
      </c>
      <c r="M349">
        <v>23.1</v>
      </c>
      <c r="N349">
        <v>0</v>
      </c>
    </row>
    <row r="350" spans="1:14" x14ac:dyDescent="0.2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5.99</v>
      </c>
      <c r="M350">
        <v>24.5</v>
      </c>
      <c r="N350">
        <v>0</v>
      </c>
    </row>
    <row r="351" spans="1:14" x14ac:dyDescent="0.2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5.89</v>
      </c>
      <c r="M351">
        <v>26.6</v>
      </c>
      <c r="N351">
        <v>0</v>
      </c>
    </row>
    <row r="352" spans="1:14" x14ac:dyDescent="0.2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5.98</v>
      </c>
      <c r="M352">
        <v>22.9</v>
      </c>
      <c r="N352">
        <v>0</v>
      </c>
    </row>
    <row r="353" spans="1:14" x14ac:dyDescent="0.2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5.49</v>
      </c>
      <c r="M353">
        <v>24.1</v>
      </c>
      <c r="N353">
        <v>0</v>
      </c>
    </row>
    <row r="354" spans="1:14" x14ac:dyDescent="0.2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7.79</v>
      </c>
      <c r="M354">
        <v>18.600000000000001</v>
      </c>
      <c r="N354">
        <v>0</v>
      </c>
    </row>
    <row r="355" spans="1:14" x14ac:dyDescent="0.2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4.5</v>
      </c>
      <c r="M355">
        <v>30.1</v>
      </c>
      <c r="N355">
        <v>1</v>
      </c>
    </row>
    <row r="356" spans="1:14" x14ac:dyDescent="0.2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8.0500000000000007</v>
      </c>
      <c r="M356">
        <v>18.2</v>
      </c>
      <c r="N356">
        <v>0</v>
      </c>
    </row>
    <row r="357" spans="1:14" x14ac:dyDescent="0.2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5.57</v>
      </c>
      <c r="M357">
        <v>20.6</v>
      </c>
      <c r="N357">
        <v>0</v>
      </c>
    </row>
    <row r="358" spans="1:14" x14ac:dyDescent="0.2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17.600000000000001</v>
      </c>
      <c r="M358">
        <v>17.8</v>
      </c>
      <c r="N358">
        <v>0</v>
      </c>
    </row>
    <row r="359" spans="1:14" x14ac:dyDescent="0.2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13.27</v>
      </c>
      <c r="M359">
        <v>21.7</v>
      </c>
      <c r="N359">
        <v>0</v>
      </c>
    </row>
    <row r="360" spans="1:14" x14ac:dyDescent="0.2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11.48</v>
      </c>
      <c r="M360">
        <v>22.7</v>
      </c>
      <c r="N360">
        <v>0</v>
      </c>
    </row>
    <row r="361" spans="1:14" x14ac:dyDescent="0.2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12.67</v>
      </c>
      <c r="M361">
        <v>22.6</v>
      </c>
      <c r="N361">
        <v>0</v>
      </c>
    </row>
    <row r="362" spans="1:14" x14ac:dyDescent="0.2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7.79</v>
      </c>
      <c r="M362">
        <v>25</v>
      </c>
      <c r="N362">
        <v>0</v>
      </c>
    </row>
    <row r="363" spans="1:14" x14ac:dyDescent="0.2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14.19</v>
      </c>
      <c r="M363">
        <v>19.899999999999999</v>
      </c>
      <c r="N363">
        <v>0</v>
      </c>
    </row>
    <row r="364" spans="1:14" x14ac:dyDescent="0.2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10.19</v>
      </c>
      <c r="M364">
        <v>20.8</v>
      </c>
      <c r="N364">
        <v>0</v>
      </c>
    </row>
    <row r="365" spans="1:14" x14ac:dyDescent="0.2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14.64</v>
      </c>
      <c r="M365">
        <v>16.8</v>
      </c>
      <c r="N365">
        <v>0</v>
      </c>
    </row>
    <row r="366" spans="1:14" x14ac:dyDescent="0.2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5.29</v>
      </c>
      <c r="M366">
        <v>21.9</v>
      </c>
      <c r="N366">
        <v>0</v>
      </c>
    </row>
    <row r="367" spans="1:14" x14ac:dyDescent="0.2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7.12</v>
      </c>
      <c r="M367">
        <v>27.5</v>
      </c>
      <c r="N367">
        <v>0</v>
      </c>
    </row>
    <row r="368" spans="1:14" x14ac:dyDescent="0.2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14</v>
      </c>
      <c r="M368">
        <v>21.9</v>
      </c>
      <c r="N368">
        <v>0</v>
      </c>
    </row>
    <row r="369" spans="1:14" x14ac:dyDescent="0.2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13.33</v>
      </c>
      <c r="M369">
        <v>23.1</v>
      </c>
      <c r="N369">
        <v>0</v>
      </c>
    </row>
    <row r="370" spans="1:14" x14ac:dyDescent="0.2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3.26</v>
      </c>
      <c r="M370">
        <v>50</v>
      </c>
      <c r="N370">
        <v>1</v>
      </c>
    </row>
    <row r="371" spans="1:14" x14ac:dyDescent="0.2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3.73</v>
      </c>
      <c r="M371">
        <v>50</v>
      </c>
      <c r="N371">
        <v>1</v>
      </c>
    </row>
    <row r="372" spans="1:14" x14ac:dyDescent="0.2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2.96</v>
      </c>
      <c r="M372">
        <v>50</v>
      </c>
      <c r="N372">
        <v>1</v>
      </c>
    </row>
    <row r="373" spans="1:14" x14ac:dyDescent="0.2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9.5299999999999994</v>
      </c>
      <c r="M373">
        <v>50</v>
      </c>
      <c r="N373">
        <v>1</v>
      </c>
    </row>
    <row r="374" spans="1:14" x14ac:dyDescent="0.2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8.8800000000000008</v>
      </c>
      <c r="M374">
        <v>50</v>
      </c>
      <c r="N374">
        <v>1</v>
      </c>
    </row>
    <row r="375" spans="1:14" x14ac:dyDescent="0.2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34.770000000000003</v>
      </c>
      <c r="M375">
        <v>13.8</v>
      </c>
      <c r="N375">
        <v>0</v>
      </c>
    </row>
    <row r="376" spans="1:14" x14ac:dyDescent="0.2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37.97</v>
      </c>
      <c r="M376">
        <v>13.8</v>
      </c>
      <c r="N376">
        <v>0</v>
      </c>
    </row>
    <row r="377" spans="1:14" x14ac:dyDescent="0.2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13.44</v>
      </c>
      <c r="M377">
        <v>15</v>
      </c>
      <c r="N377">
        <v>0</v>
      </c>
    </row>
    <row r="378" spans="1:14" x14ac:dyDescent="0.2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23.24</v>
      </c>
      <c r="M378">
        <v>13.9</v>
      </c>
      <c r="N378">
        <v>0</v>
      </c>
    </row>
    <row r="379" spans="1:14" x14ac:dyDescent="0.2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21.24</v>
      </c>
      <c r="M379">
        <v>13.3</v>
      </c>
      <c r="N379">
        <v>0</v>
      </c>
    </row>
    <row r="380" spans="1:14" x14ac:dyDescent="0.2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23.69</v>
      </c>
      <c r="M380">
        <v>13.1</v>
      </c>
      <c r="N380">
        <v>0</v>
      </c>
    </row>
    <row r="381" spans="1:14" x14ac:dyDescent="0.2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21.78</v>
      </c>
      <c r="M381">
        <v>10.199999999999999</v>
      </c>
      <c r="N381">
        <v>0</v>
      </c>
    </row>
    <row r="382" spans="1:14" x14ac:dyDescent="0.2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17.21</v>
      </c>
      <c r="M382">
        <v>10.4</v>
      </c>
      <c r="N382">
        <v>0</v>
      </c>
    </row>
    <row r="383" spans="1:14" x14ac:dyDescent="0.2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21.08</v>
      </c>
      <c r="M383">
        <v>10.9</v>
      </c>
      <c r="N383">
        <v>0</v>
      </c>
    </row>
    <row r="384" spans="1:14" x14ac:dyDescent="0.2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23.6</v>
      </c>
      <c r="M384">
        <v>11.3</v>
      </c>
      <c r="N384">
        <v>0</v>
      </c>
    </row>
    <row r="385" spans="1:14" x14ac:dyDescent="0.2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24.56</v>
      </c>
      <c r="M385">
        <v>12.3</v>
      </c>
      <c r="N385">
        <v>0</v>
      </c>
    </row>
    <row r="386" spans="1:14" x14ac:dyDescent="0.2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30.63</v>
      </c>
      <c r="M386">
        <v>8.8000000000000007</v>
      </c>
      <c r="N386">
        <v>0</v>
      </c>
    </row>
    <row r="387" spans="1:14" x14ac:dyDescent="0.2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30.81</v>
      </c>
      <c r="M387">
        <v>7.2</v>
      </c>
      <c r="N387">
        <v>0</v>
      </c>
    </row>
    <row r="388" spans="1:14" x14ac:dyDescent="0.2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28.28</v>
      </c>
      <c r="M388">
        <v>10.5</v>
      </c>
      <c r="N388">
        <v>0</v>
      </c>
    </row>
    <row r="389" spans="1:14" x14ac:dyDescent="0.2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31.99</v>
      </c>
      <c r="M389">
        <v>7.4</v>
      </c>
      <c r="N389">
        <v>0</v>
      </c>
    </row>
    <row r="390" spans="1:14" x14ac:dyDescent="0.2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30.62</v>
      </c>
      <c r="M390">
        <v>10.199999999999999</v>
      </c>
      <c r="N390">
        <v>0</v>
      </c>
    </row>
    <row r="391" spans="1:14" x14ac:dyDescent="0.2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20.85</v>
      </c>
      <c r="M391">
        <v>11.5</v>
      </c>
      <c r="N391">
        <v>0</v>
      </c>
    </row>
    <row r="392" spans="1:14" x14ac:dyDescent="0.2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17.11</v>
      </c>
      <c r="M392">
        <v>15.1</v>
      </c>
      <c r="N392">
        <v>0</v>
      </c>
    </row>
    <row r="393" spans="1:14" x14ac:dyDescent="0.2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18.760000000000002</v>
      </c>
      <c r="M393">
        <v>23.2</v>
      </c>
      <c r="N393">
        <v>0</v>
      </c>
    </row>
    <row r="394" spans="1:14" x14ac:dyDescent="0.2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25.68</v>
      </c>
      <c r="M394">
        <v>9.6999999999999993</v>
      </c>
      <c r="N394">
        <v>0</v>
      </c>
    </row>
    <row r="395" spans="1:14" x14ac:dyDescent="0.2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15.17</v>
      </c>
      <c r="M395">
        <v>13.8</v>
      </c>
      <c r="N395">
        <v>0</v>
      </c>
    </row>
    <row r="396" spans="1:14" x14ac:dyDescent="0.2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16.350000000000001</v>
      </c>
      <c r="M396">
        <v>12.7</v>
      </c>
      <c r="N396">
        <v>0</v>
      </c>
    </row>
    <row r="397" spans="1:14" x14ac:dyDescent="0.2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17.12</v>
      </c>
      <c r="M397">
        <v>13.1</v>
      </c>
      <c r="N397">
        <v>0</v>
      </c>
    </row>
    <row r="398" spans="1:14" x14ac:dyDescent="0.2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19.37</v>
      </c>
      <c r="M398">
        <v>12.5</v>
      </c>
      <c r="N398">
        <v>0</v>
      </c>
    </row>
    <row r="399" spans="1:14" x14ac:dyDescent="0.2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19.920000000000002</v>
      </c>
      <c r="M399">
        <v>8.5</v>
      </c>
      <c r="N399">
        <v>0</v>
      </c>
    </row>
    <row r="400" spans="1:14" x14ac:dyDescent="0.2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30.59</v>
      </c>
      <c r="M400">
        <v>5</v>
      </c>
      <c r="N400">
        <v>0</v>
      </c>
    </row>
    <row r="401" spans="1:14" x14ac:dyDescent="0.2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29.97</v>
      </c>
      <c r="M401">
        <v>6.3</v>
      </c>
      <c r="N401">
        <v>0</v>
      </c>
    </row>
    <row r="402" spans="1:14" x14ac:dyDescent="0.2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26.77</v>
      </c>
      <c r="M402">
        <v>5.6</v>
      </c>
      <c r="N402">
        <v>0</v>
      </c>
    </row>
    <row r="403" spans="1:14" x14ac:dyDescent="0.2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20.32</v>
      </c>
      <c r="M403">
        <v>7.2</v>
      </c>
      <c r="N403">
        <v>0</v>
      </c>
    </row>
    <row r="404" spans="1:14" x14ac:dyDescent="0.2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20.309999999999999</v>
      </c>
      <c r="M404">
        <v>12.1</v>
      </c>
      <c r="N404">
        <v>0</v>
      </c>
    </row>
    <row r="405" spans="1:14" x14ac:dyDescent="0.2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19.77</v>
      </c>
      <c r="M405">
        <v>8.3000000000000007</v>
      </c>
      <c r="N405">
        <v>0</v>
      </c>
    </row>
    <row r="406" spans="1:14" x14ac:dyDescent="0.2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27.38</v>
      </c>
      <c r="M406">
        <v>8.5</v>
      </c>
      <c r="N406">
        <v>0</v>
      </c>
    </row>
    <row r="407" spans="1:14" x14ac:dyDescent="0.2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22.98</v>
      </c>
      <c r="M407">
        <v>5</v>
      </c>
      <c r="N407">
        <v>0</v>
      </c>
    </row>
    <row r="408" spans="1:14" x14ac:dyDescent="0.2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23.34</v>
      </c>
      <c r="M408">
        <v>11.9</v>
      </c>
      <c r="N408">
        <v>0</v>
      </c>
    </row>
    <row r="409" spans="1:14" x14ac:dyDescent="0.2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12.13</v>
      </c>
      <c r="M409">
        <v>27.9</v>
      </c>
      <c r="N409">
        <v>0</v>
      </c>
    </row>
    <row r="410" spans="1:14" x14ac:dyDescent="0.2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26.4</v>
      </c>
      <c r="M410">
        <v>17.2</v>
      </c>
      <c r="N410">
        <v>0</v>
      </c>
    </row>
    <row r="411" spans="1:14" x14ac:dyDescent="0.2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19.78</v>
      </c>
      <c r="M411">
        <v>27.5</v>
      </c>
      <c r="N411">
        <v>0</v>
      </c>
    </row>
    <row r="412" spans="1:14" x14ac:dyDescent="0.2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10.11</v>
      </c>
      <c r="M412">
        <v>15</v>
      </c>
      <c r="N412">
        <v>0</v>
      </c>
    </row>
    <row r="413" spans="1:14" x14ac:dyDescent="0.2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21.22</v>
      </c>
      <c r="M413">
        <v>17.2</v>
      </c>
      <c r="N413">
        <v>0</v>
      </c>
    </row>
    <row r="414" spans="1:14" x14ac:dyDescent="0.2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34.369999999999997</v>
      </c>
      <c r="M414">
        <v>17.899999999999999</v>
      </c>
      <c r="N414">
        <v>0</v>
      </c>
    </row>
    <row r="415" spans="1:14" x14ac:dyDescent="0.2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20.079999999999998</v>
      </c>
      <c r="M415">
        <v>16.3</v>
      </c>
      <c r="N415">
        <v>0</v>
      </c>
    </row>
    <row r="416" spans="1:14" x14ac:dyDescent="0.2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36.979999999999997</v>
      </c>
      <c r="M416">
        <v>7</v>
      </c>
      <c r="N416">
        <v>0</v>
      </c>
    </row>
    <row r="417" spans="1:14" x14ac:dyDescent="0.2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29.05</v>
      </c>
      <c r="M417">
        <v>7.2</v>
      </c>
      <c r="N417">
        <v>0</v>
      </c>
    </row>
    <row r="418" spans="1:14" x14ac:dyDescent="0.2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25.79</v>
      </c>
      <c r="M418">
        <v>7.5</v>
      </c>
      <c r="N418">
        <v>0</v>
      </c>
    </row>
    <row r="419" spans="1:14" x14ac:dyDescent="0.2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26.64</v>
      </c>
      <c r="M419">
        <v>10.4</v>
      </c>
      <c r="N419">
        <v>0</v>
      </c>
    </row>
    <row r="420" spans="1:14" x14ac:dyDescent="0.2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20.62</v>
      </c>
      <c r="M420">
        <v>8.8000000000000007</v>
      </c>
      <c r="N420">
        <v>0</v>
      </c>
    </row>
    <row r="421" spans="1:14" x14ac:dyDescent="0.2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22.74</v>
      </c>
      <c r="M421">
        <v>8.4</v>
      </c>
      <c r="N421">
        <v>0</v>
      </c>
    </row>
    <row r="422" spans="1:14" x14ac:dyDescent="0.2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15.02</v>
      </c>
      <c r="M422">
        <v>16.7</v>
      </c>
      <c r="N422">
        <v>0</v>
      </c>
    </row>
    <row r="423" spans="1:14" x14ac:dyDescent="0.2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15.7</v>
      </c>
      <c r="M423">
        <v>14.2</v>
      </c>
      <c r="N423">
        <v>0</v>
      </c>
    </row>
    <row r="424" spans="1:14" x14ac:dyDescent="0.2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14.1</v>
      </c>
      <c r="M424">
        <v>20.8</v>
      </c>
      <c r="N424">
        <v>0</v>
      </c>
    </row>
    <row r="425" spans="1:14" x14ac:dyDescent="0.2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23.29</v>
      </c>
      <c r="M425">
        <v>13.4</v>
      </c>
      <c r="N425">
        <v>0</v>
      </c>
    </row>
    <row r="426" spans="1:14" x14ac:dyDescent="0.2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17.16</v>
      </c>
      <c r="M426">
        <v>11.7</v>
      </c>
      <c r="N426">
        <v>0</v>
      </c>
    </row>
    <row r="427" spans="1:14" x14ac:dyDescent="0.2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24.39</v>
      </c>
      <c r="M427">
        <v>8.3000000000000007</v>
      </c>
      <c r="N427">
        <v>0</v>
      </c>
    </row>
    <row r="428" spans="1:14" x14ac:dyDescent="0.2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15.69</v>
      </c>
      <c r="M428">
        <v>10.199999999999999</v>
      </c>
      <c r="N428">
        <v>0</v>
      </c>
    </row>
    <row r="429" spans="1:14" x14ac:dyDescent="0.2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14.52</v>
      </c>
      <c r="M429">
        <v>10.9</v>
      </c>
      <c r="N429">
        <v>0</v>
      </c>
    </row>
    <row r="430" spans="1:14" x14ac:dyDescent="0.2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21.52</v>
      </c>
      <c r="M430">
        <v>11</v>
      </c>
      <c r="N430">
        <v>0</v>
      </c>
    </row>
    <row r="431" spans="1:14" x14ac:dyDescent="0.2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24.08</v>
      </c>
      <c r="M431">
        <v>9.5</v>
      </c>
      <c r="N431">
        <v>0</v>
      </c>
    </row>
    <row r="432" spans="1:14" x14ac:dyDescent="0.2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17.64</v>
      </c>
      <c r="M432">
        <v>14.5</v>
      </c>
      <c r="N432">
        <v>0</v>
      </c>
    </row>
    <row r="433" spans="1:14" x14ac:dyDescent="0.2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19.690000000000001</v>
      </c>
      <c r="M433">
        <v>14.1</v>
      </c>
      <c r="N433">
        <v>0</v>
      </c>
    </row>
    <row r="434" spans="1:14" x14ac:dyDescent="0.2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12.03</v>
      </c>
      <c r="M434">
        <v>16.100000000000001</v>
      </c>
      <c r="N434">
        <v>0</v>
      </c>
    </row>
    <row r="435" spans="1:14" x14ac:dyDescent="0.2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16.22</v>
      </c>
      <c r="M435">
        <v>14.3</v>
      </c>
      <c r="N435">
        <v>0</v>
      </c>
    </row>
    <row r="436" spans="1:14" x14ac:dyDescent="0.2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15.17</v>
      </c>
      <c r="M436">
        <v>11.7</v>
      </c>
      <c r="N436">
        <v>0</v>
      </c>
    </row>
    <row r="437" spans="1:14" x14ac:dyDescent="0.2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23.27</v>
      </c>
      <c r="M437">
        <v>13.4</v>
      </c>
      <c r="N437">
        <v>0</v>
      </c>
    </row>
    <row r="438" spans="1:14" x14ac:dyDescent="0.2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18.05</v>
      </c>
      <c r="M438">
        <v>9.6</v>
      </c>
      <c r="N438">
        <v>0</v>
      </c>
    </row>
    <row r="439" spans="1:14" x14ac:dyDescent="0.2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26.45</v>
      </c>
      <c r="M439">
        <v>8.6999999999999993</v>
      </c>
      <c r="N439">
        <v>0</v>
      </c>
    </row>
    <row r="440" spans="1:14" x14ac:dyDescent="0.2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34.020000000000003</v>
      </c>
      <c r="M440">
        <v>8.4</v>
      </c>
      <c r="N440">
        <v>0</v>
      </c>
    </row>
    <row r="441" spans="1:14" x14ac:dyDescent="0.2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22.88</v>
      </c>
      <c r="M441">
        <v>12.8</v>
      </c>
      <c r="N441">
        <v>0</v>
      </c>
    </row>
    <row r="442" spans="1:14" x14ac:dyDescent="0.2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22.11</v>
      </c>
      <c r="M442">
        <v>10.5</v>
      </c>
      <c r="N442">
        <v>0</v>
      </c>
    </row>
    <row r="443" spans="1:14" x14ac:dyDescent="0.2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19.52</v>
      </c>
      <c r="M443">
        <v>17.100000000000001</v>
      </c>
      <c r="N443">
        <v>0</v>
      </c>
    </row>
    <row r="444" spans="1:14" x14ac:dyDescent="0.2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16.59</v>
      </c>
      <c r="M444">
        <v>18.399999999999999</v>
      </c>
      <c r="N444">
        <v>0</v>
      </c>
    </row>
    <row r="445" spans="1:14" x14ac:dyDescent="0.2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18.850000000000001</v>
      </c>
      <c r="M445">
        <v>15.4</v>
      </c>
      <c r="N445">
        <v>0</v>
      </c>
    </row>
    <row r="446" spans="1:14" x14ac:dyDescent="0.2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23.79</v>
      </c>
      <c r="M446">
        <v>10.8</v>
      </c>
      <c r="N446">
        <v>0</v>
      </c>
    </row>
    <row r="447" spans="1:14" x14ac:dyDescent="0.2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23.98</v>
      </c>
      <c r="M447">
        <v>11.8</v>
      </c>
      <c r="N447">
        <v>0</v>
      </c>
    </row>
    <row r="448" spans="1:14" x14ac:dyDescent="0.2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17.79</v>
      </c>
      <c r="M448">
        <v>14.9</v>
      </c>
      <c r="N448">
        <v>0</v>
      </c>
    </row>
    <row r="449" spans="1:14" x14ac:dyDescent="0.2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16.440000000000001</v>
      </c>
      <c r="M449">
        <v>12.6</v>
      </c>
      <c r="N449">
        <v>0</v>
      </c>
    </row>
    <row r="450" spans="1:14" x14ac:dyDescent="0.2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18.13</v>
      </c>
      <c r="M450">
        <v>14.1</v>
      </c>
      <c r="N450">
        <v>0</v>
      </c>
    </row>
    <row r="451" spans="1:14" x14ac:dyDescent="0.2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19.309999999999999</v>
      </c>
      <c r="M451">
        <v>13</v>
      </c>
      <c r="N451">
        <v>0</v>
      </c>
    </row>
    <row r="452" spans="1:14" x14ac:dyDescent="0.2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17.440000000000001</v>
      </c>
      <c r="M452">
        <v>13.4</v>
      </c>
      <c r="N452">
        <v>0</v>
      </c>
    </row>
    <row r="453" spans="1:14" x14ac:dyDescent="0.2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17.73</v>
      </c>
      <c r="M453">
        <v>15.2</v>
      </c>
      <c r="N453">
        <v>0</v>
      </c>
    </row>
    <row r="454" spans="1:14" x14ac:dyDescent="0.2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17.27</v>
      </c>
      <c r="M454">
        <v>16.100000000000001</v>
      </c>
      <c r="N454">
        <v>0</v>
      </c>
    </row>
    <row r="455" spans="1:14" x14ac:dyDescent="0.2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16.739999999999998</v>
      </c>
      <c r="M455">
        <v>17.8</v>
      </c>
      <c r="N455">
        <v>0</v>
      </c>
    </row>
    <row r="456" spans="1:14" x14ac:dyDescent="0.2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18.71</v>
      </c>
      <c r="M456">
        <v>14.9</v>
      </c>
      <c r="N456">
        <v>0</v>
      </c>
    </row>
    <row r="457" spans="1:14" x14ac:dyDescent="0.2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18.13</v>
      </c>
      <c r="M457">
        <v>14.1</v>
      </c>
      <c r="N457">
        <v>0</v>
      </c>
    </row>
    <row r="458" spans="1:14" x14ac:dyDescent="0.2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19.010000000000002</v>
      </c>
      <c r="M458">
        <v>12.7</v>
      </c>
      <c r="N458">
        <v>0</v>
      </c>
    </row>
    <row r="459" spans="1:14" x14ac:dyDescent="0.2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16.940000000000001</v>
      </c>
      <c r="M459">
        <v>13.5</v>
      </c>
      <c r="N459">
        <v>0</v>
      </c>
    </row>
    <row r="460" spans="1:14" x14ac:dyDescent="0.2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16.23</v>
      </c>
      <c r="M460">
        <v>14.9</v>
      </c>
      <c r="N460">
        <v>0</v>
      </c>
    </row>
    <row r="461" spans="1:14" x14ac:dyDescent="0.2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14.7</v>
      </c>
      <c r="M461">
        <v>20</v>
      </c>
      <c r="N461">
        <v>0</v>
      </c>
    </row>
    <row r="462" spans="1:14" x14ac:dyDescent="0.2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16.420000000000002</v>
      </c>
      <c r="M462">
        <v>16.399999999999999</v>
      </c>
      <c r="N462">
        <v>0</v>
      </c>
    </row>
    <row r="463" spans="1:14" x14ac:dyDescent="0.2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14.65</v>
      </c>
      <c r="M463">
        <v>17.7</v>
      </c>
      <c r="N463">
        <v>0</v>
      </c>
    </row>
    <row r="464" spans="1:14" x14ac:dyDescent="0.2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13.99</v>
      </c>
      <c r="M464">
        <v>19.5</v>
      </c>
      <c r="N464">
        <v>0</v>
      </c>
    </row>
    <row r="465" spans="1:14" x14ac:dyDescent="0.2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10.29</v>
      </c>
      <c r="M465">
        <v>20.2</v>
      </c>
      <c r="N465">
        <v>0</v>
      </c>
    </row>
    <row r="466" spans="1:14" x14ac:dyDescent="0.2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13.22</v>
      </c>
      <c r="M466">
        <v>21.4</v>
      </c>
      <c r="N466">
        <v>0</v>
      </c>
    </row>
    <row r="467" spans="1:14" x14ac:dyDescent="0.2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14.13</v>
      </c>
      <c r="M467">
        <v>19.899999999999999</v>
      </c>
      <c r="N467">
        <v>0</v>
      </c>
    </row>
    <row r="468" spans="1:14" x14ac:dyDescent="0.2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17.149999999999999</v>
      </c>
      <c r="M468">
        <v>19</v>
      </c>
      <c r="N468">
        <v>0</v>
      </c>
    </row>
    <row r="469" spans="1:14" x14ac:dyDescent="0.2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21.32</v>
      </c>
      <c r="M469">
        <v>19.100000000000001</v>
      </c>
      <c r="N469">
        <v>0</v>
      </c>
    </row>
    <row r="470" spans="1:14" x14ac:dyDescent="0.2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18.13</v>
      </c>
      <c r="M470">
        <v>19.100000000000001</v>
      </c>
      <c r="N470">
        <v>0</v>
      </c>
    </row>
    <row r="471" spans="1:14" x14ac:dyDescent="0.2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14.76</v>
      </c>
      <c r="M471">
        <v>20.100000000000001</v>
      </c>
      <c r="N471">
        <v>0</v>
      </c>
    </row>
    <row r="472" spans="1:14" x14ac:dyDescent="0.2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16.29</v>
      </c>
      <c r="M472">
        <v>19.899999999999999</v>
      </c>
      <c r="N472">
        <v>0</v>
      </c>
    </row>
    <row r="473" spans="1:14" x14ac:dyDescent="0.2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12.87</v>
      </c>
      <c r="M473">
        <v>19.600000000000001</v>
      </c>
      <c r="N473">
        <v>0</v>
      </c>
    </row>
    <row r="474" spans="1:14" x14ac:dyDescent="0.2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14.36</v>
      </c>
      <c r="M474">
        <v>23.2</v>
      </c>
      <c r="N474">
        <v>0</v>
      </c>
    </row>
    <row r="475" spans="1:14" x14ac:dyDescent="0.2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11.66</v>
      </c>
      <c r="M475">
        <v>29.8</v>
      </c>
      <c r="N475">
        <v>0</v>
      </c>
    </row>
    <row r="476" spans="1:14" x14ac:dyDescent="0.2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18.14</v>
      </c>
      <c r="M476">
        <v>13.8</v>
      </c>
      <c r="N476">
        <v>0</v>
      </c>
    </row>
    <row r="477" spans="1:14" x14ac:dyDescent="0.2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24.1</v>
      </c>
      <c r="M477">
        <v>13.3</v>
      </c>
      <c r="N477">
        <v>0</v>
      </c>
    </row>
    <row r="478" spans="1:14" x14ac:dyDescent="0.2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18.68</v>
      </c>
      <c r="M478">
        <v>16.7</v>
      </c>
      <c r="N478">
        <v>0</v>
      </c>
    </row>
    <row r="479" spans="1:14" x14ac:dyDescent="0.2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24.91</v>
      </c>
      <c r="M479">
        <v>12</v>
      </c>
      <c r="N479">
        <v>0</v>
      </c>
    </row>
    <row r="480" spans="1:14" x14ac:dyDescent="0.2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18.03</v>
      </c>
      <c r="M480">
        <v>14.6</v>
      </c>
      <c r="N480">
        <v>0</v>
      </c>
    </row>
    <row r="481" spans="1:14" x14ac:dyDescent="0.2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13.11</v>
      </c>
      <c r="M481">
        <v>21.4</v>
      </c>
      <c r="N481">
        <v>0</v>
      </c>
    </row>
    <row r="482" spans="1:14" x14ac:dyDescent="0.2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10.74</v>
      </c>
      <c r="M482">
        <v>23</v>
      </c>
      <c r="N482">
        <v>0</v>
      </c>
    </row>
    <row r="483" spans="1:14" x14ac:dyDescent="0.2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7.74</v>
      </c>
      <c r="M483">
        <v>23.7</v>
      </c>
      <c r="N483">
        <v>0</v>
      </c>
    </row>
    <row r="484" spans="1:14" x14ac:dyDescent="0.2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7.01</v>
      </c>
      <c r="M484">
        <v>25</v>
      </c>
      <c r="N484">
        <v>0</v>
      </c>
    </row>
    <row r="485" spans="1:14" x14ac:dyDescent="0.2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10.42</v>
      </c>
      <c r="M485">
        <v>21.8</v>
      </c>
      <c r="N485">
        <v>0</v>
      </c>
    </row>
    <row r="486" spans="1:14" x14ac:dyDescent="0.2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13.34</v>
      </c>
      <c r="M486">
        <v>20.6</v>
      </c>
      <c r="N486">
        <v>0</v>
      </c>
    </row>
    <row r="487" spans="1:14" x14ac:dyDescent="0.2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10.58</v>
      </c>
      <c r="M487">
        <v>21.2</v>
      </c>
      <c r="N487">
        <v>0</v>
      </c>
    </row>
    <row r="488" spans="1:14" x14ac:dyDescent="0.2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14.98</v>
      </c>
      <c r="M488">
        <v>19.100000000000001</v>
      </c>
      <c r="N488">
        <v>0</v>
      </c>
    </row>
    <row r="489" spans="1:14" x14ac:dyDescent="0.2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11.45</v>
      </c>
      <c r="M489">
        <v>20.6</v>
      </c>
      <c r="N489">
        <v>0</v>
      </c>
    </row>
    <row r="490" spans="1:14" x14ac:dyDescent="0.2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18.059999999999999</v>
      </c>
      <c r="M490">
        <v>15.2</v>
      </c>
      <c r="N490">
        <v>0</v>
      </c>
    </row>
    <row r="491" spans="1:14" x14ac:dyDescent="0.2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23.97</v>
      </c>
      <c r="M491">
        <v>7</v>
      </c>
      <c r="N491">
        <v>0</v>
      </c>
    </row>
    <row r="492" spans="1:14" x14ac:dyDescent="0.2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29.68</v>
      </c>
      <c r="M492">
        <v>8.1</v>
      </c>
      <c r="N492">
        <v>0</v>
      </c>
    </row>
    <row r="493" spans="1:14" x14ac:dyDescent="0.2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18.07</v>
      </c>
      <c r="M493">
        <v>13.6</v>
      </c>
      <c r="N493">
        <v>0</v>
      </c>
    </row>
    <row r="494" spans="1:14" x14ac:dyDescent="0.2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13.35</v>
      </c>
      <c r="M494">
        <v>20.100000000000001</v>
      </c>
      <c r="N494">
        <v>0</v>
      </c>
    </row>
    <row r="495" spans="1:14" x14ac:dyDescent="0.2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12.01</v>
      </c>
      <c r="M495">
        <v>21.8</v>
      </c>
      <c r="N495">
        <v>0</v>
      </c>
    </row>
    <row r="496" spans="1:14" x14ac:dyDescent="0.2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13.59</v>
      </c>
      <c r="M496">
        <v>24.5</v>
      </c>
      <c r="N496">
        <v>0</v>
      </c>
    </row>
    <row r="497" spans="1:14" x14ac:dyDescent="0.2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17.600000000000001</v>
      </c>
      <c r="M497">
        <v>23.1</v>
      </c>
      <c r="N497">
        <v>0</v>
      </c>
    </row>
    <row r="498" spans="1:14" x14ac:dyDescent="0.2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21.14</v>
      </c>
      <c r="M498">
        <v>19.7</v>
      </c>
      <c r="N498">
        <v>0</v>
      </c>
    </row>
    <row r="499" spans="1:14" x14ac:dyDescent="0.2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14.1</v>
      </c>
      <c r="M499">
        <v>18.3</v>
      </c>
      <c r="N499">
        <v>0</v>
      </c>
    </row>
    <row r="500" spans="1:14" x14ac:dyDescent="0.2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12.92</v>
      </c>
      <c r="M500">
        <v>21.2</v>
      </c>
      <c r="N500">
        <v>0</v>
      </c>
    </row>
    <row r="501" spans="1:14" x14ac:dyDescent="0.2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15.1</v>
      </c>
      <c r="M501">
        <v>17.5</v>
      </c>
      <c r="N501">
        <v>0</v>
      </c>
    </row>
    <row r="502" spans="1:14" x14ac:dyDescent="0.2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14.33</v>
      </c>
      <c r="M502">
        <v>16.8</v>
      </c>
      <c r="N502">
        <v>0</v>
      </c>
    </row>
    <row r="503" spans="1:14" x14ac:dyDescent="0.2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9.67</v>
      </c>
      <c r="M503">
        <v>22.4</v>
      </c>
      <c r="N503">
        <v>0</v>
      </c>
    </row>
    <row r="504" spans="1:14" x14ac:dyDescent="0.2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9.08</v>
      </c>
      <c r="M504">
        <v>20.6</v>
      </c>
      <c r="N504">
        <v>0</v>
      </c>
    </row>
    <row r="505" spans="1:14" x14ac:dyDescent="0.2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5.64</v>
      </c>
      <c r="M505">
        <v>23.9</v>
      </c>
      <c r="N505">
        <v>0</v>
      </c>
    </row>
    <row r="506" spans="1:14" x14ac:dyDescent="0.2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6.48</v>
      </c>
      <c r="M506">
        <v>22</v>
      </c>
      <c r="N506">
        <v>0</v>
      </c>
    </row>
    <row r="507" spans="1:14" x14ac:dyDescent="0.2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7.88</v>
      </c>
      <c r="M507">
        <v>11.9</v>
      </c>
      <c r="N50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DE0-7A1B-8B40-A3A1-2E93A9B27993}">
  <dimension ref="A1:Y413"/>
  <sheetViews>
    <sheetView zoomScale="180" zoomScaleNormal="180" workbookViewId="0"/>
  </sheetViews>
  <sheetFormatPr baseColWidth="10" defaultRowHeight="16" x14ac:dyDescent="0.2"/>
  <cols>
    <col min="7" max="7" width="17.33203125" customWidth="1"/>
    <col min="12" max="12" width="12.1640625" customWidth="1"/>
    <col min="13" max="13" width="12" customWidth="1"/>
  </cols>
  <sheetData>
    <row r="1" spans="1:5" x14ac:dyDescent="0.2">
      <c r="A1" t="s">
        <v>5</v>
      </c>
      <c r="B1" t="s">
        <v>12</v>
      </c>
      <c r="D1" t="s">
        <v>0</v>
      </c>
      <c r="E1" t="s">
        <v>12</v>
      </c>
    </row>
    <row r="2" spans="1:5" x14ac:dyDescent="0.2">
      <c r="A2">
        <v>5.617</v>
      </c>
      <c r="B2">
        <v>17.2</v>
      </c>
      <c r="D2">
        <v>7.4038899999999996</v>
      </c>
      <c r="E2">
        <v>17.2</v>
      </c>
    </row>
    <row r="3" spans="1:5" x14ac:dyDescent="0.2">
      <c r="A3">
        <v>4.6280000000000001</v>
      </c>
      <c r="B3">
        <v>17.899999999999999</v>
      </c>
      <c r="D3">
        <v>18.811</v>
      </c>
      <c r="E3">
        <v>17.899999999999999</v>
      </c>
    </row>
    <row r="4" spans="1:5" x14ac:dyDescent="0.2">
      <c r="A4">
        <v>7.61</v>
      </c>
      <c r="B4">
        <v>42.3</v>
      </c>
      <c r="D4">
        <v>2.1770000000000001E-2</v>
      </c>
      <c r="E4">
        <v>42.3</v>
      </c>
    </row>
    <row r="5" spans="1:5" x14ac:dyDescent="0.2">
      <c r="A5">
        <v>5.9269999999999996</v>
      </c>
      <c r="B5">
        <v>19.600000000000001</v>
      </c>
      <c r="D5">
        <v>0.10328</v>
      </c>
      <c r="E5">
        <v>19.600000000000001</v>
      </c>
    </row>
    <row r="6" spans="1:5" x14ac:dyDescent="0.2">
      <c r="A6">
        <v>6.3259999999999996</v>
      </c>
      <c r="B6">
        <v>19.600000000000001</v>
      </c>
      <c r="D6">
        <v>1.1929399999999999</v>
      </c>
      <c r="E6">
        <v>19.600000000000001</v>
      </c>
    </row>
    <row r="7" spans="1:5" x14ac:dyDescent="0.2">
      <c r="A7">
        <v>8.3369999999999997</v>
      </c>
      <c r="B7">
        <v>41.7</v>
      </c>
      <c r="D7">
        <v>0.57528999999999997</v>
      </c>
      <c r="E7">
        <v>41.7</v>
      </c>
    </row>
    <row r="8" spans="1:5" x14ac:dyDescent="0.2">
      <c r="A8">
        <v>6.9749999999999996</v>
      </c>
      <c r="B8">
        <v>34.9</v>
      </c>
      <c r="D8">
        <v>3.15E-2</v>
      </c>
      <c r="E8">
        <v>34.9</v>
      </c>
    </row>
    <row r="9" spans="1:5" x14ac:dyDescent="0.2">
      <c r="A9">
        <v>6.4050000000000002</v>
      </c>
      <c r="B9">
        <v>12.5</v>
      </c>
      <c r="D9">
        <v>5.8720499999999998</v>
      </c>
      <c r="E9">
        <v>12.5</v>
      </c>
    </row>
    <row r="10" spans="1:5" x14ac:dyDescent="0.2">
      <c r="A10">
        <v>5.8540000000000001</v>
      </c>
      <c r="B10">
        <v>22.7</v>
      </c>
      <c r="D10">
        <v>2.2423600000000001</v>
      </c>
      <c r="E10">
        <v>22.7</v>
      </c>
    </row>
    <row r="11" spans="1:5" x14ac:dyDescent="0.2">
      <c r="A11">
        <v>6.9569999999999999</v>
      </c>
      <c r="B11">
        <v>29.6</v>
      </c>
      <c r="D11">
        <v>8.2210000000000005E-2</v>
      </c>
      <c r="E11">
        <v>29.6</v>
      </c>
    </row>
    <row r="12" spans="1:5" x14ac:dyDescent="0.2">
      <c r="A12">
        <v>5.85</v>
      </c>
      <c r="B12">
        <v>21</v>
      </c>
      <c r="D12">
        <v>8.0140000000000003E-2</v>
      </c>
      <c r="E12">
        <v>21</v>
      </c>
    </row>
    <row r="13" spans="1:5" x14ac:dyDescent="0.2">
      <c r="A13">
        <v>6.2789999999999999</v>
      </c>
      <c r="B13">
        <v>20</v>
      </c>
      <c r="D13">
        <v>0.10153</v>
      </c>
      <c r="E13">
        <v>20</v>
      </c>
    </row>
    <row r="14" spans="1:5" x14ac:dyDescent="0.2">
      <c r="A14">
        <v>6.7279999999999998</v>
      </c>
      <c r="B14">
        <v>30.1</v>
      </c>
      <c r="D14">
        <v>1.7090000000000001E-2</v>
      </c>
      <c r="E14">
        <v>30.1</v>
      </c>
    </row>
    <row r="15" spans="1:5" x14ac:dyDescent="0.2">
      <c r="A15">
        <v>6.0039999999999996</v>
      </c>
      <c r="B15">
        <v>18.899999999999999</v>
      </c>
      <c r="D15">
        <v>0.17004</v>
      </c>
      <c r="E15">
        <v>18.899999999999999</v>
      </c>
    </row>
    <row r="16" spans="1:5" x14ac:dyDescent="0.2">
      <c r="A16">
        <v>6.4370000000000003</v>
      </c>
      <c r="B16">
        <v>23.2</v>
      </c>
      <c r="D16">
        <v>3.5686800000000001</v>
      </c>
      <c r="E16">
        <v>23.2</v>
      </c>
    </row>
    <row r="17" spans="1:17" x14ac:dyDescent="0.2">
      <c r="A17">
        <v>6.2450000000000001</v>
      </c>
      <c r="B17">
        <v>23.4</v>
      </c>
      <c r="D17">
        <v>0.19539000000000001</v>
      </c>
      <c r="E17">
        <v>23.4</v>
      </c>
    </row>
    <row r="18" spans="1:17" x14ac:dyDescent="0.2">
      <c r="A18">
        <v>5.5650000000000004</v>
      </c>
      <c r="B18">
        <v>11.7</v>
      </c>
      <c r="D18">
        <v>8.7921200000000006</v>
      </c>
      <c r="E18">
        <v>11.7</v>
      </c>
    </row>
    <row r="19" spans="1:17" x14ac:dyDescent="0.2">
      <c r="A19">
        <v>5.7050000000000001</v>
      </c>
      <c r="B19">
        <v>16.2</v>
      </c>
      <c r="D19">
        <v>0.25356000000000001</v>
      </c>
      <c r="E19">
        <v>16.2</v>
      </c>
    </row>
    <row r="20" spans="1:17" x14ac:dyDescent="0.2">
      <c r="A20">
        <v>6.4260000000000002</v>
      </c>
      <c r="B20">
        <v>23.8</v>
      </c>
      <c r="D20">
        <v>0.1676</v>
      </c>
      <c r="E20">
        <v>23.8</v>
      </c>
    </row>
    <row r="21" spans="1:17" x14ac:dyDescent="0.2">
      <c r="A21">
        <v>7.4119999999999999</v>
      </c>
      <c r="B21">
        <v>31.7</v>
      </c>
      <c r="D21">
        <v>0.46295999999999998</v>
      </c>
      <c r="E21">
        <v>31.7</v>
      </c>
    </row>
    <row r="22" spans="1:17" x14ac:dyDescent="0.2">
      <c r="A22">
        <v>8.7249999999999996</v>
      </c>
      <c r="B22">
        <v>50</v>
      </c>
      <c r="D22">
        <v>0.52693000000000001</v>
      </c>
      <c r="E22">
        <v>50</v>
      </c>
    </row>
    <row r="23" spans="1:17" x14ac:dyDescent="0.2">
      <c r="A23">
        <v>6.6040000000000001</v>
      </c>
      <c r="B23">
        <v>29.1</v>
      </c>
      <c r="D23">
        <v>1.439E-2</v>
      </c>
      <c r="E23">
        <v>29.1</v>
      </c>
    </row>
    <row r="24" spans="1:17" x14ac:dyDescent="0.2">
      <c r="A24">
        <v>6.335</v>
      </c>
      <c r="B24">
        <v>18.100000000000001</v>
      </c>
      <c r="D24">
        <v>0.55778000000000005</v>
      </c>
      <c r="E24">
        <v>18.100000000000001</v>
      </c>
    </row>
    <row r="25" spans="1:17" x14ac:dyDescent="0.2">
      <c r="A25">
        <v>6.0960000000000001</v>
      </c>
      <c r="B25">
        <v>18.2</v>
      </c>
      <c r="D25">
        <v>0.63795999999999997</v>
      </c>
      <c r="E25">
        <v>18.2</v>
      </c>
    </row>
    <row r="26" spans="1:17" x14ac:dyDescent="0.2">
      <c r="A26">
        <v>6.0659999999999998</v>
      </c>
      <c r="B26">
        <v>24.3</v>
      </c>
      <c r="D26">
        <v>1.34284</v>
      </c>
      <c r="E26">
        <v>24.3</v>
      </c>
    </row>
    <row r="27" spans="1:17" x14ac:dyDescent="0.2">
      <c r="A27">
        <v>5.6269999999999998</v>
      </c>
      <c r="B27">
        <v>12.8</v>
      </c>
      <c r="D27">
        <v>9.3906299999999998</v>
      </c>
      <c r="E27">
        <v>12.8</v>
      </c>
    </row>
    <row r="28" spans="1:17" x14ac:dyDescent="0.2">
      <c r="A28">
        <v>6.4109999999999996</v>
      </c>
      <c r="B28">
        <v>16.7</v>
      </c>
      <c r="D28">
        <v>11.087400000000001</v>
      </c>
      <c r="E28">
        <v>16.7</v>
      </c>
    </row>
    <row r="29" spans="1:17" x14ac:dyDescent="0.2">
      <c r="A29">
        <v>4.9260000000000002</v>
      </c>
      <c r="B29">
        <v>14.6</v>
      </c>
      <c r="D29">
        <v>2.3686199999999999</v>
      </c>
      <c r="E29">
        <v>14.6</v>
      </c>
    </row>
    <row r="30" spans="1:17" x14ac:dyDescent="0.2">
      <c r="A30">
        <v>6.266</v>
      </c>
      <c r="B30">
        <v>21.6</v>
      </c>
      <c r="D30">
        <v>0.26938000000000001</v>
      </c>
      <c r="E30">
        <v>21.6</v>
      </c>
    </row>
    <row r="31" spans="1:17" x14ac:dyDescent="0.2">
      <c r="A31">
        <v>6.0590000000000002</v>
      </c>
      <c r="B31">
        <v>20.6</v>
      </c>
      <c r="D31">
        <v>3.3059999999999999E-2</v>
      </c>
      <c r="E31">
        <v>20.6</v>
      </c>
      <c r="G31" t="s">
        <v>49</v>
      </c>
      <c r="Q31" t="s">
        <v>49</v>
      </c>
    </row>
    <row r="32" spans="1:17" ht="17" thickBot="1" x14ac:dyDescent="0.25">
      <c r="A32">
        <v>6.4169999999999998</v>
      </c>
      <c r="B32">
        <v>24.2</v>
      </c>
      <c r="D32">
        <v>8.8260000000000005E-2</v>
      </c>
      <c r="E32">
        <v>24.2</v>
      </c>
    </row>
    <row r="33" spans="1:25" x14ac:dyDescent="0.2">
      <c r="A33">
        <v>5.88</v>
      </c>
      <c r="B33">
        <v>19.100000000000001</v>
      </c>
      <c r="D33">
        <v>2.3138999999999998</v>
      </c>
      <c r="E33">
        <v>19.100000000000001</v>
      </c>
      <c r="G33" s="7" t="s">
        <v>50</v>
      </c>
      <c r="H33" s="7"/>
      <c r="Q33" s="7" t="s">
        <v>50</v>
      </c>
      <c r="R33" s="7"/>
    </row>
    <row r="34" spans="1:25" x14ac:dyDescent="0.2">
      <c r="A34">
        <v>5.859</v>
      </c>
      <c r="B34">
        <v>22.6</v>
      </c>
      <c r="D34">
        <v>8.4470000000000003E-2</v>
      </c>
      <c r="E34">
        <v>22.6</v>
      </c>
      <c r="G34" s="1" t="s">
        <v>51</v>
      </c>
      <c r="H34" s="1">
        <v>0.6822336724894652</v>
      </c>
      <c r="K34" s="9" t="s">
        <v>82</v>
      </c>
      <c r="L34" t="s">
        <v>80</v>
      </c>
      <c r="N34" s="9" t="s">
        <v>83</v>
      </c>
      <c r="Q34" s="1" t="s">
        <v>51</v>
      </c>
      <c r="R34" s="1">
        <v>0.42422790290204065</v>
      </c>
    </row>
    <row r="35" spans="1:25" x14ac:dyDescent="0.2">
      <c r="A35">
        <v>5.093</v>
      </c>
      <c r="B35">
        <v>8.1</v>
      </c>
      <c r="D35">
        <v>0.20746000000000001</v>
      </c>
      <c r="E35">
        <v>8.1</v>
      </c>
      <c r="G35" s="1" t="s">
        <v>52</v>
      </c>
      <c r="H35" s="1">
        <v>0.46544278387846283</v>
      </c>
      <c r="K35" s="9" t="s">
        <v>82</v>
      </c>
      <c r="L35" t="s">
        <v>81</v>
      </c>
      <c r="N35" s="9" t="s">
        <v>83</v>
      </c>
      <c r="Q35" s="1" t="s">
        <v>52</v>
      </c>
      <c r="R35" s="1">
        <v>0.17996931360066323</v>
      </c>
    </row>
    <row r="36" spans="1:25" x14ac:dyDescent="0.2">
      <c r="A36">
        <v>6.0720000000000001</v>
      </c>
      <c r="B36">
        <v>14.5</v>
      </c>
      <c r="D36">
        <v>1.3547199999999999</v>
      </c>
      <c r="E36">
        <v>14.5</v>
      </c>
      <c r="G36" s="1" t="s">
        <v>53</v>
      </c>
      <c r="H36" s="1">
        <v>0.4639284574871837</v>
      </c>
      <c r="K36" s="9" t="s">
        <v>82</v>
      </c>
      <c r="L36" t="s">
        <v>81</v>
      </c>
      <c r="N36" s="9" t="s">
        <v>83</v>
      </c>
      <c r="Q36" s="1" t="s">
        <v>53</v>
      </c>
      <c r="R36" s="1">
        <v>0.17764628049471609</v>
      </c>
    </row>
    <row r="37" spans="1:25" x14ac:dyDescent="0.2">
      <c r="A37">
        <v>7.2489999999999997</v>
      </c>
      <c r="B37">
        <v>35.4</v>
      </c>
      <c r="D37">
        <v>1.311E-2</v>
      </c>
      <c r="E37">
        <v>35.4</v>
      </c>
      <c r="G37" s="1" t="s">
        <v>15</v>
      </c>
      <c r="H37" s="1">
        <v>6.9930587356739595</v>
      </c>
      <c r="K37" s="9" t="s">
        <v>82</v>
      </c>
      <c r="L37" t="s">
        <v>38</v>
      </c>
      <c r="N37" s="9" t="s">
        <v>83</v>
      </c>
      <c r="Q37" s="1" t="s">
        <v>15</v>
      </c>
      <c r="R37" s="1">
        <v>8.6613408529579434</v>
      </c>
    </row>
    <row r="38" spans="1:25" ht="17" thickBot="1" x14ac:dyDescent="0.25">
      <c r="A38">
        <v>7.82</v>
      </c>
      <c r="B38">
        <v>43.8</v>
      </c>
      <c r="D38">
        <v>8.1869999999999998E-2</v>
      </c>
      <c r="E38">
        <v>43.8</v>
      </c>
      <c r="G38" s="2" t="s">
        <v>54</v>
      </c>
      <c r="H38" s="2">
        <v>355</v>
      </c>
      <c r="Q38" s="2" t="s">
        <v>54</v>
      </c>
      <c r="R38" s="2">
        <v>355</v>
      </c>
    </row>
    <row r="39" spans="1:25" x14ac:dyDescent="0.2">
      <c r="A39">
        <v>6.593</v>
      </c>
      <c r="B39">
        <v>22.4</v>
      </c>
      <c r="D39">
        <v>6.2630000000000005E-2</v>
      </c>
      <c r="E39">
        <v>22.4</v>
      </c>
    </row>
    <row r="40" spans="1:25" ht="17" thickBot="1" x14ac:dyDescent="0.25">
      <c r="A40">
        <v>6.63</v>
      </c>
      <c r="B40">
        <v>26.6</v>
      </c>
      <c r="D40">
        <v>5.7349999999999998E-2</v>
      </c>
      <c r="E40">
        <v>26.6</v>
      </c>
      <c r="G40" t="s">
        <v>55</v>
      </c>
      <c r="Q40" t="s">
        <v>55</v>
      </c>
    </row>
    <row r="41" spans="1:25" x14ac:dyDescent="0.2">
      <c r="A41">
        <v>7.0140000000000002</v>
      </c>
      <c r="B41">
        <v>30.7</v>
      </c>
      <c r="D41">
        <v>0.78569999999999995</v>
      </c>
      <c r="E41">
        <v>30.7</v>
      </c>
      <c r="G41" s="3"/>
      <c r="H41" s="3" t="s">
        <v>60</v>
      </c>
      <c r="I41" s="3" t="s">
        <v>61</v>
      </c>
      <c r="J41" s="3" t="s">
        <v>62</v>
      </c>
      <c r="K41" s="3" t="s">
        <v>63</v>
      </c>
      <c r="L41" s="3" t="s">
        <v>64</v>
      </c>
      <c r="Q41" s="3"/>
      <c r="R41" s="3" t="s">
        <v>60</v>
      </c>
      <c r="S41" s="3" t="s">
        <v>61</v>
      </c>
      <c r="T41" s="3" t="s">
        <v>62</v>
      </c>
      <c r="U41" s="3" t="s">
        <v>63</v>
      </c>
      <c r="V41" s="3" t="s">
        <v>64</v>
      </c>
    </row>
    <row r="42" spans="1:25" x14ac:dyDescent="0.2">
      <c r="A42">
        <v>7.3579999999999997</v>
      </c>
      <c r="B42">
        <v>31.5</v>
      </c>
      <c r="D42">
        <v>0.51183000000000001</v>
      </c>
      <c r="E42">
        <v>31.5</v>
      </c>
      <c r="G42" s="1" t="s">
        <v>56</v>
      </c>
      <c r="H42" s="1">
        <v>1</v>
      </c>
      <c r="I42" s="1">
        <v>15030.767678099637</v>
      </c>
      <c r="J42" s="1">
        <v>15030.767678099637</v>
      </c>
      <c r="K42" s="1">
        <v>307.35961980118844</v>
      </c>
      <c r="L42" s="1">
        <v>6.0728669799121504E-50</v>
      </c>
      <c r="Q42" s="1" t="s">
        <v>56</v>
      </c>
      <c r="R42" s="1">
        <v>1</v>
      </c>
      <c r="S42" s="1">
        <v>5811.8356017417173</v>
      </c>
      <c r="T42" s="1">
        <v>5811.8356017417173</v>
      </c>
      <c r="U42" s="1">
        <v>77.471695577617467</v>
      </c>
      <c r="V42" s="1">
        <v>6.1059399260331829E-17</v>
      </c>
    </row>
    <row r="43" spans="1:25" x14ac:dyDescent="0.2">
      <c r="A43">
        <v>6.7149999999999999</v>
      </c>
      <c r="B43">
        <v>22.8</v>
      </c>
      <c r="D43">
        <v>0.10084</v>
      </c>
      <c r="E43">
        <v>22.8</v>
      </c>
      <c r="G43" s="1" t="s">
        <v>57</v>
      </c>
      <c r="H43" s="1">
        <v>353</v>
      </c>
      <c r="I43" s="1">
        <v>17262.713279646814</v>
      </c>
      <c r="J43" s="1">
        <v>48.902870480585875</v>
      </c>
      <c r="K43" s="1"/>
      <c r="L43" s="1"/>
      <c r="Q43" s="1" t="s">
        <v>57</v>
      </c>
      <c r="R43" s="1">
        <v>353</v>
      </c>
      <c r="S43" s="1">
        <v>26481.645356004734</v>
      </c>
      <c r="T43" s="1">
        <v>75.018825371118226</v>
      </c>
      <c r="U43" s="1"/>
      <c r="V43" s="1"/>
    </row>
    <row r="44" spans="1:25" ht="17" thickBot="1" x14ac:dyDescent="0.25">
      <c r="A44">
        <v>4.9729999999999999</v>
      </c>
      <c r="B44">
        <v>16.100000000000001</v>
      </c>
      <c r="D44">
        <v>2.6354799999999998</v>
      </c>
      <c r="E44">
        <v>16.100000000000001</v>
      </c>
      <c r="G44" s="2" t="s">
        <v>58</v>
      </c>
      <c r="H44" s="2">
        <v>354</v>
      </c>
      <c r="I44" s="2">
        <v>32293.480957746451</v>
      </c>
      <c r="J44" s="2"/>
      <c r="K44" s="2"/>
      <c r="L44" s="2"/>
      <c r="Q44" s="2" t="s">
        <v>58</v>
      </c>
      <c r="R44" s="2">
        <v>354</v>
      </c>
      <c r="S44" s="2">
        <v>32293.480957746451</v>
      </c>
      <c r="T44" s="2"/>
      <c r="U44" s="2"/>
      <c r="V44" s="2"/>
    </row>
    <row r="45" spans="1:25" ht="17" thickBot="1" x14ac:dyDescent="0.25">
      <c r="A45">
        <v>6.03</v>
      </c>
      <c r="B45">
        <v>11.9</v>
      </c>
      <c r="D45">
        <v>4.7410000000000001E-2</v>
      </c>
      <c r="E45">
        <v>11.9</v>
      </c>
    </row>
    <row r="46" spans="1:25" x14ac:dyDescent="0.2">
      <c r="A46">
        <v>5.5309999999999997</v>
      </c>
      <c r="B46">
        <v>8.5</v>
      </c>
      <c r="D46">
        <v>41.529200000000003</v>
      </c>
      <c r="E46">
        <v>8.5</v>
      </c>
      <c r="G46" s="3"/>
      <c r="H46" s="3" t="s">
        <v>65</v>
      </c>
      <c r="I46" s="3" t="s">
        <v>15</v>
      </c>
      <c r="J46" s="3" t="s">
        <v>66</v>
      </c>
      <c r="K46" s="3" t="s">
        <v>67</v>
      </c>
      <c r="L46" s="3" t="s">
        <v>68</v>
      </c>
      <c r="M46" s="3" t="s">
        <v>69</v>
      </c>
      <c r="N46" s="3" t="s">
        <v>70</v>
      </c>
      <c r="O46" s="3" t="s">
        <v>71</v>
      </c>
      <c r="Q46" s="3"/>
      <c r="R46" s="3" t="s">
        <v>65</v>
      </c>
      <c r="S46" s="3" t="s">
        <v>15</v>
      </c>
      <c r="T46" s="3" t="s">
        <v>66</v>
      </c>
      <c r="U46" s="3" t="s">
        <v>67</v>
      </c>
      <c r="V46" s="3" t="s">
        <v>68</v>
      </c>
      <c r="W46" s="3" t="s">
        <v>69</v>
      </c>
      <c r="X46" s="3" t="s">
        <v>70</v>
      </c>
      <c r="Y46" s="3" t="s">
        <v>71</v>
      </c>
    </row>
    <row r="47" spans="1:25" x14ac:dyDescent="0.2">
      <c r="A47">
        <v>5.8959999999999999</v>
      </c>
      <c r="B47">
        <v>8.3000000000000007</v>
      </c>
      <c r="D47">
        <v>15.860300000000001</v>
      </c>
      <c r="E47">
        <v>8.3000000000000007</v>
      </c>
      <c r="G47" s="1" t="s">
        <v>59</v>
      </c>
      <c r="H47" s="1">
        <v>-33.113390232652392</v>
      </c>
      <c r="I47" s="1">
        <v>3.1862892440280652</v>
      </c>
      <c r="J47" s="1">
        <v>-10.392462107674467</v>
      </c>
      <c r="K47" s="1">
        <v>3.0022472170764446E-22</v>
      </c>
      <c r="L47" s="1">
        <v>-39.379887620589599</v>
      </c>
      <c r="M47" s="1">
        <v>-26.846892844715189</v>
      </c>
      <c r="N47" s="1">
        <v>-39.379887620589599</v>
      </c>
      <c r="O47" s="1">
        <v>-26.846892844715189</v>
      </c>
      <c r="Q47" s="1" t="s">
        <v>59</v>
      </c>
      <c r="R47" s="1">
        <v>24.25282202049738</v>
      </c>
      <c r="S47" s="1">
        <v>0.50715844774483199</v>
      </c>
      <c r="T47" s="1">
        <v>47.820995841322883</v>
      </c>
      <c r="U47" s="1">
        <v>2.7057867256899559E-156</v>
      </c>
      <c r="V47" s="1">
        <v>23.255389946802289</v>
      </c>
      <c r="W47" s="1">
        <v>25.250254094192471</v>
      </c>
      <c r="X47" s="1">
        <v>23.255389946802289</v>
      </c>
      <c r="Y47" s="1">
        <v>25.250254094192471</v>
      </c>
    </row>
    <row r="48" spans="1:25" ht="17" thickBot="1" x14ac:dyDescent="0.25">
      <c r="A48">
        <v>8.7799999999999994</v>
      </c>
      <c r="B48">
        <v>21.9</v>
      </c>
      <c r="D48">
        <v>3.4742799999999998</v>
      </c>
      <c r="E48">
        <v>21.9</v>
      </c>
      <c r="G48" s="2" t="s">
        <v>72</v>
      </c>
      <c r="H48" s="2">
        <v>8.8570704385089698</v>
      </c>
      <c r="I48" s="2">
        <v>0.50520389871724158</v>
      </c>
      <c r="J48" s="2">
        <v>17.531674757455104</v>
      </c>
      <c r="K48" s="2">
        <v>6.0728669799121504E-50</v>
      </c>
      <c r="L48" s="2">
        <v>7.8634823900852648</v>
      </c>
      <c r="M48" s="2">
        <v>9.8506584869326748</v>
      </c>
      <c r="N48" s="2">
        <v>7.8634823900852648</v>
      </c>
      <c r="O48" s="2">
        <v>9.8506584869326748</v>
      </c>
      <c r="Q48" s="2" t="s">
        <v>72</v>
      </c>
      <c r="R48" s="2">
        <v>-0.48239448489908526</v>
      </c>
      <c r="S48" s="2">
        <v>5.4806340349433429E-2</v>
      </c>
      <c r="T48" s="2">
        <v>-8.8018007008576351</v>
      </c>
      <c r="U48" s="2">
        <v>6.1059399260319504E-17</v>
      </c>
      <c r="V48" s="2">
        <v>-0.59018249858485627</v>
      </c>
      <c r="W48" s="2">
        <v>-0.37460647121331431</v>
      </c>
      <c r="X48" s="2">
        <v>-0.59018249858485627</v>
      </c>
      <c r="Y48" s="2">
        <v>-0.37460647121331431</v>
      </c>
    </row>
    <row r="49" spans="1:20" x14ac:dyDescent="0.2">
      <c r="A49">
        <v>5.8680000000000003</v>
      </c>
      <c r="B49">
        <v>19.3</v>
      </c>
      <c r="D49">
        <v>6.6170000000000007E-2</v>
      </c>
      <c r="E49">
        <v>19.3</v>
      </c>
    </row>
    <row r="50" spans="1:20" x14ac:dyDescent="0.2">
      <c r="A50">
        <v>5.7830000000000004</v>
      </c>
      <c r="B50">
        <v>22.5</v>
      </c>
      <c r="D50">
        <v>0.25198999999999999</v>
      </c>
      <c r="E50">
        <v>22.5</v>
      </c>
    </row>
    <row r="51" spans="1:20" x14ac:dyDescent="0.2">
      <c r="A51">
        <v>5.569</v>
      </c>
      <c r="B51">
        <v>17.5</v>
      </c>
      <c r="D51">
        <v>0.17782999999999999</v>
      </c>
      <c r="E51">
        <v>17.5</v>
      </c>
    </row>
    <row r="52" spans="1:20" x14ac:dyDescent="0.2">
      <c r="A52">
        <v>6.1139999999999999</v>
      </c>
      <c r="B52">
        <v>19.100000000000001</v>
      </c>
      <c r="D52">
        <v>5.6917499999999999</v>
      </c>
      <c r="E52">
        <v>19.100000000000001</v>
      </c>
      <c r="G52" t="s">
        <v>73</v>
      </c>
      <c r="Q52" t="s">
        <v>73</v>
      </c>
    </row>
    <row r="53" spans="1:20" ht="17" thickBot="1" x14ac:dyDescent="0.25">
      <c r="A53">
        <v>7.2359999999999998</v>
      </c>
      <c r="B53">
        <v>36.1</v>
      </c>
      <c r="D53">
        <v>5.5149999999999998E-2</v>
      </c>
      <c r="E53">
        <v>36.1</v>
      </c>
    </row>
    <row r="54" spans="1:20" x14ac:dyDescent="0.2">
      <c r="A54">
        <v>5.4560000000000004</v>
      </c>
      <c r="B54">
        <v>20.2</v>
      </c>
      <c r="D54">
        <v>0.80271000000000003</v>
      </c>
      <c r="E54">
        <v>20.2</v>
      </c>
      <c r="G54" s="3" t="s">
        <v>74</v>
      </c>
      <c r="H54" s="3" t="s">
        <v>75</v>
      </c>
      <c r="I54" s="3" t="s">
        <v>57</v>
      </c>
      <c r="J54" s="3" t="s">
        <v>77</v>
      </c>
      <c r="K54" s="8"/>
      <c r="M54" s="8"/>
      <c r="Q54" s="3" t="s">
        <v>74</v>
      </c>
      <c r="R54" s="3" t="s">
        <v>75</v>
      </c>
      <c r="S54" s="3" t="s">
        <v>76</v>
      </c>
      <c r="T54" s="3" t="s">
        <v>77</v>
      </c>
    </row>
    <row r="55" spans="1:20" x14ac:dyDescent="0.2">
      <c r="A55">
        <v>7.0609999999999999</v>
      </c>
      <c r="B55">
        <v>25</v>
      </c>
      <c r="D55">
        <v>5.73116</v>
      </c>
      <c r="E55">
        <v>25</v>
      </c>
      <c r="G55" s="1">
        <v>1</v>
      </c>
      <c r="H55" s="1">
        <v>16.63677442045249</v>
      </c>
      <c r="I55" s="1">
        <v>0.56322557954750962</v>
      </c>
      <c r="J55">
        <f>I55^2</f>
        <v>0.3172230534566281</v>
      </c>
      <c r="Q55" s="1">
        <v>1</v>
      </c>
      <c r="R55" s="1">
        <v>20.681226317697892</v>
      </c>
      <c r="S55" s="1">
        <v>-3.4812263176978924</v>
      </c>
      <c r="T55">
        <f>S55^2</f>
        <v>12.118936675032428</v>
      </c>
    </row>
    <row r="56" spans="1:20" x14ac:dyDescent="0.2">
      <c r="A56">
        <v>6.0810000000000004</v>
      </c>
      <c r="B56">
        <v>20</v>
      </c>
      <c r="D56">
        <v>6.8011699999999999</v>
      </c>
      <c r="E56">
        <v>20</v>
      </c>
      <c r="G56" s="1">
        <v>2</v>
      </c>
      <c r="H56" s="1">
        <v>7.8771317567671204</v>
      </c>
      <c r="I56" s="1">
        <v>10.022868243232878</v>
      </c>
      <c r="J56">
        <f t="shared" ref="J56:J119" si="0">I56^2</f>
        <v>100.45788782120613</v>
      </c>
      <c r="Q56" s="1">
        <v>2</v>
      </c>
      <c r="R56" s="1">
        <v>15.178499365060688</v>
      </c>
      <c r="S56" s="1">
        <v>2.7215006349393107</v>
      </c>
      <c r="T56">
        <f t="shared" ref="T56:T119" si="1">S56^2</f>
        <v>7.4065657059750718</v>
      </c>
    </row>
    <row r="57" spans="1:20" x14ac:dyDescent="0.2">
      <c r="A57">
        <v>6.7279999999999998</v>
      </c>
      <c r="B57">
        <v>14.9</v>
      </c>
      <c r="D57">
        <v>9.5136299999999991</v>
      </c>
      <c r="E57">
        <v>14.9</v>
      </c>
      <c r="G57" s="1">
        <v>3</v>
      </c>
      <c r="H57" s="1">
        <v>34.288915804400872</v>
      </c>
      <c r="I57" s="1">
        <v>8.0110841955991248</v>
      </c>
      <c r="J57">
        <f t="shared" si="0"/>
        <v>64.177469988978075</v>
      </c>
      <c r="Q57" s="1">
        <v>3</v>
      </c>
      <c r="R57" s="1">
        <v>24.242320292561129</v>
      </c>
      <c r="S57" s="1">
        <v>18.057679707438869</v>
      </c>
      <c r="T57">
        <f t="shared" si="1"/>
        <v>326.07979641644948</v>
      </c>
    </row>
    <row r="58" spans="1:20" x14ac:dyDescent="0.2">
      <c r="A58">
        <v>6.6059999999999999</v>
      </c>
      <c r="B58">
        <v>23.3</v>
      </c>
      <c r="D58">
        <v>9.2520000000000005E-2</v>
      </c>
      <c r="E58">
        <v>23.3</v>
      </c>
      <c r="G58" s="1">
        <v>4</v>
      </c>
      <c r="H58" s="1">
        <v>19.382466256390266</v>
      </c>
      <c r="I58" s="1">
        <v>0.2175337436097351</v>
      </c>
      <c r="J58">
        <f t="shared" si="0"/>
        <v>4.7320929608865962E-2</v>
      </c>
      <c r="Q58" s="1">
        <v>4</v>
      </c>
      <c r="R58" s="1">
        <v>24.203000318097004</v>
      </c>
      <c r="S58" s="1">
        <v>-4.6030003180970027</v>
      </c>
      <c r="T58">
        <f t="shared" si="1"/>
        <v>21.187611928401108</v>
      </c>
    </row>
    <row r="59" spans="1:20" x14ac:dyDescent="0.2">
      <c r="A59">
        <v>6.3760000000000003</v>
      </c>
      <c r="B59">
        <v>17.7</v>
      </c>
      <c r="D59">
        <v>3.6931099999999999</v>
      </c>
      <c r="E59">
        <v>17.7</v>
      </c>
      <c r="G59" s="1">
        <v>5</v>
      </c>
      <c r="H59" s="1">
        <v>22.916437361355349</v>
      </c>
      <c r="I59" s="1">
        <v>-3.3164373613553479</v>
      </c>
      <c r="J59">
        <f t="shared" si="0"/>
        <v>10.998756771793623</v>
      </c>
      <c r="Q59" s="1">
        <v>5</v>
      </c>
      <c r="R59" s="1">
        <v>23.677354343681866</v>
      </c>
      <c r="S59" s="1">
        <v>-4.0773543436818649</v>
      </c>
      <c r="T59">
        <f t="shared" si="1"/>
        <v>16.624818443941372</v>
      </c>
    </row>
    <row r="60" spans="1:20" x14ac:dyDescent="0.2">
      <c r="A60">
        <v>5.52</v>
      </c>
      <c r="B60">
        <v>12.3</v>
      </c>
      <c r="D60">
        <v>7.9924799999999996</v>
      </c>
      <c r="E60">
        <v>12.3</v>
      </c>
      <c r="G60" s="1">
        <v>6</v>
      </c>
      <c r="H60" s="1">
        <v>40.72800601319689</v>
      </c>
      <c r="I60" s="1">
        <v>0.97199398680311333</v>
      </c>
      <c r="J60">
        <f t="shared" si="0"/>
        <v>0.94477231038141085</v>
      </c>
      <c r="Q60" s="1">
        <v>6</v>
      </c>
      <c r="R60" s="1">
        <v>23.975305297279785</v>
      </c>
      <c r="S60" s="1">
        <v>17.724694702720218</v>
      </c>
      <c r="T60">
        <f t="shared" si="1"/>
        <v>314.16480230463816</v>
      </c>
    </row>
    <row r="61" spans="1:20" x14ac:dyDescent="0.2">
      <c r="A61">
        <v>6.6289999999999996</v>
      </c>
      <c r="B61">
        <v>13.4</v>
      </c>
      <c r="D61">
        <v>11.160399999999999</v>
      </c>
      <c r="E61">
        <v>13.4</v>
      </c>
      <c r="G61" s="1">
        <v>7</v>
      </c>
      <c r="H61" s="1">
        <v>28.664676075947668</v>
      </c>
      <c r="I61" s="1">
        <v>6.2353239240523308</v>
      </c>
      <c r="J61">
        <f t="shared" si="0"/>
        <v>38.879264437859355</v>
      </c>
      <c r="Q61" s="1">
        <v>7</v>
      </c>
      <c r="R61" s="1">
        <v>24.237626594223059</v>
      </c>
      <c r="S61" s="1">
        <v>10.66237340577694</v>
      </c>
      <c r="T61">
        <f t="shared" si="1"/>
        <v>113.68620664421934</v>
      </c>
    </row>
    <row r="62" spans="1:20" x14ac:dyDescent="0.2">
      <c r="A62">
        <v>6.7939999999999996</v>
      </c>
      <c r="B62">
        <v>13.3</v>
      </c>
      <c r="D62">
        <v>9.8234899999999996</v>
      </c>
      <c r="E62">
        <v>13.3</v>
      </c>
      <c r="G62" s="1">
        <v>8</v>
      </c>
      <c r="H62" s="1">
        <v>23.616145925997564</v>
      </c>
      <c r="I62" s="1">
        <v>-11.116145925997564</v>
      </c>
      <c r="J62">
        <f t="shared" si="0"/>
        <v>123.56870024807225</v>
      </c>
      <c r="Q62" s="1">
        <v>8</v>
      </c>
      <c r="R62" s="1">
        <v>21.420177485445706</v>
      </c>
      <c r="S62" s="1">
        <v>-8.9201774854457057</v>
      </c>
      <c r="T62">
        <f t="shared" si="1"/>
        <v>79.569566371852474</v>
      </c>
    </row>
    <row r="63" spans="1:20" x14ac:dyDescent="0.2">
      <c r="A63">
        <v>7.2060000000000004</v>
      </c>
      <c r="B63">
        <v>36.5</v>
      </c>
      <c r="D63">
        <v>0.55006999999999995</v>
      </c>
      <c r="E63">
        <v>36.5</v>
      </c>
      <c r="G63" s="1">
        <v>9</v>
      </c>
      <c r="H63" s="1">
        <v>18.73590011437912</v>
      </c>
      <c r="I63" s="1">
        <v>3.9640998856208789</v>
      </c>
      <c r="J63">
        <f t="shared" si="0"/>
        <v>15.714087903179465</v>
      </c>
      <c r="Q63" s="1">
        <v>9</v>
      </c>
      <c r="R63" s="1">
        <v>23.171119923339067</v>
      </c>
      <c r="S63" s="1">
        <v>-0.47111992333906727</v>
      </c>
      <c r="T63">
        <f t="shared" si="1"/>
        <v>0.22195398216700862</v>
      </c>
    </row>
    <row r="64" spans="1:20" x14ac:dyDescent="0.2">
      <c r="A64">
        <v>6.3170000000000002</v>
      </c>
      <c r="B64">
        <v>19.5</v>
      </c>
      <c r="D64">
        <v>6.6549199999999997</v>
      </c>
      <c r="E64">
        <v>19.5</v>
      </c>
      <c r="G64" s="1">
        <v>10</v>
      </c>
      <c r="H64" s="1">
        <v>28.50524880805451</v>
      </c>
      <c r="I64" s="1">
        <v>1.0947511919454911</v>
      </c>
      <c r="J64">
        <f t="shared" si="0"/>
        <v>1.1984801722660734</v>
      </c>
      <c r="Q64" s="1">
        <v>10</v>
      </c>
      <c r="R64" s="1">
        <v>24.213164369893825</v>
      </c>
      <c r="S64" s="1">
        <v>5.3868356301061766</v>
      </c>
      <c r="T64">
        <f t="shared" si="1"/>
        <v>29.017998105781409</v>
      </c>
    </row>
    <row r="65" spans="1:20" x14ac:dyDescent="0.2">
      <c r="A65">
        <v>6.0640000000000001</v>
      </c>
      <c r="B65">
        <v>24.4</v>
      </c>
      <c r="D65">
        <v>0.13586999999999999</v>
      </c>
      <c r="E65">
        <v>24.4</v>
      </c>
      <c r="G65" s="1">
        <v>11</v>
      </c>
      <c r="H65" s="1">
        <v>18.700471832625077</v>
      </c>
      <c r="I65" s="1">
        <v>2.2995281673749233</v>
      </c>
      <c r="J65">
        <f t="shared" si="0"/>
        <v>5.2878297925506734</v>
      </c>
      <c r="Q65" s="1">
        <v>11</v>
      </c>
      <c r="R65" s="1">
        <v>24.214162926477567</v>
      </c>
      <c r="S65" s="1">
        <v>-3.2141629264775666</v>
      </c>
      <c r="T65">
        <f t="shared" si="1"/>
        <v>10.330843317942835</v>
      </c>
    </row>
    <row r="66" spans="1:20" x14ac:dyDescent="0.2">
      <c r="A66">
        <v>6.23</v>
      </c>
      <c r="B66">
        <v>20.100000000000001</v>
      </c>
      <c r="D66">
        <v>1.9650000000000001E-2</v>
      </c>
      <c r="E66">
        <v>20.100000000000001</v>
      </c>
      <c r="G66" s="1">
        <v>12</v>
      </c>
      <c r="H66" s="1">
        <v>22.500155050745427</v>
      </c>
      <c r="I66" s="1">
        <v>-2.5001550507454269</v>
      </c>
      <c r="J66">
        <f t="shared" si="0"/>
        <v>6.2507752777678682</v>
      </c>
      <c r="Q66" s="1">
        <v>12</v>
      </c>
      <c r="R66" s="1">
        <v>24.203844508445577</v>
      </c>
      <c r="S66" s="1">
        <v>-4.2038445084455773</v>
      </c>
      <c r="T66">
        <f t="shared" si="1"/>
        <v>17.672308651188036</v>
      </c>
    </row>
    <row r="67" spans="1:20" x14ac:dyDescent="0.2">
      <c r="A67">
        <v>6.86</v>
      </c>
      <c r="B67">
        <v>29.9</v>
      </c>
      <c r="D67">
        <v>6.6420000000000007E-2</v>
      </c>
      <c r="E67">
        <v>29.9</v>
      </c>
      <c r="G67" s="1">
        <v>13</v>
      </c>
      <c r="H67" s="1">
        <v>26.476979677635953</v>
      </c>
      <c r="I67" s="1">
        <v>3.6230203223640487</v>
      </c>
      <c r="J67">
        <f t="shared" si="0"/>
        <v>13.126276256262896</v>
      </c>
      <c r="Q67" s="1">
        <v>13</v>
      </c>
      <c r="R67" s="1">
        <v>24.244577898750453</v>
      </c>
      <c r="S67" s="1">
        <v>5.8554221012495482</v>
      </c>
      <c r="T67">
        <f t="shared" si="1"/>
        <v>34.285967983801676</v>
      </c>
    </row>
    <row r="68" spans="1:20" x14ac:dyDescent="0.2">
      <c r="A68">
        <v>5.5940000000000003</v>
      </c>
      <c r="B68">
        <v>17.399999999999999</v>
      </c>
      <c r="D68">
        <v>0.13553999999999999</v>
      </c>
      <c r="E68">
        <v>17.399999999999999</v>
      </c>
      <c r="G68" s="1">
        <v>14</v>
      </c>
      <c r="H68" s="1">
        <v>20.064460680155456</v>
      </c>
      <c r="I68" s="1">
        <v>-1.1644606801554573</v>
      </c>
      <c r="J68">
        <f t="shared" si="0"/>
        <v>1.3559686756281104</v>
      </c>
      <c r="Q68" s="1">
        <v>14</v>
      </c>
      <c r="R68" s="1">
        <v>24.170795662285141</v>
      </c>
      <c r="S68" s="1">
        <v>-5.270795662285142</v>
      </c>
      <c r="T68">
        <f t="shared" si="1"/>
        <v>27.781286913563868</v>
      </c>
    </row>
    <row r="69" spans="1:20" x14ac:dyDescent="0.2">
      <c r="A69">
        <v>6.3159999999999998</v>
      </c>
      <c r="B69">
        <v>22.2</v>
      </c>
      <c r="D69">
        <v>5.083E-2</v>
      </c>
      <c r="E69">
        <v>22.2</v>
      </c>
      <c r="G69" s="1">
        <v>15</v>
      </c>
      <c r="H69" s="1">
        <v>23.89957218002985</v>
      </c>
      <c r="I69" s="1">
        <v>-0.69957218002985044</v>
      </c>
      <c r="J69">
        <f t="shared" si="0"/>
        <v>0.48940123507171746</v>
      </c>
      <c r="Q69" s="1">
        <v>15</v>
      </c>
      <c r="R69" s="1">
        <v>22.531310470127714</v>
      </c>
      <c r="S69" s="1">
        <v>0.66868952987228525</v>
      </c>
      <c r="T69">
        <f t="shared" si="1"/>
        <v>0.44714568736081789</v>
      </c>
    </row>
    <row r="70" spans="1:20" x14ac:dyDescent="0.2">
      <c r="A70">
        <v>6.069</v>
      </c>
      <c r="B70">
        <v>21.2</v>
      </c>
      <c r="D70">
        <v>0.12268999999999999</v>
      </c>
      <c r="E70">
        <v>21.2</v>
      </c>
      <c r="G70" s="1">
        <v>16</v>
      </c>
      <c r="H70" s="1">
        <v>22.199014655836123</v>
      </c>
      <c r="I70" s="1">
        <v>1.2009853441638754</v>
      </c>
      <c r="J70">
        <f t="shared" si="0"/>
        <v>1.4423657968964221</v>
      </c>
      <c r="Q70" s="1">
        <v>16</v>
      </c>
      <c r="R70" s="1">
        <v>24.158566962092948</v>
      </c>
      <c r="S70" s="1">
        <v>-0.75856696209294938</v>
      </c>
      <c r="T70">
        <f t="shared" si="1"/>
        <v>0.5754238359789261</v>
      </c>
    </row>
    <row r="71" spans="1:20" x14ac:dyDescent="0.2">
      <c r="A71">
        <v>7.4160000000000004</v>
      </c>
      <c r="B71">
        <v>33.200000000000003</v>
      </c>
      <c r="D71">
        <v>6.8599999999999994E-2</v>
      </c>
      <c r="E71">
        <v>33.200000000000003</v>
      </c>
      <c r="G71" s="1">
        <v>17</v>
      </c>
      <c r="H71" s="1">
        <v>16.176206757650029</v>
      </c>
      <c r="I71" s="1">
        <v>-4.4762067576500293</v>
      </c>
      <c r="J71">
        <f t="shared" si="0"/>
        <v>20.036426937231788</v>
      </c>
      <c r="Q71" s="1">
        <v>17</v>
      </c>
      <c r="R71" s="1">
        <v>20.011551821926435</v>
      </c>
      <c r="S71" s="1">
        <v>-8.3115518219264359</v>
      </c>
      <c r="T71">
        <f t="shared" si="1"/>
        <v>69.081893688568655</v>
      </c>
    </row>
    <row r="72" spans="1:20" x14ac:dyDescent="0.2">
      <c r="A72">
        <v>5.0359999999999996</v>
      </c>
      <c r="B72">
        <v>9.6999999999999993</v>
      </c>
      <c r="D72">
        <v>11.5779</v>
      </c>
      <c r="E72">
        <v>9.6999999999999993</v>
      </c>
      <c r="G72" s="1">
        <v>18</v>
      </c>
      <c r="H72" s="1">
        <v>17.41619661904128</v>
      </c>
      <c r="I72" s="1">
        <v>-1.2161966190412805</v>
      </c>
      <c r="J72">
        <f t="shared" si="0"/>
        <v>1.4791342161674417</v>
      </c>
      <c r="Q72" s="1">
        <v>18</v>
      </c>
      <c r="R72" s="1">
        <v>24.130506074906368</v>
      </c>
      <c r="S72" s="1">
        <v>-7.9305060749063685</v>
      </c>
      <c r="T72">
        <f t="shared" si="1"/>
        <v>62.892926604126814</v>
      </c>
    </row>
    <row r="73" spans="1:20" x14ac:dyDescent="0.2">
      <c r="A73">
        <v>5</v>
      </c>
      <c r="B73">
        <v>7.4</v>
      </c>
      <c r="D73">
        <v>22.597100000000001</v>
      </c>
      <c r="E73">
        <v>7.4</v>
      </c>
      <c r="G73" s="1">
        <v>19</v>
      </c>
      <c r="H73" s="1">
        <v>23.802144405206249</v>
      </c>
      <c r="I73" s="1">
        <v>-2.1444052062484786E-3</v>
      </c>
      <c r="J73">
        <f t="shared" si="0"/>
        <v>4.5984736885855805E-6</v>
      </c>
      <c r="Q73" s="1">
        <v>19</v>
      </c>
      <c r="R73" s="1">
        <v>24.171972704828292</v>
      </c>
      <c r="S73" s="1">
        <v>-0.37197270482829126</v>
      </c>
      <c r="T73">
        <f t="shared" si="1"/>
        <v>0.13836369313727509</v>
      </c>
    </row>
    <row r="74" spans="1:20" x14ac:dyDescent="0.2">
      <c r="A74">
        <v>6.98</v>
      </c>
      <c r="B74">
        <v>29.8</v>
      </c>
      <c r="D74">
        <v>4.64689</v>
      </c>
      <c r="E74">
        <v>29.8</v>
      </c>
      <c r="G74" s="1">
        <v>20</v>
      </c>
      <c r="H74" s="1">
        <v>32.535215857576091</v>
      </c>
      <c r="I74" s="1">
        <v>-0.83521585757609174</v>
      </c>
      <c r="J74">
        <f t="shared" si="0"/>
        <v>0.69758552874656632</v>
      </c>
      <c r="Q74" s="1">
        <v>20</v>
      </c>
      <c r="R74" s="1">
        <v>24.029492669768498</v>
      </c>
      <c r="S74" s="1">
        <v>7.6705073302315014</v>
      </c>
      <c r="T74">
        <f t="shared" si="1"/>
        <v>58.836682703135196</v>
      </c>
    </row>
    <row r="75" spans="1:20" x14ac:dyDescent="0.2">
      <c r="A75">
        <v>7.2869999999999999</v>
      </c>
      <c r="B75">
        <v>33.299999999999997</v>
      </c>
      <c r="D75">
        <v>4.011E-2</v>
      </c>
      <c r="E75">
        <v>33.299999999999997</v>
      </c>
      <c r="G75" s="1">
        <v>21</v>
      </c>
      <c r="H75" s="1">
        <v>44.164549343338365</v>
      </c>
      <c r="I75" s="1">
        <v>5.8354506566616351</v>
      </c>
      <c r="J75">
        <f t="shared" si="0"/>
        <v>34.052484366332706</v>
      </c>
      <c r="Q75" s="1">
        <v>21</v>
      </c>
      <c r="R75" s="1">
        <v>23.998633894569505</v>
      </c>
      <c r="S75" s="1">
        <v>26.001366105430495</v>
      </c>
      <c r="T75">
        <f t="shared" si="1"/>
        <v>676.07103934862982</v>
      </c>
    </row>
    <row r="76" spans="1:20" x14ac:dyDescent="0.2">
      <c r="A76">
        <v>6.3150000000000004</v>
      </c>
      <c r="B76">
        <v>22.3</v>
      </c>
      <c r="D76">
        <v>4.5900000000000003E-2</v>
      </c>
      <c r="E76">
        <v>22.3</v>
      </c>
      <c r="G76" s="1">
        <v>22</v>
      </c>
      <c r="H76" s="1">
        <v>25.378702943260848</v>
      </c>
      <c r="I76" s="1">
        <v>3.7212970567391537</v>
      </c>
      <c r="J76">
        <f t="shared" si="0"/>
        <v>13.848051784495487</v>
      </c>
      <c r="Q76" s="1">
        <v>22</v>
      </c>
      <c r="R76" s="1">
        <v>24.245880363859683</v>
      </c>
      <c r="S76" s="1">
        <v>4.8541196361403181</v>
      </c>
      <c r="T76">
        <f t="shared" si="1"/>
        <v>23.562477441963015</v>
      </c>
    </row>
    <row r="77" spans="1:20" x14ac:dyDescent="0.2">
      <c r="A77">
        <v>6.1269999999999998</v>
      </c>
      <c r="B77">
        <v>22.7</v>
      </c>
      <c r="D77">
        <v>5.2017699999999998</v>
      </c>
      <c r="E77">
        <v>22.7</v>
      </c>
      <c r="G77" s="1">
        <v>23</v>
      </c>
      <c r="H77" s="1">
        <v>22.996150995301932</v>
      </c>
      <c r="I77" s="1">
        <v>-4.8961509953019302</v>
      </c>
      <c r="J77">
        <f t="shared" si="0"/>
        <v>23.97229456879608</v>
      </c>
      <c r="Q77" s="1">
        <v>23</v>
      </c>
      <c r="R77" s="1">
        <v>23.98375202471037</v>
      </c>
      <c r="S77" s="1">
        <v>-5.8837520247103683</v>
      </c>
      <c r="T77">
        <f t="shared" si="1"/>
        <v>34.618537888283356</v>
      </c>
    </row>
    <row r="78" spans="1:20" x14ac:dyDescent="0.2">
      <c r="A78">
        <v>5.7060000000000004</v>
      </c>
      <c r="B78">
        <v>17.100000000000001</v>
      </c>
      <c r="D78">
        <v>5.0229999999999997E-2</v>
      </c>
      <c r="E78">
        <v>17.100000000000001</v>
      </c>
      <c r="G78" s="1">
        <v>24</v>
      </c>
      <c r="H78" s="1">
        <v>20.87931116049829</v>
      </c>
      <c r="I78" s="1">
        <v>-2.6793111604982904</v>
      </c>
      <c r="J78">
        <f t="shared" si="0"/>
        <v>7.1787082947706962</v>
      </c>
      <c r="Q78" s="1">
        <v>24</v>
      </c>
      <c r="R78" s="1">
        <v>23.945073634911161</v>
      </c>
      <c r="S78" s="1">
        <v>-5.7450736349111615</v>
      </c>
      <c r="T78">
        <f t="shared" si="1"/>
        <v>33.005871070551343</v>
      </c>
    </row>
    <row r="79" spans="1:20" x14ac:dyDescent="0.2">
      <c r="A79">
        <v>6.0140000000000002</v>
      </c>
      <c r="B79">
        <v>17.5</v>
      </c>
      <c r="D79">
        <v>3.1130000000000001E-2</v>
      </c>
      <c r="E79">
        <v>17.5</v>
      </c>
      <c r="G79" s="1">
        <v>25</v>
      </c>
      <c r="H79" s="1">
        <v>20.613599047343016</v>
      </c>
      <c r="I79" s="1">
        <v>3.6864009526569852</v>
      </c>
      <c r="J79">
        <f t="shared" si="0"/>
        <v>13.589551983750328</v>
      </c>
      <c r="Q79" s="1">
        <v>25</v>
      </c>
      <c r="R79" s="1">
        <v>23.605043410395492</v>
      </c>
      <c r="S79" s="1">
        <v>0.69495658960450868</v>
      </c>
      <c r="T79">
        <f t="shared" si="1"/>
        <v>0.48296466143472949</v>
      </c>
    </row>
    <row r="80" spans="1:20" x14ac:dyDescent="0.2">
      <c r="A80">
        <v>6.2229999999999999</v>
      </c>
      <c r="B80">
        <v>10.199999999999999</v>
      </c>
      <c r="D80">
        <v>17.866700000000002</v>
      </c>
      <c r="E80">
        <v>10.199999999999999</v>
      </c>
      <c r="G80" s="1">
        <v>26</v>
      </c>
      <c r="H80" s="1">
        <v>16.725345124837581</v>
      </c>
      <c r="I80" s="1">
        <v>-3.9253451248375804</v>
      </c>
      <c r="J80">
        <f t="shared" si="0"/>
        <v>15.408334349086159</v>
      </c>
      <c r="Q80" s="1">
        <v>26</v>
      </c>
      <c r="R80" s="1">
        <v>19.722833898769483</v>
      </c>
      <c r="S80" s="1">
        <v>-6.9228338987694826</v>
      </c>
      <c r="T80">
        <f t="shared" si="1"/>
        <v>47.925629189951877</v>
      </c>
    </row>
    <row r="81" spans="1:20" x14ac:dyDescent="0.2">
      <c r="A81">
        <v>6.1520000000000001</v>
      </c>
      <c r="B81">
        <v>8.6999999999999993</v>
      </c>
      <c r="D81">
        <v>15.177199999999999</v>
      </c>
      <c r="E81">
        <v>8.6999999999999993</v>
      </c>
      <c r="G81" s="1">
        <v>27</v>
      </c>
      <c r="H81" s="1">
        <v>23.669288348628612</v>
      </c>
      <c r="I81" s="1">
        <v>-6.9692883486286128</v>
      </c>
      <c r="J81">
        <f t="shared" si="0"/>
        <v>48.570980086330536</v>
      </c>
      <c r="Q81" s="1">
        <v>27</v>
      </c>
      <c r="R81" s="1">
        <v>18.904321408627261</v>
      </c>
      <c r="S81" s="1">
        <v>-2.204321408627262</v>
      </c>
      <c r="T81">
        <f t="shared" si="1"/>
        <v>4.8590328725324765</v>
      </c>
    </row>
    <row r="82" spans="1:20" x14ac:dyDescent="0.2">
      <c r="A82">
        <v>5.3040000000000003</v>
      </c>
      <c r="B82">
        <v>10.4</v>
      </c>
      <c r="D82">
        <v>25.9406</v>
      </c>
      <c r="E82">
        <v>10.4</v>
      </c>
      <c r="G82" s="1">
        <v>28</v>
      </c>
      <c r="H82" s="1">
        <v>10.516538747442794</v>
      </c>
      <c r="I82" s="1">
        <v>4.0834612525572052</v>
      </c>
      <c r="J82">
        <f t="shared" si="0"/>
        <v>16.674655801136058</v>
      </c>
      <c r="Q82" s="1">
        <v>28</v>
      </c>
      <c r="R82" s="1">
        <v>23.110212795675707</v>
      </c>
      <c r="S82" s="1">
        <v>-8.5102127956757077</v>
      </c>
      <c r="T82">
        <f t="shared" si="1"/>
        <v>72.423721827682542</v>
      </c>
    </row>
    <row r="83" spans="1:20" x14ac:dyDescent="0.2">
      <c r="A83">
        <v>5.4139999999999997</v>
      </c>
      <c r="B83">
        <v>7</v>
      </c>
      <c r="D83">
        <v>0.18337000000000001</v>
      </c>
      <c r="E83">
        <v>7</v>
      </c>
      <c r="G83" s="1">
        <v>29</v>
      </c>
      <c r="H83" s="1">
        <v>22.385013135044815</v>
      </c>
      <c r="I83" s="1">
        <v>-0.78501313504481374</v>
      </c>
      <c r="J83">
        <f t="shared" si="0"/>
        <v>0.61624562219288692</v>
      </c>
      <c r="Q83" s="1">
        <v>29</v>
      </c>
      <c r="R83" s="1">
        <v>24.122874594155263</v>
      </c>
      <c r="S83" s="1">
        <v>-2.5228745941552617</v>
      </c>
      <c r="T83">
        <f t="shared" si="1"/>
        <v>6.3648962178340769</v>
      </c>
    </row>
    <row r="84" spans="1:20" x14ac:dyDescent="0.2">
      <c r="A84">
        <v>6.0039999999999996</v>
      </c>
      <c r="B84">
        <v>20.3</v>
      </c>
      <c r="D84">
        <v>7.1650000000000005E-2</v>
      </c>
      <c r="E84">
        <v>20.3</v>
      </c>
      <c r="G84" s="1">
        <v>30</v>
      </c>
      <c r="H84" s="1">
        <v>20.551599554273459</v>
      </c>
      <c r="I84" s="1">
        <v>4.8400445726542785E-2</v>
      </c>
      <c r="J84">
        <f t="shared" si="0"/>
        <v>2.3426031465280136E-3</v>
      </c>
      <c r="Q84" s="1">
        <v>30</v>
      </c>
      <c r="R84" s="1">
        <v>24.236874058826615</v>
      </c>
      <c r="S84" s="1">
        <v>-3.6368740588266135</v>
      </c>
      <c r="T84">
        <f t="shared" si="1"/>
        <v>13.226852919765966</v>
      </c>
    </row>
    <row r="85" spans="1:20" x14ac:dyDescent="0.2">
      <c r="A85">
        <v>6.1440000000000001</v>
      </c>
      <c r="B85">
        <v>36.200000000000003</v>
      </c>
      <c r="D85">
        <v>6.8879999999999997E-2</v>
      </c>
      <c r="E85">
        <v>36.200000000000003</v>
      </c>
      <c r="G85" s="1">
        <v>31</v>
      </c>
      <c r="H85" s="1">
        <v>23.722430771259667</v>
      </c>
      <c r="I85" s="1">
        <v>0.47756922874033236</v>
      </c>
      <c r="J85">
        <f t="shared" si="0"/>
        <v>0.22807236823963589</v>
      </c>
      <c r="Q85" s="1">
        <v>31</v>
      </c>
      <c r="R85" s="1">
        <v>24.210245883260185</v>
      </c>
      <c r="S85" s="1">
        <v>-1.0245883260186162E-2</v>
      </c>
      <c r="T85">
        <f t="shared" si="1"/>
        <v>1.04978123781363E-4</v>
      </c>
    </row>
    <row r="86" spans="1:20" x14ac:dyDescent="0.2">
      <c r="A86">
        <v>6.2510000000000003</v>
      </c>
      <c r="B86">
        <v>12.6</v>
      </c>
      <c r="D86">
        <v>9.9248499999999993</v>
      </c>
      <c r="E86">
        <v>12.6</v>
      </c>
      <c r="G86" s="1">
        <v>32</v>
      </c>
      <c r="H86" s="1">
        <v>18.966183945780351</v>
      </c>
      <c r="I86" s="1">
        <v>0.13381605421965048</v>
      </c>
      <c r="J86">
        <f t="shared" si="0"/>
        <v>1.7906736366916438E-2</v>
      </c>
      <c r="Q86" s="1">
        <v>32</v>
      </c>
      <c r="R86" s="1">
        <v>23.136609421889386</v>
      </c>
      <c r="S86" s="1">
        <v>-4.0366094218893842</v>
      </c>
      <c r="T86">
        <f t="shared" si="1"/>
        <v>16.294215624886149</v>
      </c>
    </row>
    <row r="87" spans="1:20" x14ac:dyDescent="0.2">
      <c r="A87">
        <v>5.7859999999999996</v>
      </c>
      <c r="B87">
        <v>20</v>
      </c>
      <c r="D87">
        <v>0.18836</v>
      </c>
      <c r="E87">
        <v>20</v>
      </c>
      <c r="G87" s="1">
        <v>33</v>
      </c>
      <c r="H87" s="1">
        <v>18.780185466571659</v>
      </c>
      <c r="I87" s="1">
        <v>3.8198145334283424</v>
      </c>
      <c r="J87">
        <f t="shared" si="0"/>
        <v>14.590983069790385</v>
      </c>
      <c r="Q87" s="1">
        <v>33</v>
      </c>
      <c r="R87" s="1">
        <v>24.212074158357954</v>
      </c>
      <c r="S87" s="1">
        <v>-1.6120741583579523</v>
      </c>
      <c r="T87">
        <f t="shared" si="1"/>
        <v>2.5987830920455002</v>
      </c>
    </row>
    <row r="88" spans="1:20" x14ac:dyDescent="0.2">
      <c r="A88">
        <v>4.5190000000000001</v>
      </c>
      <c r="B88">
        <v>7</v>
      </c>
      <c r="D88">
        <v>45.746099999999998</v>
      </c>
      <c r="E88">
        <v>7</v>
      </c>
      <c r="G88" s="1">
        <v>34</v>
      </c>
      <c r="H88" s="1">
        <v>11.995669510673793</v>
      </c>
      <c r="I88" s="1">
        <v>-3.8956695106737929</v>
      </c>
      <c r="J88">
        <f t="shared" si="0"/>
        <v>15.176240936393389</v>
      </c>
      <c r="Q88" s="1">
        <v>34</v>
      </c>
      <c r="R88" s="1">
        <v>24.152744460660216</v>
      </c>
      <c r="S88" s="1">
        <v>-16.052744460660215</v>
      </c>
      <c r="T88">
        <f t="shared" si="1"/>
        <v>257.69060471925718</v>
      </c>
    </row>
    <row r="89" spans="1:20" x14ac:dyDescent="0.2">
      <c r="A89">
        <v>6.718</v>
      </c>
      <c r="B89">
        <v>26.2</v>
      </c>
      <c r="D89">
        <v>0.19073000000000001</v>
      </c>
      <c r="E89">
        <v>26.2</v>
      </c>
      <c r="G89" s="1">
        <v>35</v>
      </c>
      <c r="H89" s="1">
        <v>20.66674146997407</v>
      </c>
      <c r="I89" s="1">
        <v>-6.1667414699740704</v>
      </c>
      <c r="J89">
        <f t="shared" si="0"/>
        <v>38.028700357497961</v>
      </c>
      <c r="Q89" s="1">
        <v>35</v>
      </c>
      <c r="R89" s="1">
        <v>23.599312563914893</v>
      </c>
      <c r="S89" s="1">
        <v>-9.0993125639148928</v>
      </c>
      <c r="T89">
        <f t="shared" si="1"/>
        <v>82.797489135819418</v>
      </c>
    </row>
    <row r="90" spans="1:20" x14ac:dyDescent="0.2">
      <c r="A90">
        <v>6.625</v>
      </c>
      <c r="B90">
        <v>28.4</v>
      </c>
      <c r="D90">
        <v>0.12204</v>
      </c>
      <c r="E90">
        <v>28.4</v>
      </c>
      <c r="G90" s="1">
        <v>36</v>
      </c>
      <c r="H90" s="1">
        <v>31.09151337609913</v>
      </c>
      <c r="I90" s="1">
        <v>4.308486623900869</v>
      </c>
      <c r="J90">
        <f t="shared" si="0"/>
        <v>18.563056988332708</v>
      </c>
      <c r="Q90" s="1">
        <v>36</v>
      </c>
      <c r="R90" s="1">
        <v>24.246497828800354</v>
      </c>
      <c r="S90" s="1">
        <v>11.153502171199644</v>
      </c>
      <c r="T90">
        <f t="shared" si="1"/>
        <v>124.40061068295518</v>
      </c>
    </row>
    <row r="91" spans="1:20" x14ac:dyDescent="0.2">
      <c r="A91">
        <v>5.782</v>
      </c>
      <c r="B91">
        <v>19.8</v>
      </c>
      <c r="D91">
        <v>0.24521999999999999</v>
      </c>
      <c r="E91">
        <v>19.8</v>
      </c>
      <c r="G91" s="1">
        <v>37</v>
      </c>
      <c r="H91" s="1">
        <v>36.148900596487749</v>
      </c>
      <c r="I91" s="1">
        <v>7.6510994035122479</v>
      </c>
      <c r="J91">
        <f t="shared" si="0"/>
        <v>58.539322082425478</v>
      </c>
      <c r="Q91" s="1">
        <v>37</v>
      </c>
      <c r="R91" s="1">
        <v>24.213328384018691</v>
      </c>
      <c r="S91" s="1">
        <v>19.586671615981306</v>
      </c>
      <c r="T91">
        <f t="shared" si="1"/>
        <v>383.63770499228775</v>
      </c>
    </row>
    <row r="92" spans="1:20" x14ac:dyDescent="0.2">
      <c r="A92">
        <v>5.9509999999999996</v>
      </c>
      <c r="B92">
        <v>21.5</v>
      </c>
      <c r="D92">
        <v>0.11069</v>
      </c>
      <c r="E92">
        <v>21.5</v>
      </c>
      <c r="G92" s="1">
        <v>38</v>
      </c>
      <c r="H92" s="1">
        <v>25.281275168437247</v>
      </c>
      <c r="I92" s="1">
        <v>-2.8812751684372486</v>
      </c>
      <c r="J92">
        <f t="shared" si="0"/>
        <v>8.3017465962530963</v>
      </c>
      <c r="Q92" s="1">
        <v>38</v>
      </c>
      <c r="R92" s="1">
        <v>24.222609653908151</v>
      </c>
      <c r="S92" s="1">
        <v>-1.8226096539081524</v>
      </c>
      <c r="T92">
        <f t="shared" si="1"/>
        <v>3.321905950519195</v>
      </c>
    </row>
    <row r="93" spans="1:20" x14ac:dyDescent="0.2">
      <c r="A93">
        <v>6.6740000000000004</v>
      </c>
      <c r="B93">
        <v>21</v>
      </c>
      <c r="D93">
        <v>1.0024500000000001</v>
      </c>
      <c r="E93">
        <v>21</v>
      </c>
      <c r="G93" s="1">
        <v>39</v>
      </c>
      <c r="H93" s="1">
        <v>25.608986774662078</v>
      </c>
      <c r="I93" s="1">
        <v>0.99101322533792313</v>
      </c>
      <c r="J93">
        <f t="shared" si="0"/>
        <v>0.98210721279467317</v>
      </c>
      <c r="Q93" s="1">
        <v>39</v>
      </c>
      <c r="R93" s="1">
        <v>24.225156696788417</v>
      </c>
      <c r="S93" s="1">
        <v>2.3748433032115841</v>
      </c>
      <c r="T93">
        <f t="shared" si="1"/>
        <v>5.6398807148089078</v>
      </c>
    </row>
    <row r="94" spans="1:20" x14ac:dyDescent="0.2">
      <c r="A94">
        <v>5.9720000000000004</v>
      </c>
      <c r="B94">
        <v>20.3</v>
      </c>
      <c r="D94">
        <v>0.34939999999999999</v>
      </c>
      <c r="E94">
        <v>20.3</v>
      </c>
      <c r="G94" s="1">
        <v>40</v>
      </c>
      <c r="H94" s="1">
        <v>29.010101823049524</v>
      </c>
      <c r="I94" s="1">
        <v>1.6898981769504751</v>
      </c>
      <c r="J94">
        <f t="shared" si="0"/>
        <v>2.855755848460539</v>
      </c>
      <c r="Q94" s="1">
        <v>40</v>
      </c>
      <c r="R94" s="1">
        <v>23.873804673712169</v>
      </c>
      <c r="S94" s="1">
        <v>6.8261953262878308</v>
      </c>
      <c r="T94">
        <f t="shared" si="1"/>
        <v>46.596942632633827</v>
      </c>
    </row>
    <row r="95" spans="1:20" x14ac:dyDescent="0.2">
      <c r="A95">
        <v>5.9850000000000003</v>
      </c>
      <c r="B95">
        <v>19</v>
      </c>
      <c r="D95">
        <v>5.4969999999999998E-2</v>
      </c>
      <c r="E95">
        <v>19</v>
      </c>
      <c r="G95" s="1">
        <v>41</v>
      </c>
      <c r="H95" s="1">
        <v>32.056934053896597</v>
      </c>
      <c r="I95" s="1">
        <v>-0.55693405389659745</v>
      </c>
      <c r="J95">
        <f t="shared" si="0"/>
        <v>0.31017554038969813</v>
      </c>
      <c r="Q95" s="1">
        <v>41</v>
      </c>
      <c r="R95" s="1">
        <v>24.005918051291481</v>
      </c>
      <c r="S95" s="1">
        <v>7.4940819487085193</v>
      </c>
      <c r="T95">
        <f t="shared" si="1"/>
        <v>56.161264253958876</v>
      </c>
    </row>
    <row r="96" spans="1:20" x14ac:dyDescent="0.2">
      <c r="A96">
        <v>5.8129999999999997</v>
      </c>
      <c r="B96">
        <v>14.5</v>
      </c>
      <c r="D96">
        <v>0.98843000000000003</v>
      </c>
      <c r="E96">
        <v>14.5</v>
      </c>
      <c r="G96" s="1">
        <v>42</v>
      </c>
      <c r="H96" s="1">
        <v>26.361837761935341</v>
      </c>
      <c r="I96" s="1">
        <v>-3.5618377619353403</v>
      </c>
      <c r="J96">
        <f t="shared" si="0"/>
        <v>12.686688242348554</v>
      </c>
      <c r="Q96" s="1">
        <v>42</v>
      </c>
      <c r="R96" s="1">
        <v>24.204177360640156</v>
      </c>
      <c r="S96" s="1">
        <v>-1.4041773606401549</v>
      </c>
      <c r="T96">
        <f t="shared" si="1"/>
        <v>1.9717140601343515</v>
      </c>
    </row>
    <row r="97" spans="1:20" x14ac:dyDescent="0.2">
      <c r="A97">
        <v>5.9610000000000003</v>
      </c>
      <c r="B97">
        <v>20.5</v>
      </c>
      <c r="D97">
        <v>9.2990000000000003E-2</v>
      </c>
      <c r="E97">
        <v>20.5</v>
      </c>
      <c r="G97" s="1">
        <v>43</v>
      </c>
      <c r="H97" s="1">
        <v>10.93282105805271</v>
      </c>
      <c r="I97" s="1">
        <v>5.1671789419472915</v>
      </c>
      <c r="J97">
        <f t="shared" si="0"/>
        <v>26.69973821810353</v>
      </c>
      <c r="Q97" s="1">
        <v>43</v>
      </c>
      <c r="R97" s="1">
        <v>22.98148100343554</v>
      </c>
      <c r="S97" s="1">
        <v>-6.8814810034355389</v>
      </c>
      <c r="T97">
        <f t="shared" si="1"/>
        <v>47.354780800644193</v>
      </c>
    </row>
    <row r="98" spans="1:20" x14ac:dyDescent="0.2">
      <c r="A98">
        <v>6.0229999999999997</v>
      </c>
      <c r="B98">
        <v>19.399999999999999</v>
      </c>
      <c r="D98">
        <v>0.26168999999999998</v>
      </c>
      <c r="E98">
        <v>19.399999999999999</v>
      </c>
      <c r="G98" s="1">
        <v>44</v>
      </c>
      <c r="H98" s="1">
        <v>20.294744511556701</v>
      </c>
      <c r="I98" s="1">
        <v>-8.3947445115567003</v>
      </c>
      <c r="J98">
        <f t="shared" si="0"/>
        <v>70.47173541431134</v>
      </c>
      <c r="Q98" s="1">
        <v>44</v>
      </c>
      <c r="R98" s="1">
        <v>24.229951697968314</v>
      </c>
      <c r="S98" s="1">
        <v>-12.329951697968314</v>
      </c>
      <c r="T98">
        <f t="shared" si="1"/>
        <v>152.02770887423171</v>
      </c>
    </row>
    <row r="99" spans="1:20" x14ac:dyDescent="0.2">
      <c r="A99">
        <v>5.9610000000000003</v>
      </c>
      <c r="B99">
        <v>21.7</v>
      </c>
      <c r="D99">
        <v>0.15876000000000001</v>
      </c>
      <c r="E99">
        <v>21.7</v>
      </c>
      <c r="G99" s="1">
        <v>45</v>
      </c>
      <c r="H99" s="1">
        <v>15.875066362740718</v>
      </c>
      <c r="I99" s="1">
        <v>-7.3750663627407178</v>
      </c>
      <c r="J99">
        <f t="shared" si="0"/>
        <v>54.391603854829604</v>
      </c>
      <c r="Q99" s="1">
        <v>45</v>
      </c>
      <c r="R99" s="1">
        <v>4.2193649782262881</v>
      </c>
      <c r="S99" s="1">
        <v>4.2806350217737119</v>
      </c>
      <c r="T99">
        <f t="shared" si="1"/>
        <v>18.323836189635628</v>
      </c>
    </row>
    <row r="100" spans="1:20" x14ac:dyDescent="0.2">
      <c r="A100">
        <v>5.8220000000000001</v>
      </c>
      <c r="B100">
        <v>18.399999999999999</v>
      </c>
      <c r="D100">
        <v>0.32982</v>
      </c>
      <c r="E100">
        <v>18.399999999999999</v>
      </c>
      <c r="G100" s="1">
        <v>46</v>
      </c>
      <c r="H100" s="1">
        <v>19.10789707279649</v>
      </c>
      <c r="I100" s="1">
        <v>-10.807897072796489</v>
      </c>
      <c r="J100">
        <f t="shared" si="0"/>
        <v>116.81063913616292</v>
      </c>
      <c r="Q100" s="1">
        <v>46</v>
      </c>
      <c r="R100" s="1">
        <v>16.601900771652417</v>
      </c>
      <c r="S100" s="1">
        <v>-8.3019007716524165</v>
      </c>
      <c r="T100">
        <f t="shared" si="1"/>
        <v>68.921556422362983</v>
      </c>
    </row>
    <row r="101" spans="1:20" x14ac:dyDescent="0.2">
      <c r="A101">
        <v>7.016</v>
      </c>
      <c r="B101">
        <v>50</v>
      </c>
      <c r="D101">
        <v>6.5387599999999999</v>
      </c>
      <c r="E101">
        <v>50</v>
      </c>
      <c r="G101" s="1">
        <v>47</v>
      </c>
      <c r="H101" s="1">
        <v>44.651688217456353</v>
      </c>
      <c r="I101" s="1">
        <v>-22.751688217456355</v>
      </c>
      <c r="J101">
        <f t="shared" si="0"/>
        <v>517.6393167443423</v>
      </c>
      <c r="Q101" s="1">
        <v>47</v>
      </c>
      <c r="R101" s="1">
        <v>22.576848509502184</v>
      </c>
      <c r="S101" s="1">
        <v>-0.67684850950218589</v>
      </c>
      <c r="T101">
        <f t="shared" si="1"/>
        <v>0.45812390481533061</v>
      </c>
    </row>
    <row r="102" spans="1:20" x14ac:dyDescent="0.2">
      <c r="A102">
        <v>5.5720000000000001</v>
      </c>
      <c r="B102">
        <v>23.1</v>
      </c>
      <c r="D102">
        <v>0.13914000000000001</v>
      </c>
      <c r="E102">
        <v>23.1</v>
      </c>
      <c r="G102" s="1">
        <v>48</v>
      </c>
      <c r="H102" s="1">
        <v>18.859899100518248</v>
      </c>
      <c r="I102" s="1">
        <v>0.44010089948175235</v>
      </c>
      <c r="J102">
        <f t="shared" si="0"/>
        <v>0.19368880172464747</v>
      </c>
      <c r="Q102" s="1">
        <v>48</v>
      </c>
      <c r="R102" s="1">
        <v>24.220901977431609</v>
      </c>
      <c r="S102" s="1">
        <v>-4.9209019774316083</v>
      </c>
      <c r="T102">
        <f t="shared" si="1"/>
        <v>24.215276271490314</v>
      </c>
    </row>
    <row r="103" spans="1:20" x14ac:dyDescent="0.2">
      <c r="A103">
        <v>6.1950000000000003</v>
      </c>
      <c r="B103">
        <v>21.7</v>
      </c>
      <c r="D103">
        <v>0.10793</v>
      </c>
      <c r="E103">
        <v>21.7</v>
      </c>
      <c r="G103" s="1">
        <v>49</v>
      </c>
      <c r="H103" s="1">
        <v>18.107048113244986</v>
      </c>
      <c r="I103" s="1">
        <v>4.3929518867550144</v>
      </c>
      <c r="J103">
        <f t="shared" si="0"/>
        <v>19.298026279344441</v>
      </c>
      <c r="Q103" s="1">
        <v>49</v>
      </c>
      <c r="R103" s="1">
        <v>24.131263434247661</v>
      </c>
      <c r="S103" s="1">
        <v>-1.6312634342476606</v>
      </c>
      <c r="T103">
        <f t="shared" si="1"/>
        <v>2.6610203919134716</v>
      </c>
    </row>
    <row r="104" spans="1:20" x14ac:dyDescent="0.2">
      <c r="A104">
        <v>5.0190000000000001</v>
      </c>
      <c r="B104">
        <v>14.4</v>
      </c>
      <c r="D104">
        <v>1.6286400000000001</v>
      </c>
      <c r="E104">
        <v>14.4</v>
      </c>
      <c r="G104" s="1">
        <v>50</v>
      </c>
      <c r="H104" s="1">
        <v>16.211635039404058</v>
      </c>
      <c r="I104" s="1">
        <v>1.288364960595942</v>
      </c>
      <c r="J104">
        <f t="shared" si="0"/>
        <v>1.6598842716913831</v>
      </c>
      <c r="Q104" s="1">
        <v>50</v>
      </c>
      <c r="R104" s="1">
        <v>24.167037809247777</v>
      </c>
      <c r="S104" s="1">
        <v>-6.6670378092477769</v>
      </c>
      <c r="T104">
        <f t="shared" si="1"/>
        <v>44.449393149939397</v>
      </c>
    </row>
    <row r="105" spans="1:20" x14ac:dyDescent="0.2">
      <c r="A105">
        <v>5.4039999999999999</v>
      </c>
      <c r="B105">
        <v>19.600000000000001</v>
      </c>
      <c r="D105">
        <v>1.4963200000000001</v>
      </c>
      <c r="E105">
        <v>19.600000000000001</v>
      </c>
      <c r="G105" s="1">
        <v>51</v>
      </c>
      <c r="H105" s="1">
        <v>21.038738428391447</v>
      </c>
      <c r="I105" s="1">
        <v>-1.9387384283914457</v>
      </c>
      <c r="J105">
        <f t="shared" si="0"/>
        <v>3.758706693721733</v>
      </c>
      <c r="Q105" s="1">
        <v>51</v>
      </c>
      <c r="R105" s="1">
        <v>21.50715321107301</v>
      </c>
      <c r="S105" s="1">
        <v>-2.4071532110730089</v>
      </c>
      <c r="T105">
        <f t="shared" si="1"/>
        <v>5.794386581579098</v>
      </c>
    </row>
    <row r="106" spans="1:20" x14ac:dyDescent="0.2">
      <c r="A106">
        <v>6.1210000000000004</v>
      </c>
      <c r="B106">
        <v>22.2</v>
      </c>
      <c r="D106">
        <v>7.1510000000000004E-2</v>
      </c>
      <c r="E106">
        <v>22.2</v>
      </c>
      <c r="G106" s="1">
        <v>52</v>
      </c>
      <c r="H106" s="1">
        <v>30.976371460398511</v>
      </c>
      <c r="I106" s="1">
        <v>5.1236285396014907</v>
      </c>
      <c r="J106">
        <f t="shared" si="0"/>
        <v>26.251569411818902</v>
      </c>
      <c r="Q106" s="1">
        <v>52</v>
      </c>
      <c r="R106" s="1">
        <v>24.226217964655195</v>
      </c>
      <c r="S106" s="1">
        <v>11.873782035344806</v>
      </c>
      <c r="T106">
        <f t="shared" si="1"/>
        <v>140.98669982287706</v>
      </c>
    </row>
    <row r="107" spans="1:20" x14ac:dyDescent="0.2">
      <c r="A107">
        <v>5.8949999999999996</v>
      </c>
      <c r="B107">
        <v>18.5</v>
      </c>
      <c r="D107">
        <v>3.041E-2</v>
      </c>
      <c r="E107">
        <v>18.5</v>
      </c>
      <c r="G107" s="1">
        <v>53</v>
      </c>
      <c r="H107" s="1">
        <v>15.210786079852554</v>
      </c>
      <c r="I107" s="1">
        <v>4.9892139201474457</v>
      </c>
      <c r="J107">
        <f t="shared" si="0"/>
        <v>24.892255540993041</v>
      </c>
      <c r="Q107" s="1">
        <v>53</v>
      </c>
      <c r="R107" s="1">
        <v>23.865599143524037</v>
      </c>
      <c r="S107" s="1">
        <v>-3.6655991435240374</v>
      </c>
      <c r="T107">
        <f t="shared" si="1"/>
        <v>13.436617081004156</v>
      </c>
    </row>
    <row r="108" spans="1:20" x14ac:dyDescent="0.2">
      <c r="A108">
        <v>6.51</v>
      </c>
      <c r="B108">
        <v>23.3</v>
      </c>
      <c r="D108">
        <v>1.42502</v>
      </c>
      <c r="E108">
        <v>23.3</v>
      </c>
      <c r="G108" s="1">
        <v>54</v>
      </c>
      <c r="H108" s="1">
        <v>29.42638413365944</v>
      </c>
      <c r="I108" s="1">
        <v>-4.4263841336594396</v>
      </c>
      <c r="J108">
        <f t="shared" si="0"/>
        <v>19.592876498712027</v>
      </c>
      <c r="Q108" s="1">
        <v>54</v>
      </c>
      <c r="R108" s="1">
        <v>21.488142044423139</v>
      </c>
      <c r="S108" s="1">
        <v>3.5118579555768612</v>
      </c>
      <c r="T108">
        <f t="shared" si="1"/>
        <v>12.333146300148492</v>
      </c>
    </row>
    <row r="109" spans="1:20" x14ac:dyDescent="0.2">
      <c r="A109">
        <v>6.1669999999999998</v>
      </c>
      <c r="B109">
        <v>19.899999999999999</v>
      </c>
      <c r="D109">
        <v>4.3487900000000002</v>
      </c>
      <c r="E109">
        <v>19.899999999999999</v>
      </c>
      <c r="G109" s="1">
        <v>55</v>
      </c>
      <c r="H109" s="1">
        <v>20.74645510392066</v>
      </c>
      <c r="I109" s="1">
        <v>-0.74645510392065972</v>
      </c>
      <c r="J109">
        <f t="shared" si="0"/>
        <v>0.55719522216920292</v>
      </c>
      <c r="Q109" s="1">
        <v>55</v>
      </c>
      <c r="R109" s="1">
        <v>20.97197512163627</v>
      </c>
      <c r="S109" s="1">
        <v>-0.97197512163626953</v>
      </c>
      <c r="T109">
        <f t="shared" si="1"/>
        <v>0.94473563707984098</v>
      </c>
    </row>
    <row r="110" spans="1:20" x14ac:dyDescent="0.2">
      <c r="A110">
        <v>6.1029999999999998</v>
      </c>
      <c r="B110">
        <v>13.4</v>
      </c>
      <c r="D110">
        <v>7.0504199999999999</v>
      </c>
      <c r="E110">
        <v>13.4</v>
      </c>
      <c r="G110" s="1">
        <v>56</v>
      </c>
      <c r="H110" s="1">
        <v>26.476979677635953</v>
      </c>
      <c r="I110" s="1">
        <v>-11.576979677635952</v>
      </c>
      <c r="J110">
        <f t="shared" si="0"/>
        <v>134.02645845639583</v>
      </c>
      <c r="Q110" s="1">
        <v>56</v>
      </c>
      <c r="R110" s="1">
        <v>19.663499377126897</v>
      </c>
      <c r="S110" s="1">
        <v>-4.7634993771268963</v>
      </c>
      <c r="T110">
        <f t="shared" si="1"/>
        <v>22.69092631588833</v>
      </c>
    </row>
    <row r="111" spans="1:20" x14ac:dyDescent="0.2">
      <c r="A111">
        <v>5.8979999999999997</v>
      </c>
      <c r="B111">
        <v>17.2</v>
      </c>
      <c r="D111">
        <v>6.1620000000000001E-2</v>
      </c>
      <c r="E111">
        <v>17.2</v>
      </c>
      <c r="G111" s="1">
        <v>57</v>
      </c>
      <c r="H111" s="1">
        <v>25.396417084137859</v>
      </c>
      <c r="I111" s="1">
        <v>-2.0964170841378582</v>
      </c>
      <c r="J111">
        <f t="shared" si="0"/>
        <v>4.3949645906650794</v>
      </c>
      <c r="Q111" s="1">
        <v>57</v>
      </c>
      <c r="R111" s="1">
        <v>24.208190882754515</v>
      </c>
      <c r="S111" s="1">
        <v>-0.90819088275451421</v>
      </c>
      <c r="T111">
        <f t="shared" si="1"/>
        <v>0.82481067951842379</v>
      </c>
    </row>
    <row r="112" spans="1:20" x14ac:dyDescent="0.2">
      <c r="A112">
        <v>6.9429999999999996</v>
      </c>
      <c r="B112">
        <v>41.3</v>
      </c>
      <c r="D112">
        <v>1.2235799999999999</v>
      </c>
      <c r="E112">
        <v>41.3</v>
      </c>
      <c r="G112" s="1">
        <v>58</v>
      </c>
      <c r="H112" s="1">
        <v>23.359290883280799</v>
      </c>
      <c r="I112" s="1">
        <v>-5.6592908832808</v>
      </c>
      <c r="J112">
        <f t="shared" si="0"/>
        <v>32.027573301585178</v>
      </c>
      <c r="Q112" s="1">
        <v>58</v>
      </c>
      <c r="R112" s="1">
        <v>22.471286124371719</v>
      </c>
      <c r="S112" s="1">
        <v>-4.7712861243717199</v>
      </c>
      <c r="T112">
        <f t="shared" si="1"/>
        <v>22.765171280622109</v>
      </c>
    </row>
    <row r="113" spans="1:20" x14ac:dyDescent="0.2">
      <c r="A113">
        <v>5.92</v>
      </c>
      <c r="B113">
        <v>20.7</v>
      </c>
      <c r="D113">
        <v>9.0649999999999994E-2</v>
      </c>
      <c r="E113">
        <v>20.7</v>
      </c>
      <c r="G113" s="1">
        <v>59</v>
      </c>
      <c r="H113" s="1">
        <v>15.777638587917117</v>
      </c>
      <c r="I113" s="1">
        <v>-3.4776385879171166</v>
      </c>
      <c r="J113">
        <f t="shared" si="0"/>
        <v>12.093970148170156</v>
      </c>
      <c r="Q113" s="1">
        <v>59</v>
      </c>
      <c r="R113" s="1">
        <v>20.397293747831139</v>
      </c>
      <c r="S113" s="1">
        <v>-8.097293747831138</v>
      </c>
      <c r="T113">
        <f t="shared" si="1"/>
        <v>65.56616603866523</v>
      </c>
    </row>
    <row r="114" spans="1:20" x14ac:dyDescent="0.2">
      <c r="A114">
        <v>5.8339999999999996</v>
      </c>
      <c r="B114">
        <v>19.899999999999999</v>
      </c>
      <c r="D114">
        <v>0.62739</v>
      </c>
      <c r="E114">
        <v>19.899999999999999</v>
      </c>
      <c r="G114" s="1">
        <v>60</v>
      </c>
      <c r="H114" s="1">
        <v>25.600129704223562</v>
      </c>
      <c r="I114" s="1">
        <v>-12.200129704223562</v>
      </c>
      <c r="J114">
        <f t="shared" si="0"/>
        <v>148.84316479987808</v>
      </c>
      <c r="Q114" s="1">
        <v>60</v>
      </c>
      <c r="R114" s="1">
        <v>18.869106611229629</v>
      </c>
      <c r="S114" s="1">
        <v>-5.4691066112296287</v>
      </c>
      <c r="T114">
        <f t="shared" si="1"/>
        <v>29.911127124995634</v>
      </c>
    </row>
    <row r="115" spans="1:20" x14ac:dyDescent="0.2">
      <c r="A115">
        <v>5.0119999999999996</v>
      </c>
      <c r="B115">
        <v>15.3</v>
      </c>
      <c r="D115">
        <v>1.1265799999999999</v>
      </c>
      <c r="E115">
        <v>15.3</v>
      </c>
      <c r="G115" s="1">
        <v>61</v>
      </c>
      <c r="H115" s="1">
        <v>27.061546326577542</v>
      </c>
      <c r="I115" s="1">
        <v>-13.761546326577541</v>
      </c>
      <c r="J115">
        <f t="shared" si="0"/>
        <v>189.38015729853981</v>
      </c>
      <c r="Q115" s="1">
        <v>61</v>
      </c>
      <c r="R115" s="1">
        <v>19.514024622036064</v>
      </c>
      <c r="S115" s="1">
        <v>-6.2140246220360638</v>
      </c>
      <c r="T115">
        <f t="shared" si="1"/>
        <v>38.614102003270446</v>
      </c>
    </row>
    <row r="116" spans="1:20" x14ac:dyDescent="0.2">
      <c r="A116">
        <v>6.2089999999999996</v>
      </c>
      <c r="B116">
        <v>23.2</v>
      </c>
      <c r="D116">
        <v>3.8710000000000001E-2</v>
      </c>
      <c r="E116">
        <v>23.2</v>
      </c>
      <c r="G116" s="1">
        <v>62</v>
      </c>
      <c r="H116" s="1">
        <v>30.710659347243251</v>
      </c>
      <c r="I116" s="1">
        <v>5.7893406527567493</v>
      </c>
      <c r="J116">
        <f t="shared" si="0"/>
        <v>33.516465193661944</v>
      </c>
      <c r="Q116" s="1">
        <v>62</v>
      </c>
      <c r="R116" s="1">
        <v>23.987471286188939</v>
      </c>
      <c r="S116" s="1">
        <v>12.512528713811061</v>
      </c>
      <c r="T116">
        <f t="shared" si="1"/>
        <v>156.5633748139463</v>
      </c>
    </row>
    <row r="117" spans="1:20" x14ac:dyDescent="0.2">
      <c r="A117">
        <v>6.1820000000000004</v>
      </c>
      <c r="B117">
        <v>25</v>
      </c>
      <c r="D117">
        <v>0.19802</v>
      </c>
      <c r="E117">
        <v>25</v>
      </c>
      <c r="G117" s="1">
        <v>63</v>
      </c>
      <c r="H117" s="1">
        <v>22.836723727408774</v>
      </c>
      <c r="I117" s="1">
        <v>-3.3367237274087742</v>
      </c>
      <c r="J117">
        <f t="shared" si="0"/>
        <v>11.133725233052704</v>
      </c>
      <c r="Q117" s="1">
        <v>63</v>
      </c>
      <c r="R117" s="1">
        <v>21.04252531505276</v>
      </c>
      <c r="S117" s="1">
        <v>-1.5425253150527602</v>
      </c>
      <c r="T117">
        <f t="shared" si="1"/>
        <v>2.3793843475786174</v>
      </c>
    </row>
    <row r="118" spans="1:20" x14ac:dyDescent="0.2">
      <c r="A118">
        <v>6.431</v>
      </c>
      <c r="B118">
        <v>18</v>
      </c>
      <c r="D118">
        <v>0.32543</v>
      </c>
      <c r="E118">
        <v>18</v>
      </c>
      <c r="G118" s="1">
        <v>64</v>
      </c>
      <c r="H118" s="1">
        <v>20.595884906466004</v>
      </c>
      <c r="I118" s="1">
        <v>3.8041150935339942</v>
      </c>
      <c r="J118">
        <f t="shared" si="0"/>
        <v>14.471291644853149</v>
      </c>
      <c r="Q118" s="1">
        <v>64</v>
      </c>
      <c r="R118" s="1">
        <v>24.187279081834141</v>
      </c>
      <c r="S118" s="1">
        <v>0.21272091816585714</v>
      </c>
      <c r="T118">
        <f t="shared" si="1"/>
        <v>4.5250189025325294E-2</v>
      </c>
    </row>
    <row r="119" spans="1:20" x14ac:dyDescent="0.2">
      <c r="A119">
        <v>6.782</v>
      </c>
      <c r="B119">
        <v>32</v>
      </c>
      <c r="D119">
        <v>7.8750000000000001E-2</v>
      </c>
      <c r="E119">
        <v>32</v>
      </c>
      <c r="G119" s="1">
        <v>65</v>
      </c>
      <c r="H119" s="1">
        <v>22.066158599258493</v>
      </c>
      <c r="I119" s="1">
        <v>-1.9661585992584918</v>
      </c>
      <c r="J119">
        <f t="shared" si="0"/>
        <v>3.8657796374381146</v>
      </c>
      <c r="Q119" s="1">
        <v>65</v>
      </c>
      <c r="R119" s="1">
        <v>24.243342968869111</v>
      </c>
      <c r="S119" s="1">
        <v>-4.1433429688691099</v>
      </c>
      <c r="T119">
        <f t="shared" si="1"/>
        <v>17.167290957677089</v>
      </c>
    </row>
    <row r="120" spans="1:20" x14ac:dyDescent="0.2">
      <c r="A120">
        <v>6.3259999999999996</v>
      </c>
      <c r="B120">
        <v>24.4</v>
      </c>
      <c r="D120">
        <v>0.22969000000000001</v>
      </c>
      <c r="E120">
        <v>24.4</v>
      </c>
      <c r="G120" s="1">
        <v>66</v>
      </c>
      <c r="H120" s="1">
        <v>27.646112975519145</v>
      </c>
      <c r="I120" s="1">
        <v>2.2538870244808535</v>
      </c>
      <c r="J120">
        <f t="shared" ref="J120:J183" si="2">I120^2</f>
        <v>5.0800067191231557</v>
      </c>
      <c r="Q120" s="1">
        <v>66</v>
      </c>
      <c r="R120" s="1">
        <v>24.220781378810383</v>
      </c>
      <c r="S120" s="1">
        <v>5.6792186211896158</v>
      </c>
      <c r="T120">
        <f t="shared" ref="T120:T183" si="3">S120^2</f>
        <v>32.25352414726688</v>
      </c>
    </row>
    <row r="121" spans="1:20" x14ac:dyDescent="0.2">
      <c r="A121">
        <v>5.7080000000000002</v>
      </c>
      <c r="B121">
        <v>18.5</v>
      </c>
      <c r="D121">
        <v>0.28392000000000001</v>
      </c>
      <c r="E121">
        <v>18.5</v>
      </c>
      <c r="G121" s="1">
        <v>67</v>
      </c>
      <c r="H121" s="1">
        <v>16.433061800366787</v>
      </c>
      <c r="I121" s="1">
        <v>0.96693819963321204</v>
      </c>
      <c r="J121">
        <f t="shared" si="2"/>
        <v>0.93496948190991747</v>
      </c>
      <c r="Q121" s="1">
        <v>67</v>
      </c>
      <c r="R121" s="1">
        <v>24.187438272014159</v>
      </c>
      <c r="S121" s="1">
        <v>-6.7874382720141604</v>
      </c>
      <c r="T121">
        <f t="shared" si="3"/>
        <v>46.069318296402571</v>
      </c>
    </row>
    <row r="122" spans="1:20" x14ac:dyDescent="0.2">
      <c r="A122">
        <v>5.9130000000000003</v>
      </c>
      <c r="B122">
        <v>18.8</v>
      </c>
      <c r="D122">
        <v>0.12329</v>
      </c>
      <c r="E122">
        <v>18.8</v>
      </c>
      <c r="G122" s="1">
        <v>68</v>
      </c>
      <c r="H122" s="1">
        <v>22.827866656970258</v>
      </c>
      <c r="I122" s="1">
        <v>-0.62786665697025867</v>
      </c>
      <c r="J122">
        <f t="shared" si="2"/>
        <v>0.39421653893500846</v>
      </c>
      <c r="Q122" s="1">
        <v>68</v>
      </c>
      <c r="R122" s="1">
        <v>24.228301908829959</v>
      </c>
      <c r="S122" s="1">
        <v>-2.0283019088299596</v>
      </c>
      <c r="T122">
        <f t="shared" si="3"/>
        <v>4.1140086333632579</v>
      </c>
    </row>
    <row r="123" spans="1:20" x14ac:dyDescent="0.2">
      <c r="A123">
        <v>6.9980000000000002</v>
      </c>
      <c r="B123">
        <v>33.4</v>
      </c>
      <c r="D123">
        <v>3.2370000000000003E-2</v>
      </c>
      <c r="E123">
        <v>33.4</v>
      </c>
      <c r="G123" s="1">
        <v>69</v>
      </c>
      <c r="H123" s="1">
        <v>20.640170258658543</v>
      </c>
      <c r="I123" s="1">
        <v>0.55982974134145636</v>
      </c>
      <c r="J123">
        <f t="shared" si="2"/>
        <v>0.3134093392904419</v>
      </c>
      <c r="Q123" s="1">
        <v>69</v>
      </c>
      <c r="R123" s="1">
        <v>24.193637041145109</v>
      </c>
      <c r="S123" s="1">
        <v>-2.9936370411451101</v>
      </c>
      <c r="T123">
        <f t="shared" si="3"/>
        <v>8.9618627341160497</v>
      </c>
    </row>
    <row r="124" spans="1:20" x14ac:dyDescent="0.2">
      <c r="A124">
        <v>7.1550000000000002</v>
      </c>
      <c r="B124">
        <v>37.9</v>
      </c>
      <c r="D124">
        <v>9.103E-2</v>
      </c>
      <c r="E124">
        <v>37.9</v>
      </c>
      <c r="G124" s="1">
        <v>70</v>
      </c>
      <c r="H124" s="1">
        <v>32.570644139330128</v>
      </c>
      <c r="I124" s="1">
        <v>0.62935586066987526</v>
      </c>
      <c r="J124">
        <f t="shared" si="2"/>
        <v>0.39608879935951946</v>
      </c>
      <c r="Q124" s="1">
        <v>70</v>
      </c>
      <c r="R124" s="1">
        <v>24.219729758833303</v>
      </c>
      <c r="S124" s="1">
        <v>8.9802702411666999</v>
      </c>
      <c r="T124">
        <f t="shared" si="3"/>
        <v>80.645253604384223</v>
      </c>
    </row>
    <row r="125" spans="1:20" x14ac:dyDescent="0.2">
      <c r="A125">
        <v>6.2110000000000003</v>
      </c>
      <c r="B125">
        <v>24.7</v>
      </c>
      <c r="D125">
        <v>0.15936</v>
      </c>
      <c r="E125">
        <v>24.7</v>
      </c>
      <c r="G125" s="1">
        <v>71</v>
      </c>
      <c r="H125" s="1">
        <v>11.490816495678779</v>
      </c>
      <c r="I125" s="1">
        <v>-1.7908164956787793</v>
      </c>
      <c r="J125">
        <f t="shared" si="2"/>
        <v>3.2070237211952235</v>
      </c>
      <c r="Q125" s="1">
        <v>71</v>
      </c>
      <c r="R125" s="1">
        <v>18.667706913784262</v>
      </c>
      <c r="S125" s="1">
        <v>-8.9677069137842622</v>
      </c>
      <c r="T125">
        <f t="shared" si="3"/>
        <v>80.419767291534058</v>
      </c>
    </row>
    <row r="126" spans="1:20" x14ac:dyDescent="0.2">
      <c r="A126">
        <v>5.7309999999999999</v>
      </c>
      <c r="B126">
        <v>19.3</v>
      </c>
      <c r="D126">
        <v>0.14476</v>
      </c>
      <c r="E126">
        <v>19.3</v>
      </c>
      <c r="G126" s="1">
        <v>72</v>
      </c>
      <c r="H126" s="1">
        <v>11.171961959892457</v>
      </c>
      <c r="I126" s="1">
        <v>-3.7719619598924563</v>
      </c>
      <c r="J126">
        <f t="shared" si="2"/>
        <v>14.22769702687574</v>
      </c>
      <c r="Q126" s="1">
        <v>72</v>
      </c>
      <c r="R126" s="1">
        <v>13.35210560578426</v>
      </c>
      <c r="S126" s="1">
        <v>-5.9521056057842596</v>
      </c>
      <c r="T126">
        <f t="shared" si="3"/>
        <v>35.427561142408408</v>
      </c>
    </row>
    <row r="127" spans="1:20" x14ac:dyDescent="0.2">
      <c r="A127">
        <v>5.7130000000000001</v>
      </c>
      <c r="B127">
        <v>20.100000000000001</v>
      </c>
      <c r="D127">
        <v>13.075100000000001</v>
      </c>
      <c r="E127">
        <v>20.100000000000001</v>
      </c>
      <c r="G127" s="1">
        <v>73</v>
      </c>
      <c r="H127" s="1">
        <v>28.708961428140221</v>
      </c>
      <c r="I127" s="1">
        <v>1.0910385718597801</v>
      </c>
      <c r="J127">
        <f t="shared" si="2"/>
        <v>1.1903651652858287</v>
      </c>
      <c r="Q127" s="1">
        <v>73</v>
      </c>
      <c r="R127" s="1">
        <v>22.011187912564669</v>
      </c>
      <c r="S127" s="1">
        <v>7.7888120874353319</v>
      </c>
      <c r="T127">
        <f t="shared" si="3"/>
        <v>60.665593733378735</v>
      </c>
    </row>
    <row r="128" spans="1:20" x14ac:dyDescent="0.2">
      <c r="A128">
        <v>6.242</v>
      </c>
      <c r="B128">
        <v>23</v>
      </c>
      <c r="D128">
        <v>5.8240100000000004</v>
      </c>
      <c r="E128">
        <v>23</v>
      </c>
      <c r="G128" s="1">
        <v>74</v>
      </c>
      <c r="H128" s="1">
        <v>31.428082052762477</v>
      </c>
      <c r="I128" s="1">
        <v>1.8719179472375203</v>
      </c>
      <c r="J128">
        <f t="shared" si="2"/>
        <v>3.5040768011899317</v>
      </c>
      <c r="Q128" s="1">
        <v>74</v>
      </c>
      <c r="R128" s="1">
        <v>24.233473177708078</v>
      </c>
      <c r="S128" s="1">
        <v>9.0665268222919195</v>
      </c>
      <c r="T128">
        <f t="shared" si="3"/>
        <v>82.201908619338809</v>
      </c>
    </row>
    <row r="129" spans="1:20" x14ac:dyDescent="0.2">
      <c r="A129">
        <v>6.319</v>
      </c>
      <c r="B129">
        <v>23.8</v>
      </c>
      <c r="D129">
        <v>2.3003999999999998</v>
      </c>
      <c r="E129">
        <v>23.8</v>
      </c>
      <c r="G129" s="1">
        <v>75</v>
      </c>
      <c r="H129" s="1">
        <v>22.819009586531756</v>
      </c>
      <c r="I129" s="1">
        <v>-0.51900958653175522</v>
      </c>
      <c r="J129">
        <f t="shared" si="2"/>
        <v>0.26937095091186353</v>
      </c>
      <c r="Q129" s="1">
        <v>75</v>
      </c>
      <c r="R129" s="1">
        <v>24.230680113640513</v>
      </c>
      <c r="S129" s="1">
        <v>-1.9306801136405127</v>
      </c>
      <c r="T129">
        <f t="shared" si="3"/>
        <v>3.7275257012069432</v>
      </c>
    </row>
    <row r="130" spans="1:20" x14ac:dyDescent="0.2">
      <c r="A130">
        <v>7.327</v>
      </c>
      <c r="B130">
        <v>31</v>
      </c>
      <c r="D130">
        <v>0.82525999999999999</v>
      </c>
      <c r="E130">
        <v>31</v>
      </c>
      <c r="G130" s="1">
        <v>76</v>
      </c>
      <c r="H130" s="1">
        <v>21.153880344092066</v>
      </c>
      <c r="I130" s="1">
        <v>1.5461196559079333</v>
      </c>
      <c r="J130">
        <f t="shared" si="2"/>
        <v>2.3904859903848661</v>
      </c>
      <c r="Q130" s="1">
        <v>76</v>
      </c>
      <c r="R130" s="1">
        <v>21.743516860783863</v>
      </c>
      <c r="S130" s="1">
        <v>0.95648313921613592</v>
      </c>
      <c r="T130">
        <f t="shared" si="3"/>
        <v>0.91485999560475406</v>
      </c>
    </row>
    <row r="131" spans="1:20" x14ac:dyDescent="0.2">
      <c r="A131">
        <v>5.8760000000000003</v>
      </c>
      <c r="B131">
        <v>20.9</v>
      </c>
      <c r="D131">
        <v>3.5479999999999998E-2</v>
      </c>
      <c r="E131">
        <v>20.9</v>
      </c>
      <c r="G131" s="1">
        <v>77</v>
      </c>
      <c r="H131" s="1">
        <v>17.425053689479796</v>
      </c>
      <c r="I131" s="1">
        <v>-0.32505368947979463</v>
      </c>
      <c r="J131">
        <f t="shared" si="2"/>
        <v>0.10565990104442675</v>
      </c>
      <c r="Q131" s="1">
        <v>77</v>
      </c>
      <c r="R131" s="1">
        <v>24.228591345520901</v>
      </c>
      <c r="S131" s="1">
        <v>-7.1285913455208991</v>
      </c>
      <c r="T131">
        <f t="shared" si="3"/>
        <v>50.816814571435465</v>
      </c>
    </row>
    <row r="132" spans="1:20" x14ac:dyDescent="0.2">
      <c r="A132">
        <v>6.0919999999999996</v>
      </c>
      <c r="B132">
        <v>18.7</v>
      </c>
      <c r="D132">
        <v>0.22212000000000001</v>
      </c>
      <c r="E132">
        <v>18.7</v>
      </c>
      <c r="G132" s="1">
        <v>78</v>
      </c>
      <c r="H132" s="1">
        <v>20.153031384540554</v>
      </c>
      <c r="I132" s="1">
        <v>-2.6530313845405544</v>
      </c>
      <c r="J132">
        <f t="shared" si="2"/>
        <v>7.0385755273571711</v>
      </c>
      <c r="Q132" s="1">
        <v>78</v>
      </c>
      <c r="R132" s="1">
        <v>24.237805080182472</v>
      </c>
      <c r="S132" s="1">
        <v>-6.737805080182472</v>
      </c>
      <c r="T132">
        <f t="shared" si="3"/>
        <v>45.398017298532729</v>
      </c>
    </row>
    <row r="133" spans="1:20" x14ac:dyDescent="0.2">
      <c r="A133">
        <v>6.4870000000000001</v>
      </c>
      <c r="B133">
        <v>24.4</v>
      </c>
      <c r="D133">
        <v>0.14030000000000001</v>
      </c>
      <c r="E133">
        <v>24.4</v>
      </c>
      <c r="G133" s="1">
        <v>79</v>
      </c>
      <c r="H133" s="1">
        <v>22.004159106188922</v>
      </c>
      <c r="I133" s="1">
        <v>-11.804159106188923</v>
      </c>
      <c r="J133">
        <f t="shared" si="2"/>
        <v>139.33817220422287</v>
      </c>
      <c r="Q133" s="1">
        <v>79</v>
      </c>
      <c r="R133" s="1">
        <v>15.634024477150893</v>
      </c>
      <c r="S133" s="1">
        <v>-5.4340244771508939</v>
      </c>
      <c r="T133">
        <f t="shared" si="3"/>
        <v>29.528622018275044</v>
      </c>
    </row>
    <row r="134" spans="1:20" x14ac:dyDescent="0.2">
      <c r="A134">
        <v>6.0209999999999999</v>
      </c>
      <c r="B134">
        <v>19.2</v>
      </c>
      <c r="D134">
        <v>0.15098</v>
      </c>
      <c r="E134">
        <v>19.2</v>
      </c>
      <c r="G134" s="1">
        <v>80</v>
      </c>
      <c r="H134" s="1">
        <v>21.375307105054794</v>
      </c>
      <c r="I134" s="1">
        <v>-12.675307105054795</v>
      </c>
      <c r="J134">
        <f t="shared" si="2"/>
        <v>160.66341020745259</v>
      </c>
      <c r="Q134" s="1">
        <v>80</v>
      </c>
      <c r="R134" s="1">
        <v>16.931424444286982</v>
      </c>
      <c r="S134" s="1">
        <v>-8.2314244442869828</v>
      </c>
      <c r="T134">
        <f t="shared" si="3"/>
        <v>67.756348382005271</v>
      </c>
    </row>
    <row r="135" spans="1:20" x14ac:dyDescent="0.2">
      <c r="A135">
        <v>5.9569999999999999</v>
      </c>
      <c r="B135">
        <v>8.8000000000000007</v>
      </c>
      <c r="D135">
        <v>73.534099999999995</v>
      </c>
      <c r="E135">
        <v>8.8000000000000007</v>
      </c>
      <c r="G135" s="1">
        <v>81</v>
      </c>
      <c r="H135" s="1">
        <v>13.864511373199186</v>
      </c>
      <c r="I135" s="1">
        <v>-3.4645113731991852</v>
      </c>
      <c r="J135">
        <f t="shared" si="2"/>
        <v>12.002839055026504</v>
      </c>
      <c r="Q135" s="1">
        <v>81</v>
      </c>
      <c r="R135" s="1">
        <v>11.73921964552417</v>
      </c>
      <c r="S135" s="1">
        <v>-1.3392196455241692</v>
      </c>
      <c r="T135">
        <f t="shared" si="3"/>
        <v>1.7935092589578814</v>
      </c>
    </row>
    <row r="136" spans="1:20" x14ac:dyDescent="0.2">
      <c r="A136">
        <v>8.2469999999999999</v>
      </c>
      <c r="B136">
        <v>48.3</v>
      </c>
      <c r="D136">
        <v>0.33146999999999999</v>
      </c>
      <c r="E136">
        <v>48.3</v>
      </c>
      <c r="G136" s="1">
        <v>82</v>
      </c>
      <c r="H136" s="1">
        <v>14.83878912143517</v>
      </c>
      <c r="I136" s="1">
        <v>-7.8387891214351697</v>
      </c>
      <c r="J136">
        <f t="shared" si="2"/>
        <v>61.446614890330359</v>
      </c>
      <c r="Q136" s="1">
        <v>82</v>
      </c>
      <c r="R136" s="1">
        <v>24.164365343801435</v>
      </c>
      <c r="S136" s="1">
        <v>-17.164365343801435</v>
      </c>
      <c r="T136">
        <f t="shared" si="3"/>
        <v>294.61543765549175</v>
      </c>
    </row>
    <row r="137" spans="1:20" x14ac:dyDescent="0.2">
      <c r="A137">
        <v>6.9820000000000002</v>
      </c>
      <c r="B137">
        <v>33.1</v>
      </c>
      <c r="D137">
        <v>0.1</v>
      </c>
      <c r="E137">
        <v>33.1</v>
      </c>
      <c r="G137" s="1">
        <v>83</v>
      </c>
      <c r="H137" s="1">
        <v>20.064460680155456</v>
      </c>
      <c r="I137" s="1">
        <v>0.23553931984454479</v>
      </c>
      <c r="J137">
        <f t="shared" si="2"/>
        <v>5.5478771192830775E-2</v>
      </c>
      <c r="Q137" s="1">
        <v>83</v>
      </c>
      <c r="R137" s="1">
        <v>24.218258455654361</v>
      </c>
      <c r="S137" s="1">
        <v>-3.9182584556543603</v>
      </c>
      <c r="T137">
        <f t="shared" si="3"/>
        <v>15.352749325306892</v>
      </c>
    </row>
    <row r="138" spans="1:20" x14ac:dyDescent="0.2">
      <c r="A138">
        <v>7.1779999999999999</v>
      </c>
      <c r="B138">
        <v>36.4</v>
      </c>
      <c r="D138">
        <v>8.6639999999999995E-2</v>
      </c>
      <c r="E138">
        <v>36.4</v>
      </c>
      <c r="G138" s="1">
        <v>84</v>
      </c>
      <c r="H138" s="1">
        <v>21.304450541546721</v>
      </c>
      <c r="I138" s="1">
        <v>14.895549458453281</v>
      </c>
      <c r="J138">
        <f t="shared" si="2"/>
        <v>221.87739366922784</v>
      </c>
      <c r="Q138" s="1">
        <v>84</v>
      </c>
      <c r="R138" s="1">
        <v>24.21959468837753</v>
      </c>
      <c r="S138" s="1">
        <v>11.980405311622473</v>
      </c>
      <c r="T138">
        <f t="shared" si="3"/>
        <v>143.53011143075196</v>
      </c>
    </row>
    <row r="139" spans="1:20" x14ac:dyDescent="0.2">
      <c r="A139">
        <v>5.7009999999999996</v>
      </c>
      <c r="B139">
        <v>13.1</v>
      </c>
      <c r="D139">
        <v>1.1517200000000001</v>
      </c>
      <c r="E139">
        <v>13.1</v>
      </c>
      <c r="G139" s="1">
        <v>85</v>
      </c>
      <c r="H139" s="1">
        <v>22.252157078467178</v>
      </c>
      <c r="I139" s="1">
        <v>-9.6521570784671784</v>
      </c>
      <c r="J139">
        <f t="shared" si="2"/>
        <v>93.164136267404061</v>
      </c>
      <c r="Q139" s="1">
        <v>85</v>
      </c>
      <c r="R139" s="1">
        <v>19.465129117046693</v>
      </c>
      <c r="S139" s="1">
        <v>-6.8651291170466937</v>
      </c>
      <c r="T139">
        <f t="shared" si="3"/>
        <v>47.129997793722318</v>
      </c>
    </row>
    <row r="140" spans="1:20" x14ac:dyDescent="0.2">
      <c r="A140">
        <v>6.31</v>
      </c>
      <c r="B140">
        <v>20.7</v>
      </c>
      <c r="D140">
        <v>3.7379999999999997E-2</v>
      </c>
      <c r="E140">
        <v>20.7</v>
      </c>
      <c r="G140" s="1">
        <v>86</v>
      </c>
      <c r="H140" s="1">
        <v>18.133619324560506</v>
      </c>
      <c r="I140" s="1">
        <v>1.866380675439494</v>
      </c>
      <c r="J140">
        <f t="shared" si="2"/>
        <v>3.4833768256539819</v>
      </c>
      <c r="Q140" s="1">
        <v>86</v>
      </c>
      <c r="R140" s="1">
        <v>24.161958195321787</v>
      </c>
      <c r="S140" s="1">
        <v>-4.1619581953217875</v>
      </c>
      <c r="T140">
        <f t="shared" si="3"/>
        <v>17.321896019606189</v>
      </c>
    </row>
    <row r="141" spans="1:20" x14ac:dyDescent="0.2">
      <c r="A141">
        <v>6.0650000000000004</v>
      </c>
      <c r="B141">
        <v>22.8</v>
      </c>
      <c r="D141">
        <v>9.1639999999999999E-2</v>
      </c>
      <c r="E141">
        <v>22.8</v>
      </c>
      <c r="G141" s="1">
        <v>87</v>
      </c>
      <c r="H141" s="1">
        <v>6.9117110789696454</v>
      </c>
      <c r="I141" s="1">
        <v>8.8288921030354572E-2</v>
      </c>
      <c r="J141">
        <f t="shared" si="2"/>
        <v>7.7949335767041857E-3</v>
      </c>
      <c r="Q141" s="1">
        <v>87</v>
      </c>
      <c r="R141" s="1">
        <v>2.1851556748553378</v>
      </c>
      <c r="S141" s="1">
        <v>4.8148443251446622</v>
      </c>
      <c r="T141">
        <f t="shared" si="3"/>
        <v>23.182725875377759</v>
      </c>
    </row>
    <row r="142" spans="1:20" x14ac:dyDescent="0.2">
      <c r="A142">
        <v>7.6859999999999999</v>
      </c>
      <c r="B142">
        <v>46.7</v>
      </c>
      <c r="D142">
        <v>0.29819000000000001</v>
      </c>
      <c r="E142">
        <v>46.7</v>
      </c>
      <c r="G142" s="1">
        <v>88</v>
      </c>
      <c r="H142" s="1">
        <v>26.388408973250868</v>
      </c>
      <c r="I142" s="1">
        <v>-0.18840897325086914</v>
      </c>
      <c r="J142">
        <f t="shared" si="2"/>
        <v>3.5497941201446725E-2</v>
      </c>
      <c r="Q142" s="1">
        <v>88</v>
      </c>
      <c r="R142" s="1">
        <v>24.160814920392578</v>
      </c>
      <c r="S142" s="1">
        <v>2.0391850796074209</v>
      </c>
      <c r="T142">
        <f t="shared" si="3"/>
        <v>4.1582757888935236</v>
      </c>
    </row>
    <row r="143" spans="1:20" x14ac:dyDescent="0.2">
      <c r="A143">
        <v>6.3890000000000002</v>
      </c>
      <c r="B143">
        <v>23.9</v>
      </c>
      <c r="D143">
        <v>5.0590000000000003E-2</v>
      </c>
      <c r="E143">
        <v>23.9</v>
      </c>
      <c r="G143" s="1">
        <v>89</v>
      </c>
      <c r="H143" s="1">
        <v>25.564701422469533</v>
      </c>
      <c r="I143" s="1">
        <v>2.835298577530466</v>
      </c>
      <c r="J143">
        <f t="shared" si="2"/>
        <v>8.0389180237462838</v>
      </c>
      <c r="Q143" s="1">
        <v>89</v>
      </c>
      <c r="R143" s="1">
        <v>24.193950597560296</v>
      </c>
      <c r="S143" s="1">
        <v>4.206049402439703</v>
      </c>
      <c r="T143">
        <f t="shared" si="3"/>
        <v>17.690851575763382</v>
      </c>
    </row>
    <row r="144" spans="1:20" x14ac:dyDescent="0.2">
      <c r="A144">
        <v>6.5949999999999998</v>
      </c>
      <c r="B144">
        <v>30.8</v>
      </c>
      <c r="D144">
        <v>2.7629999999999998E-2</v>
      </c>
      <c r="E144">
        <v>30.8</v>
      </c>
      <c r="G144" s="1">
        <v>90</v>
      </c>
      <c r="H144" s="1">
        <v>18.098191042806469</v>
      </c>
      <c r="I144" s="1">
        <v>1.7018089571935313</v>
      </c>
      <c r="J144">
        <f t="shared" si="2"/>
        <v>2.8961537267841346</v>
      </c>
      <c r="Q144" s="1">
        <v>90</v>
      </c>
      <c r="R144" s="1">
        <v>24.134529244910425</v>
      </c>
      <c r="S144" s="1">
        <v>-4.3345292449104242</v>
      </c>
      <c r="T144">
        <f t="shared" si="3"/>
        <v>18.788143774983734</v>
      </c>
    </row>
    <row r="145" spans="1:20" x14ac:dyDescent="0.2">
      <c r="A145">
        <v>6.3819999999999997</v>
      </c>
      <c r="B145">
        <v>23.1</v>
      </c>
      <c r="D145">
        <v>0.40201999999999999</v>
      </c>
      <c r="E145">
        <v>23.1</v>
      </c>
      <c r="G145" s="1">
        <v>91</v>
      </c>
      <c r="H145" s="1">
        <v>19.595035946914486</v>
      </c>
      <c r="I145" s="1">
        <v>1.9049640530855143</v>
      </c>
      <c r="J145">
        <f t="shared" si="2"/>
        <v>3.62888804354799</v>
      </c>
      <c r="Q145" s="1">
        <v>91</v>
      </c>
      <c r="R145" s="1">
        <v>24.199425774963899</v>
      </c>
      <c r="S145" s="1">
        <v>-2.699425774963899</v>
      </c>
      <c r="T145">
        <f t="shared" si="3"/>
        <v>7.2868995145394466</v>
      </c>
    </row>
    <row r="146" spans="1:20" x14ac:dyDescent="0.2">
      <c r="A146">
        <v>6.4420000000000002</v>
      </c>
      <c r="B146">
        <v>22.9</v>
      </c>
      <c r="D146">
        <v>4.2029999999999998E-2</v>
      </c>
      <c r="E146">
        <v>22.9</v>
      </c>
      <c r="G146" s="1">
        <v>92</v>
      </c>
      <c r="H146" s="1">
        <v>25.998697873956473</v>
      </c>
      <c r="I146" s="1">
        <v>-4.9986978739564734</v>
      </c>
      <c r="J146">
        <f t="shared" si="2"/>
        <v>24.986980435096967</v>
      </c>
      <c r="Q146" s="1">
        <v>92</v>
      </c>
      <c r="R146" s="1">
        <v>23.76924566911029</v>
      </c>
      <c r="S146" s="1">
        <v>-2.7692456691102905</v>
      </c>
      <c r="T146">
        <f t="shared" si="3"/>
        <v>7.6687215758861003</v>
      </c>
    </row>
    <row r="147" spans="1:20" x14ac:dyDescent="0.2">
      <c r="A147">
        <v>7.9290000000000003</v>
      </c>
      <c r="B147">
        <v>50</v>
      </c>
      <c r="D147">
        <v>2.0101900000000001</v>
      </c>
      <c r="E147">
        <v>50</v>
      </c>
      <c r="G147" s="1">
        <v>93</v>
      </c>
      <c r="H147" s="1">
        <v>19.781034426123178</v>
      </c>
      <c r="I147" s="1">
        <v>0.51896557387682307</v>
      </c>
      <c r="J147">
        <f t="shared" si="2"/>
        <v>0.26932526686930031</v>
      </c>
      <c r="Q147" s="1">
        <v>93</v>
      </c>
      <c r="R147" s="1">
        <v>24.08427338747364</v>
      </c>
      <c r="S147" s="1">
        <v>-3.7842733874736396</v>
      </c>
      <c r="T147">
        <f t="shared" si="3"/>
        <v>14.320725071141215</v>
      </c>
    </row>
    <row r="148" spans="1:20" x14ac:dyDescent="0.2">
      <c r="A148">
        <v>6.1669999999999998</v>
      </c>
      <c r="B148">
        <v>20.100000000000001</v>
      </c>
      <c r="D148">
        <v>0.1396</v>
      </c>
      <c r="E148">
        <v>20.100000000000001</v>
      </c>
      <c r="G148" s="1">
        <v>94</v>
      </c>
      <c r="H148" s="1">
        <v>19.896176341823796</v>
      </c>
      <c r="I148" s="1">
        <v>-0.89617634182379646</v>
      </c>
      <c r="J148">
        <f t="shared" si="2"/>
        <v>0.80313203564468205</v>
      </c>
      <c r="Q148" s="1">
        <v>94</v>
      </c>
      <c r="R148" s="1">
        <v>24.226304795662479</v>
      </c>
      <c r="S148" s="1">
        <v>-5.2263047956624789</v>
      </c>
      <c r="T148">
        <f t="shared" si="3"/>
        <v>27.314261817164624</v>
      </c>
    </row>
    <row r="149" spans="1:20" x14ac:dyDescent="0.2">
      <c r="A149">
        <v>5.8869999999999996</v>
      </c>
      <c r="B149">
        <v>12.7</v>
      </c>
      <c r="D149">
        <v>13.3598</v>
      </c>
      <c r="E149">
        <v>12.7</v>
      </c>
      <c r="G149" s="1">
        <v>95</v>
      </c>
      <c r="H149" s="1">
        <v>18.372760226400246</v>
      </c>
      <c r="I149" s="1">
        <v>-3.8727602264002456</v>
      </c>
      <c r="J149">
        <f t="shared" si="2"/>
        <v>14.998271771187682</v>
      </c>
      <c r="Q149" s="1">
        <v>95</v>
      </c>
      <c r="R149" s="1">
        <v>23.776008839788577</v>
      </c>
      <c r="S149" s="1">
        <v>-9.2760088397885774</v>
      </c>
      <c r="T149">
        <f t="shared" si="3"/>
        <v>86.044339995835827</v>
      </c>
    </row>
    <row r="150" spans="1:20" x14ac:dyDescent="0.2">
      <c r="A150">
        <v>7.1470000000000002</v>
      </c>
      <c r="B150">
        <v>36.200000000000003</v>
      </c>
      <c r="D150">
        <v>6.905E-2</v>
      </c>
      <c r="E150">
        <v>36.200000000000003</v>
      </c>
      <c r="G150" s="1">
        <v>96</v>
      </c>
      <c r="H150" s="1">
        <v>19.683606651299577</v>
      </c>
      <c r="I150" s="1">
        <v>0.81639334870042291</v>
      </c>
      <c r="J150">
        <f t="shared" si="2"/>
        <v>0.66649809980229036</v>
      </c>
      <c r="Q150" s="1">
        <v>96</v>
      </c>
      <c r="R150" s="1">
        <v>24.207964157346613</v>
      </c>
      <c r="S150" s="1">
        <v>-3.7079641573466127</v>
      </c>
      <c r="T150">
        <f t="shared" si="3"/>
        <v>13.748998192167175</v>
      </c>
    </row>
    <row r="151" spans="1:20" x14ac:dyDescent="0.2">
      <c r="A151">
        <v>6.4539999999999997</v>
      </c>
      <c r="B151">
        <v>17.100000000000001</v>
      </c>
      <c r="D151">
        <v>0.35232999999999998</v>
      </c>
      <c r="E151">
        <v>17.100000000000001</v>
      </c>
      <c r="G151" s="1">
        <v>97</v>
      </c>
      <c r="H151" s="1">
        <v>20.23274501848713</v>
      </c>
      <c r="I151" s="1">
        <v>-0.83274501848713101</v>
      </c>
      <c r="J151">
        <f t="shared" si="2"/>
        <v>0.69346426581513221</v>
      </c>
      <c r="Q151" s="1">
        <v>97</v>
      </c>
      <c r="R151" s="1">
        <v>24.126584207744138</v>
      </c>
      <c r="S151" s="1">
        <v>-4.7265842077441391</v>
      </c>
      <c r="T151">
        <f t="shared" si="3"/>
        <v>22.34059827289629</v>
      </c>
    </row>
    <row r="152" spans="1:20" x14ac:dyDescent="0.2">
      <c r="A152">
        <v>6.2160000000000002</v>
      </c>
      <c r="B152">
        <v>50</v>
      </c>
      <c r="D152">
        <v>9.2323000000000004</v>
      </c>
      <c r="E152">
        <v>50</v>
      </c>
      <c r="G152" s="1">
        <v>98</v>
      </c>
      <c r="H152" s="1">
        <v>19.683606651299577</v>
      </c>
      <c r="I152" s="1">
        <v>2.0163933487004222</v>
      </c>
      <c r="J152">
        <f t="shared" si="2"/>
        <v>4.0658421366833029</v>
      </c>
      <c r="Q152" s="1">
        <v>98</v>
      </c>
      <c r="R152" s="1">
        <v>24.176237072074802</v>
      </c>
      <c r="S152" s="1">
        <v>-2.4762370720748024</v>
      </c>
      <c r="T152">
        <f t="shared" si="3"/>
        <v>6.1317500371175901</v>
      </c>
    </row>
    <row r="153" spans="1:20" x14ac:dyDescent="0.2">
      <c r="A153">
        <v>6.4050000000000002</v>
      </c>
      <c r="B153">
        <v>22</v>
      </c>
      <c r="D153">
        <v>3.9320000000000001E-2</v>
      </c>
      <c r="E153">
        <v>22</v>
      </c>
      <c r="G153" s="1">
        <v>99</v>
      </c>
      <c r="H153" s="1">
        <v>18.452473860346828</v>
      </c>
      <c r="I153" s="1">
        <v>-5.2473860346829326E-2</v>
      </c>
      <c r="J153">
        <f t="shared" si="2"/>
        <v>2.7535060196985472E-3</v>
      </c>
      <c r="Q153" s="1">
        <v>99</v>
      </c>
      <c r="R153" s="1">
        <v>24.093718671487963</v>
      </c>
      <c r="S153" s="1">
        <v>-5.6937186714879644</v>
      </c>
      <c r="T153">
        <f t="shared" si="3"/>
        <v>32.418432310050669</v>
      </c>
    </row>
    <row r="154" spans="1:20" x14ac:dyDescent="0.2">
      <c r="A154">
        <v>6.1219999999999999</v>
      </c>
      <c r="B154">
        <v>21.5</v>
      </c>
      <c r="D154">
        <v>1.6566000000000001</v>
      </c>
      <c r="E154">
        <v>21.5</v>
      </c>
      <c r="G154" s="1">
        <v>100</v>
      </c>
      <c r="H154" s="1">
        <v>29.027815963926543</v>
      </c>
      <c r="I154" s="1">
        <v>20.972184036073457</v>
      </c>
      <c r="J154">
        <f t="shared" si="2"/>
        <v>439.83250324293437</v>
      </c>
      <c r="Q154" s="1">
        <v>100</v>
      </c>
      <c r="R154" s="1">
        <v>21.098560258418637</v>
      </c>
      <c r="S154" s="1">
        <v>28.901439741581363</v>
      </c>
      <c r="T154">
        <f t="shared" si="3"/>
        <v>835.29321913625859</v>
      </c>
    </row>
    <row r="155" spans="1:20" x14ac:dyDescent="0.2">
      <c r="A155">
        <v>7.47</v>
      </c>
      <c r="B155">
        <v>43.5</v>
      </c>
      <c r="D155">
        <v>0.54049999999999998</v>
      </c>
      <c r="E155">
        <v>43.5</v>
      </c>
      <c r="G155" s="1">
        <v>101</v>
      </c>
      <c r="H155" s="1">
        <v>16.238206250719585</v>
      </c>
      <c r="I155" s="1">
        <v>6.861793749280416</v>
      </c>
      <c r="J155">
        <f t="shared" si="2"/>
        <v>47.084213457663786</v>
      </c>
      <c r="Q155" s="1">
        <v>101</v>
      </c>
      <c r="R155" s="1">
        <v>24.18570165186852</v>
      </c>
      <c r="S155" s="1">
        <v>-1.0857016518685185</v>
      </c>
      <c r="T155">
        <f t="shared" si="3"/>
        <v>1.1787480768700298</v>
      </c>
    </row>
    <row r="156" spans="1:20" x14ac:dyDescent="0.2">
      <c r="A156">
        <v>6.649</v>
      </c>
      <c r="B156">
        <v>13.9</v>
      </c>
      <c r="D156">
        <v>15.288</v>
      </c>
      <c r="E156">
        <v>13.9</v>
      </c>
      <c r="G156" s="1">
        <v>102</v>
      </c>
      <c r="H156" s="1">
        <v>21.75616113391068</v>
      </c>
      <c r="I156" s="1">
        <v>-5.6161133910681116E-2</v>
      </c>
      <c r="J156">
        <f t="shared" si="2"/>
        <v>3.1540729621334562E-3</v>
      </c>
      <c r="Q156" s="1">
        <v>102</v>
      </c>
      <c r="R156" s="1">
        <v>24.200757183742223</v>
      </c>
      <c r="S156" s="1">
        <v>-2.5007571837422233</v>
      </c>
      <c r="T156">
        <f t="shared" si="3"/>
        <v>6.2537864920383361</v>
      </c>
    </row>
    <row r="157" spans="1:20" x14ac:dyDescent="0.2">
      <c r="A157">
        <v>7.923</v>
      </c>
      <c r="B157">
        <v>50</v>
      </c>
      <c r="D157">
        <v>1.5010000000000001E-2</v>
      </c>
      <c r="E157">
        <v>50</v>
      </c>
      <c r="G157" s="1">
        <v>103</v>
      </c>
      <c r="H157" s="1">
        <v>11.34024629822413</v>
      </c>
      <c r="I157" s="1">
        <v>3.05975370177587</v>
      </c>
      <c r="J157">
        <f t="shared" si="2"/>
        <v>9.3620927155311406</v>
      </c>
      <c r="Q157" s="1">
        <v>103</v>
      </c>
      <c r="R157" s="1">
        <v>23.467175066611333</v>
      </c>
      <c r="S157" s="1">
        <v>-9.0671750666113322</v>
      </c>
      <c r="T157">
        <f t="shared" si="3"/>
        <v>82.213663688578222</v>
      </c>
    </row>
    <row r="158" spans="1:20" x14ac:dyDescent="0.2">
      <c r="A158">
        <v>6.7389999999999999</v>
      </c>
      <c r="B158">
        <v>30.5</v>
      </c>
      <c r="D158">
        <v>6.9110000000000005E-2</v>
      </c>
      <c r="E158">
        <v>30.5</v>
      </c>
      <c r="G158" s="1">
        <v>104</v>
      </c>
      <c r="H158" s="1">
        <v>14.750218417050078</v>
      </c>
      <c r="I158" s="1">
        <v>4.8497815829499231</v>
      </c>
      <c r="J158">
        <f t="shared" si="2"/>
        <v>23.520381402320261</v>
      </c>
      <c r="Q158" s="1">
        <v>104</v>
      </c>
      <c r="R158" s="1">
        <v>23.53100550485318</v>
      </c>
      <c r="S158" s="1">
        <v>-3.9310055048531787</v>
      </c>
      <c r="T158">
        <f t="shared" si="3"/>
        <v>15.452804279185994</v>
      </c>
    </row>
    <row r="159" spans="1:20" x14ac:dyDescent="0.2">
      <c r="A159">
        <v>4.97</v>
      </c>
      <c r="B159">
        <v>50</v>
      </c>
      <c r="D159">
        <v>4.8982200000000002</v>
      </c>
      <c r="E159">
        <v>50</v>
      </c>
      <c r="G159" s="1">
        <v>105</v>
      </c>
      <c r="H159" s="1">
        <v>21.100737921461018</v>
      </c>
      <c r="I159" s="1">
        <v>1.0992620785389811</v>
      </c>
      <c r="J159">
        <f t="shared" si="2"/>
        <v>1.2083771173138409</v>
      </c>
      <c r="Q159" s="1">
        <v>105</v>
      </c>
      <c r="R159" s="1">
        <v>24.218325990882246</v>
      </c>
      <c r="S159" s="1">
        <v>-2.0183259908822464</v>
      </c>
      <c r="T159">
        <f t="shared" si="3"/>
        <v>4.0736398054708021</v>
      </c>
    </row>
    <row r="160" spans="1:20" x14ac:dyDescent="0.2">
      <c r="A160">
        <v>5.2720000000000002</v>
      </c>
      <c r="B160">
        <v>13.1</v>
      </c>
      <c r="D160">
        <v>2.4466800000000002</v>
      </c>
      <c r="E160">
        <v>13.1</v>
      </c>
      <c r="G160" s="1">
        <v>106</v>
      </c>
      <c r="H160" s="1">
        <v>19.099040002357981</v>
      </c>
      <c r="I160" s="1">
        <v>-0.59904000235798094</v>
      </c>
      <c r="J160">
        <f t="shared" si="2"/>
        <v>0.35884892442504979</v>
      </c>
      <c r="Q160" s="1">
        <v>106</v>
      </c>
      <c r="R160" s="1">
        <v>24.238152404211597</v>
      </c>
      <c r="S160" s="1">
        <v>-5.738152404211597</v>
      </c>
      <c r="T160">
        <f t="shared" si="3"/>
        <v>32.926393013959334</v>
      </c>
    </row>
    <row r="161" spans="1:20" x14ac:dyDescent="0.2">
      <c r="A161">
        <v>6.8330000000000002</v>
      </c>
      <c r="B161">
        <v>14.1</v>
      </c>
      <c r="D161">
        <v>10.0623</v>
      </c>
      <c r="E161">
        <v>14.1</v>
      </c>
      <c r="G161" s="1">
        <v>107</v>
      </c>
      <c r="H161" s="1">
        <v>24.546138322040996</v>
      </c>
      <c r="I161" s="1">
        <v>-1.246138322040995</v>
      </c>
      <c r="J161">
        <f t="shared" si="2"/>
        <v>1.5528607176591465</v>
      </c>
      <c r="Q161" s="1">
        <v>107</v>
      </c>
      <c r="R161" s="1">
        <v>23.565400231626484</v>
      </c>
      <c r="S161" s="1">
        <v>-0.26540023162648296</v>
      </c>
      <c r="T161">
        <f t="shared" si="3"/>
        <v>7.0437282947390809E-2</v>
      </c>
    </row>
    <row r="162" spans="1:20" x14ac:dyDescent="0.2">
      <c r="A162">
        <v>3.5609999999999999</v>
      </c>
      <c r="B162">
        <v>27.5</v>
      </c>
      <c r="D162">
        <v>4.5558699999999996</v>
      </c>
      <c r="E162">
        <v>27.5</v>
      </c>
      <c r="G162" s="1">
        <v>108</v>
      </c>
      <c r="H162" s="1">
        <v>21.508163161632424</v>
      </c>
      <c r="I162" s="1">
        <v>-1.6081631616324259</v>
      </c>
      <c r="J162">
        <f t="shared" si="2"/>
        <v>2.5861887544315998</v>
      </c>
      <c r="Q162" s="1">
        <v>108</v>
      </c>
      <c r="R162" s="1">
        <v>22.154989708513085</v>
      </c>
      <c r="S162" s="1">
        <v>-2.2549897085130866</v>
      </c>
      <c r="T162">
        <f t="shared" si="3"/>
        <v>5.0849785854999352</v>
      </c>
    </row>
    <row r="163" spans="1:20" x14ac:dyDescent="0.2">
      <c r="A163">
        <v>5.9859999999999998</v>
      </c>
      <c r="B163">
        <v>21.4</v>
      </c>
      <c r="D163">
        <v>0.16902</v>
      </c>
      <c r="E163">
        <v>21.4</v>
      </c>
      <c r="G163" s="1">
        <v>109</v>
      </c>
      <c r="H163" s="1">
        <v>20.941310653567847</v>
      </c>
      <c r="I163" s="1">
        <v>-7.5413106535678462</v>
      </c>
      <c r="J163">
        <f t="shared" si="2"/>
        <v>56.871366373615899</v>
      </c>
      <c r="Q163" s="1">
        <v>109</v>
      </c>
      <c r="R163" s="1">
        <v>20.851738296275173</v>
      </c>
      <c r="S163" s="1">
        <v>-7.4517382962751721</v>
      </c>
      <c r="T163">
        <f t="shared" si="3"/>
        <v>55.528403636174005</v>
      </c>
    </row>
    <row r="164" spans="1:20" x14ac:dyDescent="0.2">
      <c r="A164">
        <v>6.1669999999999998</v>
      </c>
      <c r="B164">
        <v>22.9</v>
      </c>
      <c r="D164">
        <v>3.551E-2</v>
      </c>
      <c r="E164">
        <v>22.9</v>
      </c>
      <c r="G164" s="1">
        <v>110</v>
      </c>
      <c r="H164" s="1">
        <v>19.125611213673508</v>
      </c>
      <c r="I164" s="1">
        <v>-1.9256112136735091</v>
      </c>
      <c r="J164">
        <f t="shared" si="2"/>
        <v>3.7079785462251644</v>
      </c>
      <c r="Q164" s="1">
        <v>110</v>
      </c>
      <c r="R164" s="1">
        <v>24.223096872337898</v>
      </c>
      <c r="S164" s="1">
        <v>-7.0230968723378986</v>
      </c>
      <c r="T164">
        <f t="shared" si="3"/>
        <v>49.323889678242374</v>
      </c>
    </row>
    <row r="165" spans="1:20" x14ac:dyDescent="0.2">
      <c r="A165">
        <v>5.3490000000000002</v>
      </c>
      <c r="B165">
        <v>8.3000000000000007</v>
      </c>
      <c r="D165">
        <v>24.8017</v>
      </c>
      <c r="E165">
        <v>8.3000000000000007</v>
      </c>
      <c r="G165" s="1">
        <v>111</v>
      </c>
      <c r="H165" s="1">
        <v>28.381249821915382</v>
      </c>
      <c r="I165" s="1">
        <v>12.918750178084615</v>
      </c>
      <c r="J165">
        <f t="shared" si="2"/>
        <v>166.89410616376128</v>
      </c>
      <c r="Q165" s="1">
        <v>111</v>
      </c>
      <c r="R165" s="1">
        <v>23.662573776664559</v>
      </c>
      <c r="S165" s="1">
        <v>17.637426223335439</v>
      </c>
      <c r="T165">
        <f t="shared" si="3"/>
        <v>311.07880378360062</v>
      </c>
    </row>
    <row r="166" spans="1:20" x14ac:dyDescent="0.2">
      <c r="A166">
        <v>6.0369999999999999</v>
      </c>
      <c r="B166">
        <v>21.1</v>
      </c>
      <c r="D166">
        <v>3.9609999999999999E-2</v>
      </c>
      <c r="E166">
        <v>21.1</v>
      </c>
      <c r="G166" s="1">
        <v>112</v>
      </c>
      <c r="H166" s="1">
        <v>19.320466763320709</v>
      </c>
      <c r="I166" s="1">
        <v>1.3795332366792898</v>
      </c>
      <c r="J166">
        <f t="shared" si="2"/>
        <v>1.9031119511028376</v>
      </c>
      <c r="Q166" s="1">
        <v>112</v>
      </c>
      <c r="R166" s="1">
        <v>24.209092960441279</v>
      </c>
      <c r="S166" s="1">
        <v>-3.5090929604412793</v>
      </c>
      <c r="T166">
        <f t="shared" si="3"/>
        <v>12.313733405018542</v>
      </c>
    </row>
    <row r="167" spans="1:20" x14ac:dyDescent="0.2">
      <c r="A167">
        <v>6.968</v>
      </c>
      <c r="B167">
        <v>35.4</v>
      </c>
      <c r="D167">
        <v>3.705E-2</v>
      </c>
      <c r="E167">
        <v>35.4</v>
      </c>
      <c r="G167" s="1">
        <v>113</v>
      </c>
      <c r="H167" s="1">
        <v>18.558758705608938</v>
      </c>
      <c r="I167" s="1">
        <v>1.341241294391061</v>
      </c>
      <c r="J167">
        <f t="shared" si="2"/>
        <v>1.7989282097798087</v>
      </c>
      <c r="Q167" s="1">
        <v>113</v>
      </c>
      <c r="R167" s="1">
        <v>23.950172544616542</v>
      </c>
      <c r="S167" s="1">
        <v>-4.0501725446165437</v>
      </c>
      <c r="T167">
        <f t="shared" si="3"/>
        <v>16.403897641165649</v>
      </c>
    </row>
    <row r="168" spans="1:20" x14ac:dyDescent="0.2">
      <c r="A168">
        <v>5.39</v>
      </c>
      <c r="B168">
        <v>11.5</v>
      </c>
      <c r="D168">
        <v>8.1517400000000002</v>
      </c>
      <c r="E168">
        <v>11.5</v>
      </c>
      <c r="G168" s="1">
        <v>114</v>
      </c>
      <c r="H168" s="1">
        <v>11.278246805154559</v>
      </c>
      <c r="I168" s="1">
        <v>4.0217531948454415</v>
      </c>
      <c r="J168">
        <f t="shared" si="2"/>
        <v>16.174498760249516</v>
      </c>
      <c r="Q168" s="1">
        <v>114</v>
      </c>
      <c r="R168" s="1">
        <v>23.70936604169977</v>
      </c>
      <c r="S168" s="1">
        <v>-8.4093660416997693</v>
      </c>
      <c r="T168">
        <f t="shared" si="3"/>
        <v>70.717437223293246</v>
      </c>
    </row>
    <row r="169" spans="1:20" x14ac:dyDescent="0.2">
      <c r="A169">
        <v>6.5460000000000003</v>
      </c>
      <c r="B169">
        <v>29.4</v>
      </c>
      <c r="D169">
        <v>6.6640000000000005E-2</v>
      </c>
      <c r="E169">
        <v>29.4</v>
      </c>
      <c r="G169" s="1">
        <v>115</v>
      </c>
      <c r="H169" s="1">
        <v>21.880160120049801</v>
      </c>
      <c r="I169" s="1">
        <v>1.319839879950198</v>
      </c>
      <c r="J169">
        <f t="shared" si="2"/>
        <v>1.7419773087069532</v>
      </c>
      <c r="Q169" s="1">
        <v>115</v>
      </c>
      <c r="R169" s="1">
        <v>24.234148529986935</v>
      </c>
      <c r="S169" s="1">
        <v>-1.0341485299869362</v>
      </c>
      <c r="T169">
        <f t="shared" si="3"/>
        <v>1.0694631820741411</v>
      </c>
    </row>
    <row r="170" spans="1:20" x14ac:dyDescent="0.2">
      <c r="A170">
        <v>6.14</v>
      </c>
      <c r="B170">
        <v>20.8</v>
      </c>
      <c r="D170">
        <v>8.7069999999999995E-2</v>
      </c>
      <c r="E170">
        <v>20.8</v>
      </c>
      <c r="G170" s="1">
        <v>116</v>
      </c>
      <c r="H170" s="1">
        <v>21.641019218210062</v>
      </c>
      <c r="I170" s="1">
        <v>3.3589807817899384</v>
      </c>
      <c r="J170">
        <f t="shared" si="2"/>
        <v>11.282751892434145</v>
      </c>
      <c r="Q170" s="1">
        <v>116</v>
      </c>
      <c r="R170" s="1">
        <v>24.157298264597664</v>
      </c>
      <c r="S170" s="1">
        <v>0.84270173540233628</v>
      </c>
      <c r="T170">
        <f t="shared" si="3"/>
        <v>0.7101462148501092</v>
      </c>
    </row>
    <row r="171" spans="1:20" x14ac:dyDescent="0.2">
      <c r="A171">
        <v>7.4539999999999997</v>
      </c>
      <c r="B171">
        <v>44</v>
      </c>
      <c r="D171">
        <v>1.538E-2</v>
      </c>
      <c r="E171">
        <v>44</v>
      </c>
      <c r="G171" s="1">
        <v>117</v>
      </c>
      <c r="H171" s="1">
        <v>23.846429757398795</v>
      </c>
      <c r="I171" s="1">
        <v>-5.8464297573987949</v>
      </c>
      <c r="J171">
        <f t="shared" si="2"/>
        <v>34.180740908198132</v>
      </c>
      <c r="Q171" s="1">
        <v>117</v>
      </c>
      <c r="R171" s="1">
        <v>24.095836383276669</v>
      </c>
      <c r="S171" s="1">
        <v>-6.0958363832766693</v>
      </c>
      <c r="T171">
        <f t="shared" si="3"/>
        <v>37.159221211679586</v>
      </c>
    </row>
    <row r="172" spans="1:20" x14ac:dyDescent="0.2">
      <c r="A172">
        <v>6.5670000000000002</v>
      </c>
      <c r="B172">
        <v>23.8</v>
      </c>
      <c r="D172">
        <v>0.36919999999999997</v>
      </c>
      <c r="E172">
        <v>23.8</v>
      </c>
      <c r="G172" s="1">
        <v>118</v>
      </c>
      <c r="H172" s="1">
        <v>26.955261481315439</v>
      </c>
      <c r="I172" s="1">
        <v>5.0447385186845608</v>
      </c>
      <c r="J172">
        <f t="shared" si="2"/>
        <v>25.449386721899696</v>
      </c>
      <c r="Q172" s="1">
        <v>118</v>
      </c>
      <c r="R172" s="1">
        <v>24.214833454811576</v>
      </c>
      <c r="S172" s="1">
        <v>7.7851665451884244</v>
      </c>
      <c r="T172">
        <f t="shared" si="3"/>
        <v>60.608818136321069</v>
      </c>
    </row>
    <row r="173" spans="1:20" x14ac:dyDescent="0.2">
      <c r="A173">
        <v>6.8739999999999997</v>
      </c>
      <c r="B173">
        <v>31.2</v>
      </c>
      <c r="D173">
        <v>3.049E-2</v>
      </c>
      <c r="E173">
        <v>31.2</v>
      </c>
      <c r="G173" s="1">
        <v>119</v>
      </c>
      <c r="H173" s="1">
        <v>22.916437361355349</v>
      </c>
      <c r="I173" s="1">
        <v>1.4835626386446492</v>
      </c>
      <c r="J173">
        <f t="shared" si="2"/>
        <v>2.2009581027822742</v>
      </c>
      <c r="Q173" s="1">
        <v>119</v>
      </c>
      <c r="R173" s="1">
        <v>24.142020831260908</v>
      </c>
      <c r="S173" s="1">
        <v>0.25797916873909088</v>
      </c>
      <c r="T173">
        <f t="shared" si="3"/>
        <v>6.655325150331233E-2</v>
      </c>
    </row>
    <row r="174" spans="1:20" x14ac:dyDescent="0.2">
      <c r="A174">
        <v>5.6479999999999997</v>
      </c>
      <c r="B174">
        <v>20.8</v>
      </c>
      <c r="D174">
        <v>12.0482</v>
      </c>
      <c r="E174">
        <v>20.8</v>
      </c>
      <c r="G174" s="1">
        <v>120</v>
      </c>
      <c r="H174" s="1">
        <v>17.442767830356807</v>
      </c>
      <c r="I174" s="1">
        <v>1.0572321696431928</v>
      </c>
      <c r="J174">
        <f t="shared" si="2"/>
        <v>1.1177398605284528</v>
      </c>
      <c r="Q174" s="1">
        <v>120</v>
      </c>
      <c r="R174" s="1">
        <v>24.115860578344833</v>
      </c>
      <c r="S174" s="1">
        <v>-5.615860578344833</v>
      </c>
      <c r="T174">
        <f t="shared" si="3"/>
        <v>31.53789003540756</v>
      </c>
    </row>
    <row r="175" spans="1:20" x14ac:dyDescent="0.2">
      <c r="A175">
        <v>6.6180000000000003</v>
      </c>
      <c r="B175">
        <v>30.1</v>
      </c>
      <c r="D175">
        <v>0.61470000000000002</v>
      </c>
      <c r="E175">
        <v>30.1</v>
      </c>
      <c r="G175" s="1">
        <v>121</v>
      </c>
      <c r="H175" s="1">
        <v>19.258467270251145</v>
      </c>
      <c r="I175" s="1">
        <v>-0.45846727025114475</v>
      </c>
      <c r="J175">
        <f t="shared" si="2"/>
        <v>0.21019223789153621</v>
      </c>
      <c r="Q175" s="1">
        <v>121</v>
      </c>
      <c r="R175" s="1">
        <v>24.193347604454171</v>
      </c>
      <c r="S175" s="1">
        <v>-5.3933476044541706</v>
      </c>
      <c r="T175">
        <f t="shared" si="3"/>
        <v>29.088198382471539</v>
      </c>
    </row>
    <row r="176" spans="1:20" x14ac:dyDescent="0.2">
      <c r="A176">
        <v>6.4610000000000003</v>
      </c>
      <c r="B176">
        <v>9.6</v>
      </c>
      <c r="D176">
        <v>14.4208</v>
      </c>
      <c r="E176">
        <v>9.6</v>
      </c>
      <c r="G176" s="1">
        <v>122</v>
      </c>
      <c r="H176" s="1">
        <v>28.868388696033378</v>
      </c>
      <c r="I176" s="1">
        <v>4.5316113039666206</v>
      </c>
      <c r="J176">
        <f t="shared" si="2"/>
        <v>20.535501010238054</v>
      </c>
      <c r="Q176" s="1">
        <v>122</v>
      </c>
      <c r="R176" s="1">
        <v>24.237206911021197</v>
      </c>
      <c r="S176" s="1">
        <v>9.1627930889788018</v>
      </c>
      <c r="T176">
        <f t="shared" si="3"/>
        <v>83.956777191437695</v>
      </c>
    </row>
    <row r="177" spans="1:20" x14ac:dyDescent="0.2">
      <c r="A177">
        <v>5.2770000000000001</v>
      </c>
      <c r="B177">
        <v>7.2</v>
      </c>
      <c r="D177">
        <v>16.811800000000002</v>
      </c>
      <c r="E177">
        <v>7.2</v>
      </c>
      <c r="G177" s="1">
        <v>123</v>
      </c>
      <c r="H177" s="1">
        <v>30.258948754879292</v>
      </c>
      <c r="I177" s="1">
        <v>7.6410512451207069</v>
      </c>
      <c r="J177">
        <f t="shared" si="2"/>
        <v>58.385664130560706</v>
      </c>
      <c r="Q177" s="1">
        <v>123</v>
      </c>
      <c r="R177" s="1">
        <v>24.208909650537016</v>
      </c>
      <c r="S177" s="1">
        <v>13.691090349462982</v>
      </c>
      <c r="T177">
        <f t="shared" si="3"/>
        <v>187.44595495715839</v>
      </c>
    </row>
    <row r="178" spans="1:20" x14ac:dyDescent="0.2">
      <c r="A178">
        <v>6.1120000000000001</v>
      </c>
      <c r="B178">
        <v>22.6</v>
      </c>
      <c r="D178">
        <v>4.2613099999999999</v>
      </c>
      <c r="E178">
        <v>22.6</v>
      </c>
      <c r="G178" s="1">
        <v>124</v>
      </c>
      <c r="H178" s="1">
        <v>21.89787426092682</v>
      </c>
      <c r="I178" s="1">
        <v>2.8021257390731797</v>
      </c>
      <c r="J178">
        <f t="shared" si="2"/>
        <v>7.8519086575764137</v>
      </c>
      <c r="Q178" s="1">
        <v>124</v>
      </c>
      <c r="R178" s="1">
        <v>24.17594763538386</v>
      </c>
      <c r="S178" s="1">
        <v>0.52405236461613924</v>
      </c>
      <c r="T178">
        <f t="shared" si="3"/>
        <v>0.27463088085976695</v>
      </c>
    </row>
    <row r="179" spans="1:20" x14ac:dyDescent="0.2">
      <c r="A179">
        <v>5.8520000000000003</v>
      </c>
      <c r="B179">
        <v>6.3</v>
      </c>
      <c r="D179">
        <v>9.9165500000000009</v>
      </c>
      <c r="E179">
        <v>6.3</v>
      </c>
      <c r="G179" s="1">
        <v>125</v>
      </c>
      <c r="H179" s="1">
        <v>17.64648045044251</v>
      </c>
      <c r="I179" s="1">
        <v>1.6535195495574904</v>
      </c>
      <c r="J179">
        <f t="shared" si="2"/>
        <v>2.734126900768806</v>
      </c>
      <c r="Q179" s="1">
        <v>125</v>
      </c>
      <c r="R179" s="1">
        <v>24.182990594863387</v>
      </c>
      <c r="S179" s="1">
        <v>-4.8829905948633865</v>
      </c>
      <c r="T179">
        <f t="shared" si="3"/>
        <v>23.843597149524289</v>
      </c>
    </row>
    <row r="180" spans="1:20" x14ac:dyDescent="0.2">
      <c r="A180">
        <v>6.8239999999999998</v>
      </c>
      <c r="B180">
        <v>8.4</v>
      </c>
      <c r="D180">
        <v>11.8123</v>
      </c>
      <c r="E180">
        <v>8.4</v>
      </c>
      <c r="G180" s="1">
        <v>126</v>
      </c>
      <c r="H180" s="1">
        <v>17.487053182549353</v>
      </c>
      <c r="I180" s="1">
        <v>2.6129468174506485</v>
      </c>
      <c r="J180">
        <f t="shared" si="2"/>
        <v>6.8274910708254728</v>
      </c>
      <c r="Q180" s="1">
        <v>126</v>
      </c>
      <c r="R180" s="1">
        <v>17.945465890993351</v>
      </c>
      <c r="S180" s="1">
        <v>2.1545341090066508</v>
      </c>
      <c r="T180">
        <f t="shared" si="3"/>
        <v>4.6420172268730822</v>
      </c>
    </row>
    <row r="181" spans="1:20" x14ac:dyDescent="0.2">
      <c r="A181">
        <v>5.1550000000000002</v>
      </c>
      <c r="B181">
        <v>16.3</v>
      </c>
      <c r="D181">
        <v>28.655799999999999</v>
      </c>
      <c r="E181">
        <v>16.3</v>
      </c>
      <c r="G181" s="1">
        <v>127</v>
      </c>
      <c r="H181" s="1">
        <v>22.172443444520596</v>
      </c>
      <c r="I181" s="1">
        <v>0.82755655547940421</v>
      </c>
      <c r="J181">
        <f t="shared" si="2"/>
        <v>0.6848498525169362</v>
      </c>
      <c r="Q181" s="1">
        <v>127</v>
      </c>
      <c r="R181" s="1">
        <v>21.44335171650026</v>
      </c>
      <c r="S181" s="1">
        <v>1.5566482834997402</v>
      </c>
      <c r="T181">
        <f t="shared" si="3"/>
        <v>2.4231538785226876</v>
      </c>
    </row>
    <row r="182" spans="1:20" x14ac:dyDescent="0.2">
      <c r="A182">
        <v>6.2969999999999997</v>
      </c>
      <c r="B182">
        <v>16.100000000000001</v>
      </c>
      <c r="D182">
        <v>5.0901699999999996</v>
      </c>
      <c r="E182">
        <v>16.100000000000001</v>
      </c>
      <c r="G182" s="1">
        <v>128</v>
      </c>
      <c r="H182" s="1">
        <v>22.854437868285785</v>
      </c>
      <c r="I182" s="1">
        <v>0.94556213171421533</v>
      </c>
      <c r="J182">
        <f t="shared" si="2"/>
        <v>0.89408774493193111</v>
      </c>
      <c r="Q182" s="1">
        <v>128</v>
      </c>
      <c r="R182" s="1">
        <v>23.143121747435526</v>
      </c>
      <c r="S182" s="1">
        <v>0.65687825256447496</v>
      </c>
      <c r="T182">
        <f t="shared" si="3"/>
        <v>0.43148903869215816</v>
      </c>
    </row>
    <row r="183" spans="1:20" x14ac:dyDescent="0.2">
      <c r="A183">
        <v>5.8879999999999999</v>
      </c>
      <c r="B183">
        <v>18.899999999999999</v>
      </c>
      <c r="D183">
        <v>1.3599999999999999E-2</v>
      </c>
      <c r="E183">
        <v>18.899999999999999</v>
      </c>
      <c r="G183" s="1">
        <v>129</v>
      </c>
      <c r="H183" s="1">
        <v>31.782364870302828</v>
      </c>
      <c r="I183" s="1">
        <v>-0.78236487030282831</v>
      </c>
      <c r="J183">
        <f t="shared" si="2"/>
        <v>0.61209479028396141</v>
      </c>
      <c r="Q183" s="1">
        <v>129</v>
      </c>
      <c r="R183" s="1">
        <v>23.85472114788956</v>
      </c>
      <c r="S183" s="1">
        <v>7.1452788521104402</v>
      </c>
      <c r="T183">
        <f t="shared" si="3"/>
        <v>51.05500987441669</v>
      </c>
    </row>
    <row r="184" spans="1:20" x14ac:dyDescent="0.2">
      <c r="A184">
        <v>6.8</v>
      </c>
      <c r="B184">
        <v>31.1</v>
      </c>
      <c r="D184">
        <v>2.1870000000000001E-2</v>
      </c>
      <c r="E184">
        <v>31.1</v>
      </c>
      <c r="G184" s="1">
        <v>130</v>
      </c>
      <c r="H184" s="1">
        <v>18.930755664026314</v>
      </c>
      <c r="I184" s="1">
        <v>1.9692443359736842</v>
      </c>
      <c r="J184">
        <f t="shared" ref="J184:J247" si="4">I184^2</f>
        <v>3.8779232547644362</v>
      </c>
      <c r="Q184" s="1">
        <v>130</v>
      </c>
      <c r="R184" s="1">
        <v>24.235706664173161</v>
      </c>
      <c r="S184" s="1">
        <v>-3.3357066641731627</v>
      </c>
      <c r="T184">
        <f t="shared" ref="T184:T247" si="5">S184^2</f>
        <v>11.126938949409249</v>
      </c>
    </row>
    <row r="185" spans="1:20" x14ac:dyDescent="0.2">
      <c r="A185">
        <v>6.1420000000000003</v>
      </c>
      <c r="B185">
        <v>15.2</v>
      </c>
      <c r="D185">
        <v>1.23247</v>
      </c>
      <c r="E185">
        <v>15.2</v>
      </c>
      <c r="G185" s="1">
        <v>131</v>
      </c>
      <c r="H185" s="1">
        <v>20.843882878744246</v>
      </c>
      <c r="I185" s="1">
        <v>-2.1438828787442468</v>
      </c>
      <c r="J185">
        <f t="shared" si="4"/>
        <v>4.5962337977727188</v>
      </c>
      <c r="Q185" s="1">
        <v>131</v>
      </c>
      <c r="R185" s="1">
        <v>24.145672557511595</v>
      </c>
      <c r="S185" s="1">
        <v>-5.4456725575115961</v>
      </c>
      <c r="T185">
        <f t="shared" si="5"/>
        <v>29.655349603634889</v>
      </c>
    </row>
    <row r="186" spans="1:20" x14ac:dyDescent="0.2">
      <c r="A186">
        <v>8.7040000000000006</v>
      </c>
      <c r="B186">
        <v>50</v>
      </c>
      <c r="D186">
        <v>0.61153999999999997</v>
      </c>
      <c r="E186">
        <v>50</v>
      </c>
      <c r="G186" s="1">
        <v>132</v>
      </c>
      <c r="H186" s="1">
        <v>24.342425701955293</v>
      </c>
      <c r="I186" s="1">
        <v>5.757429804470604E-2</v>
      </c>
      <c r="J186">
        <f t="shared" si="4"/>
        <v>3.3147997953406417E-3</v>
      </c>
      <c r="Q186" s="1">
        <v>132</v>
      </c>
      <c r="R186" s="1">
        <v>24.185142074266039</v>
      </c>
      <c r="S186" s="1">
        <v>0.21485792573395912</v>
      </c>
      <c r="T186">
        <f t="shared" si="5"/>
        <v>4.6163928250699496E-2</v>
      </c>
    </row>
    <row r="187" spans="1:20" x14ac:dyDescent="0.2">
      <c r="A187">
        <v>6.75</v>
      </c>
      <c r="B187">
        <v>23.7</v>
      </c>
      <c r="D187">
        <v>5.7081799999999996</v>
      </c>
      <c r="E187">
        <v>23.7</v>
      </c>
      <c r="G187" s="1">
        <v>133</v>
      </c>
      <c r="H187" s="1">
        <v>20.215030877610111</v>
      </c>
      <c r="I187" s="1">
        <v>-1.015030877610112</v>
      </c>
      <c r="J187">
        <f t="shared" si="4"/>
        <v>1.0302876825019542</v>
      </c>
      <c r="Q187" s="1">
        <v>133</v>
      </c>
      <c r="R187" s="1">
        <v>24.179990101167316</v>
      </c>
      <c r="S187" s="1">
        <v>-4.9799901011673171</v>
      </c>
      <c r="T187">
        <f t="shared" si="5"/>
        <v>24.800301407724465</v>
      </c>
    </row>
    <row r="188" spans="1:20" x14ac:dyDescent="0.2">
      <c r="A188">
        <v>6.2320000000000002</v>
      </c>
      <c r="B188">
        <v>21.2</v>
      </c>
      <c r="D188">
        <v>5.6460000000000003E-2</v>
      </c>
      <c r="E188">
        <v>21.2</v>
      </c>
      <c r="G188" s="1">
        <v>134</v>
      </c>
      <c r="H188" s="1">
        <v>19.648178369545541</v>
      </c>
      <c r="I188" s="1">
        <v>-10.84817836954554</v>
      </c>
      <c r="J188">
        <f t="shared" si="4"/>
        <v>117.68297393747572</v>
      </c>
      <c r="Q188" s="1">
        <v>134</v>
      </c>
      <c r="R188" s="1">
        <v>-11.219622271520446</v>
      </c>
      <c r="S188" s="1">
        <v>20.019622271520447</v>
      </c>
      <c r="T188">
        <f t="shared" si="5"/>
        <v>400.78527589435748</v>
      </c>
    </row>
    <row r="189" spans="1:20" x14ac:dyDescent="0.2">
      <c r="A189">
        <v>6.4710000000000001</v>
      </c>
      <c r="B189">
        <v>13.1</v>
      </c>
      <c r="D189">
        <v>8.7167499999999993</v>
      </c>
      <c r="E189">
        <v>13.1</v>
      </c>
      <c r="G189" s="1">
        <v>135</v>
      </c>
      <c r="H189" s="1">
        <v>39.930869673731081</v>
      </c>
      <c r="I189" s="1">
        <v>8.3691303262689161</v>
      </c>
      <c r="J189">
        <f t="shared" si="4"/>
        <v>70.042342418074057</v>
      </c>
      <c r="Q189" s="1">
        <v>135</v>
      </c>
      <c r="R189" s="1">
        <v>24.092922720587879</v>
      </c>
      <c r="S189" s="1">
        <v>24.207077279412118</v>
      </c>
      <c r="T189">
        <f t="shared" si="5"/>
        <v>585.98259041143035</v>
      </c>
    </row>
    <row r="190" spans="1:20" x14ac:dyDescent="0.2">
      <c r="A190">
        <v>6.77</v>
      </c>
      <c r="B190">
        <v>26.6</v>
      </c>
      <c r="D190">
        <v>0.12744</v>
      </c>
      <c r="E190">
        <v>26.6</v>
      </c>
      <c r="G190" s="1">
        <v>136</v>
      </c>
      <c r="H190" s="1">
        <v>28.726675569017239</v>
      </c>
      <c r="I190" s="1">
        <v>4.3733244309827626</v>
      </c>
      <c r="J190">
        <f t="shared" si="4"/>
        <v>19.125966578630702</v>
      </c>
      <c r="Q190" s="1">
        <v>136</v>
      </c>
      <c r="R190" s="1">
        <v>24.204582572007471</v>
      </c>
      <c r="S190" s="1">
        <v>8.8954174279925304</v>
      </c>
      <c r="T190">
        <f t="shared" si="5"/>
        <v>79.128451218233252</v>
      </c>
    </row>
    <row r="191" spans="1:20" x14ac:dyDescent="0.2">
      <c r="A191">
        <v>6.1849999999999996</v>
      </c>
      <c r="B191">
        <v>14.6</v>
      </c>
      <c r="D191">
        <v>10.233000000000001</v>
      </c>
      <c r="E191">
        <v>14.6</v>
      </c>
      <c r="G191" s="1">
        <v>137</v>
      </c>
      <c r="H191" s="1">
        <v>30.462661374964995</v>
      </c>
      <c r="I191" s="1">
        <v>5.9373386250350038</v>
      </c>
      <c r="J191">
        <f t="shared" si="4"/>
        <v>35.25198994833255</v>
      </c>
      <c r="Q191" s="1">
        <v>137</v>
      </c>
      <c r="R191" s="1">
        <v>24.211027362325723</v>
      </c>
      <c r="S191" s="1">
        <v>12.188972637674276</v>
      </c>
      <c r="T191">
        <f t="shared" si="5"/>
        <v>148.57105396197218</v>
      </c>
    </row>
    <row r="192" spans="1:20" x14ac:dyDescent="0.2">
      <c r="A192">
        <v>6.0190000000000001</v>
      </c>
      <c r="B192">
        <v>21.2</v>
      </c>
      <c r="D192">
        <v>0.23912</v>
      </c>
      <c r="E192">
        <v>21.2</v>
      </c>
      <c r="G192" s="1">
        <v>138</v>
      </c>
      <c r="H192" s="1">
        <v>17.380768337287243</v>
      </c>
      <c r="I192" s="1">
        <v>-4.2807683372872436</v>
      </c>
      <c r="J192">
        <f t="shared" si="4"/>
        <v>18.324977557520992</v>
      </c>
      <c r="Q192" s="1">
        <v>138</v>
      </c>
      <c r="R192" s="1">
        <v>23.697238644349405</v>
      </c>
      <c r="S192" s="1">
        <v>-10.597238644349405</v>
      </c>
      <c r="T192">
        <f t="shared" si="5"/>
        <v>112.30146688529241</v>
      </c>
    </row>
    <row r="193" spans="1:20" x14ac:dyDescent="0.2">
      <c r="A193">
        <v>5.9260000000000002</v>
      </c>
      <c r="B193">
        <v>19.100000000000001</v>
      </c>
      <c r="D193">
        <v>15.575699999999999</v>
      </c>
      <c r="E193">
        <v>19.100000000000001</v>
      </c>
      <c r="G193" s="1">
        <v>139</v>
      </c>
      <c r="H193" s="1">
        <v>22.774724234339203</v>
      </c>
      <c r="I193" s="1">
        <v>-2.0747242343392038</v>
      </c>
      <c r="J193">
        <f t="shared" si="4"/>
        <v>4.3044806485543958</v>
      </c>
      <c r="Q193" s="1">
        <v>139</v>
      </c>
      <c r="R193" s="1">
        <v>24.234790114651851</v>
      </c>
      <c r="S193" s="1">
        <v>-3.5347901146518517</v>
      </c>
      <c r="T193">
        <f t="shared" si="5"/>
        <v>12.494741154640451</v>
      </c>
    </row>
    <row r="194" spans="1:20" x14ac:dyDescent="0.2">
      <c r="A194">
        <v>5.5970000000000004</v>
      </c>
      <c r="B194">
        <v>15.4</v>
      </c>
      <c r="D194">
        <v>2.7339699999999998</v>
      </c>
      <c r="E194">
        <v>15.4</v>
      </c>
      <c r="G194" s="1">
        <v>140</v>
      </c>
      <c r="H194" s="1">
        <v>20.604741976904513</v>
      </c>
      <c r="I194" s="1">
        <v>2.1952580230954872</v>
      </c>
      <c r="J194">
        <f t="shared" si="4"/>
        <v>4.8191577879651071</v>
      </c>
      <c r="Q194" s="1">
        <v>140</v>
      </c>
      <c r="R194" s="1">
        <v>24.208615389901226</v>
      </c>
      <c r="S194" s="1">
        <v>-1.4086153899012253</v>
      </c>
      <c r="T194">
        <f t="shared" si="5"/>
        <v>1.9841973166665809</v>
      </c>
    </row>
    <row r="195" spans="1:20" x14ac:dyDescent="0.2">
      <c r="A195">
        <v>7.0069999999999997</v>
      </c>
      <c r="B195">
        <v>23.6</v>
      </c>
      <c r="D195">
        <v>5.6599999999999998E-2</v>
      </c>
      <c r="E195">
        <v>23.6</v>
      </c>
      <c r="G195" s="1">
        <v>141</v>
      </c>
      <c r="H195" s="1">
        <v>34.962053157727553</v>
      </c>
      <c r="I195" s="1">
        <v>11.73794684227245</v>
      </c>
      <c r="J195">
        <f t="shared" si="4"/>
        <v>137.77939607201378</v>
      </c>
      <c r="Q195" s="1">
        <v>141</v>
      </c>
      <c r="R195" s="1">
        <v>24.108976809045323</v>
      </c>
      <c r="S195" s="1">
        <v>22.591023190954679</v>
      </c>
      <c r="T195">
        <f t="shared" si="5"/>
        <v>510.35432881425214</v>
      </c>
    </row>
    <row r="196" spans="1:20" x14ac:dyDescent="0.2">
      <c r="A196">
        <v>5.9829999999999997</v>
      </c>
      <c r="B196">
        <v>20.100000000000001</v>
      </c>
      <c r="D196">
        <v>0.11132</v>
      </c>
      <c r="E196">
        <v>20.100000000000001</v>
      </c>
      <c r="G196" s="1">
        <v>142</v>
      </c>
      <c r="H196" s="1">
        <v>23.474432798981418</v>
      </c>
      <c r="I196" s="1">
        <v>0.42556720101858048</v>
      </c>
      <c r="J196">
        <f t="shared" si="4"/>
        <v>0.18110744258278888</v>
      </c>
      <c r="Q196" s="1">
        <v>142</v>
      </c>
      <c r="R196" s="1">
        <v>24.228417683506336</v>
      </c>
      <c r="S196" s="1">
        <v>-0.32841768350633771</v>
      </c>
      <c r="T196">
        <f t="shared" si="5"/>
        <v>0.107858174839669</v>
      </c>
    </row>
    <row r="197" spans="1:20" x14ac:dyDescent="0.2">
      <c r="A197">
        <v>5.4539999999999997</v>
      </c>
      <c r="B197">
        <v>15.2</v>
      </c>
      <c r="D197">
        <v>0.15085999999999999</v>
      </c>
      <c r="E197">
        <v>15.2</v>
      </c>
      <c r="G197" s="1">
        <v>143</v>
      </c>
      <c r="H197" s="1">
        <v>25.298989309314258</v>
      </c>
      <c r="I197" s="1">
        <v>5.5010106906857423</v>
      </c>
      <c r="J197">
        <f t="shared" si="4"/>
        <v>30.261118619038829</v>
      </c>
      <c r="Q197" s="1">
        <v>143</v>
      </c>
      <c r="R197" s="1">
        <v>24.239493460879618</v>
      </c>
      <c r="S197" s="1">
        <v>6.5605065391203823</v>
      </c>
      <c r="T197">
        <f t="shared" si="5"/>
        <v>43.040246049841294</v>
      </c>
    </row>
    <row r="198" spans="1:20" x14ac:dyDescent="0.2">
      <c r="A198">
        <v>6.9390000000000001</v>
      </c>
      <c r="B198">
        <v>26.6</v>
      </c>
      <c r="D198">
        <v>2.8989999999999998E-2</v>
      </c>
      <c r="E198">
        <v>26.6</v>
      </c>
      <c r="G198" s="1">
        <v>144</v>
      </c>
      <c r="H198" s="1">
        <v>23.412433305911847</v>
      </c>
      <c r="I198" s="1">
        <v>-0.31243330591184559</v>
      </c>
      <c r="J198">
        <f t="shared" si="4"/>
        <v>9.7614570643004897E-2</v>
      </c>
      <c r="Q198" s="1">
        <v>144</v>
      </c>
      <c r="R198" s="1">
        <v>24.058889789678251</v>
      </c>
      <c r="S198" s="1">
        <v>-0.95888978967824912</v>
      </c>
      <c r="T198">
        <f t="shared" si="5"/>
        <v>0.9194696287491968</v>
      </c>
    </row>
    <row r="199" spans="1:20" x14ac:dyDescent="0.2">
      <c r="A199">
        <v>5.8780000000000001</v>
      </c>
      <c r="B199">
        <v>22</v>
      </c>
      <c r="D199">
        <v>5.7889999999999997E-2</v>
      </c>
      <c r="E199">
        <v>22</v>
      </c>
      <c r="G199" s="1">
        <v>145</v>
      </c>
      <c r="H199" s="1">
        <v>23.943857532222395</v>
      </c>
      <c r="I199" s="1">
        <v>-1.0438575322223969</v>
      </c>
      <c r="J199">
        <f t="shared" si="4"/>
        <v>1.0896385475774324</v>
      </c>
      <c r="Q199" s="1">
        <v>145</v>
      </c>
      <c r="R199" s="1">
        <v>24.232546980297073</v>
      </c>
      <c r="S199" s="1">
        <v>-1.3325469802970744</v>
      </c>
      <c r="T199">
        <f t="shared" si="5"/>
        <v>1.7756814546988515</v>
      </c>
    </row>
    <row r="200" spans="1:20" x14ac:dyDescent="0.2">
      <c r="A200">
        <v>6.2510000000000003</v>
      </c>
      <c r="B200">
        <v>19.899999999999999</v>
      </c>
      <c r="D200">
        <v>3.83684</v>
      </c>
      <c r="E200">
        <v>19.899999999999999</v>
      </c>
      <c r="G200" s="1">
        <v>146</v>
      </c>
      <c r="H200" s="1">
        <v>37.114321274285231</v>
      </c>
      <c r="I200" s="1">
        <v>12.885678725714769</v>
      </c>
      <c r="J200">
        <f t="shared" si="4"/>
        <v>166.04071622233818</v>
      </c>
      <c r="Q200" s="1">
        <v>146</v>
      </c>
      <c r="R200" s="1">
        <v>23.283117450898089</v>
      </c>
      <c r="S200" s="1">
        <v>26.716882549101911</v>
      </c>
      <c r="T200">
        <f t="shared" si="5"/>
        <v>713.79181314250616</v>
      </c>
    </row>
    <row r="201" spans="1:20" x14ac:dyDescent="0.2">
      <c r="A201">
        <v>5.3040000000000003</v>
      </c>
      <c r="B201">
        <v>12</v>
      </c>
      <c r="D201">
        <v>15.023400000000001</v>
      </c>
      <c r="E201">
        <v>12</v>
      </c>
      <c r="G201" s="1">
        <v>147</v>
      </c>
      <c r="H201" s="1">
        <v>21.508163161632424</v>
      </c>
      <c r="I201" s="1">
        <v>-1.4081631616324231</v>
      </c>
      <c r="J201">
        <f t="shared" si="4"/>
        <v>1.9829234897786217</v>
      </c>
      <c r="Q201" s="1">
        <v>147</v>
      </c>
      <c r="R201" s="1">
        <v>24.185479750405467</v>
      </c>
      <c r="S201" s="1">
        <v>-4.0854797504054652</v>
      </c>
      <c r="T201">
        <f t="shared" si="5"/>
        <v>16.691144790973102</v>
      </c>
    </row>
    <row r="202" spans="1:20" x14ac:dyDescent="0.2">
      <c r="A202">
        <v>6.0149999999999997</v>
      </c>
      <c r="B202">
        <v>22.5</v>
      </c>
      <c r="D202">
        <v>5.1880000000000003E-2</v>
      </c>
      <c r="E202">
        <v>22.5</v>
      </c>
      <c r="G202" s="1">
        <v>148</v>
      </c>
      <c r="H202" s="1">
        <v>19.028183438849908</v>
      </c>
      <c r="I202" s="1">
        <v>-6.3281834388499085</v>
      </c>
      <c r="J202">
        <f t="shared" si="4"/>
        <v>40.04590563573425</v>
      </c>
      <c r="Q202" s="1">
        <v>148</v>
      </c>
      <c r="R202" s="1">
        <v>17.808128181142582</v>
      </c>
      <c r="S202" s="1">
        <v>-5.1081281811425825</v>
      </c>
      <c r="T202">
        <f t="shared" si="5"/>
        <v>26.092973514983029</v>
      </c>
    </row>
    <row r="203" spans="1:20" x14ac:dyDescent="0.2">
      <c r="A203">
        <v>5.8840000000000003</v>
      </c>
      <c r="B203">
        <v>18.600000000000001</v>
      </c>
      <c r="D203">
        <v>7.2440000000000004E-2</v>
      </c>
      <c r="E203">
        <v>18.600000000000001</v>
      </c>
      <c r="G203" s="1">
        <v>149</v>
      </c>
      <c r="H203" s="1">
        <v>30.188092191371219</v>
      </c>
      <c r="I203" s="1">
        <v>6.0119078086287843</v>
      </c>
      <c r="J203">
        <f t="shared" si="4"/>
        <v>36.143035499451749</v>
      </c>
      <c r="Q203" s="1">
        <v>149</v>
      </c>
      <c r="R203" s="1">
        <v>24.219512681315098</v>
      </c>
      <c r="S203" s="1">
        <v>11.980487318684904</v>
      </c>
      <c r="T203">
        <f t="shared" si="5"/>
        <v>143.5320763931698</v>
      </c>
    </row>
    <row r="204" spans="1:20" x14ac:dyDescent="0.2">
      <c r="A204">
        <v>5.9349999999999996</v>
      </c>
      <c r="B204">
        <v>23.1</v>
      </c>
      <c r="D204">
        <v>1.05393</v>
      </c>
      <c r="E204">
        <v>23.1</v>
      </c>
      <c r="G204" s="1">
        <v>150</v>
      </c>
      <c r="H204" s="1">
        <v>24.050142377484498</v>
      </c>
      <c r="I204" s="1">
        <v>-6.9501423774844966</v>
      </c>
      <c r="J204">
        <f t="shared" si="4"/>
        <v>48.304479067305849</v>
      </c>
      <c r="Q204" s="1">
        <v>150</v>
      </c>
      <c r="R204" s="1">
        <v>24.082859971632885</v>
      </c>
      <c r="S204" s="1">
        <v>-6.9828599716328839</v>
      </c>
      <c r="T204">
        <f t="shared" si="5"/>
        <v>48.760333383432801</v>
      </c>
    </row>
    <row r="205" spans="1:20" x14ac:dyDescent="0.2">
      <c r="A205">
        <v>7.274</v>
      </c>
      <c r="B205">
        <v>34.6</v>
      </c>
      <c r="D205">
        <v>3.7679999999999998E-2</v>
      </c>
      <c r="E205">
        <v>34.6</v>
      </c>
      <c r="G205" s="1">
        <v>151</v>
      </c>
      <c r="H205" s="1">
        <v>21.942159613119365</v>
      </c>
      <c r="I205" s="1">
        <v>28.057840386880635</v>
      </c>
      <c r="J205">
        <f t="shared" si="4"/>
        <v>787.24240717567</v>
      </c>
      <c r="Q205" s="1">
        <v>151</v>
      </c>
      <c r="R205" s="1">
        <v>19.799211417563555</v>
      </c>
      <c r="S205" s="1">
        <v>30.200788582436445</v>
      </c>
      <c r="T205">
        <f t="shared" si="5"/>
        <v>912.08763100102351</v>
      </c>
    </row>
    <row r="206" spans="1:20" x14ac:dyDescent="0.2">
      <c r="A206">
        <v>4.9630000000000001</v>
      </c>
      <c r="B206">
        <v>21.9</v>
      </c>
      <c r="D206">
        <v>3.6969500000000002</v>
      </c>
      <c r="E206">
        <v>21.9</v>
      </c>
      <c r="G206" s="1">
        <v>152</v>
      </c>
      <c r="H206" s="1">
        <v>23.616145925997564</v>
      </c>
      <c r="I206" s="1">
        <v>-1.6161459259975643</v>
      </c>
      <c r="J206">
        <f t="shared" si="4"/>
        <v>2.6119276541185248</v>
      </c>
      <c r="Q206" s="1">
        <v>152</v>
      </c>
      <c r="R206" s="1">
        <v>24.233854269351149</v>
      </c>
      <c r="S206" s="1">
        <v>-2.2338542693511485</v>
      </c>
      <c r="T206">
        <f t="shared" si="5"/>
        <v>4.9901048966983534</v>
      </c>
    </row>
    <row r="207" spans="1:20" x14ac:dyDescent="0.2">
      <c r="A207">
        <v>5.79</v>
      </c>
      <c r="B207">
        <v>20.3</v>
      </c>
      <c r="D207">
        <v>0.14102999999999999</v>
      </c>
      <c r="E207">
        <v>20.3</v>
      </c>
      <c r="G207" s="1">
        <v>153</v>
      </c>
      <c r="H207" s="1">
        <v>21.10959499189952</v>
      </c>
      <c r="I207" s="1">
        <v>0.39040500810047973</v>
      </c>
      <c r="J207">
        <f t="shared" si="4"/>
        <v>0.15241607034993565</v>
      </c>
      <c r="Q207" s="1">
        <v>153</v>
      </c>
      <c r="R207" s="1">
        <v>23.453687316813554</v>
      </c>
      <c r="S207" s="1">
        <v>-1.9536873168135536</v>
      </c>
      <c r="T207">
        <f t="shared" si="5"/>
        <v>3.8168941318781426</v>
      </c>
    </row>
    <row r="208" spans="1:20" x14ac:dyDescent="0.2">
      <c r="A208">
        <v>6.782</v>
      </c>
      <c r="B208">
        <v>7.5</v>
      </c>
      <c r="D208">
        <v>10.834199999999999</v>
      </c>
      <c r="E208">
        <v>7.5</v>
      </c>
      <c r="G208" s="1">
        <v>154</v>
      </c>
      <c r="H208" s="1">
        <v>33.048925943009607</v>
      </c>
      <c r="I208" s="1">
        <v>10.451074056990393</v>
      </c>
      <c r="J208">
        <f t="shared" si="4"/>
        <v>109.22494894469763</v>
      </c>
      <c r="Q208" s="1">
        <v>154</v>
      </c>
      <c r="R208" s="1">
        <v>23.992087801409426</v>
      </c>
      <c r="S208" s="1">
        <v>19.507912198590574</v>
      </c>
      <c r="T208">
        <f t="shared" si="5"/>
        <v>380.55863834791893</v>
      </c>
    </row>
    <row r="209" spans="1:20" x14ac:dyDescent="0.2">
      <c r="A209">
        <v>6.8259999999999996</v>
      </c>
      <c r="B209">
        <v>33.1</v>
      </c>
      <c r="D209">
        <v>6.1269999999999998E-2</v>
      </c>
      <c r="E209">
        <v>33.1</v>
      </c>
      <c r="G209" s="1">
        <v>155</v>
      </c>
      <c r="H209" s="1">
        <v>25.777271112993745</v>
      </c>
      <c r="I209" s="1">
        <v>-11.877271112993744</v>
      </c>
      <c r="J209">
        <f t="shared" si="4"/>
        <v>141.06956909155565</v>
      </c>
      <c r="Q209" s="1">
        <v>155</v>
      </c>
      <c r="R209" s="1">
        <v>16.877975135360163</v>
      </c>
      <c r="S209" s="1">
        <v>-2.9779751353601629</v>
      </c>
      <c r="T209">
        <f t="shared" si="5"/>
        <v>8.8683359068233809</v>
      </c>
    </row>
    <row r="210" spans="1:20" x14ac:dyDescent="0.2">
      <c r="A210">
        <v>5.95</v>
      </c>
      <c r="B210">
        <v>13.2</v>
      </c>
      <c r="D210">
        <v>1.3879900000000001</v>
      </c>
      <c r="E210">
        <v>13.2</v>
      </c>
      <c r="G210" s="1">
        <v>156</v>
      </c>
      <c r="H210" s="1">
        <v>37.061178851654176</v>
      </c>
      <c r="I210" s="1">
        <v>12.938821148345824</v>
      </c>
      <c r="J210">
        <f t="shared" si="4"/>
        <v>167.41309270888112</v>
      </c>
      <c r="Q210" s="1">
        <v>156</v>
      </c>
      <c r="R210" s="1">
        <v>24.245581279279044</v>
      </c>
      <c r="S210" s="1">
        <v>25.754418720720956</v>
      </c>
      <c r="T210">
        <f t="shared" si="5"/>
        <v>663.29008364222204</v>
      </c>
    </row>
    <row r="211" spans="1:20" x14ac:dyDescent="0.2">
      <c r="A211">
        <v>6.484</v>
      </c>
      <c r="B211">
        <v>16.7</v>
      </c>
      <c r="D211">
        <v>4.87141</v>
      </c>
      <c r="E211">
        <v>16.7</v>
      </c>
      <c r="G211" s="1">
        <v>157</v>
      </c>
      <c r="H211" s="1">
        <v>26.574407452459553</v>
      </c>
      <c r="I211" s="1">
        <v>3.9255925475404467</v>
      </c>
      <c r="J211">
        <f t="shared" si="4"/>
        <v>15.410276849305095</v>
      </c>
      <c r="Q211" s="1">
        <v>157</v>
      </c>
      <c r="R211" s="1">
        <v>24.219483737646005</v>
      </c>
      <c r="S211" s="1">
        <v>6.280516262353995</v>
      </c>
      <c r="T211">
        <f t="shared" si="5"/>
        <v>39.444884521692998</v>
      </c>
    </row>
    <row r="212" spans="1:20" x14ac:dyDescent="0.2">
      <c r="A212">
        <v>5.875</v>
      </c>
      <c r="B212">
        <v>50</v>
      </c>
      <c r="D212">
        <v>8.2672500000000007</v>
      </c>
      <c r="E212">
        <v>50</v>
      </c>
      <c r="G212" s="1">
        <v>158</v>
      </c>
      <c r="H212" s="1">
        <v>10.906249846737182</v>
      </c>
      <c r="I212" s="1">
        <v>39.093750153262818</v>
      </c>
      <c r="J212">
        <f t="shared" si="4"/>
        <v>1528.3213010457366</v>
      </c>
      <c r="Q212" s="1">
        <v>158</v>
      </c>
      <c r="R212" s="1">
        <v>21.889947706674981</v>
      </c>
      <c r="S212" s="1">
        <v>28.110052293325019</v>
      </c>
      <c r="T212">
        <f t="shared" si="5"/>
        <v>790.17503993346713</v>
      </c>
    </row>
    <row r="213" spans="1:20" x14ac:dyDescent="0.2">
      <c r="A213">
        <v>7.0880000000000001</v>
      </c>
      <c r="B213">
        <v>32.200000000000003</v>
      </c>
      <c r="D213">
        <v>9.0600000000000003E-3</v>
      </c>
      <c r="E213">
        <v>32.200000000000003</v>
      </c>
      <c r="G213" s="1">
        <v>159</v>
      </c>
      <c r="H213" s="1">
        <v>13.5810851191669</v>
      </c>
      <c r="I213" s="1">
        <v>-0.48108511916690055</v>
      </c>
      <c r="J213">
        <f t="shared" si="4"/>
        <v>0.23144289188383091</v>
      </c>
      <c r="Q213" s="1">
        <v>159</v>
      </c>
      <c r="R213" s="1">
        <v>23.072557082184485</v>
      </c>
      <c r="S213" s="1">
        <v>-9.9725570821844851</v>
      </c>
      <c r="T213">
        <f t="shared" si="5"/>
        <v>99.451894757427937</v>
      </c>
    </row>
    <row r="214" spans="1:20" x14ac:dyDescent="0.2">
      <c r="A214">
        <v>6.3479999999999999</v>
      </c>
      <c r="B214">
        <v>14.5</v>
      </c>
      <c r="D214">
        <v>8.4921299999999995</v>
      </c>
      <c r="E214">
        <v>14.5</v>
      </c>
      <c r="G214" s="1">
        <v>160</v>
      </c>
      <c r="H214" s="1">
        <v>27.406972073679398</v>
      </c>
      <c r="I214" s="1">
        <v>-13.306972073679399</v>
      </c>
      <c r="J214">
        <f t="shared" si="4"/>
        <v>177.07550576968339</v>
      </c>
      <c r="Q214" s="1">
        <v>160</v>
      </c>
      <c r="R214" s="1">
        <v>19.398823995097313</v>
      </c>
      <c r="S214" s="1">
        <v>-5.2988239950973135</v>
      </c>
      <c r="T214">
        <f t="shared" si="5"/>
        <v>28.077535731019054</v>
      </c>
    </row>
    <row r="215" spans="1:20" x14ac:dyDescent="0.2">
      <c r="A215">
        <v>5.9489999999999998</v>
      </c>
      <c r="B215">
        <v>20.399999999999999</v>
      </c>
      <c r="D215">
        <v>0.62975999999999999</v>
      </c>
      <c r="E215">
        <v>20.399999999999999</v>
      </c>
      <c r="G215" s="1">
        <v>161</v>
      </c>
      <c r="H215" s="1">
        <v>-1.5733624011219511</v>
      </c>
      <c r="I215" s="1">
        <v>29.073362401121951</v>
      </c>
      <c r="J215">
        <f t="shared" si="4"/>
        <v>845.26040130697152</v>
      </c>
      <c r="Q215" s="1">
        <v>161</v>
      </c>
      <c r="R215" s="1">
        <v>22.055095458580183</v>
      </c>
      <c r="S215" s="1">
        <v>5.4449045414198167</v>
      </c>
      <c r="T215">
        <f t="shared" si="5"/>
        <v>29.646985465174144</v>
      </c>
    </row>
    <row r="216" spans="1:20" x14ac:dyDescent="0.2">
      <c r="A216">
        <v>6.1219999999999999</v>
      </c>
      <c r="B216">
        <v>22.1</v>
      </c>
      <c r="D216">
        <v>0.79040999999999995</v>
      </c>
      <c r="E216">
        <v>22.1</v>
      </c>
      <c r="G216" s="1">
        <v>162</v>
      </c>
      <c r="H216" s="1">
        <v>19.905033412262298</v>
      </c>
      <c r="I216" s="1">
        <v>1.4949665877377001</v>
      </c>
      <c r="J216">
        <f t="shared" si="4"/>
        <v>2.2349250984521025</v>
      </c>
      <c r="Q216" s="1">
        <v>162</v>
      </c>
      <c r="R216" s="1">
        <v>24.171287704659736</v>
      </c>
      <c r="S216" s="1">
        <v>-2.7712877046597377</v>
      </c>
      <c r="T216">
        <f t="shared" si="5"/>
        <v>7.6800355419982376</v>
      </c>
    </row>
    <row r="217" spans="1:20" x14ac:dyDescent="0.2">
      <c r="A217">
        <v>6.415</v>
      </c>
      <c r="B217">
        <v>25</v>
      </c>
      <c r="D217">
        <v>0.34109</v>
      </c>
      <c r="E217">
        <v>25</v>
      </c>
      <c r="G217" s="1">
        <v>163</v>
      </c>
      <c r="H217" s="1">
        <v>21.508163161632424</v>
      </c>
      <c r="I217" s="1">
        <v>1.3918368383675741</v>
      </c>
      <c r="J217">
        <f t="shared" si="4"/>
        <v>1.9372097846370446</v>
      </c>
      <c r="Q217" s="1">
        <v>163</v>
      </c>
      <c r="R217" s="1">
        <v>24.235692192338615</v>
      </c>
      <c r="S217" s="1">
        <v>-1.335692192338616</v>
      </c>
      <c r="T217">
        <f t="shared" si="5"/>
        <v>1.7840736326743385</v>
      </c>
    </row>
    <row r="218" spans="1:20" x14ac:dyDescent="0.2">
      <c r="A218">
        <v>6.0960000000000001</v>
      </c>
      <c r="B218">
        <v>13.5</v>
      </c>
      <c r="D218">
        <v>1.6128199999999999</v>
      </c>
      <c r="E218">
        <v>13.5</v>
      </c>
      <c r="G218" s="1">
        <v>164</v>
      </c>
      <c r="H218" s="1">
        <v>14.26307954293209</v>
      </c>
      <c r="I218" s="1">
        <v>-5.9630795429320891</v>
      </c>
      <c r="J218">
        <f t="shared" si="4"/>
        <v>35.558317635335172</v>
      </c>
      <c r="Q218" s="1">
        <v>164</v>
      </c>
      <c r="R218" s="1">
        <v>12.288618724375738</v>
      </c>
      <c r="S218" s="1">
        <v>-3.9886187243757369</v>
      </c>
      <c r="T218">
        <f t="shared" si="5"/>
        <v>15.909079328440731</v>
      </c>
    </row>
    <row r="219" spans="1:20" x14ac:dyDescent="0.2">
      <c r="A219">
        <v>6.375</v>
      </c>
      <c r="B219">
        <v>28.1</v>
      </c>
      <c r="D219">
        <v>0.14052000000000001</v>
      </c>
      <c r="E219">
        <v>28.1</v>
      </c>
      <c r="G219" s="1">
        <v>165</v>
      </c>
      <c r="H219" s="1">
        <v>20.356744004626258</v>
      </c>
      <c r="I219" s="1">
        <v>0.74325599537374387</v>
      </c>
      <c r="J219">
        <f t="shared" si="4"/>
        <v>0.55242947465901482</v>
      </c>
      <c r="Q219" s="1">
        <v>165</v>
      </c>
      <c r="R219" s="1">
        <v>24.233714374950527</v>
      </c>
      <c r="S219" s="1">
        <v>-3.1337143749505252</v>
      </c>
      <c r="T219">
        <f t="shared" si="5"/>
        <v>9.8201657837715608</v>
      </c>
    </row>
    <row r="220" spans="1:20" x14ac:dyDescent="0.2">
      <c r="A220">
        <v>5.9349999999999996</v>
      </c>
      <c r="B220">
        <v>8.4</v>
      </c>
      <c r="D220">
        <v>13.678100000000001</v>
      </c>
      <c r="E220">
        <v>8.4</v>
      </c>
      <c r="G220" s="1">
        <v>166</v>
      </c>
      <c r="H220" s="1">
        <v>28.602676582878111</v>
      </c>
      <c r="I220" s="1">
        <v>6.7973234171218877</v>
      </c>
      <c r="J220">
        <f t="shared" si="4"/>
        <v>46.203605636953576</v>
      </c>
      <c r="Q220" s="1">
        <v>166</v>
      </c>
      <c r="R220" s="1">
        <v>24.234949304831868</v>
      </c>
      <c r="S220" s="1">
        <v>11.16505069516813</v>
      </c>
      <c r="T220">
        <f t="shared" si="5"/>
        <v>124.65835702567435</v>
      </c>
    </row>
    <row r="221" spans="1:20" x14ac:dyDescent="0.2">
      <c r="A221">
        <v>5.6020000000000003</v>
      </c>
      <c r="B221">
        <v>19.399999999999999</v>
      </c>
      <c r="D221">
        <v>0.21976999999999999</v>
      </c>
      <c r="E221">
        <v>19.399999999999999</v>
      </c>
      <c r="G221" s="1">
        <v>167</v>
      </c>
      <c r="H221" s="1">
        <v>14.62621943091095</v>
      </c>
      <c r="I221" s="1">
        <v>-3.1262194309109503</v>
      </c>
      <c r="J221">
        <f t="shared" si="4"/>
        <v>9.7732479302051853</v>
      </c>
      <c r="Q221" s="1">
        <v>167</v>
      </c>
      <c r="R221" s="1">
        <v>20.320467602166111</v>
      </c>
      <c r="S221" s="1">
        <v>-8.8204676021661115</v>
      </c>
      <c r="T221">
        <f t="shared" si="5"/>
        <v>77.800648720861986</v>
      </c>
    </row>
    <row r="222" spans="1:20" x14ac:dyDescent="0.2">
      <c r="A222">
        <v>6.1269999999999998</v>
      </c>
      <c r="B222">
        <v>23.9</v>
      </c>
      <c r="D222">
        <v>8.2650000000000001E-2</v>
      </c>
      <c r="E222">
        <v>23.9</v>
      </c>
      <c r="G222" s="1">
        <v>168</v>
      </c>
      <c r="H222" s="1">
        <v>24.864992857827325</v>
      </c>
      <c r="I222" s="1">
        <v>4.5350071421726739</v>
      </c>
      <c r="J222">
        <f t="shared" si="4"/>
        <v>20.566289779557163</v>
      </c>
      <c r="Q222" s="1">
        <v>168</v>
      </c>
      <c r="R222" s="1">
        <v>24.220675252023703</v>
      </c>
      <c r="S222" s="1">
        <v>5.1793247479762954</v>
      </c>
      <c r="T222">
        <f t="shared" si="5"/>
        <v>26.825404844999717</v>
      </c>
    </row>
    <row r="223" spans="1:20" x14ac:dyDescent="0.2">
      <c r="A223">
        <v>6.1289999999999996</v>
      </c>
      <c r="B223">
        <v>17</v>
      </c>
      <c r="D223">
        <v>1.4138500000000001</v>
      </c>
      <c r="E223">
        <v>17</v>
      </c>
      <c r="G223" s="1">
        <v>169</v>
      </c>
      <c r="H223" s="1">
        <v>21.269022259792678</v>
      </c>
      <c r="I223" s="1">
        <v>-0.46902225979267698</v>
      </c>
      <c r="J223">
        <f t="shared" si="4"/>
        <v>0.21998188018102938</v>
      </c>
      <c r="Q223" s="1">
        <v>169</v>
      </c>
      <c r="R223" s="1">
        <v>24.210819932697216</v>
      </c>
      <c r="S223" s="1">
        <v>-3.4108199326972155</v>
      </c>
      <c r="T223">
        <f t="shared" si="5"/>
        <v>11.633692613284637</v>
      </c>
    </row>
    <row r="224" spans="1:20" x14ac:dyDescent="0.2">
      <c r="A224">
        <v>5.67</v>
      </c>
      <c r="B224">
        <v>23.1</v>
      </c>
      <c r="D224">
        <v>0.17899000000000001</v>
      </c>
      <c r="E224">
        <v>23.1</v>
      </c>
      <c r="G224" s="1">
        <v>170</v>
      </c>
      <c r="H224" s="1">
        <v>32.907212815993461</v>
      </c>
      <c r="I224" s="1">
        <v>11.092787184006539</v>
      </c>
      <c r="J224">
        <f t="shared" si="4"/>
        <v>123.04992750965972</v>
      </c>
      <c r="Q224" s="1">
        <v>170</v>
      </c>
      <c r="R224" s="1">
        <v>24.245402793319631</v>
      </c>
      <c r="S224" s="1">
        <v>19.754597206680369</v>
      </c>
      <c r="T224">
        <f t="shared" si="5"/>
        <v>390.24411079818384</v>
      </c>
    </row>
    <row r="225" spans="1:20" x14ac:dyDescent="0.2">
      <c r="A225">
        <v>6.38</v>
      </c>
      <c r="B225">
        <v>13.1</v>
      </c>
      <c r="D225">
        <v>23.648199999999999</v>
      </c>
      <c r="E225">
        <v>13.1</v>
      </c>
      <c r="G225" s="1">
        <v>171</v>
      </c>
      <c r="H225" s="1">
        <v>25.050991337036017</v>
      </c>
      <c r="I225" s="1">
        <v>-1.2509913370360159</v>
      </c>
      <c r="J225">
        <f t="shared" si="4"/>
        <v>1.5649793253391588</v>
      </c>
      <c r="Q225" s="1">
        <v>171</v>
      </c>
      <c r="R225" s="1">
        <v>24.074721976672638</v>
      </c>
      <c r="S225" s="1">
        <v>-0.27472197667263742</v>
      </c>
      <c r="T225">
        <f t="shared" si="5"/>
        <v>7.5472164466921135E-2</v>
      </c>
    </row>
    <row r="226" spans="1:20" x14ac:dyDescent="0.2">
      <c r="A226">
        <v>6.0030000000000001</v>
      </c>
      <c r="B226">
        <v>19.100000000000001</v>
      </c>
      <c r="D226">
        <v>4.4222799999999998</v>
      </c>
      <c r="E226">
        <v>19.100000000000001</v>
      </c>
      <c r="G226" s="1">
        <v>172</v>
      </c>
      <c r="H226" s="1">
        <v>27.770111961658266</v>
      </c>
      <c r="I226" s="1">
        <v>3.4298880383417334</v>
      </c>
      <c r="J226">
        <f t="shared" si="4"/>
        <v>11.764131955559703</v>
      </c>
      <c r="Q226" s="1">
        <v>172</v>
      </c>
      <c r="R226" s="1">
        <v>24.238113812652806</v>
      </c>
      <c r="S226" s="1">
        <v>6.9618861873471936</v>
      </c>
      <c r="T226">
        <f t="shared" si="5"/>
        <v>48.467859285575642</v>
      </c>
    </row>
    <row r="227" spans="1:20" x14ac:dyDescent="0.2">
      <c r="A227">
        <v>6.0309999999999997</v>
      </c>
      <c r="B227">
        <v>19.399999999999999</v>
      </c>
      <c r="D227">
        <v>3.4660000000000003E-2</v>
      </c>
      <c r="E227">
        <v>19.399999999999999</v>
      </c>
      <c r="G227" s="1">
        <v>173</v>
      </c>
      <c r="H227" s="1">
        <v>16.911343604046266</v>
      </c>
      <c r="I227" s="1">
        <v>3.8886563959537348</v>
      </c>
      <c r="J227">
        <f t="shared" si="4"/>
        <v>15.12164856579189</v>
      </c>
      <c r="Q227" s="1">
        <v>173</v>
      </c>
      <c r="R227" s="1">
        <v>18.44083678753622</v>
      </c>
      <c r="S227" s="1">
        <v>2.3591632124637805</v>
      </c>
      <c r="T227">
        <f t="shared" si="5"/>
        <v>5.5656510630424245</v>
      </c>
    </row>
    <row r="228" spans="1:20" x14ac:dyDescent="0.2">
      <c r="A228">
        <v>5.3620000000000001</v>
      </c>
      <c r="B228">
        <v>20.8</v>
      </c>
      <c r="D228">
        <v>3.67822</v>
      </c>
      <c r="E228">
        <v>20.8</v>
      </c>
      <c r="G228" s="1">
        <v>174</v>
      </c>
      <c r="H228" s="1">
        <v>25.502701929399976</v>
      </c>
      <c r="I228" s="1">
        <v>4.5972980706000257</v>
      </c>
      <c r="J228">
        <f t="shared" si="4"/>
        <v>21.135149549942717</v>
      </c>
      <c r="Q228" s="1">
        <v>174</v>
      </c>
      <c r="R228" s="1">
        <v>23.956294130629914</v>
      </c>
      <c r="S228" s="1">
        <v>6.1437058693700877</v>
      </c>
      <c r="T228">
        <f t="shared" si="5"/>
        <v>37.745121809332467</v>
      </c>
    </row>
    <row r="229" spans="1:20" x14ac:dyDescent="0.2">
      <c r="A229">
        <v>6.0270000000000001</v>
      </c>
      <c r="B229">
        <v>16.8</v>
      </c>
      <c r="D229">
        <v>0.22438</v>
      </c>
      <c r="E229">
        <v>16.8</v>
      </c>
      <c r="G229" s="1">
        <v>175</v>
      </c>
      <c r="H229" s="1">
        <v>24.112141870554062</v>
      </c>
      <c r="I229" s="1">
        <v>-14.512141870554062</v>
      </c>
      <c r="J229">
        <f t="shared" si="4"/>
        <v>210.60226167108837</v>
      </c>
      <c r="Q229" s="1">
        <v>175</v>
      </c>
      <c r="R229" s="1">
        <v>17.29630763266465</v>
      </c>
      <c r="S229" s="1">
        <v>-7.6963076326646505</v>
      </c>
      <c r="T229">
        <f t="shared" si="5"/>
        <v>59.233151176612154</v>
      </c>
    </row>
    <row r="230" spans="1:20" x14ac:dyDescent="0.2">
      <c r="A230">
        <v>6.1369999999999996</v>
      </c>
      <c r="B230">
        <v>19.3</v>
      </c>
      <c r="D230">
        <v>0.21160999999999999</v>
      </c>
      <c r="E230">
        <v>19.3</v>
      </c>
      <c r="G230" s="1">
        <v>176</v>
      </c>
      <c r="H230" s="1">
        <v>13.625370471359446</v>
      </c>
      <c r="I230" s="1">
        <v>-6.4253704713594457</v>
      </c>
      <c r="J230">
        <f t="shared" si="4"/>
        <v>41.285385694217908</v>
      </c>
      <c r="Q230" s="1">
        <v>176</v>
      </c>
      <c r="R230" s="1">
        <v>16.142902419270939</v>
      </c>
      <c r="S230" s="1">
        <v>-8.9429024192709399</v>
      </c>
      <c r="T230">
        <f t="shared" si="5"/>
        <v>79.975503680602031</v>
      </c>
    </row>
    <row r="231" spans="1:20" x14ac:dyDescent="0.2">
      <c r="A231">
        <v>5.7469999999999999</v>
      </c>
      <c r="B231">
        <v>8.5</v>
      </c>
      <c r="D231">
        <v>7.6720199999999998</v>
      </c>
      <c r="E231">
        <v>8.5</v>
      </c>
      <c r="G231" s="1">
        <v>177</v>
      </c>
      <c r="H231" s="1">
        <v>21.021024287514429</v>
      </c>
      <c r="I231" s="1">
        <v>1.5789757124855726</v>
      </c>
      <c r="J231">
        <f t="shared" si="4"/>
        <v>2.4931643006193216</v>
      </c>
      <c r="Q231" s="1">
        <v>177</v>
      </c>
      <c r="R231" s="1">
        <v>22.197189578052058</v>
      </c>
      <c r="S231" s="1">
        <v>0.40281042194794381</v>
      </c>
      <c r="T231">
        <f t="shared" si="5"/>
        <v>0.16225623602988054</v>
      </c>
    </row>
    <row r="232" spans="1:20" x14ac:dyDescent="0.2">
      <c r="A232">
        <v>6.25</v>
      </c>
      <c r="B232">
        <v>27</v>
      </c>
      <c r="D232">
        <v>1.27346</v>
      </c>
      <c r="E232">
        <v>27</v>
      </c>
      <c r="G232" s="1">
        <v>178</v>
      </c>
      <c r="H232" s="1">
        <v>18.718185973502102</v>
      </c>
      <c r="I232" s="1">
        <v>-12.418185973502101</v>
      </c>
      <c r="J232">
        <f t="shared" si="4"/>
        <v>154.21134287248432</v>
      </c>
      <c r="Q232" s="1">
        <v>178</v>
      </c>
      <c r="R232" s="1">
        <v>19.469132991271355</v>
      </c>
      <c r="S232" s="1">
        <v>-13.169132991271354</v>
      </c>
      <c r="T232">
        <f t="shared" si="5"/>
        <v>173.42606374179161</v>
      </c>
    </row>
    <row r="233" spans="1:20" x14ac:dyDescent="0.2">
      <c r="A233">
        <v>6.2119999999999997</v>
      </c>
      <c r="B233">
        <v>17.8</v>
      </c>
      <c r="D233">
        <v>8.9829600000000003</v>
      </c>
      <c r="E233">
        <v>17.8</v>
      </c>
      <c r="G233" s="1">
        <v>179</v>
      </c>
      <c r="H233" s="1">
        <v>27.327258439732816</v>
      </c>
      <c r="I233" s="1">
        <v>-18.927258439732817</v>
      </c>
      <c r="J233">
        <f t="shared" si="4"/>
        <v>358.24111204443716</v>
      </c>
      <c r="Q233" s="1">
        <v>179</v>
      </c>
      <c r="R233" s="1">
        <v>18.554633646523914</v>
      </c>
      <c r="S233" s="1">
        <v>-10.154633646523914</v>
      </c>
      <c r="T233">
        <f t="shared" si="5"/>
        <v>103.11658449511556</v>
      </c>
    </row>
    <row r="234" spans="1:20" x14ac:dyDescent="0.2">
      <c r="A234">
        <v>6.8490000000000002</v>
      </c>
      <c r="B234">
        <v>28.2</v>
      </c>
      <c r="D234">
        <v>4.9320000000000003E-2</v>
      </c>
      <c r="E234">
        <v>28.2</v>
      </c>
      <c r="G234" s="1">
        <v>180</v>
      </c>
      <c r="H234" s="1">
        <v>12.544807877861352</v>
      </c>
      <c r="I234" s="1">
        <v>3.7551921221386486</v>
      </c>
      <c r="J234">
        <f t="shared" si="4"/>
        <v>14.101467874172167</v>
      </c>
      <c r="Q234" s="1">
        <v>180</v>
      </c>
      <c r="R234" s="1">
        <v>10.429422140126173</v>
      </c>
      <c r="S234" s="1">
        <v>5.8705778598738281</v>
      </c>
      <c r="T234">
        <f t="shared" si="5"/>
        <v>34.463684408840777</v>
      </c>
    </row>
    <row r="235" spans="1:20" x14ac:dyDescent="0.2">
      <c r="A235">
        <v>5.9420000000000002</v>
      </c>
      <c r="B235">
        <v>17.399999999999999</v>
      </c>
      <c r="D235">
        <v>0.32263999999999998</v>
      </c>
      <c r="E235">
        <v>17.399999999999999</v>
      </c>
      <c r="G235" s="1">
        <v>181</v>
      </c>
      <c r="H235" s="1">
        <v>22.659582318638591</v>
      </c>
      <c r="I235" s="1">
        <v>-6.55958231863859</v>
      </c>
      <c r="J235">
        <f t="shared" si="4"/>
        <v>43.028120194996021</v>
      </c>
      <c r="Q235" s="1">
        <v>181</v>
      </c>
      <c r="R235" s="1">
        <v>21.797352085298602</v>
      </c>
      <c r="S235" s="1">
        <v>-5.6973520852986006</v>
      </c>
      <c r="T235">
        <f t="shared" si="5"/>
        <v>32.459820783856316</v>
      </c>
    </row>
    <row r="236" spans="1:20" x14ac:dyDescent="0.2">
      <c r="A236">
        <v>6.1079999999999997</v>
      </c>
      <c r="B236">
        <v>21.9</v>
      </c>
      <c r="D236">
        <v>4.8189999999999997E-2</v>
      </c>
      <c r="E236">
        <v>21.9</v>
      </c>
      <c r="G236" s="1">
        <v>182</v>
      </c>
      <c r="H236" s="1">
        <v>19.037040509288424</v>
      </c>
      <c r="I236" s="1">
        <v>-0.13704050928842548</v>
      </c>
      <c r="J236">
        <f t="shared" si="4"/>
        <v>1.8780101186031031E-2</v>
      </c>
      <c r="Q236" s="1">
        <v>182</v>
      </c>
      <c r="R236" s="1">
        <v>24.246261455502751</v>
      </c>
      <c r="S236" s="1">
        <v>-5.3462614555027521</v>
      </c>
      <c r="T236">
        <f t="shared" si="5"/>
        <v>28.582511550594404</v>
      </c>
    </row>
    <row r="237" spans="1:20" x14ac:dyDescent="0.2">
      <c r="A237">
        <v>7.1630000000000003</v>
      </c>
      <c r="B237">
        <v>31.6</v>
      </c>
      <c r="D237">
        <v>0.41238000000000002</v>
      </c>
      <c r="E237">
        <v>31.6</v>
      </c>
      <c r="G237" s="1">
        <v>183</v>
      </c>
      <c r="H237" s="1">
        <v>27.114688749208604</v>
      </c>
      <c r="I237" s="1">
        <v>3.9853112507913977</v>
      </c>
      <c r="J237">
        <f t="shared" si="4"/>
        <v>15.882705765684495</v>
      </c>
      <c r="Q237" s="1">
        <v>183</v>
      </c>
      <c r="R237" s="1">
        <v>24.242272053112636</v>
      </c>
      <c r="S237" s="1">
        <v>6.8577279468873655</v>
      </c>
      <c r="T237">
        <f t="shared" si="5"/>
        <v>47.028432593520002</v>
      </c>
    </row>
    <row r="238" spans="1:20" x14ac:dyDescent="0.2">
      <c r="A238">
        <v>6.1509999999999998</v>
      </c>
      <c r="B238">
        <v>17.8</v>
      </c>
      <c r="D238">
        <v>0.54452</v>
      </c>
      <c r="E238">
        <v>17.8</v>
      </c>
      <c r="G238" s="1">
        <v>184</v>
      </c>
      <c r="H238" s="1">
        <v>21.286736400669703</v>
      </c>
      <c r="I238" s="1">
        <v>-6.0867364006697038</v>
      </c>
      <c r="J238">
        <f t="shared" si="4"/>
        <v>37.048360011237584</v>
      </c>
      <c r="Q238" s="1">
        <v>184</v>
      </c>
      <c r="R238" s="1">
        <v>23.658285289693804</v>
      </c>
      <c r="S238" s="1">
        <v>-8.458285289693805</v>
      </c>
      <c r="T238">
        <f t="shared" si="5"/>
        <v>71.542590041850616</v>
      </c>
    </row>
    <row r="239" spans="1:20" x14ac:dyDescent="0.2">
      <c r="A239">
        <v>4.6520000000000001</v>
      </c>
      <c r="B239">
        <v>10.5</v>
      </c>
      <c r="D239">
        <v>24.393799999999999</v>
      </c>
      <c r="E239">
        <v>10.5</v>
      </c>
      <c r="G239" s="1">
        <v>185</v>
      </c>
      <c r="H239" s="1">
        <v>43.978550864129687</v>
      </c>
      <c r="I239" s="1">
        <v>6.0214491358703128</v>
      </c>
      <c r="J239">
        <f t="shared" si="4"/>
        <v>36.25784969587334</v>
      </c>
      <c r="Q239" s="1">
        <v>185</v>
      </c>
      <c r="R239" s="1">
        <v>23.957818497202194</v>
      </c>
      <c r="S239" s="1">
        <v>26.042181502797806</v>
      </c>
      <c r="T239">
        <f t="shared" si="5"/>
        <v>678.19521742466418</v>
      </c>
    </row>
    <row r="240" spans="1:20" x14ac:dyDescent="0.2">
      <c r="A240">
        <v>6.4340000000000002</v>
      </c>
      <c r="B240">
        <v>7.2</v>
      </c>
      <c r="D240">
        <v>18.084599999999998</v>
      </c>
      <c r="E240">
        <v>7.2</v>
      </c>
      <c r="G240" s="1">
        <v>186</v>
      </c>
      <c r="H240" s="1">
        <v>26.671835227283154</v>
      </c>
      <c r="I240" s="1">
        <v>-2.9718352272831545</v>
      </c>
      <c r="J240">
        <f t="shared" si="4"/>
        <v>8.8318046181211187</v>
      </c>
      <c r="Q240" s="1">
        <v>186</v>
      </c>
      <c r="R240" s="1">
        <v>21.499227469686119</v>
      </c>
      <c r="S240" s="1">
        <v>2.2007725303138805</v>
      </c>
      <c r="T240">
        <f t="shared" si="5"/>
        <v>4.84339973018416</v>
      </c>
    </row>
    <row r="241" spans="1:20" x14ac:dyDescent="0.2">
      <c r="A241">
        <v>5.8369999999999997</v>
      </c>
      <c r="B241">
        <v>10.199999999999999</v>
      </c>
      <c r="D241">
        <v>12.247199999999999</v>
      </c>
      <c r="E241">
        <v>10.199999999999999</v>
      </c>
      <c r="G241" s="1">
        <v>187</v>
      </c>
      <c r="H241" s="1">
        <v>22.083872740135511</v>
      </c>
      <c r="I241" s="1">
        <v>-0.8838727401355122</v>
      </c>
      <c r="J241">
        <f t="shared" si="4"/>
        <v>0.78123102075465867</v>
      </c>
      <c r="Q241" s="1">
        <v>187</v>
      </c>
      <c r="R241" s="1">
        <v>24.225586027879977</v>
      </c>
      <c r="S241" s="1">
        <v>-3.025586027879978</v>
      </c>
      <c r="T241">
        <f t="shared" si="5"/>
        <v>9.1541708121025422</v>
      </c>
    </row>
    <row r="242" spans="1:20" x14ac:dyDescent="0.2">
      <c r="A242">
        <v>6.9509999999999996</v>
      </c>
      <c r="B242">
        <v>37</v>
      </c>
      <c r="D242">
        <v>9.0679999999999997E-2</v>
      </c>
      <c r="E242">
        <v>37</v>
      </c>
      <c r="G242" s="1">
        <v>188</v>
      </c>
      <c r="H242" s="1">
        <v>24.200712574939153</v>
      </c>
      <c r="I242" s="1">
        <v>-11.100712574939154</v>
      </c>
      <c r="J242">
        <f t="shared" si="4"/>
        <v>123.22581967141225</v>
      </c>
      <c r="Q242" s="1">
        <v>188</v>
      </c>
      <c r="R242" s="1">
        <v>20.04790989425328</v>
      </c>
      <c r="S242" s="1">
        <v>-6.9479098942532804</v>
      </c>
      <c r="T242">
        <f t="shared" si="5"/>
        <v>48.273451898662628</v>
      </c>
    </row>
    <row r="243" spans="1:20" x14ac:dyDescent="0.2">
      <c r="A243">
        <v>6.202</v>
      </c>
      <c r="B243">
        <v>10.9</v>
      </c>
      <c r="D243">
        <v>37.661900000000003</v>
      </c>
      <c r="E243">
        <v>10.9</v>
      </c>
      <c r="G243" s="1">
        <v>189</v>
      </c>
      <c r="H243" s="1">
        <v>26.84897663605333</v>
      </c>
      <c r="I243" s="1">
        <v>-0.24897663605332809</v>
      </c>
      <c r="J243">
        <f t="shared" si="4"/>
        <v>6.1989365300431393E-2</v>
      </c>
      <c r="Q243" s="1">
        <v>189</v>
      </c>
      <c r="R243" s="1">
        <v>24.191345667341839</v>
      </c>
      <c r="S243" s="1">
        <v>2.4086543326581626</v>
      </c>
      <c r="T243">
        <f t="shared" si="5"/>
        <v>5.8016156942329387</v>
      </c>
    </row>
    <row r="244" spans="1:20" x14ac:dyDescent="0.2">
      <c r="A244">
        <v>8.2970000000000006</v>
      </c>
      <c r="B244">
        <v>50</v>
      </c>
      <c r="D244">
        <v>0.57833999999999997</v>
      </c>
      <c r="E244">
        <v>50</v>
      </c>
      <c r="G244" s="1">
        <v>190</v>
      </c>
      <c r="H244" s="1">
        <v>21.667590429525582</v>
      </c>
      <c r="I244" s="1">
        <v>-7.0675904295255823</v>
      </c>
      <c r="J244">
        <f t="shared" si="4"/>
        <v>49.950834479521603</v>
      </c>
      <c r="Q244" s="1">
        <v>190</v>
      </c>
      <c r="R244" s="1">
        <v>19.316479256525042</v>
      </c>
      <c r="S244" s="1">
        <v>-4.7164792565250426</v>
      </c>
      <c r="T244">
        <f t="shared" si="5"/>
        <v>22.245176577231017</v>
      </c>
    </row>
    <row r="245" spans="1:20" x14ac:dyDescent="0.2">
      <c r="A245">
        <v>6.516</v>
      </c>
      <c r="B245">
        <v>23.1</v>
      </c>
      <c r="D245">
        <v>1.8700000000000001E-2</v>
      </c>
      <c r="E245">
        <v>23.1</v>
      </c>
      <c r="G245" s="1">
        <v>191</v>
      </c>
      <c r="H245" s="1">
        <v>20.1973167367331</v>
      </c>
      <c r="I245" s="1">
        <v>1.0026832632668992</v>
      </c>
      <c r="J245">
        <f t="shared" si="4"/>
        <v>1.0053737264355578</v>
      </c>
      <c r="Q245" s="1">
        <v>191</v>
      </c>
      <c r="R245" s="1">
        <v>24.137471851268309</v>
      </c>
      <c r="S245" s="1">
        <v>-2.9374718512683096</v>
      </c>
      <c r="T245">
        <f t="shared" si="5"/>
        <v>8.6287408769936693</v>
      </c>
    </row>
    <row r="246" spans="1:20" x14ac:dyDescent="0.2">
      <c r="A246">
        <v>4.9059999999999997</v>
      </c>
      <c r="B246">
        <v>13.8</v>
      </c>
      <c r="D246">
        <v>11.1081</v>
      </c>
      <c r="E246">
        <v>13.8</v>
      </c>
      <c r="G246" s="1">
        <v>192</v>
      </c>
      <c r="H246" s="1">
        <v>19.373609185951764</v>
      </c>
      <c r="I246" s="1">
        <v>-0.27360918595176287</v>
      </c>
      <c r="J246">
        <f t="shared" si="4"/>
        <v>7.4861986637186351E-2</v>
      </c>
      <c r="Q246" s="1">
        <v>192</v>
      </c>
      <c r="R246" s="1">
        <v>16.739190242054697</v>
      </c>
      <c r="S246" s="1">
        <v>2.3608097579453045</v>
      </c>
      <c r="T246">
        <f t="shared" si="5"/>
        <v>5.5734227132097667</v>
      </c>
    </row>
    <row r="247" spans="1:20" x14ac:dyDescent="0.2">
      <c r="A247">
        <v>7.2670000000000003</v>
      </c>
      <c r="B247">
        <v>33.200000000000003</v>
      </c>
      <c r="D247">
        <v>0.10469000000000001</v>
      </c>
      <c r="E247">
        <v>33.200000000000003</v>
      </c>
      <c r="G247" s="1">
        <v>193</v>
      </c>
      <c r="H247" s="1">
        <v>16.459633011682314</v>
      </c>
      <c r="I247" s="1">
        <v>-1.0596330116823136</v>
      </c>
      <c r="J247">
        <f t="shared" si="4"/>
        <v>1.1228221194469301</v>
      </c>
      <c r="Q247" s="1">
        <v>193</v>
      </c>
      <c r="R247" s="1">
        <v>22.933969970617827</v>
      </c>
      <c r="S247" s="1">
        <v>-7.5339699706178269</v>
      </c>
      <c r="T247">
        <f t="shared" si="5"/>
        <v>56.760703518171177</v>
      </c>
    </row>
    <row r="248" spans="1:20" x14ac:dyDescent="0.2">
      <c r="A248">
        <v>6.657</v>
      </c>
      <c r="B248">
        <v>17.2</v>
      </c>
      <c r="D248">
        <v>14.050700000000001</v>
      </c>
      <c r="E248">
        <v>17.2</v>
      </c>
      <c r="G248" s="1">
        <v>194</v>
      </c>
      <c r="H248" s="1">
        <v>28.948102329979953</v>
      </c>
      <c r="I248" s="1">
        <v>-5.3481023299799517</v>
      </c>
      <c r="J248">
        <f t="shared" ref="J248:J311" si="6">I248^2</f>
        <v>28.602198531936988</v>
      </c>
      <c r="Q248" s="1">
        <v>194</v>
      </c>
      <c r="R248" s="1">
        <v>24.225518492652093</v>
      </c>
      <c r="S248" s="1">
        <v>-0.62551849265209114</v>
      </c>
      <c r="T248">
        <f t="shared" ref="T248:T311" si="7">S248^2</f>
        <v>0.3912733846497442</v>
      </c>
    </row>
    <row r="249" spans="1:20" x14ac:dyDescent="0.2">
      <c r="A249">
        <v>5.8739999999999997</v>
      </c>
      <c r="B249">
        <v>20.3</v>
      </c>
      <c r="D249">
        <v>8.387E-2</v>
      </c>
      <c r="E249">
        <v>20.3</v>
      </c>
      <c r="G249" s="1">
        <v>195</v>
      </c>
      <c r="H249" s="1">
        <v>19.878462200946771</v>
      </c>
      <c r="I249" s="1">
        <v>0.22153779905323034</v>
      </c>
      <c r="J249">
        <f t="shared" si="6"/>
        <v>4.9078996409349471E-2</v>
      </c>
      <c r="Q249" s="1">
        <v>195</v>
      </c>
      <c r="R249" s="1">
        <v>24.199121866438414</v>
      </c>
      <c r="S249" s="1">
        <v>-4.0991218664384128</v>
      </c>
      <c r="T249">
        <f t="shared" si="7"/>
        <v>16.802800075913538</v>
      </c>
    </row>
    <row r="250" spans="1:20" x14ac:dyDescent="0.2">
      <c r="A250">
        <v>6.1529999999999996</v>
      </c>
      <c r="B250">
        <v>29.6</v>
      </c>
      <c r="D250">
        <v>6.0470000000000003E-2</v>
      </c>
      <c r="E250">
        <v>29.6</v>
      </c>
      <c r="G250" s="1">
        <v>196</v>
      </c>
      <c r="H250" s="1">
        <v>15.193071938975528</v>
      </c>
      <c r="I250" s="1">
        <v>6.9280610244710772E-3</v>
      </c>
      <c r="J250">
        <f t="shared" si="6"/>
        <v>4.7998029558795234E-5</v>
      </c>
      <c r="Q250" s="1">
        <v>196</v>
      </c>
      <c r="R250" s="1">
        <v>24.180047988505503</v>
      </c>
      <c r="S250" s="1">
        <v>-8.980047988505504</v>
      </c>
      <c r="T250">
        <f t="shared" si="7"/>
        <v>80.641261875861744</v>
      </c>
    </row>
    <row r="251" spans="1:20" x14ac:dyDescent="0.2">
      <c r="A251">
        <v>6.3719999999999999</v>
      </c>
      <c r="B251">
        <v>23</v>
      </c>
      <c r="D251">
        <v>0.59004999999999996</v>
      </c>
      <c r="E251">
        <v>23</v>
      </c>
      <c r="G251" s="1">
        <v>197</v>
      </c>
      <c r="H251" s="1">
        <v>28.345821540161353</v>
      </c>
      <c r="I251" s="1">
        <v>-1.7458215401613515</v>
      </c>
      <c r="J251">
        <f t="shared" si="6"/>
        <v>3.0478928500913534</v>
      </c>
      <c r="Q251" s="1">
        <v>197</v>
      </c>
      <c r="R251" s="1">
        <v>24.238837404380156</v>
      </c>
      <c r="S251" s="1">
        <v>2.3611625956198452</v>
      </c>
      <c r="T251">
        <f t="shared" si="7"/>
        <v>5.5750888029542445</v>
      </c>
    </row>
    <row r="252" spans="1:20" x14ac:dyDescent="0.2">
      <c r="A252">
        <v>7.3929999999999998</v>
      </c>
      <c r="B252">
        <v>17.8</v>
      </c>
      <c r="D252">
        <v>8.2480899999999995</v>
      </c>
      <c r="E252">
        <v>17.8</v>
      </c>
      <c r="G252" s="1">
        <v>198</v>
      </c>
      <c r="H252" s="1">
        <v>18.948469804903333</v>
      </c>
      <c r="I252" s="1">
        <v>3.0515301950966673</v>
      </c>
      <c r="J252">
        <f t="shared" si="6"/>
        <v>9.3118365315867049</v>
      </c>
      <c r="Q252" s="1">
        <v>198</v>
      </c>
      <c r="R252" s="1">
        <v>24.224896203766573</v>
      </c>
      <c r="S252" s="1">
        <v>-2.2248962037665727</v>
      </c>
      <c r="T252">
        <f t="shared" si="7"/>
        <v>4.950163117534907</v>
      </c>
    </row>
    <row r="253" spans="1:20" x14ac:dyDescent="0.2">
      <c r="A253">
        <v>7.2409999999999997</v>
      </c>
      <c r="B253">
        <v>32.700000000000003</v>
      </c>
      <c r="D253">
        <v>1.3010000000000001E-2</v>
      </c>
      <c r="E253">
        <v>32.700000000000003</v>
      </c>
      <c r="G253" s="1">
        <v>199</v>
      </c>
      <c r="H253" s="1">
        <v>22.252157078467178</v>
      </c>
      <c r="I253" s="1">
        <v>-2.3521570784671795</v>
      </c>
      <c r="J253">
        <f t="shared" si="6"/>
        <v>5.5326429217832569</v>
      </c>
      <c r="Q253" s="1">
        <v>199</v>
      </c>
      <c r="R253" s="1">
        <v>22.401951565057175</v>
      </c>
      <c r="S253" s="1">
        <v>-2.5019515650571762</v>
      </c>
      <c r="T253">
        <f t="shared" si="7"/>
        <v>6.2597616338920536</v>
      </c>
    </row>
    <row r="254" spans="1:20" x14ac:dyDescent="0.2">
      <c r="A254">
        <v>5.8849999999999998</v>
      </c>
      <c r="B254">
        <v>20.9</v>
      </c>
      <c r="D254">
        <v>0.12816</v>
      </c>
      <c r="E254">
        <v>20.9</v>
      </c>
      <c r="G254" s="1">
        <v>200</v>
      </c>
      <c r="H254" s="1">
        <v>13.864511373199186</v>
      </c>
      <c r="I254" s="1">
        <v>-1.8645113731991856</v>
      </c>
      <c r="J254">
        <f t="shared" si="6"/>
        <v>3.4764026607891125</v>
      </c>
      <c r="Q254" s="1">
        <v>200</v>
      </c>
      <c r="R254" s="1">
        <v>17.005616716064463</v>
      </c>
      <c r="S254" s="1">
        <v>-5.0056167160644627</v>
      </c>
      <c r="T254">
        <f t="shared" si="7"/>
        <v>25.056198708143974</v>
      </c>
    </row>
    <row r="255" spans="1:20" x14ac:dyDescent="0.2">
      <c r="A255">
        <v>6.3120000000000003</v>
      </c>
      <c r="B255">
        <v>21.2</v>
      </c>
      <c r="D255">
        <v>3.67367</v>
      </c>
      <c r="E255">
        <v>21.2</v>
      </c>
      <c r="G255" s="1">
        <v>201</v>
      </c>
      <c r="H255" s="1">
        <v>20.161888454979056</v>
      </c>
      <c r="I255" s="1">
        <v>2.3381115450209435</v>
      </c>
      <c r="J255">
        <f t="shared" si="6"/>
        <v>5.466765596960224</v>
      </c>
      <c r="Q255" s="1">
        <v>201</v>
      </c>
      <c r="R255" s="1">
        <v>24.227795394620816</v>
      </c>
      <c r="S255" s="1">
        <v>-1.7277953946208164</v>
      </c>
      <c r="T255">
        <f t="shared" si="7"/>
        <v>2.9852769256729026</v>
      </c>
    </row>
    <row r="256" spans="1:20" x14ac:dyDescent="0.2">
      <c r="A256">
        <v>6.7009999999999996</v>
      </c>
      <c r="B256">
        <v>16.399999999999999</v>
      </c>
      <c r="D256">
        <v>4.8121299999999998</v>
      </c>
      <c r="E256">
        <v>16.399999999999999</v>
      </c>
      <c r="G256" s="1">
        <v>202</v>
      </c>
      <c r="H256" s="1">
        <v>19.001612227534388</v>
      </c>
      <c r="I256" s="1">
        <v>-0.40161222753438608</v>
      </c>
      <c r="J256">
        <f t="shared" si="6"/>
        <v>0.16129238130513149</v>
      </c>
      <c r="Q256" s="1">
        <v>202</v>
      </c>
      <c r="R256" s="1">
        <v>24.21787736401129</v>
      </c>
      <c r="S256" s="1">
        <v>-5.6178773640112887</v>
      </c>
      <c r="T256">
        <f t="shared" si="7"/>
        <v>31.560546077070427</v>
      </c>
    </row>
    <row r="257" spans="1:20" x14ac:dyDescent="0.2">
      <c r="A257">
        <v>6.6310000000000002</v>
      </c>
      <c r="B257">
        <v>25.1</v>
      </c>
      <c r="D257">
        <v>0.52058000000000004</v>
      </c>
      <c r="E257">
        <v>25.1</v>
      </c>
      <c r="G257" s="1">
        <v>203</v>
      </c>
      <c r="H257" s="1">
        <v>19.453322819898339</v>
      </c>
      <c r="I257" s="1">
        <v>3.646677180101662</v>
      </c>
      <c r="J257">
        <f t="shared" si="6"/>
        <v>13.29825445587421</v>
      </c>
      <c r="Q257" s="1">
        <v>203</v>
      </c>
      <c r="R257" s="1">
        <v>23.744412001027687</v>
      </c>
      <c r="S257" s="1">
        <v>-0.64441200102768548</v>
      </c>
      <c r="T257">
        <f t="shared" si="7"/>
        <v>0.41526682706850571</v>
      </c>
    </row>
    <row r="258" spans="1:20" x14ac:dyDescent="0.2">
      <c r="A258">
        <v>6.383</v>
      </c>
      <c r="B258">
        <v>24.7</v>
      </c>
      <c r="D258">
        <v>2.0549999999999999E-2</v>
      </c>
      <c r="E258">
        <v>24.7</v>
      </c>
      <c r="G258" s="1">
        <v>204</v>
      </c>
      <c r="H258" s="1">
        <v>31.312940137061858</v>
      </c>
      <c r="I258" s="1">
        <v>3.2870598629381433</v>
      </c>
      <c r="J258">
        <f t="shared" si="6"/>
        <v>10.804762542538926</v>
      </c>
      <c r="Q258" s="1">
        <v>204</v>
      </c>
      <c r="R258" s="1">
        <v>24.234645396306384</v>
      </c>
      <c r="S258" s="1">
        <v>10.365354603693618</v>
      </c>
      <c r="T258">
        <f t="shared" si="7"/>
        <v>107.44057606031248</v>
      </c>
    </row>
    <row r="259" spans="1:20" x14ac:dyDescent="0.2">
      <c r="A259">
        <v>5.56</v>
      </c>
      <c r="B259">
        <v>22.8</v>
      </c>
      <c r="D259">
        <v>0.76161999999999996</v>
      </c>
      <c r="E259">
        <v>22.8</v>
      </c>
      <c r="G259" s="1">
        <v>205</v>
      </c>
      <c r="H259" s="1">
        <v>10.844250353667626</v>
      </c>
      <c r="I259" s="1">
        <v>11.055749646332373</v>
      </c>
      <c r="J259">
        <f t="shared" si="6"/>
        <v>122.2296002423784</v>
      </c>
      <c r="Q259" s="1">
        <v>205</v>
      </c>
      <c r="R259" s="1">
        <v>22.469433729549706</v>
      </c>
      <c r="S259" s="1">
        <v>-0.56943372954970783</v>
      </c>
      <c r="T259">
        <f t="shared" si="7"/>
        <v>0.32425477234888983</v>
      </c>
    </row>
    <row r="260" spans="1:20" x14ac:dyDescent="0.2">
      <c r="A260">
        <v>5.7130000000000001</v>
      </c>
      <c r="B260">
        <v>15.1</v>
      </c>
      <c r="D260">
        <v>6.9621500000000003</v>
      </c>
      <c r="E260">
        <v>15.1</v>
      </c>
      <c r="G260" s="1">
        <v>206</v>
      </c>
      <c r="H260" s="1">
        <v>18.169047606314543</v>
      </c>
      <c r="I260" s="1">
        <v>2.1309523936854582</v>
      </c>
      <c r="J260">
        <f t="shared" si="6"/>
        <v>4.5409581041537841</v>
      </c>
      <c r="Q260" s="1">
        <v>206</v>
      </c>
      <c r="R260" s="1">
        <v>24.184789926292062</v>
      </c>
      <c r="S260" s="1">
        <v>-3.8847899262920613</v>
      </c>
      <c r="T260">
        <f t="shared" si="7"/>
        <v>15.091592771420279</v>
      </c>
    </row>
    <row r="261" spans="1:20" x14ac:dyDescent="0.2">
      <c r="A261">
        <v>5.8769999999999998</v>
      </c>
      <c r="B261">
        <v>23.8</v>
      </c>
      <c r="D261">
        <v>1.8002800000000001</v>
      </c>
      <c r="E261">
        <v>23.8</v>
      </c>
      <c r="G261" s="1">
        <v>207</v>
      </c>
      <c r="H261" s="1">
        <v>26.955261481315439</v>
      </c>
      <c r="I261" s="1">
        <v>-19.455261481315439</v>
      </c>
      <c r="J261">
        <f t="shared" si="6"/>
        <v>378.5071993063562</v>
      </c>
      <c r="Q261" s="1">
        <v>207</v>
      </c>
      <c r="R261" s="1">
        <v>19.026463692203713</v>
      </c>
      <c r="S261" s="1">
        <v>-11.526463692203713</v>
      </c>
      <c r="T261">
        <f t="shared" si="7"/>
        <v>132.85936524769045</v>
      </c>
    </row>
    <row r="262" spans="1:20" x14ac:dyDescent="0.2">
      <c r="A262">
        <v>5.1859999999999999</v>
      </c>
      <c r="B262">
        <v>17.8</v>
      </c>
      <c r="D262">
        <v>2.3309899999999999</v>
      </c>
      <c r="E262">
        <v>17.8</v>
      </c>
      <c r="G262" s="1">
        <v>208</v>
      </c>
      <c r="H262" s="1">
        <v>27.344972580609834</v>
      </c>
      <c r="I262" s="1">
        <v>5.7550274193901672</v>
      </c>
      <c r="J262">
        <f t="shared" si="6"/>
        <v>33.120340597932646</v>
      </c>
      <c r="Q262" s="1">
        <v>208</v>
      </c>
      <c r="R262" s="1">
        <v>24.223265710407613</v>
      </c>
      <c r="S262" s="1">
        <v>8.8767342895923882</v>
      </c>
      <c r="T262">
        <f t="shared" si="7"/>
        <v>78.796411648025284</v>
      </c>
    </row>
    <row r="263" spans="1:20" x14ac:dyDescent="0.2">
      <c r="A263">
        <v>7.4889999999999999</v>
      </c>
      <c r="B263">
        <v>50</v>
      </c>
      <c r="D263">
        <v>1.46336</v>
      </c>
      <c r="E263">
        <v>50</v>
      </c>
      <c r="G263" s="1">
        <v>209</v>
      </c>
      <c r="H263" s="1">
        <v>19.586178876475977</v>
      </c>
      <c r="I263" s="1">
        <v>-6.3861788764759773</v>
      </c>
      <c r="J263">
        <f t="shared" si="6"/>
        <v>40.783280642347975</v>
      </c>
      <c r="Q263" s="1">
        <v>209</v>
      </c>
      <c r="R263" s="1">
        <v>23.583263299402297</v>
      </c>
      <c r="S263" s="1">
        <v>-10.383263299402298</v>
      </c>
      <c r="T263">
        <f t="shared" si="7"/>
        <v>107.8121567447147</v>
      </c>
    </row>
    <row r="264" spans="1:20" x14ac:dyDescent="0.2">
      <c r="A264">
        <v>6.431</v>
      </c>
      <c r="B264">
        <v>24.6</v>
      </c>
      <c r="D264">
        <v>0.19186</v>
      </c>
      <c r="E264">
        <v>24.6</v>
      </c>
      <c r="G264" s="1">
        <v>210</v>
      </c>
      <c r="H264" s="1">
        <v>24.315854490639765</v>
      </c>
      <c r="I264" s="1">
        <v>-7.6158544906397658</v>
      </c>
      <c r="J264">
        <f t="shared" si="6"/>
        <v>58.001239622597886</v>
      </c>
      <c r="Q264" s="1">
        <v>210</v>
      </c>
      <c r="R264" s="1">
        <v>21.902880702815128</v>
      </c>
      <c r="S264" s="1">
        <v>-5.2028807028151292</v>
      </c>
      <c r="T264">
        <f t="shared" si="7"/>
        <v>27.069967607726053</v>
      </c>
    </row>
    <row r="265" spans="1:20" x14ac:dyDescent="0.2">
      <c r="A265">
        <v>6.4249999999999998</v>
      </c>
      <c r="B265">
        <v>16.100000000000001</v>
      </c>
      <c r="D265">
        <v>6.4440499999999998</v>
      </c>
      <c r="E265">
        <v>16.100000000000001</v>
      </c>
      <c r="G265" s="1">
        <v>211</v>
      </c>
      <c r="H265" s="1">
        <v>18.921898593587805</v>
      </c>
      <c r="I265" s="1">
        <v>31.078101406412195</v>
      </c>
      <c r="J265">
        <f t="shared" si="6"/>
        <v>965.8483870272396</v>
      </c>
      <c r="Q265" s="1">
        <v>211</v>
      </c>
      <c r="R265" s="1">
        <v>20.264746215215418</v>
      </c>
      <c r="S265" s="1">
        <v>29.735253784784582</v>
      </c>
      <c r="T265">
        <f t="shared" si="7"/>
        <v>884.18531764554587</v>
      </c>
    </row>
    <row r="266" spans="1:20" x14ac:dyDescent="0.2">
      <c r="A266">
        <v>6.2489999999999997</v>
      </c>
      <c r="B266">
        <v>20.6</v>
      </c>
      <c r="D266">
        <v>4.2939999999999999E-2</v>
      </c>
      <c r="E266">
        <v>20.6</v>
      </c>
      <c r="G266" s="1">
        <v>212</v>
      </c>
      <c r="H266" s="1">
        <v>29.665525035499186</v>
      </c>
      <c r="I266" s="1">
        <v>2.5344749645008164</v>
      </c>
      <c r="J266">
        <f t="shared" si="6"/>
        <v>6.4235633456814147</v>
      </c>
      <c r="Q266" s="1">
        <v>212</v>
      </c>
      <c r="R266" s="1">
        <v>24.248451526464194</v>
      </c>
      <c r="S266" s="1">
        <v>7.9515484735358086</v>
      </c>
      <c r="T266">
        <f t="shared" si="7"/>
        <v>63.227123126989646</v>
      </c>
    </row>
    <row r="267" spans="1:20" x14ac:dyDescent="0.2">
      <c r="A267">
        <v>6.03</v>
      </c>
      <c r="B267">
        <v>16.600000000000001</v>
      </c>
      <c r="D267">
        <v>0.22927</v>
      </c>
      <c r="E267">
        <v>16.600000000000001</v>
      </c>
      <c r="G267" s="1">
        <v>213</v>
      </c>
      <c r="H267" s="1">
        <v>23.111292911002543</v>
      </c>
      <c r="I267" s="1">
        <v>-8.6112929110025433</v>
      </c>
      <c r="J267">
        <f t="shared" si="6"/>
        <v>74.154365599082652</v>
      </c>
      <c r="Q267" s="1">
        <v>213</v>
      </c>
      <c r="R267" s="1">
        <v>20.156265343451309</v>
      </c>
      <c r="S267" s="1">
        <v>-5.6562653434513095</v>
      </c>
      <c r="T267">
        <f t="shared" si="7"/>
        <v>31.993337635528359</v>
      </c>
    </row>
    <row r="268" spans="1:20" x14ac:dyDescent="0.2">
      <c r="A268">
        <v>5.9660000000000002</v>
      </c>
      <c r="B268">
        <v>24.7</v>
      </c>
      <c r="D268">
        <v>0.17505000000000001</v>
      </c>
      <c r="E268">
        <v>24.7</v>
      </c>
      <c r="G268" s="1">
        <v>214</v>
      </c>
      <c r="H268" s="1">
        <v>19.577321806037467</v>
      </c>
      <c r="I268" s="1">
        <v>0.82267819396253117</v>
      </c>
      <c r="J268">
        <f t="shared" si="6"/>
        <v>0.67679941082145201</v>
      </c>
      <c r="Q268" s="1">
        <v>214</v>
      </c>
      <c r="R268" s="1">
        <v>23.949029269687333</v>
      </c>
      <c r="S268" s="1">
        <v>-3.5490292696873347</v>
      </c>
      <c r="T268">
        <f t="shared" si="7"/>
        <v>12.595608757097416</v>
      </c>
    </row>
    <row r="269" spans="1:20" x14ac:dyDescent="0.2">
      <c r="A269">
        <v>6.1929999999999996</v>
      </c>
      <c r="B269">
        <v>13.8</v>
      </c>
      <c r="D269">
        <v>8.6447599999999998</v>
      </c>
      <c r="E269">
        <v>13.8</v>
      </c>
      <c r="G269" s="1">
        <v>215</v>
      </c>
      <c r="H269" s="1">
        <v>21.10959499189952</v>
      </c>
      <c r="I269" s="1">
        <v>0.99040500810048115</v>
      </c>
      <c r="J269">
        <f t="shared" si="6"/>
        <v>0.98090208007051416</v>
      </c>
      <c r="Q269" s="1">
        <v>215</v>
      </c>
      <c r="R269" s="1">
        <v>23.871532595688294</v>
      </c>
      <c r="S269" s="1">
        <v>-1.7715325956882921</v>
      </c>
      <c r="T269">
        <f t="shared" si="7"/>
        <v>3.1383277375860978</v>
      </c>
    </row>
    <row r="270" spans="1:20" x14ac:dyDescent="0.2">
      <c r="A270">
        <v>5.9660000000000002</v>
      </c>
      <c r="B270">
        <v>16</v>
      </c>
      <c r="D270">
        <v>0.17171</v>
      </c>
      <c r="E270">
        <v>16</v>
      </c>
      <c r="G270" s="1">
        <v>216</v>
      </c>
      <c r="H270" s="1">
        <v>23.704716630382649</v>
      </c>
      <c r="I270" s="1">
        <v>1.2952833696173514</v>
      </c>
      <c r="J270">
        <f t="shared" si="6"/>
        <v>1.6777590076072801</v>
      </c>
      <c r="Q270" s="1">
        <v>216</v>
      </c>
      <c r="R270" s="1">
        <v>24.088282085643151</v>
      </c>
      <c r="S270" s="1">
        <v>0.91171791435684923</v>
      </c>
      <c r="T270">
        <f t="shared" si="7"/>
        <v>0.83122955535920307</v>
      </c>
    </row>
    <row r="271" spans="1:20" x14ac:dyDescent="0.2">
      <c r="A271">
        <v>5.57</v>
      </c>
      <c r="B271">
        <v>13.6</v>
      </c>
      <c r="D271">
        <v>1.25179</v>
      </c>
      <c r="E271">
        <v>13.6</v>
      </c>
      <c r="G271" s="1">
        <v>217</v>
      </c>
      <c r="H271" s="1">
        <v>20.87931116049829</v>
      </c>
      <c r="I271" s="1">
        <v>-7.3793111604982897</v>
      </c>
      <c r="J271">
        <f t="shared" si="6"/>
        <v>54.454233203454613</v>
      </c>
      <c r="Q271" s="1">
        <v>217</v>
      </c>
      <c r="R271" s="1">
        <v>23.474806547362437</v>
      </c>
      <c r="S271" s="1">
        <v>-9.9748065473624372</v>
      </c>
      <c r="T271">
        <f t="shared" si="7"/>
        <v>99.49676565730455</v>
      </c>
    </row>
    <row r="272" spans="1:20" x14ac:dyDescent="0.2">
      <c r="A272">
        <v>6.1079999999999997</v>
      </c>
      <c r="B272">
        <v>24.3</v>
      </c>
      <c r="D272">
        <v>0.33983000000000002</v>
      </c>
      <c r="E272">
        <v>24.3</v>
      </c>
      <c r="G272" s="1">
        <v>218</v>
      </c>
      <c r="H272" s="1">
        <v>23.35043381284229</v>
      </c>
      <c r="I272" s="1">
        <v>4.7495661871577113</v>
      </c>
      <c r="J272">
        <f t="shared" si="6"/>
        <v>22.558378966191839</v>
      </c>
      <c r="Q272" s="1">
        <v>218</v>
      </c>
      <c r="R272" s="1">
        <v>24.18503594747936</v>
      </c>
      <c r="S272" s="1">
        <v>3.9149640525206415</v>
      </c>
      <c r="T272">
        <f t="shared" si="7"/>
        <v>15.326943532528844</v>
      </c>
    </row>
    <row r="273" spans="1:20" x14ac:dyDescent="0.2">
      <c r="A273">
        <v>6.6349999999999998</v>
      </c>
      <c r="B273">
        <v>24.5</v>
      </c>
      <c r="D273">
        <v>1.5010000000000001E-2</v>
      </c>
      <c r="E273">
        <v>24.5</v>
      </c>
      <c r="G273" s="1">
        <v>219</v>
      </c>
      <c r="H273" s="1">
        <v>19.453322819898339</v>
      </c>
      <c r="I273" s="1">
        <v>-11.053322819898339</v>
      </c>
      <c r="J273">
        <f t="shared" si="6"/>
        <v>122.17594536088536</v>
      </c>
      <c r="Q273" s="1">
        <v>219</v>
      </c>
      <c r="R273" s="1">
        <v>17.6545820165992</v>
      </c>
      <c r="S273" s="1">
        <v>-9.2545820165991994</v>
      </c>
      <c r="T273">
        <f t="shared" si="7"/>
        <v>85.647288301961311</v>
      </c>
    </row>
    <row r="274" spans="1:20" x14ac:dyDescent="0.2">
      <c r="A274">
        <v>5.8570000000000002</v>
      </c>
      <c r="B274">
        <v>13.3</v>
      </c>
      <c r="D274">
        <v>0.24979999999999999</v>
      </c>
      <c r="E274">
        <v>13.3</v>
      </c>
      <c r="G274" s="1">
        <v>220</v>
      </c>
      <c r="H274" s="1">
        <v>16.50391836387486</v>
      </c>
      <c r="I274" s="1">
        <v>2.8960816361251389</v>
      </c>
      <c r="J274">
        <f t="shared" si="6"/>
        <v>8.3872888431012615</v>
      </c>
      <c r="Q274" s="1">
        <v>220</v>
      </c>
      <c r="R274" s="1">
        <v>24.146806184551107</v>
      </c>
      <c r="S274" s="1">
        <v>-4.746806184551108</v>
      </c>
      <c r="T274">
        <f t="shared" si="7"/>
        <v>22.532168953692647</v>
      </c>
    </row>
    <row r="275" spans="1:20" x14ac:dyDescent="0.2">
      <c r="A275">
        <v>7.0410000000000004</v>
      </c>
      <c r="B275">
        <v>29</v>
      </c>
      <c r="D275">
        <v>5.561E-2</v>
      </c>
      <c r="E275">
        <v>29</v>
      </c>
      <c r="G275" s="1">
        <v>221</v>
      </c>
      <c r="H275" s="1">
        <v>21.153880344092066</v>
      </c>
      <c r="I275" s="1">
        <v>2.7461196559079326</v>
      </c>
      <c r="J275">
        <f t="shared" si="6"/>
        <v>7.5411731645639026</v>
      </c>
      <c r="Q275" s="1">
        <v>221</v>
      </c>
      <c r="R275" s="1">
        <v>24.212952116320469</v>
      </c>
      <c r="S275" s="1">
        <v>-0.31295211632047071</v>
      </c>
      <c r="T275">
        <f t="shared" si="7"/>
        <v>9.7939027109461424E-2</v>
      </c>
    </row>
    <row r="276" spans="1:20" x14ac:dyDescent="0.2">
      <c r="A276">
        <v>6.13</v>
      </c>
      <c r="B276">
        <v>13.8</v>
      </c>
      <c r="D276">
        <v>2.37934</v>
      </c>
      <c r="E276">
        <v>13.8</v>
      </c>
      <c r="G276" s="1">
        <v>222</v>
      </c>
      <c r="H276" s="1">
        <v>21.171594484969077</v>
      </c>
      <c r="I276" s="1">
        <v>-4.1715944849690771</v>
      </c>
      <c r="J276">
        <f t="shared" si="6"/>
        <v>17.402200547024421</v>
      </c>
      <c r="Q276" s="1">
        <v>222</v>
      </c>
      <c r="R276" s="1">
        <v>23.570788578022807</v>
      </c>
      <c r="S276" s="1">
        <v>-6.5707885780228068</v>
      </c>
      <c r="T276">
        <f t="shared" si="7"/>
        <v>43.175262537074978</v>
      </c>
    </row>
    <row r="277" spans="1:20" x14ac:dyDescent="0.2">
      <c r="A277">
        <v>4.1379999999999999</v>
      </c>
      <c r="B277">
        <v>13.8</v>
      </c>
      <c r="D277">
        <v>18.498200000000001</v>
      </c>
      <c r="E277">
        <v>13.8</v>
      </c>
      <c r="G277" s="1">
        <v>223</v>
      </c>
      <c r="H277" s="1">
        <v>17.106199153693467</v>
      </c>
      <c r="I277" s="1">
        <v>5.9938008463065344</v>
      </c>
      <c r="J277">
        <f t="shared" si="6"/>
        <v>35.925648585184931</v>
      </c>
      <c r="Q277" s="1">
        <v>223</v>
      </c>
      <c r="R277" s="1">
        <v>24.166478231645293</v>
      </c>
      <c r="S277" s="1">
        <v>-1.0664782316452914</v>
      </c>
      <c r="T277">
        <f t="shared" si="7"/>
        <v>1.1373758185732679</v>
      </c>
    </row>
    <row r="278" spans="1:20" x14ac:dyDescent="0.2">
      <c r="A278">
        <v>5.8410000000000002</v>
      </c>
      <c r="B278">
        <v>20</v>
      </c>
      <c r="D278">
        <v>9.7439999999999999E-2</v>
      </c>
      <c r="E278">
        <v>20</v>
      </c>
      <c r="G278" s="1">
        <v>224</v>
      </c>
      <c r="H278" s="1">
        <v>23.394719165034836</v>
      </c>
      <c r="I278" s="1">
        <v>-10.294719165034836</v>
      </c>
      <c r="J278">
        <f t="shared" si="6"/>
        <v>105.98124268693556</v>
      </c>
      <c r="Q278" s="1">
        <v>224</v>
      </c>
      <c r="R278" s="1">
        <v>12.845060762706833</v>
      </c>
      <c r="S278" s="1">
        <v>0.2549392372931667</v>
      </c>
      <c r="T278">
        <f t="shared" si="7"/>
        <v>6.4994014711621556E-2</v>
      </c>
    </row>
    <row r="279" spans="1:20" x14ac:dyDescent="0.2">
      <c r="A279">
        <v>6.7809999999999997</v>
      </c>
      <c r="B279">
        <v>26.5</v>
      </c>
      <c r="D279">
        <v>0.11432</v>
      </c>
      <c r="E279">
        <v>26.5</v>
      </c>
      <c r="G279" s="1">
        <v>225</v>
      </c>
      <c r="H279" s="1">
        <v>20.055603609716954</v>
      </c>
      <c r="I279" s="1">
        <v>-0.95560360971695246</v>
      </c>
      <c r="J279">
        <f t="shared" si="6"/>
        <v>0.91317825890406956</v>
      </c>
      <c r="Q279" s="1">
        <v>225</v>
      </c>
      <c r="R279" s="1">
        <v>22.119538537817853</v>
      </c>
      <c r="S279" s="1">
        <v>-3.0195385378178514</v>
      </c>
      <c r="T279">
        <f t="shared" si="7"/>
        <v>9.1176129813671682</v>
      </c>
    </row>
    <row r="280" spans="1:20" x14ac:dyDescent="0.2">
      <c r="A280">
        <v>5.399</v>
      </c>
      <c r="B280">
        <v>14.4</v>
      </c>
      <c r="D280">
        <v>0.25386999999999998</v>
      </c>
      <c r="E280">
        <v>14.4</v>
      </c>
      <c r="G280" s="1">
        <v>226</v>
      </c>
      <c r="H280" s="1">
        <v>20.303601581995203</v>
      </c>
      <c r="I280" s="1">
        <v>-0.90360158199520413</v>
      </c>
      <c r="J280">
        <f t="shared" si="6"/>
        <v>0.81649581898423562</v>
      </c>
      <c r="Q280" s="1">
        <v>226</v>
      </c>
      <c r="R280" s="1">
        <v>24.236102227650779</v>
      </c>
      <c r="S280" s="1">
        <v>-4.8361022276507803</v>
      </c>
      <c r="T280">
        <f t="shared" si="7"/>
        <v>23.387884756288841</v>
      </c>
    </row>
    <row r="281" spans="1:20" x14ac:dyDescent="0.2">
      <c r="A281">
        <v>5.4119999999999999</v>
      </c>
      <c r="B281">
        <v>23.7</v>
      </c>
      <c r="D281">
        <v>0.28954999999999997</v>
      </c>
      <c r="E281">
        <v>23.7</v>
      </c>
      <c r="G281" s="1">
        <v>227</v>
      </c>
      <c r="H281" s="1">
        <v>14.378221458632702</v>
      </c>
      <c r="I281" s="1">
        <v>6.4217785413672992</v>
      </c>
      <c r="J281">
        <f t="shared" si="6"/>
        <v>41.239239634365518</v>
      </c>
      <c r="Q281" s="1">
        <v>227</v>
      </c>
      <c r="R281" s="1">
        <v>22.478468978251868</v>
      </c>
      <c r="S281" s="1">
        <v>-1.6784689782518676</v>
      </c>
      <c r="T281">
        <f t="shared" si="7"/>
        <v>2.8172581109538681</v>
      </c>
    </row>
    <row r="282" spans="1:20" x14ac:dyDescent="0.2">
      <c r="A282">
        <v>7.3330000000000002</v>
      </c>
      <c r="B282">
        <v>36</v>
      </c>
      <c r="D282">
        <v>0.66351000000000004</v>
      </c>
      <c r="E282">
        <v>36</v>
      </c>
      <c r="G282" s="1">
        <v>228</v>
      </c>
      <c r="H282" s="1">
        <v>20.268173300241173</v>
      </c>
      <c r="I282" s="1">
        <v>-3.4681733002411725</v>
      </c>
      <c r="J282">
        <f t="shared" si="6"/>
        <v>12.028226040505746</v>
      </c>
      <c r="Q282" s="1">
        <v>228</v>
      </c>
      <c r="R282" s="1">
        <v>24.144582345975724</v>
      </c>
      <c r="S282" s="1">
        <v>-7.3445823459757236</v>
      </c>
      <c r="T282">
        <f t="shared" si="7"/>
        <v>53.94288983681826</v>
      </c>
    </row>
    <row r="283" spans="1:20" x14ac:dyDescent="0.2">
      <c r="A283">
        <v>6.0410000000000004</v>
      </c>
      <c r="B283">
        <v>20.399999999999999</v>
      </c>
      <c r="D283">
        <v>0.35114000000000001</v>
      </c>
      <c r="E283">
        <v>20.399999999999999</v>
      </c>
      <c r="G283" s="1">
        <v>229</v>
      </c>
      <c r="H283" s="1">
        <v>21.24245104847715</v>
      </c>
      <c r="I283" s="1">
        <v>-1.9424510484771496</v>
      </c>
      <c r="J283">
        <f t="shared" si="6"/>
        <v>3.7731160757299778</v>
      </c>
      <c r="Q283" s="1">
        <v>229</v>
      </c>
      <c r="R283" s="1">
        <v>24.150742523547883</v>
      </c>
      <c r="S283" s="1">
        <v>-4.8507425235478827</v>
      </c>
      <c r="T283">
        <f t="shared" si="7"/>
        <v>23.52970302975568</v>
      </c>
    </row>
    <row r="284" spans="1:20" x14ac:dyDescent="0.2">
      <c r="A284">
        <v>5.9870000000000001</v>
      </c>
      <c r="B284">
        <v>5.6</v>
      </c>
      <c r="D284">
        <v>25.046099999999999</v>
      </c>
      <c r="E284">
        <v>5.6</v>
      </c>
      <c r="G284" s="1">
        <v>230</v>
      </c>
      <c r="H284" s="1">
        <v>17.788193577458657</v>
      </c>
      <c r="I284" s="1">
        <v>-9.2881935774586566</v>
      </c>
      <c r="J284">
        <f t="shared" si="6"/>
        <v>86.270539932344235</v>
      </c>
      <c r="Q284" s="1">
        <v>230</v>
      </c>
      <c r="R284" s="1">
        <v>20.551881884461899</v>
      </c>
      <c r="S284" s="1">
        <v>-12.051881884461899</v>
      </c>
      <c r="T284">
        <f t="shared" si="7"/>
        <v>145.2478569570209</v>
      </c>
    </row>
    <row r="285" spans="1:20" x14ac:dyDescent="0.2">
      <c r="A285">
        <v>7.82</v>
      </c>
      <c r="B285">
        <v>45.4</v>
      </c>
      <c r="D285">
        <v>3.5779999999999999E-2</v>
      </c>
      <c r="E285">
        <v>45.4</v>
      </c>
      <c r="G285" s="1">
        <v>231</v>
      </c>
      <c r="H285" s="1">
        <v>22.243300008028669</v>
      </c>
      <c r="I285" s="1">
        <v>4.7566999919713311</v>
      </c>
      <c r="J285">
        <f t="shared" si="6"/>
        <v>22.62619481362006</v>
      </c>
      <c r="Q285" s="1">
        <v>231</v>
      </c>
      <c r="R285" s="1">
        <v>23.638511939757791</v>
      </c>
      <c r="S285" s="1">
        <v>3.361488060242209</v>
      </c>
      <c r="T285">
        <f t="shared" si="7"/>
        <v>11.299601979150928</v>
      </c>
    </row>
    <row r="286" spans="1:20" x14ac:dyDescent="0.2">
      <c r="A286">
        <v>5.6280000000000001</v>
      </c>
      <c r="B286">
        <v>15.6</v>
      </c>
      <c r="D286">
        <v>2.1550500000000001</v>
      </c>
      <c r="E286">
        <v>15.6</v>
      </c>
      <c r="G286" s="1">
        <v>232</v>
      </c>
      <c r="H286" s="1">
        <v>21.906731331365329</v>
      </c>
      <c r="I286" s="1">
        <v>-4.106731331365328</v>
      </c>
      <c r="J286">
        <f t="shared" si="6"/>
        <v>16.865242228017639</v>
      </c>
      <c r="Q286" s="1">
        <v>232</v>
      </c>
      <c r="R286" s="1">
        <v>19.919491658428292</v>
      </c>
      <c r="S286" s="1">
        <v>-2.1194916584282915</v>
      </c>
      <c r="T286">
        <f t="shared" si="7"/>
        <v>4.4922448901471093</v>
      </c>
    </row>
    <row r="287" spans="1:20" x14ac:dyDescent="0.2">
      <c r="A287">
        <v>6.1619999999999999</v>
      </c>
      <c r="B287">
        <v>24.1</v>
      </c>
      <c r="D287">
        <v>3.4450000000000001E-2</v>
      </c>
      <c r="E287">
        <v>24.1</v>
      </c>
      <c r="G287" s="1">
        <v>233</v>
      </c>
      <c r="H287" s="1">
        <v>27.548685200695544</v>
      </c>
      <c r="I287" s="1">
        <v>0.65131479930445479</v>
      </c>
      <c r="J287">
        <f t="shared" si="6"/>
        <v>0.42421096779300221</v>
      </c>
      <c r="Q287" s="1">
        <v>233</v>
      </c>
      <c r="R287" s="1">
        <v>24.229030324502158</v>
      </c>
      <c r="S287" s="1">
        <v>3.970969675497841</v>
      </c>
      <c r="T287">
        <f t="shared" si="7"/>
        <v>15.768600163723429</v>
      </c>
    </row>
    <row r="288" spans="1:20" x14ac:dyDescent="0.2">
      <c r="A288">
        <v>8.0690000000000008</v>
      </c>
      <c r="B288">
        <v>38.700000000000003</v>
      </c>
      <c r="D288">
        <v>0.12083000000000001</v>
      </c>
      <c r="E288">
        <v>38.700000000000003</v>
      </c>
      <c r="G288" s="1">
        <v>234</v>
      </c>
      <c r="H288" s="1">
        <v>19.515322312967911</v>
      </c>
      <c r="I288" s="1">
        <v>-2.115322312967912</v>
      </c>
      <c r="J288">
        <f t="shared" si="6"/>
        <v>4.4745884877399167</v>
      </c>
      <c r="Q288" s="1">
        <v>234</v>
      </c>
      <c r="R288" s="1">
        <v>24.09718226388954</v>
      </c>
      <c r="S288" s="1">
        <v>-6.6971822638895411</v>
      </c>
      <c r="T288">
        <f t="shared" si="7"/>
        <v>44.852250275756639</v>
      </c>
    </row>
    <row r="289" spans="1:20" x14ac:dyDescent="0.2">
      <c r="A289">
        <v>5.8719999999999999</v>
      </c>
      <c r="B289">
        <v>20.399999999999999</v>
      </c>
      <c r="D289">
        <v>0.13058</v>
      </c>
      <c r="E289">
        <v>20.399999999999999</v>
      </c>
      <c r="G289" s="1">
        <v>235</v>
      </c>
      <c r="H289" s="1">
        <v>20.985596005760392</v>
      </c>
      <c r="I289" s="1">
        <v>0.91440399423960628</v>
      </c>
      <c r="J289">
        <f t="shared" si="6"/>
        <v>0.8361346646813459</v>
      </c>
      <c r="Q289" s="1">
        <v>235</v>
      </c>
      <c r="R289" s="1">
        <v>24.229575430270092</v>
      </c>
      <c r="S289" s="1">
        <v>-2.3295754302700935</v>
      </c>
      <c r="T289">
        <f t="shared" si="7"/>
        <v>5.4269216853180913</v>
      </c>
    </row>
    <row r="290" spans="1:20" x14ac:dyDescent="0.2">
      <c r="A290">
        <v>5.7619999999999996</v>
      </c>
      <c r="B290">
        <v>21.8</v>
      </c>
      <c r="D290">
        <v>2.8183799999999999</v>
      </c>
      <c r="E290">
        <v>21.8</v>
      </c>
      <c r="G290" s="1">
        <v>236</v>
      </c>
      <c r="H290" s="1">
        <v>30.329805318387358</v>
      </c>
      <c r="I290" s="1">
        <v>1.2701946816126437</v>
      </c>
      <c r="J290">
        <f t="shared" si="6"/>
        <v>1.6133945291970453</v>
      </c>
      <c r="Q290" s="1">
        <v>236</v>
      </c>
      <c r="R290" s="1">
        <v>24.053892182814696</v>
      </c>
      <c r="S290" s="1">
        <v>7.5461078171853053</v>
      </c>
      <c r="T290">
        <f t="shared" si="7"/>
        <v>56.943743188585174</v>
      </c>
    </row>
    <row r="291" spans="1:20" x14ac:dyDescent="0.2">
      <c r="A291">
        <v>6.8159999999999998</v>
      </c>
      <c r="B291">
        <v>31.6</v>
      </c>
      <c r="D291">
        <v>1.4319999999999999E-2</v>
      </c>
      <c r="E291">
        <v>31.6</v>
      </c>
      <c r="G291" s="1">
        <v>237</v>
      </c>
      <c r="H291" s="1">
        <v>21.366450034616278</v>
      </c>
      <c r="I291" s="1">
        <v>-3.5664500346162775</v>
      </c>
      <c r="J291">
        <f t="shared" si="6"/>
        <v>12.719565849414447</v>
      </c>
      <c r="Q291" s="1">
        <v>237</v>
      </c>
      <c r="R291" s="1">
        <v>23.990148575580129</v>
      </c>
      <c r="S291" s="1">
        <v>-6.1901485755801282</v>
      </c>
      <c r="T291">
        <f t="shared" si="7"/>
        <v>38.317939387756688</v>
      </c>
    </row>
    <row r="292" spans="1:20" x14ac:dyDescent="0.2">
      <c r="A292">
        <v>5.9139999999999997</v>
      </c>
      <c r="B292">
        <v>17.8</v>
      </c>
      <c r="D292">
        <v>0.31827</v>
      </c>
      <c r="E292">
        <v>17.8</v>
      </c>
      <c r="G292" s="1">
        <v>238</v>
      </c>
      <c r="H292" s="1">
        <v>8.0897014472913398</v>
      </c>
      <c r="I292" s="1">
        <v>2.4102985527086602</v>
      </c>
      <c r="J292">
        <f t="shared" si="6"/>
        <v>5.8095391131894623</v>
      </c>
      <c r="Q292" s="1">
        <v>238</v>
      </c>
      <c r="R292" s="1">
        <v>12.485387434766075</v>
      </c>
      <c r="S292" s="1">
        <v>-1.9853874347660749</v>
      </c>
      <c r="T292">
        <f t="shared" si="7"/>
        <v>3.9417632661270154</v>
      </c>
    </row>
    <row r="293" spans="1:20" x14ac:dyDescent="0.2">
      <c r="A293">
        <v>7.6909999999999998</v>
      </c>
      <c r="B293">
        <v>35.200000000000003</v>
      </c>
      <c r="D293">
        <v>0.22187999999999999</v>
      </c>
      <c r="E293">
        <v>35.200000000000003</v>
      </c>
      <c r="G293" s="1">
        <v>239</v>
      </c>
      <c r="H293" s="1">
        <v>23.873000968714322</v>
      </c>
      <c r="I293" s="1">
        <v>-16.673000968714323</v>
      </c>
      <c r="J293">
        <f t="shared" si="6"/>
        <v>277.98896130274875</v>
      </c>
      <c r="Q293" s="1">
        <v>239</v>
      </c>
      <c r="R293" s="1">
        <v>15.528910718891384</v>
      </c>
      <c r="S293" s="1">
        <v>-8.3289107188913825</v>
      </c>
      <c r="T293">
        <f t="shared" si="7"/>
        <v>69.370753763263764</v>
      </c>
    </row>
    <row r="294" spans="1:20" x14ac:dyDescent="0.2">
      <c r="A294">
        <v>6.54</v>
      </c>
      <c r="B294">
        <v>16.5</v>
      </c>
      <c r="D294">
        <v>2.4979999999999999E-2</v>
      </c>
      <c r="E294">
        <v>16.5</v>
      </c>
      <c r="G294" s="1">
        <v>240</v>
      </c>
      <c r="H294" s="1">
        <v>18.585329916924465</v>
      </c>
      <c r="I294" s="1">
        <v>-8.3853299169244657</v>
      </c>
      <c r="J294">
        <f t="shared" si="6"/>
        <v>70.313757815668467</v>
      </c>
      <c r="Q294" s="1">
        <v>240</v>
      </c>
      <c r="R294" s="1">
        <v>18.344840285041304</v>
      </c>
      <c r="S294" s="1">
        <v>-8.1448402850413046</v>
      </c>
      <c r="T294">
        <f t="shared" si="7"/>
        <v>66.338423268831718</v>
      </c>
    </row>
    <row r="295" spans="1:20" x14ac:dyDescent="0.2">
      <c r="A295">
        <v>6.6189999999999998</v>
      </c>
      <c r="B295">
        <v>23.9</v>
      </c>
      <c r="D295">
        <v>4.462E-2</v>
      </c>
      <c r="E295">
        <v>23.9</v>
      </c>
      <c r="G295" s="1">
        <v>241</v>
      </c>
      <c r="H295" s="1">
        <v>28.452106385423455</v>
      </c>
      <c r="I295" s="1">
        <v>8.5478936145765445</v>
      </c>
      <c r="J295">
        <f t="shared" si="6"/>
        <v>73.066485246118461</v>
      </c>
      <c r="Q295" s="1">
        <v>241</v>
      </c>
      <c r="R295" s="1">
        <v>24.209078488606732</v>
      </c>
      <c r="S295" s="1">
        <v>12.790921511393268</v>
      </c>
      <c r="T295">
        <f t="shared" si="7"/>
        <v>163.60767311062304</v>
      </c>
    </row>
    <row r="296" spans="1:20" x14ac:dyDescent="0.2">
      <c r="A296">
        <v>5.9050000000000002</v>
      </c>
      <c r="B296">
        <v>20.6</v>
      </c>
      <c r="D296">
        <v>4.8356700000000004</v>
      </c>
      <c r="E296">
        <v>20.6</v>
      </c>
      <c r="G296" s="1">
        <v>242</v>
      </c>
      <c r="H296" s="1">
        <v>21.818160626980237</v>
      </c>
      <c r="I296" s="1">
        <v>-10.918160626980237</v>
      </c>
      <c r="J296">
        <f t="shared" si="6"/>
        <v>119.20623147654148</v>
      </c>
      <c r="Q296" s="1">
        <v>242</v>
      </c>
      <c r="R296" s="1">
        <v>6.0849291696765206</v>
      </c>
      <c r="S296" s="1">
        <v>4.8150708303234797</v>
      </c>
      <c r="T296">
        <f t="shared" si="7"/>
        <v>23.184907101032046</v>
      </c>
    </row>
    <row r="297" spans="1:20" x14ac:dyDescent="0.2">
      <c r="A297">
        <v>6.59</v>
      </c>
      <c r="B297">
        <v>22</v>
      </c>
      <c r="D297">
        <v>3.5369999999999999E-2</v>
      </c>
      <c r="E297">
        <v>22</v>
      </c>
      <c r="G297" s="1">
        <v>243</v>
      </c>
      <c r="H297" s="1">
        <v>40.373723195656538</v>
      </c>
      <c r="I297" s="1">
        <v>9.6262768043434619</v>
      </c>
      <c r="J297">
        <f t="shared" si="6"/>
        <v>92.665205113840969</v>
      </c>
      <c r="Q297" s="1">
        <v>243</v>
      </c>
      <c r="R297" s="1">
        <v>23.973833994100843</v>
      </c>
      <c r="S297" s="1">
        <v>26.026166005899157</v>
      </c>
      <c r="T297">
        <f t="shared" si="7"/>
        <v>677.36131696662085</v>
      </c>
    </row>
    <row r="298" spans="1:20" x14ac:dyDescent="0.2">
      <c r="A298">
        <v>5.4029999999999996</v>
      </c>
      <c r="B298">
        <v>13.4</v>
      </c>
      <c r="D298">
        <v>3.3210500000000001</v>
      </c>
      <c r="E298">
        <v>13.4</v>
      </c>
      <c r="G298" s="1">
        <v>244</v>
      </c>
      <c r="H298" s="1">
        <v>24.599280744672058</v>
      </c>
      <c r="I298" s="1">
        <v>-1.4992807446720562</v>
      </c>
      <c r="J298">
        <f t="shared" si="6"/>
        <v>2.2478427513443955</v>
      </c>
      <c r="Q298" s="1">
        <v>244</v>
      </c>
      <c r="R298" s="1">
        <v>24.243801243629768</v>
      </c>
      <c r="S298" s="1">
        <v>-1.1438012436297669</v>
      </c>
      <c r="T298">
        <f t="shared" si="7"/>
        <v>1.3082812849290013</v>
      </c>
    </row>
    <row r="299" spans="1:20" x14ac:dyDescent="0.2">
      <c r="A299">
        <v>5.5359999999999996</v>
      </c>
      <c r="B299">
        <v>11.3</v>
      </c>
      <c r="D299">
        <v>9.1870200000000004</v>
      </c>
      <c r="E299">
        <v>11.3</v>
      </c>
      <c r="G299" s="1">
        <v>245</v>
      </c>
      <c r="H299" s="1">
        <v>10.339397338672612</v>
      </c>
      <c r="I299" s="1">
        <v>3.460602661327389</v>
      </c>
      <c r="J299">
        <f t="shared" si="6"/>
        <v>11.975770779586208</v>
      </c>
      <c r="Q299" s="1">
        <v>245</v>
      </c>
      <c r="R299" s="1">
        <v>18.89433584278985</v>
      </c>
      <c r="S299" s="1">
        <v>-5.0943358427898495</v>
      </c>
      <c r="T299">
        <f t="shared" si="7"/>
        <v>25.952257679133368</v>
      </c>
    </row>
    <row r="300" spans="1:20" x14ac:dyDescent="0.2">
      <c r="A300">
        <v>5.8559999999999999</v>
      </c>
      <c r="B300">
        <v>21.1</v>
      </c>
      <c r="D300">
        <v>0.29915999999999998</v>
      </c>
      <c r="E300">
        <v>21.1</v>
      </c>
      <c r="G300" s="1">
        <v>246</v>
      </c>
      <c r="H300" s="1">
        <v>31.250940643992294</v>
      </c>
      <c r="I300" s="1">
        <v>1.9490593560077087</v>
      </c>
      <c r="J300">
        <f t="shared" si="6"/>
        <v>3.7988323732411842</v>
      </c>
      <c r="Q300" s="1">
        <v>246</v>
      </c>
      <c r="R300" s="1">
        <v>24.202320141873294</v>
      </c>
      <c r="S300" s="1">
        <v>8.997679858126709</v>
      </c>
      <c r="T300">
        <f t="shared" si="7"/>
        <v>80.958242829339071</v>
      </c>
    </row>
    <row r="301" spans="1:20" x14ac:dyDescent="0.2">
      <c r="A301">
        <v>6.4169999999999998</v>
      </c>
      <c r="B301">
        <v>22.6</v>
      </c>
      <c r="D301">
        <v>4.684E-2</v>
      </c>
      <c r="E301">
        <v>22.6</v>
      </c>
      <c r="G301" s="1">
        <v>247</v>
      </c>
      <c r="H301" s="1">
        <v>25.848127676501818</v>
      </c>
      <c r="I301" s="1">
        <v>-8.6481276765018187</v>
      </c>
      <c r="J301">
        <f t="shared" si="6"/>
        <v>74.790112309076747</v>
      </c>
      <c r="Q301" s="1">
        <v>247</v>
      </c>
      <c r="R301" s="1">
        <v>17.474841831525801</v>
      </c>
      <c r="S301" s="1">
        <v>-0.27484183152580144</v>
      </c>
      <c r="T301">
        <f t="shared" si="7"/>
        <v>7.5538032356457022E-2</v>
      </c>
    </row>
    <row r="302" spans="1:20" x14ac:dyDescent="0.2">
      <c r="A302">
        <v>5.7939999999999996</v>
      </c>
      <c r="B302">
        <v>18.3</v>
      </c>
      <c r="D302">
        <v>0.26838000000000001</v>
      </c>
      <c r="E302">
        <v>18.3</v>
      </c>
      <c r="G302" s="1">
        <v>248</v>
      </c>
      <c r="H302" s="1">
        <v>18.913041523149296</v>
      </c>
      <c r="I302" s="1">
        <v>1.3869584768507046</v>
      </c>
      <c r="J302">
        <f t="shared" si="6"/>
        <v>1.9236538165080266</v>
      </c>
      <c r="Q302" s="1">
        <v>248</v>
      </c>
      <c r="R302" s="1">
        <v>24.212363595048895</v>
      </c>
      <c r="S302" s="1">
        <v>-3.9123635950488946</v>
      </c>
      <c r="T302">
        <f t="shared" si="7"/>
        <v>15.306588899863911</v>
      </c>
    </row>
    <row r="303" spans="1:20" x14ac:dyDescent="0.2">
      <c r="A303">
        <v>6.0860000000000003</v>
      </c>
      <c r="B303">
        <v>24</v>
      </c>
      <c r="D303">
        <v>0.33045000000000002</v>
      </c>
      <c r="E303">
        <v>24</v>
      </c>
      <c r="G303" s="1">
        <v>249</v>
      </c>
      <c r="H303" s="1">
        <v>21.384164175493297</v>
      </c>
      <c r="I303" s="1">
        <v>8.2158358245067049</v>
      </c>
      <c r="J303">
        <f t="shared" si="6"/>
        <v>67.499958295247765</v>
      </c>
      <c r="Q303" s="1">
        <v>249</v>
      </c>
      <c r="R303" s="1">
        <v>24.223651625995533</v>
      </c>
      <c r="S303" s="1">
        <v>5.3763483740044684</v>
      </c>
      <c r="T303">
        <f t="shared" si="7"/>
        <v>28.905121838660492</v>
      </c>
    </row>
    <row r="304" spans="1:20" x14ac:dyDescent="0.2">
      <c r="A304">
        <v>7.1849999999999996</v>
      </c>
      <c r="B304">
        <v>34.9</v>
      </c>
      <c r="D304">
        <v>8.3699999999999997E-2</v>
      </c>
      <c r="E304">
        <v>34.9</v>
      </c>
      <c r="G304" s="1">
        <v>250</v>
      </c>
      <c r="H304" s="1">
        <v>23.323862601526763</v>
      </c>
      <c r="I304" s="1">
        <v>-0.32386260152676272</v>
      </c>
      <c r="J304">
        <f t="shared" si="6"/>
        <v>0.10488698466768269</v>
      </c>
      <c r="Q304" s="1">
        <v>250</v>
      </c>
      <c r="R304" s="1">
        <v>23.968185154682676</v>
      </c>
      <c r="S304" s="1">
        <v>-0.96818515468267563</v>
      </c>
      <c r="T304">
        <f t="shared" si="7"/>
        <v>0.93738249374791649</v>
      </c>
    </row>
    <row r="305" spans="1:20" x14ac:dyDescent="0.2">
      <c r="A305">
        <v>8.0340000000000007</v>
      </c>
      <c r="B305">
        <v>50</v>
      </c>
      <c r="D305">
        <v>2.009E-2</v>
      </c>
      <c r="E305">
        <v>50</v>
      </c>
      <c r="G305" s="1">
        <v>251</v>
      </c>
      <c r="H305" s="1">
        <v>32.366931519244417</v>
      </c>
      <c r="I305" s="1">
        <v>-14.566931519244417</v>
      </c>
      <c r="J305">
        <f t="shared" si="6"/>
        <v>212.19549388635645</v>
      </c>
      <c r="Q305" s="1">
        <v>251</v>
      </c>
      <c r="R305" s="1">
        <v>20.273988893546083</v>
      </c>
      <c r="S305" s="1">
        <v>-2.4739888935460819</v>
      </c>
      <c r="T305">
        <f t="shared" si="7"/>
        <v>6.1206210453893668</v>
      </c>
    </row>
    <row r="306" spans="1:20" x14ac:dyDescent="0.2">
      <c r="A306">
        <v>5.8689999999999998</v>
      </c>
      <c r="B306">
        <v>19.5</v>
      </c>
      <c r="D306">
        <v>3.4270000000000002E-2</v>
      </c>
      <c r="E306">
        <v>19.5</v>
      </c>
      <c r="G306" s="1">
        <v>252</v>
      </c>
      <c r="H306" s="1">
        <v>31.020656812591056</v>
      </c>
      <c r="I306" s="1">
        <v>1.6793431874089464</v>
      </c>
      <c r="J306">
        <f t="shared" si="6"/>
        <v>2.8201935410968395</v>
      </c>
      <c r="Q306" s="1">
        <v>252</v>
      </c>
      <c r="R306" s="1">
        <v>24.246546068248843</v>
      </c>
      <c r="S306" s="1">
        <v>8.4534539317511594</v>
      </c>
      <c r="T306">
        <f t="shared" si="7"/>
        <v>71.460883376239138</v>
      </c>
    </row>
    <row r="307" spans="1:20" x14ac:dyDescent="0.2">
      <c r="A307">
        <v>5.9329999999999998</v>
      </c>
      <c r="B307">
        <v>18.899999999999999</v>
      </c>
      <c r="D307">
        <v>6.4170000000000005E-2</v>
      </c>
      <c r="E307">
        <v>18.899999999999999</v>
      </c>
      <c r="G307" s="1">
        <v>253</v>
      </c>
      <c r="H307" s="1">
        <v>19.01046929797289</v>
      </c>
      <c r="I307" s="1">
        <v>1.889530702027109</v>
      </c>
      <c r="J307">
        <f t="shared" si="6"/>
        <v>3.5703262739030595</v>
      </c>
      <c r="Q307" s="1">
        <v>253</v>
      </c>
      <c r="R307" s="1">
        <v>24.190998343312714</v>
      </c>
      <c r="S307" s="1">
        <v>-3.2909983433127152</v>
      </c>
      <c r="T307">
        <f t="shared" si="7"/>
        <v>10.830670095687037</v>
      </c>
    </row>
    <row r="308" spans="1:20" x14ac:dyDescent="0.2">
      <c r="A308">
        <v>6.8120000000000003</v>
      </c>
      <c r="B308">
        <v>35.1</v>
      </c>
      <c r="D308">
        <v>0.21038000000000001</v>
      </c>
      <c r="E308">
        <v>35.1</v>
      </c>
      <c r="G308" s="1">
        <v>254</v>
      </c>
      <c r="H308" s="1">
        <v>22.792438375216229</v>
      </c>
      <c r="I308" s="1">
        <v>-1.5924383752162292</v>
      </c>
      <c r="J308">
        <f t="shared" si="6"/>
        <v>2.5358599788613039</v>
      </c>
      <c r="Q308" s="1">
        <v>254</v>
      </c>
      <c r="R308" s="1">
        <v>22.480663873158157</v>
      </c>
      <c r="S308" s="1">
        <v>-1.2806638731581579</v>
      </c>
      <c r="T308">
        <f t="shared" si="7"/>
        <v>1.6400999560124543</v>
      </c>
    </row>
    <row r="309" spans="1:20" x14ac:dyDescent="0.2">
      <c r="A309">
        <v>6.4059999999999997</v>
      </c>
      <c r="B309">
        <v>17.100000000000001</v>
      </c>
      <c r="D309">
        <v>9.7241800000000005</v>
      </c>
      <c r="E309">
        <v>17.100000000000001</v>
      </c>
      <c r="G309" s="1">
        <v>255</v>
      </c>
      <c r="H309" s="1">
        <v>26.237838775796213</v>
      </c>
      <c r="I309" s="1">
        <v>-9.8378387757962145</v>
      </c>
      <c r="J309">
        <f t="shared" si="6"/>
        <v>96.78307177855956</v>
      </c>
      <c r="Q309" s="1">
        <v>255</v>
      </c>
      <c r="R309" s="1">
        <v>21.931477047879945</v>
      </c>
      <c r="S309" s="1">
        <v>-5.531477047879946</v>
      </c>
      <c r="T309">
        <f t="shared" si="7"/>
        <v>30.597238331222641</v>
      </c>
    </row>
    <row r="310" spans="1:20" x14ac:dyDescent="0.2">
      <c r="A310">
        <v>5.8540000000000001</v>
      </c>
      <c r="B310">
        <v>10.8</v>
      </c>
      <c r="D310">
        <v>12.802300000000001</v>
      </c>
      <c r="E310">
        <v>10.8</v>
      </c>
      <c r="G310" s="1">
        <v>256</v>
      </c>
      <c r="H310" s="1">
        <v>25.617843845100587</v>
      </c>
      <c r="I310" s="1">
        <v>-0.51784384510058601</v>
      </c>
      <c r="J310">
        <f t="shared" si="6"/>
        <v>0.26816224790855969</v>
      </c>
      <c r="Q310" s="1">
        <v>256</v>
      </c>
      <c r="R310" s="1">
        <v>24.001697099548615</v>
      </c>
      <c r="S310" s="1">
        <v>1.0983029004513867</v>
      </c>
      <c r="T310">
        <f t="shared" si="7"/>
        <v>1.2062692611399286</v>
      </c>
    </row>
    <row r="311" spans="1:20" x14ac:dyDescent="0.2">
      <c r="A311">
        <v>6.7270000000000003</v>
      </c>
      <c r="B311">
        <v>28</v>
      </c>
      <c r="D311">
        <v>4.113E-2</v>
      </c>
      <c r="E311">
        <v>28</v>
      </c>
      <c r="G311" s="1">
        <v>257</v>
      </c>
      <c r="H311" s="1">
        <v>23.421290376350363</v>
      </c>
      <c r="I311" s="1">
        <v>1.278709623649636</v>
      </c>
      <c r="J311">
        <f t="shared" si="6"/>
        <v>1.6350983016141938</v>
      </c>
      <c r="Q311" s="1">
        <v>257</v>
      </c>
      <c r="R311" s="1">
        <v>24.242908813832702</v>
      </c>
      <c r="S311" s="1">
        <v>0.45709118616729683</v>
      </c>
      <c r="T311">
        <f t="shared" si="7"/>
        <v>0.2089323524718264</v>
      </c>
    </row>
    <row r="312" spans="1:20" x14ac:dyDescent="0.2">
      <c r="A312">
        <v>6.4210000000000003</v>
      </c>
      <c r="B312">
        <v>21.6</v>
      </c>
      <c r="D312">
        <v>2.7310000000000001E-2</v>
      </c>
      <c r="E312">
        <v>21.6</v>
      </c>
      <c r="G312" s="1">
        <v>258</v>
      </c>
      <c r="H312" s="1">
        <v>16.131921405457476</v>
      </c>
      <c r="I312" s="1">
        <v>6.6680785945425249</v>
      </c>
      <c r="J312">
        <f t="shared" ref="J312:J375" si="8">I312^2</f>
        <v>44.463272142996217</v>
      </c>
      <c r="Q312" s="1">
        <v>258</v>
      </c>
      <c r="R312" s="1">
        <v>23.885420732908539</v>
      </c>
      <c r="S312" s="1">
        <v>-1.0854207329085384</v>
      </c>
      <c r="T312">
        <f t="shared" ref="T312:T375" si="9">S312^2</f>
        <v>1.1781381674277085</v>
      </c>
    </row>
    <row r="313" spans="1:20" x14ac:dyDescent="0.2">
      <c r="A313">
        <v>6.6159999999999997</v>
      </c>
      <c r="B313">
        <v>28.4</v>
      </c>
      <c r="D313">
        <v>5.4789999999999998E-2</v>
      </c>
      <c r="E313">
        <v>28.4</v>
      </c>
      <c r="G313" s="1">
        <v>259</v>
      </c>
      <c r="H313" s="1">
        <v>17.487053182549353</v>
      </c>
      <c r="I313" s="1">
        <v>-2.3870531825493533</v>
      </c>
      <c r="J313">
        <f t="shared" si="8"/>
        <v>5.6980228963189958</v>
      </c>
      <c r="Q313" s="1">
        <v>259</v>
      </c>
      <c r="R313" s="1">
        <v>20.894319257457212</v>
      </c>
      <c r="S313" s="1">
        <v>-5.7943192574572127</v>
      </c>
      <c r="T313">
        <f t="shared" si="9"/>
        <v>33.574135657339504</v>
      </c>
    </row>
    <row r="314" spans="1:20" x14ac:dyDescent="0.2">
      <c r="A314">
        <v>6.4169999999999998</v>
      </c>
      <c r="B314">
        <v>13</v>
      </c>
      <c r="D314">
        <v>7.5260100000000003</v>
      </c>
      <c r="E314">
        <v>13</v>
      </c>
      <c r="G314" s="1">
        <v>260</v>
      </c>
      <c r="H314" s="1">
        <v>18.939612734464824</v>
      </c>
      <c r="I314" s="1">
        <v>4.8603872655351772</v>
      </c>
      <c r="J314">
        <f t="shared" si="8"/>
        <v>23.623364370976518</v>
      </c>
      <c r="Q314" s="1">
        <v>260</v>
      </c>
      <c r="R314" s="1">
        <v>23.384376877223254</v>
      </c>
      <c r="S314" s="1">
        <v>0.41562312277674707</v>
      </c>
      <c r="T314">
        <f t="shared" si="9"/>
        <v>0.17274258018669497</v>
      </c>
    </row>
    <row r="315" spans="1:20" x14ac:dyDescent="0.2">
      <c r="A315">
        <v>6.6550000000000002</v>
      </c>
      <c r="B315">
        <v>15.2</v>
      </c>
      <c r="D315">
        <v>5.4411399999999999</v>
      </c>
      <c r="E315">
        <v>15.2</v>
      </c>
      <c r="G315" s="1">
        <v>261</v>
      </c>
      <c r="H315" s="1">
        <v>12.819377061455121</v>
      </c>
      <c r="I315" s="1">
        <v>4.9806229385448795</v>
      </c>
      <c r="J315">
        <f t="shared" si="8"/>
        <v>24.806604855959431</v>
      </c>
      <c r="Q315" s="1">
        <v>261</v>
      </c>
      <c r="R315" s="1">
        <v>23.128365300142463</v>
      </c>
      <c r="S315" s="1">
        <v>-5.3283653001424618</v>
      </c>
      <c r="T315">
        <f t="shared" si="9"/>
        <v>28.391476771762267</v>
      </c>
    </row>
    <row r="316" spans="1:20" x14ac:dyDescent="0.2">
      <c r="A316">
        <v>6.9509999999999996</v>
      </c>
      <c r="B316">
        <v>26.7</v>
      </c>
      <c r="D316">
        <v>0.35809000000000002</v>
      </c>
      <c r="E316">
        <v>26.7</v>
      </c>
      <c r="G316" s="1">
        <v>262</v>
      </c>
      <c r="H316" s="1">
        <v>33.217210281341281</v>
      </c>
      <c r="I316" s="1">
        <v>16.782789718658719</v>
      </c>
      <c r="J316">
        <f t="shared" si="8"/>
        <v>281.66203074071683</v>
      </c>
      <c r="Q316" s="1">
        <v>262</v>
      </c>
      <c r="R316" s="1">
        <v>23.546905227075456</v>
      </c>
      <c r="S316" s="1">
        <v>26.453094772924544</v>
      </c>
      <c r="T316">
        <f t="shared" si="9"/>
        <v>699.76622306532784</v>
      </c>
    </row>
    <row r="317" spans="1:20" x14ac:dyDescent="0.2">
      <c r="A317">
        <v>6.0090000000000003</v>
      </c>
      <c r="B317">
        <v>18.899999999999999</v>
      </c>
      <c r="D317">
        <v>0.11747</v>
      </c>
      <c r="E317">
        <v>18.899999999999999</v>
      </c>
      <c r="G317" s="1">
        <v>263</v>
      </c>
      <c r="H317" s="1">
        <v>23.846429757398795</v>
      </c>
      <c r="I317" s="1">
        <v>0.75357024260120653</v>
      </c>
      <c r="J317">
        <f t="shared" si="8"/>
        <v>0.56786811053404129</v>
      </c>
      <c r="Q317" s="1">
        <v>263</v>
      </c>
      <c r="R317" s="1">
        <v>24.160269814624641</v>
      </c>
      <c r="S317" s="1">
        <v>0.43973018537536035</v>
      </c>
      <c r="T317">
        <f t="shared" si="9"/>
        <v>0.19336263593024877</v>
      </c>
    </row>
    <row r="318" spans="1:20" x14ac:dyDescent="0.2">
      <c r="A318">
        <v>3.863</v>
      </c>
      <c r="B318">
        <v>23.1</v>
      </c>
      <c r="D318">
        <v>13.5222</v>
      </c>
      <c r="E318">
        <v>23.1</v>
      </c>
      <c r="G318" s="1">
        <v>264</v>
      </c>
      <c r="H318" s="1">
        <v>23.79328733476774</v>
      </c>
      <c r="I318" s="1">
        <v>-7.6932873347677386</v>
      </c>
      <c r="J318">
        <f t="shared" si="8"/>
        <v>59.186670015297693</v>
      </c>
      <c r="Q318" s="1">
        <v>264</v>
      </c>
      <c r="R318" s="1">
        <v>21.14424784008343</v>
      </c>
      <c r="S318" s="1">
        <v>-5.044247840083429</v>
      </c>
      <c r="T318">
        <f t="shared" si="9"/>
        <v>25.444436272186337</v>
      </c>
    </row>
    <row r="319" spans="1:20" x14ac:dyDescent="0.2">
      <c r="A319">
        <v>5.6040000000000001</v>
      </c>
      <c r="B319">
        <v>26.4</v>
      </c>
      <c r="D319">
        <v>8.3080000000000001E-2</v>
      </c>
      <c r="E319">
        <v>26.4</v>
      </c>
      <c r="G319" s="1">
        <v>265</v>
      </c>
      <c r="H319" s="1">
        <v>22.23444293759016</v>
      </c>
      <c r="I319" s="1">
        <v>-1.6344429375901584</v>
      </c>
      <c r="J319">
        <f t="shared" si="8"/>
        <v>2.6714037162383462</v>
      </c>
      <c r="Q319" s="1">
        <v>265</v>
      </c>
      <c r="R319" s="1">
        <v>24.232108001315812</v>
      </c>
      <c r="S319" s="1">
        <v>-3.6321080013158102</v>
      </c>
      <c r="T319">
        <f t="shared" si="9"/>
        <v>13.192208533222329</v>
      </c>
    </row>
    <row r="320" spans="1:20" x14ac:dyDescent="0.2">
      <c r="A320">
        <v>7.1349999999999998</v>
      </c>
      <c r="B320">
        <v>32.9</v>
      </c>
      <c r="D320">
        <v>1.7780000000000001E-2</v>
      </c>
      <c r="E320">
        <v>32.9</v>
      </c>
      <c r="G320" s="1">
        <v>266</v>
      </c>
      <c r="H320" s="1">
        <v>20.294744511556701</v>
      </c>
      <c r="I320" s="1">
        <v>-3.6947445115566993</v>
      </c>
      <c r="J320">
        <f t="shared" si="8"/>
        <v>13.651137005678352</v>
      </c>
      <c r="Q320" s="1">
        <v>266</v>
      </c>
      <c r="R320" s="1">
        <v>24.142223436944565</v>
      </c>
      <c r="S320" s="1">
        <v>-7.542223436944564</v>
      </c>
      <c r="T320">
        <f t="shared" si="9"/>
        <v>56.885134372795868</v>
      </c>
    </row>
    <row r="321" spans="1:20" x14ac:dyDescent="0.2">
      <c r="A321">
        <v>6.1639999999999997</v>
      </c>
      <c r="B321">
        <v>21.7</v>
      </c>
      <c r="D321">
        <v>0.40771000000000002</v>
      </c>
      <c r="E321">
        <v>21.7</v>
      </c>
      <c r="G321" s="1">
        <v>267</v>
      </c>
      <c r="H321" s="1">
        <v>19.727892003492123</v>
      </c>
      <c r="I321" s="1">
        <v>4.9721079965078765</v>
      </c>
      <c r="J321">
        <f t="shared" si="8"/>
        <v>24.72185792893757</v>
      </c>
      <c r="Q321" s="1">
        <v>267</v>
      </c>
      <c r="R321" s="1">
        <v>24.168378865915795</v>
      </c>
      <c r="S321" s="1">
        <v>0.53162113408420453</v>
      </c>
      <c r="T321">
        <f t="shared" si="9"/>
        <v>0.28262103020497575</v>
      </c>
    </row>
    <row r="322" spans="1:20" x14ac:dyDescent="0.2">
      <c r="A322">
        <v>5.593</v>
      </c>
      <c r="B322">
        <v>17.600000000000001</v>
      </c>
      <c r="D322">
        <v>0.20608000000000001</v>
      </c>
      <c r="E322">
        <v>17.600000000000001</v>
      </c>
      <c r="G322" s="1">
        <v>268</v>
      </c>
      <c r="H322" s="1">
        <v>21.738446993033655</v>
      </c>
      <c r="I322" s="1">
        <v>-7.9384469930336543</v>
      </c>
      <c r="J322">
        <f t="shared" si="8"/>
        <v>63.018940661205065</v>
      </c>
      <c r="Q322" s="1">
        <v>268</v>
      </c>
      <c r="R322" s="1">
        <v>20.082637473221162</v>
      </c>
      <c r="S322" s="1">
        <v>-6.2826374732211612</v>
      </c>
      <c r="T322">
        <f t="shared" si="9"/>
        <v>39.471533619922774</v>
      </c>
    </row>
    <row r="323" spans="1:20" x14ac:dyDescent="0.2">
      <c r="A323">
        <v>7.8529999999999998</v>
      </c>
      <c r="B323">
        <v>48.5</v>
      </c>
      <c r="D323">
        <v>3.5099999999999999E-2</v>
      </c>
      <c r="E323">
        <v>48.5</v>
      </c>
      <c r="G323" s="1">
        <v>269</v>
      </c>
      <c r="H323" s="1">
        <v>19.727892003492123</v>
      </c>
      <c r="I323" s="1">
        <v>-3.7278920034921228</v>
      </c>
      <c r="J323">
        <f t="shared" si="8"/>
        <v>13.897178789700513</v>
      </c>
      <c r="Q323" s="1">
        <v>269</v>
      </c>
      <c r="R323" s="1">
        <v>24.169990063495359</v>
      </c>
      <c r="S323" s="1">
        <v>-8.1699900634953586</v>
      </c>
      <c r="T323">
        <f t="shared" si="9"/>
        <v>66.748737637612891</v>
      </c>
    </row>
    <row r="324" spans="1:20" x14ac:dyDescent="0.2">
      <c r="A324">
        <v>6.4589999999999996</v>
      </c>
      <c r="B324">
        <v>11.8</v>
      </c>
      <c r="D324">
        <v>10.671799999999999</v>
      </c>
      <c r="E324">
        <v>11.8</v>
      </c>
      <c r="G324" s="1">
        <v>270</v>
      </c>
      <c r="H324" s="1">
        <v>16.220492109842574</v>
      </c>
      <c r="I324" s="1">
        <v>-2.6204921098425746</v>
      </c>
      <c r="J324">
        <f t="shared" si="8"/>
        <v>6.8669788977471882</v>
      </c>
      <c r="Q324" s="1">
        <v>270</v>
      </c>
      <c r="R324" s="1">
        <v>23.648965428245553</v>
      </c>
      <c r="S324" s="1">
        <v>-10.048965428245554</v>
      </c>
      <c r="T324">
        <f t="shared" si="9"/>
        <v>100.98170617807435</v>
      </c>
    </row>
    <row r="325" spans="1:20" x14ac:dyDescent="0.2">
      <c r="A325">
        <v>5.952</v>
      </c>
      <c r="B325">
        <v>19</v>
      </c>
      <c r="D325">
        <v>3.7749799999999998</v>
      </c>
      <c r="E325">
        <v>19</v>
      </c>
      <c r="G325" s="1">
        <v>271</v>
      </c>
      <c r="H325" s="1">
        <v>20.985596005760392</v>
      </c>
      <c r="I325" s="1">
        <v>3.3144039942396084</v>
      </c>
      <c r="J325">
        <f t="shared" si="8"/>
        <v>10.985273837031469</v>
      </c>
      <c r="Q325" s="1">
        <v>271</v>
      </c>
      <c r="R325" s="1">
        <v>24.088889902694124</v>
      </c>
      <c r="S325" s="1">
        <v>0.21111009730587682</v>
      </c>
      <c r="T325">
        <f t="shared" si="9"/>
        <v>4.4567473184496782E-2</v>
      </c>
    </row>
    <row r="326" spans="1:20" x14ac:dyDescent="0.2">
      <c r="A326">
        <v>6.5750000000000002</v>
      </c>
      <c r="B326">
        <v>24</v>
      </c>
      <c r="D326">
        <v>6.3200000000000001E-3</v>
      </c>
      <c r="E326">
        <v>24</v>
      </c>
      <c r="G326" s="1">
        <v>272</v>
      </c>
      <c r="H326" s="1">
        <v>25.653272126854617</v>
      </c>
      <c r="I326" s="1">
        <v>-1.1532721268546169</v>
      </c>
      <c r="J326">
        <f t="shared" si="8"/>
        <v>1.3300365985797715</v>
      </c>
      <c r="Q326" s="1">
        <v>272</v>
      </c>
      <c r="R326" s="1">
        <v>24.245581279279044</v>
      </c>
      <c r="S326" s="1">
        <v>0.25441872072095606</v>
      </c>
      <c r="T326">
        <f t="shared" si="9"/>
        <v>6.4728885453287838E-2</v>
      </c>
    </row>
    <row r="327" spans="1:20" x14ac:dyDescent="0.2">
      <c r="A327">
        <v>6.4160000000000004</v>
      </c>
      <c r="B327">
        <v>23.6</v>
      </c>
      <c r="D327">
        <v>9.178E-2</v>
      </c>
      <c r="E327">
        <v>23.6</v>
      </c>
      <c r="G327" s="1">
        <v>273</v>
      </c>
      <c r="H327" s="1">
        <v>18.762471325694648</v>
      </c>
      <c r="I327" s="1">
        <v>-5.4624713256946471</v>
      </c>
      <c r="J327">
        <f t="shared" si="8"/>
        <v>29.838592984036236</v>
      </c>
      <c r="Q327" s="1">
        <v>273</v>
      </c>
      <c r="R327" s="1">
        <v>24.132319878169589</v>
      </c>
      <c r="S327" s="1">
        <v>-10.832319878169589</v>
      </c>
      <c r="T327">
        <f t="shared" si="9"/>
        <v>117.33915394298801</v>
      </c>
    </row>
    <row r="328" spans="1:20" x14ac:dyDescent="0.2">
      <c r="A328">
        <v>5.875</v>
      </c>
      <c r="B328">
        <v>17.399999999999999</v>
      </c>
      <c r="D328">
        <v>1.2074199999999999</v>
      </c>
      <c r="E328">
        <v>17.399999999999999</v>
      </c>
      <c r="G328" s="1">
        <v>274</v>
      </c>
      <c r="H328" s="1">
        <v>29.249242724889264</v>
      </c>
      <c r="I328" s="1">
        <v>-0.24924272488926391</v>
      </c>
      <c r="J328">
        <f t="shared" si="8"/>
        <v>6.2121935910225294E-2</v>
      </c>
      <c r="Q328" s="1">
        <v>274</v>
      </c>
      <c r="R328" s="1">
        <v>24.225996063192142</v>
      </c>
      <c r="S328" s="1">
        <v>4.7740039368078584</v>
      </c>
      <c r="T328">
        <f t="shared" si="9"/>
        <v>22.79111358865693</v>
      </c>
    </row>
    <row r="329" spans="1:20" x14ac:dyDescent="0.2">
      <c r="A329">
        <v>5.9829999999999997</v>
      </c>
      <c r="B329">
        <v>13.6</v>
      </c>
      <c r="D329">
        <v>0.10574</v>
      </c>
      <c r="E329">
        <v>13.6</v>
      </c>
      <c r="G329" s="1">
        <v>275</v>
      </c>
      <c r="H329" s="1">
        <v>21.180451555407593</v>
      </c>
      <c r="I329" s="1">
        <v>-7.3804515554075927</v>
      </c>
      <c r="J329">
        <f t="shared" si="8"/>
        <v>54.471065161718357</v>
      </c>
      <c r="Q329" s="1">
        <v>275</v>
      </c>
      <c r="R329" s="1">
        <v>23.105041526797592</v>
      </c>
      <c r="S329" s="1">
        <v>-9.3050415267975914</v>
      </c>
      <c r="T329">
        <f t="shared" si="9"/>
        <v>86.583797815427658</v>
      </c>
    </row>
    <row r="330" spans="1:20" x14ac:dyDescent="0.2">
      <c r="A330">
        <v>6.8520000000000003</v>
      </c>
      <c r="B330">
        <v>27.5</v>
      </c>
      <c r="D330">
        <v>14.4383</v>
      </c>
      <c r="E330">
        <v>27.5</v>
      </c>
      <c r="G330" s="1">
        <v>276</v>
      </c>
      <c r="H330" s="1">
        <v>3.5371672418977269</v>
      </c>
      <c r="I330" s="1">
        <v>10.262832758102274</v>
      </c>
      <c r="J330">
        <f t="shared" si="8"/>
        <v>105.32573622077713</v>
      </c>
      <c r="Q330" s="1">
        <v>276</v>
      </c>
      <c r="R330" s="1">
        <v>15.32939235993712</v>
      </c>
      <c r="S330" s="1">
        <v>-1.5293923599371197</v>
      </c>
      <c r="T330">
        <f t="shared" si="9"/>
        <v>2.3390409906340324</v>
      </c>
    </row>
    <row r="331" spans="1:20" x14ac:dyDescent="0.2">
      <c r="A331">
        <v>6.3010000000000002</v>
      </c>
      <c r="B331">
        <v>14.9</v>
      </c>
      <c r="D331">
        <v>7.75223</v>
      </c>
      <c r="E331">
        <v>14.9</v>
      </c>
      <c r="G331" s="1">
        <v>277</v>
      </c>
      <c r="H331" s="1">
        <v>18.620758198678502</v>
      </c>
      <c r="I331" s="1">
        <v>1.3792418013214984</v>
      </c>
      <c r="J331">
        <f t="shared" si="8"/>
        <v>1.9023079465125718</v>
      </c>
      <c r="Q331" s="1">
        <v>277</v>
      </c>
      <c r="R331" s="1">
        <v>24.205817501888813</v>
      </c>
      <c r="S331" s="1">
        <v>-4.2058175018888129</v>
      </c>
      <c r="T331">
        <f t="shared" si="9"/>
        <v>17.688900859194256</v>
      </c>
    </row>
    <row r="332" spans="1:20" x14ac:dyDescent="0.2">
      <c r="A332">
        <v>6.8609999999999998</v>
      </c>
      <c r="B332">
        <v>28.5</v>
      </c>
      <c r="D332">
        <v>3.5020000000000003E-2</v>
      </c>
      <c r="E332">
        <v>28.5</v>
      </c>
      <c r="G332" s="1">
        <v>278</v>
      </c>
      <c r="H332" s="1">
        <v>26.94640441087693</v>
      </c>
      <c r="I332" s="1">
        <v>-0.44640441087693006</v>
      </c>
      <c r="J332">
        <f t="shared" si="8"/>
        <v>0.19927689805037899</v>
      </c>
      <c r="Q332" s="1">
        <v>278</v>
      </c>
      <c r="R332" s="1">
        <v>24.197674682983717</v>
      </c>
      <c r="S332" s="1">
        <v>2.3023253170162832</v>
      </c>
      <c r="T332">
        <f t="shared" si="9"/>
        <v>5.3007018653741289</v>
      </c>
    </row>
    <row r="333" spans="1:20" x14ac:dyDescent="0.2">
      <c r="A333">
        <v>5.8129999999999997</v>
      </c>
      <c r="B333">
        <v>16.600000000000001</v>
      </c>
      <c r="D333">
        <v>0.67191000000000001</v>
      </c>
      <c r="E333">
        <v>16.600000000000001</v>
      </c>
      <c r="G333" s="1">
        <v>279</v>
      </c>
      <c r="H333" s="1">
        <v>14.705933064857533</v>
      </c>
      <c r="I333" s="1">
        <v>-0.30593306485753224</v>
      </c>
      <c r="J333">
        <f t="shared" si="8"/>
        <v>9.3595040173123034E-2</v>
      </c>
      <c r="Q333" s="1">
        <v>279</v>
      </c>
      <c r="R333" s="1">
        <v>24.130356532616048</v>
      </c>
      <c r="S333" s="1">
        <v>-9.7303565326160477</v>
      </c>
      <c r="T333">
        <f t="shared" si="9"/>
        <v>94.679838251823796</v>
      </c>
    </row>
    <row r="334" spans="1:20" x14ac:dyDescent="0.2">
      <c r="A334">
        <v>6.63</v>
      </c>
      <c r="B334">
        <v>27.9</v>
      </c>
      <c r="D334">
        <v>3.6150000000000002E-2</v>
      </c>
      <c r="E334">
        <v>27.9</v>
      </c>
      <c r="G334" s="1">
        <v>280</v>
      </c>
      <c r="H334" s="1">
        <v>14.821074980558151</v>
      </c>
      <c r="I334" s="1">
        <v>8.8789250194418479</v>
      </c>
      <c r="J334">
        <f t="shared" si="8"/>
        <v>78.835309500870423</v>
      </c>
      <c r="Q334" s="1">
        <v>280</v>
      </c>
      <c r="R334" s="1">
        <v>24.113144697394851</v>
      </c>
      <c r="S334" s="1">
        <v>-0.41314469739485205</v>
      </c>
      <c r="T334">
        <f t="shared" si="9"/>
        <v>0.17068854098548386</v>
      </c>
    </row>
    <row r="335" spans="1:20" x14ac:dyDescent="0.2">
      <c r="A335">
        <v>6.5110000000000001</v>
      </c>
      <c r="B335">
        <v>25</v>
      </c>
      <c r="D335">
        <v>5.3600000000000002E-2</v>
      </c>
      <c r="E335">
        <v>25</v>
      </c>
      <c r="G335" s="1">
        <v>281</v>
      </c>
      <c r="H335" s="1">
        <v>31.835507292933883</v>
      </c>
      <c r="I335" s="1">
        <v>4.1644927070661169</v>
      </c>
      <c r="J335">
        <f t="shared" si="8"/>
        <v>17.342999507206873</v>
      </c>
      <c r="Q335" s="1">
        <v>281</v>
      </c>
      <c r="R335" s="1">
        <v>23.932748455821987</v>
      </c>
      <c r="S335" s="1">
        <v>12.067251544178013</v>
      </c>
      <c r="T335">
        <f t="shared" si="9"/>
        <v>145.61855983046664</v>
      </c>
    </row>
    <row r="336" spans="1:20" x14ac:dyDescent="0.2">
      <c r="A336">
        <v>5.7569999999999997</v>
      </c>
      <c r="B336">
        <v>15.6</v>
      </c>
      <c r="D336">
        <v>0.97616999999999998</v>
      </c>
      <c r="E336">
        <v>15.6</v>
      </c>
      <c r="G336" s="1">
        <v>282</v>
      </c>
      <c r="H336" s="1">
        <v>20.392172286380294</v>
      </c>
      <c r="I336" s="1">
        <v>7.8277136197044683E-3</v>
      </c>
      <c r="J336">
        <f t="shared" si="8"/>
        <v>6.1273100512106824E-5</v>
      </c>
      <c r="Q336" s="1">
        <v>282</v>
      </c>
      <c r="R336" s="1">
        <v>24.083434021069916</v>
      </c>
      <c r="S336" s="1">
        <v>-3.6834340210699175</v>
      </c>
      <c r="T336">
        <f t="shared" si="9"/>
        <v>13.567686187575301</v>
      </c>
    </row>
    <row r="337" spans="1:20" x14ac:dyDescent="0.2">
      <c r="A337">
        <v>6.5129999999999999</v>
      </c>
      <c r="B337">
        <v>20.2</v>
      </c>
      <c r="D337">
        <v>5.8211500000000003</v>
      </c>
      <c r="E337">
        <v>20.2</v>
      </c>
      <c r="G337" s="1">
        <v>283</v>
      </c>
      <c r="H337" s="1">
        <v>19.913890482700808</v>
      </c>
      <c r="I337" s="1">
        <v>-14.313890482700808</v>
      </c>
      <c r="J337">
        <f t="shared" si="8"/>
        <v>204.88746075075278</v>
      </c>
      <c r="Q337" s="1">
        <v>283</v>
      </c>
      <c r="R337" s="1">
        <v>12.1707215122664</v>
      </c>
      <c r="S337" s="1">
        <v>-6.5707215122664007</v>
      </c>
      <c r="T337">
        <f t="shared" si="9"/>
        <v>43.174381191760453</v>
      </c>
    </row>
    <row r="338" spans="1:20" x14ac:dyDescent="0.2">
      <c r="A338">
        <v>6.2190000000000003</v>
      </c>
      <c r="B338">
        <v>18.399999999999999</v>
      </c>
      <c r="D338">
        <v>5.6663699999999997</v>
      </c>
      <c r="E338">
        <v>18.399999999999999</v>
      </c>
      <c r="G338" s="1">
        <v>284</v>
      </c>
      <c r="H338" s="1">
        <v>36.148900596487749</v>
      </c>
      <c r="I338" s="1">
        <v>9.2510994035122494</v>
      </c>
      <c r="J338">
        <f t="shared" si="8"/>
        <v>85.582840173664692</v>
      </c>
      <c r="Q338" s="1">
        <v>284</v>
      </c>
      <c r="R338" s="1">
        <v>24.235561945827691</v>
      </c>
      <c r="S338" s="1">
        <v>21.164438054172308</v>
      </c>
      <c r="T338">
        <f t="shared" si="9"/>
        <v>447.93343814889693</v>
      </c>
    </row>
    <row r="339" spans="1:20" x14ac:dyDescent="0.2">
      <c r="A339">
        <v>6.6349999999999998</v>
      </c>
      <c r="B339">
        <v>22.8</v>
      </c>
      <c r="D339">
        <v>0.49297999999999997</v>
      </c>
      <c r="E339">
        <v>22.8</v>
      </c>
      <c r="G339" s="1">
        <v>285</v>
      </c>
      <c r="H339" s="1">
        <v>16.73420219527609</v>
      </c>
      <c r="I339" s="1">
        <v>-1.1342021952760906</v>
      </c>
      <c r="J339">
        <f t="shared" si="8"/>
        <v>1.2864146197691031</v>
      </c>
      <c r="Q339" s="1">
        <v>285</v>
      </c>
      <c r="R339" s="1">
        <v>23.213237785815608</v>
      </c>
      <c r="S339" s="1">
        <v>-7.6132377858156079</v>
      </c>
      <c r="T339">
        <f t="shared" si="9"/>
        <v>57.96138958337054</v>
      </c>
    </row>
    <row r="340" spans="1:20" x14ac:dyDescent="0.2">
      <c r="A340">
        <v>6.6959999999999997</v>
      </c>
      <c r="B340">
        <v>23.9</v>
      </c>
      <c r="D340">
        <v>2.5430000000000001E-2</v>
      </c>
      <c r="E340">
        <v>23.9</v>
      </c>
      <c r="G340" s="1">
        <v>286</v>
      </c>
      <c r="H340" s="1">
        <v>21.463877809439879</v>
      </c>
      <c r="I340" s="1">
        <v>2.6361221905601226</v>
      </c>
      <c r="J340">
        <f t="shared" si="8"/>
        <v>6.9491402035634993</v>
      </c>
      <c r="Q340" s="1">
        <v>286</v>
      </c>
      <c r="R340" s="1">
        <v>24.236203530492606</v>
      </c>
      <c r="S340" s="1">
        <v>-0.13620353049260459</v>
      </c>
      <c r="T340">
        <f t="shared" si="9"/>
        <v>1.8551401718649867E-2</v>
      </c>
    </row>
    <row r="341" spans="1:20" x14ac:dyDescent="0.2">
      <c r="A341">
        <v>4.1379999999999999</v>
      </c>
      <c r="B341">
        <v>11.9</v>
      </c>
      <c r="D341">
        <v>20.716200000000001</v>
      </c>
      <c r="E341">
        <v>11.9</v>
      </c>
      <c r="G341" s="1">
        <v>287</v>
      </c>
      <c r="H341" s="1">
        <v>38.354311135676497</v>
      </c>
      <c r="I341" s="1">
        <v>0.3456888643235061</v>
      </c>
      <c r="J341">
        <f t="shared" si="8"/>
        <v>0.1195007909172754</v>
      </c>
      <c r="Q341" s="1">
        <v>287</v>
      </c>
      <c r="R341" s="1">
        <v>24.194534294887024</v>
      </c>
      <c r="S341" s="1">
        <v>14.505465705112979</v>
      </c>
      <c r="T341">
        <f t="shared" si="9"/>
        <v>210.40853532220876</v>
      </c>
    </row>
    <row r="342" spans="1:20" x14ac:dyDescent="0.2">
      <c r="A342">
        <v>6.4039999999999999</v>
      </c>
      <c r="B342">
        <v>12.1</v>
      </c>
      <c r="D342">
        <v>9.5957100000000004</v>
      </c>
      <c r="E342">
        <v>12.1</v>
      </c>
      <c r="G342" s="1">
        <v>288</v>
      </c>
      <c r="H342" s="1">
        <v>18.895327382272278</v>
      </c>
      <c r="I342" s="1">
        <v>1.5046726177277208</v>
      </c>
      <c r="J342">
        <f t="shared" si="8"/>
        <v>2.2640396865395918</v>
      </c>
      <c r="Q342" s="1">
        <v>288</v>
      </c>
      <c r="R342" s="1">
        <v>24.189830948659257</v>
      </c>
      <c r="S342" s="1">
        <v>-3.7898309486592581</v>
      </c>
      <c r="T342">
        <f t="shared" si="9"/>
        <v>14.362818619415531</v>
      </c>
    </row>
    <row r="343" spans="1:20" x14ac:dyDescent="0.2">
      <c r="A343">
        <v>7.875</v>
      </c>
      <c r="B343">
        <v>50</v>
      </c>
      <c r="D343">
        <v>1.3809999999999999E-2</v>
      </c>
      <c r="E343">
        <v>50</v>
      </c>
      <c r="G343" s="1">
        <v>289</v>
      </c>
      <c r="H343" s="1">
        <v>17.921049634036287</v>
      </c>
      <c r="I343" s="1">
        <v>3.8789503659637141</v>
      </c>
      <c r="J343">
        <f t="shared" si="8"/>
        <v>15.046255941610031</v>
      </c>
      <c r="Q343" s="1">
        <v>289</v>
      </c>
      <c r="R343" s="1">
        <v>22.893251052147495</v>
      </c>
      <c r="S343" s="1">
        <v>-1.0932510521474939</v>
      </c>
      <c r="T343">
        <f t="shared" si="9"/>
        <v>1.1951978630216022</v>
      </c>
    </row>
    <row r="344" spans="1:20" x14ac:dyDescent="0.2">
      <c r="A344">
        <v>6.0469999999999997</v>
      </c>
      <c r="B344">
        <v>14.8</v>
      </c>
      <c r="D344">
        <v>0.95577000000000001</v>
      </c>
      <c r="E344">
        <v>14.8</v>
      </c>
      <c r="G344" s="1">
        <v>290</v>
      </c>
      <c r="H344" s="1">
        <v>27.256401876224743</v>
      </c>
      <c r="I344" s="1">
        <v>4.3435981237752586</v>
      </c>
      <c r="J344">
        <f t="shared" si="8"/>
        <v>18.866844660863947</v>
      </c>
      <c r="Q344" s="1">
        <v>290</v>
      </c>
      <c r="R344" s="1">
        <v>24.245914131473626</v>
      </c>
      <c r="S344" s="1">
        <v>7.3540858685263757</v>
      </c>
      <c r="T344">
        <f t="shared" si="9"/>
        <v>54.082578961659337</v>
      </c>
    </row>
    <row r="345" spans="1:20" x14ac:dyDescent="0.2">
      <c r="A345">
        <v>6.5789999999999997</v>
      </c>
      <c r="B345">
        <v>24.1</v>
      </c>
      <c r="D345">
        <v>7.9500000000000001E-2</v>
      </c>
      <c r="E345">
        <v>24.1</v>
      </c>
      <c r="G345" s="1">
        <v>291</v>
      </c>
      <c r="H345" s="1">
        <v>19.267324340689655</v>
      </c>
      <c r="I345" s="1">
        <v>-1.4673243406896539</v>
      </c>
      <c r="J345">
        <f t="shared" si="8"/>
        <v>2.1530407207803277</v>
      </c>
      <c r="Q345" s="1">
        <v>291</v>
      </c>
      <c r="R345" s="1">
        <v>24.099290327788548</v>
      </c>
      <c r="S345" s="1">
        <v>-6.2992903277885475</v>
      </c>
      <c r="T345">
        <f t="shared" si="9"/>
        <v>39.681058633770348</v>
      </c>
    </row>
    <row r="346" spans="1:20" x14ac:dyDescent="0.2">
      <c r="A346">
        <v>5.6929999999999996</v>
      </c>
      <c r="B346">
        <v>16.2</v>
      </c>
      <c r="D346">
        <v>0.25914999999999999</v>
      </c>
      <c r="E346">
        <v>16.2</v>
      </c>
      <c r="G346" s="1">
        <v>292</v>
      </c>
      <c r="H346" s="1">
        <v>35.006338509920099</v>
      </c>
      <c r="I346" s="1">
        <v>0.1936614900799043</v>
      </c>
      <c r="J346">
        <f t="shared" si="8"/>
        <v>3.750477273996887E-2</v>
      </c>
      <c r="Q346" s="1">
        <v>292</v>
      </c>
      <c r="R346" s="1">
        <v>24.145788332187969</v>
      </c>
      <c r="S346" s="1">
        <v>11.054211667812034</v>
      </c>
      <c r="T346">
        <f t="shared" si="9"/>
        <v>122.1955955967917</v>
      </c>
    </row>
    <row r="347" spans="1:20" x14ac:dyDescent="0.2">
      <c r="A347">
        <v>5.6829999999999998</v>
      </c>
      <c r="B347">
        <v>5</v>
      </c>
      <c r="D347">
        <v>67.9208</v>
      </c>
      <c r="E347">
        <v>5</v>
      </c>
      <c r="G347" s="1">
        <v>293</v>
      </c>
      <c r="H347" s="1">
        <v>24.81185043519627</v>
      </c>
      <c r="I347" s="1">
        <v>-8.3118504351962699</v>
      </c>
      <c r="J347">
        <f t="shared" si="8"/>
        <v>69.086857657072414</v>
      </c>
      <c r="Q347" s="1">
        <v>293</v>
      </c>
      <c r="R347" s="1">
        <v>24.2407718062646</v>
      </c>
      <c r="S347" s="1">
        <v>-7.7407718062646005</v>
      </c>
      <c r="T347">
        <f t="shared" si="9"/>
        <v>59.919548156660923</v>
      </c>
    </row>
    <row r="348" spans="1:20" x14ac:dyDescent="0.2">
      <c r="A348">
        <v>5.4530000000000003</v>
      </c>
      <c r="B348">
        <v>5</v>
      </c>
      <c r="D348">
        <v>38.351799999999997</v>
      </c>
      <c r="E348">
        <v>5</v>
      </c>
      <c r="G348" s="1">
        <v>294</v>
      </c>
      <c r="H348" s="1">
        <v>25.511558999838478</v>
      </c>
      <c r="I348" s="1">
        <v>-1.6115589998384792</v>
      </c>
      <c r="J348">
        <f t="shared" si="8"/>
        <v>2.5971224099603991</v>
      </c>
      <c r="Q348" s="1">
        <v>294</v>
      </c>
      <c r="R348" s="1">
        <v>24.231297578581184</v>
      </c>
      <c r="S348" s="1">
        <v>-0.3312975785811858</v>
      </c>
      <c r="T348">
        <f t="shared" si="9"/>
        <v>0.10975808557375698</v>
      </c>
    </row>
    <row r="349" spans="1:20" x14ac:dyDescent="0.2">
      <c r="A349">
        <v>5.9649999999999999</v>
      </c>
      <c r="B349">
        <v>19.600000000000001</v>
      </c>
      <c r="D349">
        <v>0.85204000000000002</v>
      </c>
      <c r="E349">
        <v>19.600000000000001</v>
      </c>
      <c r="G349" s="1">
        <v>295</v>
      </c>
      <c r="H349" s="1">
        <v>19.187610706743079</v>
      </c>
      <c r="I349" s="1">
        <v>1.412389293256922</v>
      </c>
      <c r="J349">
        <f t="shared" si="8"/>
        <v>1.9948435157067876</v>
      </c>
      <c r="Q349" s="1">
        <v>295</v>
      </c>
      <c r="R349" s="1">
        <v>21.920121481705419</v>
      </c>
      <c r="S349" s="1">
        <v>-1.3201214817054172</v>
      </c>
      <c r="T349">
        <f t="shared" si="9"/>
        <v>1.7427207264601061</v>
      </c>
    </row>
    <row r="350" spans="1:20" x14ac:dyDescent="0.2">
      <c r="A350">
        <v>6.1130000000000004</v>
      </c>
      <c r="B350">
        <v>21</v>
      </c>
      <c r="D350">
        <v>0.47547</v>
      </c>
      <c r="E350">
        <v>21</v>
      </c>
      <c r="G350" s="1">
        <v>296</v>
      </c>
      <c r="H350" s="1">
        <v>25.25470395712172</v>
      </c>
      <c r="I350" s="1">
        <v>-3.2547039571217198</v>
      </c>
      <c r="J350">
        <f t="shared" si="8"/>
        <v>10.593097848503781</v>
      </c>
      <c r="Q350" s="1">
        <v>296</v>
      </c>
      <c r="R350" s="1">
        <v>24.235759727566499</v>
      </c>
      <c r="S350" s="1">
        <v>-2.2357597275664993</v>
      </c>
      <c r="T350">
        <f t="shared" si="9"/>
        <v>4.9986215594082273</v>
      </c>
    </row>
    <row r="351" spans="1:20" x14ac:dyDescent="0.2">
      <c r="A351">
        <v>4.3680000000000003</v>
      </c>
      <c r="B351">
        <v>8.8000000000000007</v>
      </c>
      <c r="D351">
        <v>20.084900000000001</v>
      </c>
      <c r="E351">
        <v>8.8000000000000007</v>
      </c>
      <c r="G351" s="1">
        <v>297</v>
      </c>
      <c r="H351" s="1">
        <v>14.741361346611569</v>
      </c>
      <c r="I351" s="1">
        <v>-1.3413613466115688</v>
      </c>
      <c r="J351">
        <f t="shared" si="8"/>
        <v>1.7992502621836013</v>
      </c>
      <c r="Q351" s="1">
        <v>297</v>
      </c>
      <c r="R351" s="1">
        <v>22.650765816423274</v>
      </c>
      <c r="S351" s="1">
        <v>-9.2507658164232733</v>
      </c>
      <c r="T351">
        <f t="shared" si="9"/>
        <v>85.576668190305355</v>
      </c>
    </row>
    <row r="352" spans="1:20" x14ac:dyDescent="0.2">
      <c r="A352">
        <v>5.976</v>
      </c>
      <c r="B352">
        <v>12.7</v>
      </c>
      <c r="D352">
        <v>4.6688299999999998</v>
      </c>
      <c r="E352">
        <v>12.7</v>
      </c>
      <c r="G352" s="1">
        <v>298</v>
      </c>
      <c r="H352" s="1">
        <v>15.919351714933264</v>
      </c>
      <c r="I352" s="1">
        <v>-4.6193517149332628</v>
      </c>
      <c r="J352">
        <f t="shared" si="8"/>
        <v>21.338410266256876</v>
      </c>
      <c r="Q352" s="1">
        <v>298</v>
      </c>
      <c r="R352" s="1">
        <v>19.821054239839786</v>
      </c>
      <c r="S352" s="1">
        <v>-8.5210542398397848</v>
      </c>
      <c r="T352">
        <f t="shared" si="9"/>
        <v>72.608365358291579</v>
      </c>
    </row>
    <row r="353" spans="1:20" x14ac:dyDescent="0.2">
      <c r="A353">
        <v>6.8710000000000004</v>
      </c>
      <c r="B353">
        <v>24.8</v>
      </c>
      <c r="D353">
        <v>4.4170000000000001E-2</v>
      </c>
      <c r="E353">
        <v>24.8</v>
      </c>
      <c r="G353" s="1">
        <v>299</v>
      </c>
      <c r="H353" s="1">
        <v>18.753614255256132</v>
      </c>
      <c r="I353" s="1">
        <v>2.3463857447438699</v>
      </c>
      <c r="J353">
        <f t="shared" si="8"/>
        <v>5.5055260631372445</v>
      </c>
      <c r="Q353" s="1">
        <v>299</v>
      </c>
      <c r="R353" s="1">
        <v>24.108508886394969</v>
      </c>
      <c r="S353" s="1">
        <v>-3.0085088863949672</v>
      </c>
      <c r="T353">
        <f t="shared" si="9"/>
        <v>9.0511257195174846</v>
      </c>
    </row>
    <row r="354" spans="1:20" x14ac:dyDescent="0.2">
      <c r="A354">
        <v>7.1479999999999997</v>
      </c>
      <c r="B354">
        <v>37.299999999999997</v>
      </c>
      <c r="D354">
        <v>7.886E-2</v>
      </c>
      <c r="E354">
        <v>37.299999999999997</v>
      </c>
      <c r="G354" s="1">
        <v>300</v>
      </c>
      <c r="H354" s="1">
        <v>23.722430771259667</v>
      </c>
      <c r="I354" s="1">
        <v>-1.1224307712596655</v>
      </c>
      <c r="J354">
        <f t="shared" si="8"/>
        <v>1.2598508362705676</v>
      </c>
      <c r="Q354" s="1">
        <v>300</v>
      </c>
      <c r="R354" s="1">
        <v>24.230226662824705</v>
      </c>
      <c r="S354" s="1">
        <v>-1.630226662824704</v>
      </c>
      <c r="T354">
        <f t="shared" si="9"/>
        <v>2.657638972184571</v>
      </c>
    </row>
    <row r="355" spans="1:20" x14ac:dyDescent="0.2">
      <c r="A355">
        <v>7.8310000000000004</v>
      </c>
      <c r="B355">
        <v>50</v>
      </c>
      <c r="D355">
        <v>5.602E-2</v>
      </c>
      <c r="E355">
        <v>50</v>
      </c>
      <c r="G355" s="1">
        <v>301</v>
      </c>
      <c r="H355" s="1">
        <v>18.204475888068572</v>
      </c>
      <c r="I355" s="1">
        <v>9.5524111931428735E-2</v>
      </c>
      <c r="J355">
        <f t="shared" si="8"/>
        <v>9.1248559602881262E-3</v>
      </c>
      <c r="Q355" s="1">
        <v>301</v>
      </c>
      <c r="R355" s="1">
        <v>24.123356988640165</v>
      </c>
      <c r="S355" s="1">
        <v>-5.8233569886401639</v>
      </c>
      <c r="T355">
        <f t="shared" si="9"/>
        <v>33.911486617144242</v>
      </c>
    </row>
    <row r="356" spans="1:20" x14ac:dyDescent="0.2">
      <c r="A356">
        <v>6.1440000000000001</v>
      </c>
      <c r="B356">
        <v>19.8</v>
      </c>
      <c r="D356">
        <v>4.5440000000000001E-2</v>
      </c>
      <c r="E356">
        <v>19.8</v>
      </c>
      <c r="G356" s="1">
        <v>302</v>
      </c>
      <c r="H356" s="1">
        <v>20.790740456113198</v>
      </c>
      <c r="I356" s="1">
        <v>3.2092595438868017</v>
      </c>
      <c r="J356">
        <f t="shared" si="8"/>
        <v>10.299346820028523</v>
      </c>
      <c r="Q356" s="1">
        <v>302</v>
      </c>
      <c r="R356" s="1">
        <v>24.093414762962478</v>
      </c>
      <c r="S356" s="1">
        <v>-9.3414762962478193E-2</v>
      </c>
      <c r="T356">
        <f t="shared" si="9"/>
        <v>8.7263179393359883E-3</v>
      </c>
    </row>
    <row r="357" spans="1:20" x14ac:dyDescent="0.2">
      <c r="G357" s="1">
        <v>303</v>
      </c>
      <c r="H357" s="1">
        <v>30.524660868034552</v>
      </c>
      <c r="I357" s="1">
        <v>4.3753391319654469</v>
      </c>
      <c r="J357">
        <f t="shared" si="8"/>
        <v>19.14359251970815</v>
      </c>
      <c r="Q357" s="1">
        <v>303</v>
      </c>
      <c r="R357" s="1">
        <v>24.212445602111327</v>
      </c>
      <c r="S357" s="1">
        <v>10.687554397888672</v>
      </c>
      <c r="T357">
        <f t="shared" si="9"/>
        <v>114.22381900782949</v>
      </c>
    </row>
    <row r="358" spans="1:20" x14ac:dyDescent="0.2">
      <c r="G358" s="1">
        <v>304</v>
      </c>
      <c r="H358" s="1">
        <v>38.044313670328677</v>
      </c>
      <c r="I358" s="1">
        <v>11.955686329671323</v>
      </c>
      <c r="J358">
        <f t="shared" si="8"/>
        <v>142.93843561348976</v>
      </c>
      <c r="Q358" s="1">
        <v>304</v>
      </c>
      <c r="R358" s="1">
        <v>24.243130715295756</v>
      </c>
      <c r="S358" s="1">
        <v>25.756869284704244</v>
      </c>
      <c r="T358">
        <f t="shared" si="9"/>
        <v>663.41631534934095</v>
      </c>
    </row>
    <row r="359" spans="1:20" x14ac:dyDescent="0.2">
      <c r="G359" s="1">
        <v>305</v>
      </c>
      <c r="H359" s="1">
        <v>18.86875617095675</v>
      </c>
      <c r="I359" s="1">
        <v>0.6312438290432496</v>
      </c>
      <c r="J359">
        <f t="shared" si="8"/>
        <v>0.39846877170518336</v>
      </c>
      <c r="Q359" s="1">
        <v>305</v>
      </c>
      <c r="R359" s="1">
        <v>24.23629036149989</v>
      </c>
      <c r="S359" s="1">
        <v>-4.7362903614998899</v>
      </c>
      <c r="T359">
        <f t="shared" si="9"/>
        <v>22.432446388436759</v>
      </c>
    </row>
    <row r="360" spans="1:20" x14ac:dyDescent="0.2">
      <c r="G360" s="1">
        <v>306</v>
      </c>
      <c r="H360" s="1">
        <v>19.435608679021321</v>
      </c>
      <c r="I360" s="1">
        <v>-0.53560867902132259</v>
      </c>
      <c r="J360">
        <f t="shared" si="8"/>
        <v>0.28687665704296617</v>
      </c>
      <c r="Q360" s="1">
        <v>306</v>
      </c>
      <c r="R360" s="1">
        <v>24.221866766401405</v>
      </c>
      <c r="S360" s="1">
        <v>-5.3218667664014063</v>
      </c>
      <c r="T360">
        <f t="shared" si="9"/>
        <v>28.322265879327762</v>
      </c>
    </row>
    <row r="361" spans="1:20" x14ac:dyDescent="0.2">
      <c r="G361" s="1">
        <v>307</v>
      </c>
      <c r="H361" s="1">
        <v>27.220973594470713</v>
      </c>
      <c r="I361" s="1">
        <v>7.879026405529288</v>
      </c>
      <c r="J361">
        <f t="shared" si="8"/>
        <v>62.079057099027771</v>
      </c>
      <c r="Q361" s="1">
        <v>307</v>
      </c>
      <c r="R361" s="1">
        <v>24.15133586876431</v>
      </c>
      <c r="S361" s="1">
        <v>10.948664131235692</v>
      </c>
      <c r="T361">
        <f t="shared" si="9"/>
        <v>119.873246258607</v>
      </c>
    </row>
    <row r="362" spans="1:20" x14ac:dyDescent="0.2">
      <c r="G362" s="1">
        <v>308</v>
      </c>
      <c r="H362" s="1">
        <v>23.625002996436066</v>
      </c>
      <c r="I362" s="1">
        <v>-6.525002996436065</v>
      </c>
      <c r="J362">
        <f t="shared" si="8"/>
        <v>42.575664103499626</v>
      </c>
      <c r="Q362" s="1">
        <v>308</v>
      </c>
      <c r="R362" s="1">
        <v>19.561931218331392</v>
      </c>
      <c r="S362" s="1">
        <v>-2.4619312183313902</v>
      </c>
      <c r="T362">
        <f t="shared" si="9"/>
        <v>6.061105323794683</v>
      </c>
    </row>
    <row r="363" spans="1:20" x14ac:dyDescent="0.2">
      <c r="G363" s="1">
        <v>309</v>
      </c>
      <c r="H363" s="1">
        <v>18.73590011437912</v>
      </c>
      <c r="I363" s="1">
        <v>-7.9359001143791197</v>
      </c>
      <c r="J363">
        <f t="shared" si="8"/>
        <v>62.978510625402528</v>
      </c>
      <c r="Q363" s="1">
        <v>309</v>
      </c>
      <c r="R363" s="1">
        <v>18.077063106473819</v>
      </c>
      <c r="S363" s="1">
        <v>-7.2770631064738183</v>
      </c>
      <c r="T363">
        <f t="shared" si="9"/>
        <v>52.955647455602382</v>
      </c>
    </row>
    <row r="364" spans="1:20" x14ac:dyDescent="0.2">
      <c r="G364" s="1">
        <v>310</v>
      </c>
      <c r="H364" s="1">
        <v>26.468122607197451</v>
      </c>
      <c r="I364" s="1">
        <v>1.5318773928025493</v>
      </c>
      <c r="J364">
        <f t="shared" si="8"/>
        <v>2.3466483465795358</v>
      </c>
      <c r="Q364" s="1">
        <v>310</v>
      </c>
      <c r="R364" s="1">
        <v>24.232981135333482</v>
      </c>
      <c r="S364" s="1">
        <v>3.7670188646665181</v>
      </c>
      <c r="T364">
        <f t="shared" si="9"/>
        <v>14.190431126753424</v>
      </c>
    </row>
    <row r="365" spans="1:20" x14ac:dyDescent="0.2">
      <c r="G365" s="1">
        <v>311</v>
      </c>
      <c r="H365" s="1">
        <v>23.757859053013703</v>
      </c>
      <c r="I365" s="1">
        <v>-2.1578590530137021</v>
      </c>
      <c r="J365">
        <f t="shared" si="8"/>
        <v>4.6563556926731913</v>
      </c>
      <c r="Q365" s="1">
        <v>311</v>
      </c>
      <c r="R365" s="1">
        <v>24.239647827114787</v>
      </c>
      <c r="S365" s="1">
        <v>-2.6396478271147856</v>
      </c>
      <c r="T365">
        <f t="shared" si="9"/>
        <v>6.967740651191809</v>
      </c>
    </row>
    <row r="366" spans="1:20" x14ac:dyDescent="0.2">
      <c r="G366" s="1">
        <v>312</v>
      </c>
      <c r="H366" s="1">
        <v>25.48498778852295</v>
      </c>
      <c r="I366" s="1">
        <v>2.9150122114770483</v>
      </c>
      <c r="J366">
        <f t="shared" si="8"/>
        <v>8.4972961930603113</v>
      </c>
      <c r="Q366" s="1">
        <v>312</v>
      </c>
      <c r="R366" s="1">
        <v>24.226391626669759</v>
      </c>
      <c r="S366" s="1">
        <v>4.1736083733302394</v>
      </c>
      <c r="T366">
        <f t="shared" si="9"/>
        <v>17.419006853932288</v>
      </c>
    </row>
    <row r="367" spans="1:20" x14ac:dyDescent="0.2">
      <c r="G367" s="1">
        <v>313</v>
      </c>
      <c r="H367" s="1">
        <v>23.722430771259667</v>
      </c>
      <c r="I367" s="1">
        <v>-10.722430771259667</v>
      </c>
      <c r="J367">
        <f t="shared" si="8"/>
        <v>114.97052164445617</v>
      </c>
      <c r="Q367" s="1">
        <v>313</v>
      </c>
      <c r="R367" s="1">
        <v>20.622316303202016</v>
      </c>
      <c r="S367" s="1">
        <v>-7.622316303202016</v>
      </c>
      <c r="T367">
        <f t="shared" si="9"/>
        <v>58.09970582605925</v>
      </c>
    </row>
    <row r="368" spans="1:20" x14ac:dyDescent="0.2">
      <c r="G368" s="1">
        <v>314</v>
      </c>
      <c r="H368" s="1">
        <v>25.830413535624807</v>
      </c>
      <c r="I368" s="1">
        <v>-10.630413535624808</v>
      </c>
      <c r="J368">
        <f t="shared" si="8"/>
        <v>113.00569193839512</v>
      </c>
      <c r="Q368" s="1">
        <v>314</v>
      </c>
      <c r="R368" s="1">
        <v>21.628046092933573</v>
      </c>
      <c r="S368" s="1">
        <v>-6.4280460929335739</v>
      </c>
      <c r="T368">
        <f t="shared" si="9"/>
        <v>41.319776572878581</v>
      </c>
    </row>
    <row r="369" spans="7:20" x14ac:dyDescent="0.2">
      <c r="G369" s="1">
        <v>315</v>
      </c>
      <c r="H369" s="1">
        <v>28.452106385423455</v>
      </c>
      <c r="I369" s="1">
        <v>-1.7521063854234562</v>
      </c>
      <c r="J369">
        <f t="shared" si="8"/>
        <v>3.0698767858416489</v>
      </c>
      <c r="Q369" s="1">
        <v>315</v>
      </c>
      <c r="R369" s="1">
        <v>24.080081379399868</v>
      </c>
      <c r="S369" s="1">
        <v>2.6199186206001315</v>
      </c>
      <c r="T369">
        <f t="shared" si="9"/>
        <v>6.863973578567296</v>
      </c>
    </row>
    <row r="370" spans="7:20" x14ac:dyDescent="0.2">
      <c r="G370" s="1">
        <v>316</v>
      </c>
      <c r="H370" s="1">
        <v>20.108746032348009</v>
      </c>
      <c r="I370" s="1">
        <v>-1.2087460323480101</v>
      </c>
      <c r="J370">
        <f t="shared" si="8"/>
        <v>1.4610669707170567</v>
      </c>
      <c r="Q370" s="1">
        <v>316</v>
      </c>
      <c r="R370" s="1">
        <v>24.196155140356286</v>
      </c>
      <c r="S370" s="1">
        <v>-5.2961551403562872</v>
      </c>
      <c r="T370">
        <f t="shared" si="9"/>
        <v>28.049259270722324</v>
      </c>
    </row>
    <row r="371" spans="7:20" x14ac:dyDescent="0.2">
      <c r="G371" s="1">
        <v>317</v>
      </c>
      <c r="H371" s="1">
        <v>1.101472871307756</v>
      </c>
      <c r="I371" s="1">
        <v>21.998527128692245</v>
      </c>
      <c r="J371">
        <f t="shared" si="8"/>
        <v>483.9351958318087</v>
      </c>
      <c r="Q371" s="1">
        <v>317</v>
      </c>
      <c r="R371" s="1">
        <v>17.729787316794969</v>
      </c>
      <c r="S371" s="1">
        <v>5.3702126832050325</v>
      </c>
      <c r="T371">
        <f t="shared" si="9"/>
        <v>28.839184262856197</v>
      </c>
    </row>
    <row r="372" spans="7:20" x14ac:dyDescent="0.2">
      <c r="G372" s="1">
        <v>318</v>
      </c>
      <c r="H372" s="1">
        <v>16.521632504751878</v>
      </c>
      <c r="I372" s="1">
        <v>9.8783674952481206</v>
      </c>
      <c r="J372">
        <f t="shared" si="8"/>
        <v>97.582144371174635</v>
      </c>
      <c r="Q372" s="1">
        <v>318</v>
      </c>
      <c r="R372" s="1">
        <v>24.212744686691963</v>
      </c>
      <c r="S372" s="1">
        <v>2.1872553133080359</v>
      </c>
      <c r="T372">
        <f t="shared" si="9"/>
        <v>4.7840858055942341</v>
      </c>
    </row>
    <row r="373" spans="7:20" x14ac:dyDescent="0.2">
      <c r="G373" s="1">
        <v>319</v>
      </c>
      <c r="H373" s="1">
        <v>30.081807346109102</v>
      </c>
      <c r="I373" s="1">
        <v>2.8181926538908968</v>
      </c>
      <c r="J373">
        <f t="shared" si="8"/>
        <v>7.9422098344446157</v>
      </c>
      <c r="Q373" s="1">
        <v>319</v>
      </c>
      <c r="R373" s="1">
        <v>24.244245046555875</v>
      </c>
      <c r="S373" s="1">
        <v>8.6557549534441236</v>
      </c>
      <c r="T373">
        <f t="shared" si="9"/>
        <v>74.922093814072483</v>
      </c>
    </row>
    <row r="374" spans="7:20" x14ac:dyDescent="0.2">
      <c r="G374" s="1">
        <v>320</v>
      </c>
      <c r="H374" s="1">
        <v>21.481591950316897</v>
      </c>
      <c r="I374" s="1">
        <v>0.21840804968310223</v>
      </c>
      <c r="J374">
        <f t="shared" si="8"/>
        <v>4.7702076166376457E-2</v>
      </c>
      <c r="Q374" s="1">
        <v>320</v>
      </c>
      <c r="R374" s="1">
        <v>24.056144965059175</v>
      </c>
      <c r="S374" s="1">
        <v>-2.3561449650591761</v>
      </c>
      <c r="T374">
        <f t="shared" si="9"/>
        <v>5.5514190963737065</v>
      </c>
    </row>
    <row r="375" spans="7:20" x14ac:dyDescent="0.2">
      <c r="G375" s="1">
        <v>321</v>
      </c>
      <c r="H375" s="1">
        <v>16.424204729928277</v>
      </c>
      <c r="I375" s="1">
        <v>1.175795270071724</v>
      </c>
      <c r="J375">
        <f t="shared" si="8"/>
        <v>1.3824945171230385</v>
      </c>
      <c r="Q375" s="1">
        <v>321</v>
      </c>
      <c r="R375" s="1">
        <v>24.153410165049376</v>
      </c>
      <c r="S375" s="1">
        <v>-6.5534101650493746</v>
      </c>
      <c r="T375">
        <f t="shared" si="9"/>
        <v>42.947184791372472</v>
      </c>
    </row>
    <row r="376" spans="7:20" x14ac:dyDescent="0.2">
      <c r="G376" s="1">
        <v>322</v>
      </c>
      <c r="H376" s="1">
        <v>36.441183920958551</v>
      </c>
      <c r="I376" s="1">
        <v>12.058816079041449</v>
      </c>
      <c r="J376">
        <f t="shared" ref="J376:J409" si="10">I376^2</f>
        <v>145.41504522814859</v>
      </c>
      <c r="Q376" s="1">
        <v>322</v>
      </c>
      <c r="R376" s="1">
        <v>24.235889974077423</v>
      </c>
      <c r="S376" s="1">
        <v>24.264110025922577</v>
      </c>
      <c r="T376">
        <f t="shared" ref="T376:T409" si="11">S376^2</f>
        <v>588.74703535007654</v>
      </c>
    </row>
    <row r="377" spans="7:20" x14ac:dyDescent="0.2">
      <c r="G377" s="1">
        <v>323</v>
      </c>
      <c r="H377" s="1">
        <v>24.094427729677044</v>
      </c>
      <c r="I377" s="1">
        <v>-12.294427729677043</v>
      </c>
      <c r="J377">
        <f t="shared" si="10"/>
        <v>151.1529532002518</v>
      </c>
      <c r="Q377" s="1">
        <v>323</v>
      </c>
      <c r="R377" s="1">
        <v>19.104804556551322</v>
      </c>
      <c r="S377" s="1">
        <v>-7.3048045565513213</v>
      </c>
      <c r="T377">
        <f t="shared" si="11"/>
        <v>53.360169609412949</v>
      </c>
    </row>
    <row r="378" spans="7:20" x14ac:dyDescent="0.2">
      <c r="G378" s="1">
        <v>324</v>
      </c>
      <c r="H378" s="1">
        <v>19.603893017352995</v>
      </c>
      <c r="I378" s="1">
        <v>-0.60389301735299483</v>
      </c>
      <c r="J378">
        <f t="shared" si="10"/>
        <v>0.36468677640770453</v>
      </c>
      <c r="Q378" s="1">
        <v>324</v>
      </c>
      <c r="R378" s="1">
        <v>22.431792487893031</v>
      </c>
      <c r="S378" s="1">
        <v>-3.4317924878930306</v>
      </c>
      <c r="T378">
        <f t="shared" si="11"/>
        <v>11.777199679959036</v>
      </c>
    </row>
    <row r="379" spans="7:20" x14ac:dyDescent="0.2">
      <c r="G379" s="1">
        <v>325</v>
      </c>
      <c r="H379" s="1">
        <v>25.121847900544083</v>
      </c>
      <c r="I379" s="1">
        <v>-1.1218479005440827</v>
      </c>
      <c r="J379">
        <f t="shared" si="10"/>
        <v>1.258542711955166</v>
      </c>
      <c r="Q379" s="1">
        <v>325</v>
      </c>
      <c r="R379" s="1">
        <v>24.249773287352816</v>
      </c>
      <c r="S379" s="1">
        <v>-0.24977328735281645</v>
      </c>
      <c r="T379">
        <f t="shared" si="11"/>
        <v>6.2386695075032618E-2</v>
      </c>
    </row>
    <row r="380" spans="7:20" x14ac:dyDescent="0.2">
      <c r="G380" s="1">
        <v>326</v>
      </c>
      <c r="H380" s="1">
        <v>23.713573700821158</v>
      </c>
      <c r="I380" s="1">
        <v>-0.11357370082115636</v>
      </c>
      <c r="J380">
        <f t="shared" si="10"/>
        <v>1.2898985518213535E-2</v>
      </c>
      <c r="Q380" s="1">
        <v>326</v>
      </c>
      <c r="R380" s="1">
        <v>24.208547854673341</v>
      </c>
      <c r="S380" s="1">
        <v>-0.60854785467333983</v>
      </c>
      <c r="T380">
        <f t="shared" si="11"/>
        <v>0.37033049142752433</v>
      </c>
    </row>
    <row r="381" spans="7:20" x14ac:dyDescent="0.2">
      <c r="G381" s="1">
        <v>327</v>
      </c>
      <c r="H381" s="1">
        <v>18.921898593587805</v>
      </c>
      <c r="I381" s="1">
        <v>-1.5218985935878067</v>
      </c>
      <c r="J381">
        <f t="shared" si="10"/>
        <v>2.3161753291645439</v>
      </c>
      <c r="Q381" s="1">
        <v>327</v>
      </c>
      <c r="R381" s="1">
        <v>23.670369271540526</v>
      </c>
      <c r="S381" s="1">
        <v>-6.2703692715405275</v>
      </c>
      <c r="T381">
        <f t="shared" si="11"/>
        <v>39.317530801479684</v>
      </c>
    </row>
    <row r="382" spans="7:20" x14ac:dyDescent="0.2">
      <c r="G382" s="1">
        <v>328</v>
      </c>
      <c r="H382" s="1">
        <v>19.878462200946771</v>
      </c>
      <c r="I382" s="1">
        <v>-6.2784622009467714</v>
      </c>
      <c r="J382">
        <f t="shared" si="10"/>
        <v>39.419087608717376</v>
      </c>
      <c r="Q382" s="1">
        <v>328</v>
      </c>
      <c r="R382" s="1">
        <v>24.201813627664151</v>
      </c>
      <c r="S382" s="1">
        <v>-10.601813627664152</v>
      </c>
      <c r="T382">
        <f t="shared" si="11"/>
        <v>112.39845219572533</v>
      </c>
    </row>
    <row r="383" spans="7:20" x14ac:dyDescent="0.2">
      <c r="G383" s="1">
        <v>329</v>
      </c>
      <c r="H383" s="1">
        <v>27.575256412011072</v>
      </c>
      <c r="I383" s="1">
        <v>-7.5256412011071916E-2</v>
      </c>
      <c r="J383">
        <f t="shared" si="10"/>
        <v>5.6635275487802094E-3</v>
      </c>
      <c r="Q383" s="1">
        <v>329</v>
      </c>
      <c r="R383" s="1">
        <v>17.287865729178918</v>
      </c>
      <c r="S383" s="1">
        <v>10.212134270821082</v>
      </c>
      <c r="T383">
        <f t="shared" si="11"/>
        <v>104.28768636527843</v>
      </c>
    </row>
    <row r="384" spans="7:20" x14ac:dyDescent="0.2">
      <c r="G384" s="1">
        <v>330</v>
      </c>
      <c r="H384" s="1">
        <v>22.695010600392628</v>
      </c>
      <c r="I384" s="1">
        <v>-7.7950106003926276</v>
      </c>
      <c r="J384">
        <f t="shared" si="10"/>
        <v>60.762190260233432</v>
      </c>
      <c r="Q384" s="1">
        <v>330</v>
      </c>
      <c r="R384" s="1">
        <v>20.513189022828143</v>
      </c>
      <c r="S384" s="1">
        <v>-5.6131890228281431</v>
      </c>
      <c r="T384">
        <f t="shared" si="11"/>
        <v>31.507891005998363</v>
      </c>
    </row>
    <row r="385" spans="7:20" x14ac:dyDescent="0.2">
      <c r="G385" s="1">
        <v>331</v>
      </c>
      <c r="H385" s="1">
        <v>27.654970045957647</v>
      </c>
      <c r="I385" s="1">
        <v>0.84502995404235293</v>
      </c>
      <c r="J385">
        <f t="shared" si="10"/>
        <v>0.71407562322882112</v>
      </c>
      <c r="Q385" s="1">
        <v>331</v>
      </c>
      <c r="R385" s="1">
        <v>24.235928565636215</v>
      </c>
      <c r="S385" s="1">
        <v>4.2640714343637853</v>
      </c>
      <c r="T385">
        <f t="shared" si="11"/>
        <v>18.18230519735723</v>
      </c>
    </row>
    <row r="386" spans="7:20" x14ac:dyDescent="0.2">
      <c r="G386" s="1">
        <v>332</v>
      </c>
      <c r="H386" s="1">
        <v>18.372760226400246</v>
      </c>
      <c r="I386" s="1">
        <v>-1.7727602264002442</v>
      </c>
      <c r="J386">
        <f t="shared" si="10"/>
        <v>3.1426788203066454</v>
      </c>
      <c r="Q386" s="1">
        <v>332</v>
      </c>
      <c r="R386" s="1">
        <v>23.928696342148836</v>
      </c>
      <c r="S386" s="1">
        <v>-7.3286963421488345</v>
      </c>
      <c r="T386">
        <f t="shared" si="11"/>
        <v>53.709790075425708</v>
      </c>
    </row>
    <row r="387" spans="7:20" x14ac:dyDescent="0.2">
      <c r="G387" s="1">
        <v>333</v>
      </c>
      <c r="H387" s="1">
        <v>25.608986774662078</v>
      </c>
      <c r="I387" s="1">
        <v>2.2910132253379203</v>
      </c>
      <c r="J387">
        <f t="shared" si="10"/>
        <v>5.2487415986732602</v>
      </c>
      <c r="Q387" s="1">
        <v>333</v>
      </c>
      <c r="R387" s="1">
        <v>24.235383459868277</v>
      </c>
      <c r="S387" s="1">
        <v>3.6646165401317212</v>
      </c>
      <c r="T387">
        <f t="shared" si="11"/>
        <v>13.429414386206988</v>
      </c>
    </row>
    <row r="388" spans="7:20" x14ac:dyDescent="0.2">
      <c r="G388" s="1">
        <v>334</v>
      </c>
      <c r="H388" s="1">
        <v>24.554995392479512</v>
      </c>
      <c r="I388" s="1">
        <v>0.44500460752048809</v>
      </c>
      <c r="J388">
        <f t="shared" si="10"/>
        <v>0.19802910071446364</v>
      </c>
      <c r="Q388" s="1">
        <v>334</v>
      </c>
      <c r="R388" s="1">
        <v>24.22696567610679</v>
      </c>
      <c r="S388" s="1">
        <v>0.77303432389321003</v>
      </c>
      <c r="T388">
        <f t="shared" si="11"/>
        <v>0.59758206591703233</v>
      </c>
    </row>
    <row r="389" spans="7:20" x14ac:dyDescent="0.2">
      <c r="G389" s="1">
        <v>335</v>
      </c>
      <c r="H389" s="1">
        <v>17.876764281843741</v>
      </c>
      <c r="I389" s="1">
        <v>-2.2767642818437412</v>
      </c>
      <c r="J389">
        <f t="shared" si="10"/>
        <v>5.183655595079447</v>
      </c>
      <c r="Q389" s="1">
        <v>335</v>
      </c>
      <c r="R389" s="1">
        <v>23.781922996173439</v>
      </c>
      <c r="S389" s="1">
        <v>-8.181922996173439</v>
      </c>
      <c r="T389">
        <f t="shared" si="11"/>
        <v>66.943863915311738</v>
      </c>
    </row>
    <row r="390" spans="7:20" x14ac:dyDescent="0.2">
      <c r="G390" s="1">
        <v>336</v>
      </c>
      <c r="H390" s="1">
        <v>24.57270953335653</v>
      </c>
      <c r="I390" s="1">
        <v>-4.3727095333565309</v>
      </c>
      <c r="J390">
        <f t="shared" si="10"/>
        <v>19.120588663107089</v>
      </c>
      <c r="Q390" s="1">
        <v>336</v>
      </c>
      <c r="R390" s="1">
        <v>21.444731364727069</v>
      </c>
      <c r="S390" s="1">
        <v>-1.2447313647270697</v>
      </c>
      <c r="T390">
        <f t="shared" si="11"/>
        <v>1.5493561703353134</v>
      </c>
    </row>
    <row r="391" spans="7:20" x14ac:dyDescent="0.2">
      <c r="G391" s="1">
        <v>337</v>
      </c>
      <c r="H391" s="1">
        <v>21.968730824434893</v>
      </c>
      <c r="I391" s="1">
        <v>-3.5687308244348941</v>
      </c>
      <c r="J391">
        <f t="shared" si="10"/>
        <v>12.735839697271759</v>
      </c>
      <c r="Q391" s="1">
        <v>337</v>
      </c>
      <c r="R391" s="1">
        <v>21.51939638309975</v>
      </c>
      <c r="S391" s="1">
        <v>-3.1193963830997511</v>
      </c>
      <c r="T391">
        <f t="shared" si="11"/>
        <v>9.7306337948958088</v>
      </c>
    </row>
    <row r="392" spans="7:20" x14ac:dyDescent="0.2">
      <c r="G392" s="1">
        <v>338</v>
      </c>
      <c r="H392" s="1">
        <v>25.653272126854617</v>
      </c>
      <c r="I392" s="1">
        <v>-2.8532721268546162</v>
      </c>
      <c r="J392">
        <f t="shared" si="10"/>
        <v>8.1411618298854656</v>
      </c>
      <c r="Q392" s="1">
        <v>338</v>
      </c>
      <c r="R392" s="1">
        <v>24.015011187331829</v>
      </c>
      <c r="S392" s="1">
        <v>-1.2150111873318288</v>
      </c>
      <c r="T392">
        <f t="shared" si="11"/>
        <v>1.4762521853415003</v>
      </c>
    </row>
    <row r="393" spans="7:20" x14ac:dyDescent="0.2">
      <c r="G393" s="1">
        <v>339</v>
      </c>
      <c r="H393" s="1">
        <v>26.193553423603667</v>
      </c>
      <c r="I393" s="1">
        <v>-2.2935534236036688</v>
      </c>
      <c r="J393">
        <f t="shared" si="10"/>
        <v>5.2603873069241098</v>
      </c>
      <c r="Q393" s="1">
        <v>339</v>
      </c>
      <c r="R393" s="1">
        <v>24.240554728746396</v>
      </c>
      <c r="S393" s="1">
        <v>-0.34055472874639747</v>
      </c>
      <c r="T393">
        <f t="shared" si="11"/>
        <v>0.11597752327153237</v>
      </c>
    </row>
    <row r="394" spans="7:20" x14ac:dyDescent="0.2">
      <c r="G394" s="1">
        <v>340</v>
      </c>
      <c r="H394" s="1">
        <v>3.5371672418977269</v>
      </c>
      <c r="I394" s="1">
        <v>8.3628327581022734</v>
      </c>
      <c r="J394">
        <f t="shared" si="10"/>
        <v>69.936971739988479</v>
      </c>
      <c r="Q394" s="1">
        <v>340</v>
      </c>
      <c r="R394" s="1">
        <v>14.259441392430949</v>
      </c>
      <c r="S394" s="1">
        <v>-2.3594413924309485</v>
      </c>
      <c r="T394">
        <f t="shared" si="11"/>
        <v>5.5669636843164936</v>
      </c>
    </row>
    <row r="395" spans="7:20" x14ac:dyDescent="0.2">
      <c r="G395" s="1">
        <v>341</v>
      </c>
      <c r="H395" s="1">
        <v>23.607288855559048</v>
      </c>
      <c r="I395" s="1">
        <v>-11.507288855559048</v>
      </c>
      <c r="J395">
        <f t="shared" si="10"/>
        <v>132.41769680527347</v>
      </c>
      <c r="Q395" s="1">
        <v>341</v>
      </c>
      <c r="R395" s="1">
        <v>19.623904437806377</v>
      </c>
      <c r="S395" s="1">
        <v>-7.5239044378063777</v>
      </c>
      <c r="T395">
        <f t="shared" si="11"/>
        <v>56.609137989242505</v>
      </c>
    </row>
    <row r="396" spans="7:20" x14ac:dyDescent="0.2">
      <c r="G396" s="1">
        <v>342</v>
      </c>
      <c r="H396" s="1">
        <v>36.636039470605738</v>
      </c>
      <c r="I396" s="1">
        <v>13.363960529394262</v>
      </c>
      <c r="J396">
        <f t="shared" si="10"/>
        <v>178.59544103120777</v>
      </c>
      <c r="Q396" s="1">
        <v>342</v>
      </c>
      <c r="R396" s="1">
        <v>24.246160152660924</v>
      </c>
      <c r="S396" s="1">
        <v>25.753839847339076</v>
      </c>
      <c r="T396">
        <f t="shared" si="11"/>
        <v>663.26026688239006</v>
      </c>
    </row>
    <row r="397" spans="7:20" x14ac:dyDescent="0.2">
      <c r="G397" s="1">
        <v>343</v>
      </c>
      <c r="H397" s="1">
        <v>20.445314709011349</v>
      </c>
      <c r="I397" s="1">
        <v>-5.6453147090113482</v>
      </c>
      <c r="J397">
        <f t="shared" si="10"/>
        <v>31.869578163779885</v>
      </c>
      <c r="Q397" s="1">
        <v>343</v>
      </c>
      <c r="R397" s="1">
        <v>23.791763843665382</v>
      </c>
      <c r="S397" s="1">
        <v>-8.9917638436653817</v>
      </c>
      <c r="T397">
        <f t="shared" si="11"/>
        <v>80.851817020248035</v>
      </c>
    </row>
    <row r="398" spans="7:20" x14ac:dyDescent="0.2">
      <c r="G398" s="1">
        <v>344</v>
      </c>
      <c r="H398" s="1">
        <v>25.157276182298119</v>
      </c>
      <c r="I398" s="1">
        <v>-1.0572761822981178</v>
      </c>
      <c r="J398">
        <f t="shared" si="10"/>
        <v>1.1178329256548829</v>
      </c>
      <c r="Q398" s="1">
        <v>344</v>
      </c>
      <c r="R398" s="1">
        <v>24.214471658947904</v>
      </c>
      <c r="S398" s="1">
        <v>-0.11447165894790245</v>
      </c>
      <c r="T398">
        <f t="shared" si="11"/>
        <v>1.3103760702284896E-2</v>
      </c>
    </row>
    <row r="399" spans="7:20" x14ac:dyDescent="0.2">
      <c r="G399" s="1">
        <v>345</v>
      </c>
      <c r="H399" s="1">
        <v>17.30991177377917</v>
      </c>
      <c r="I399" s="1">
        <v>-1.1099117737791708</v>
      </c>
      <c r="J399">
        <f t="shared" si="10"/>
        <v>1.2319041455736253</v>
      </c>
      <c r="Q399" s="1">
        <v>345</v>
      </c>
      <c r="R399" s="1">
        <v>24.127809489735782</v>
      </c>
      <c r="S399" s="1">
        <v>-7.9278094897357825</v>
      </c>
      <c r="T399">
        <f t="shared" si="11"/>
        <v>62.850163305544726</v>
      </c>
    </row>
    <row r="400" spans="7:20" x14ac:dyDescent="0.2">
      <c r="G400" s="1">
        <v>346</v>
      </c>
      <c r="H400" s="1">
        <v>17.221341069394079</v>
      </c>
      <c r="I400" s="1">
        <v>-12.221341069394079</v>
      </c>
      <c r="J400">
        <f t="shared" si="10"/>
        <v>149.36117753445839</v>
      </c>
      <c r="Q400" s="1">
        <v>346</v>
      </c>
      <c r="R400" s="1">
        <v>-8.5117973094364139</v>
      </c>
      <c r="S400" s="1">
        <v>13.511797309436414</v>
      </c>
      <c r="T400">
        <f t="shared" si="11"/>
        <v>182.5686665312931</v>
      </c>
    </row>
    <row r="401" spans="7:20" x14ac:dyDescent="0.2">
      <c r="G401" s="1">
        <v>347</v>
      </c>
      <c r="H401" s="1">
        <v>15.184214868537019</v>
      </c>
      <c r="I401" s="1">
        <v>-10.184214868537019</v>
      </c>
      <c r="J401">
        <f t="shared" si="10"/>
        <v>103.71823248853049</v>
      </c>
      <c r="Q401" s="1">
        <v>347</v>
      </c>
      <c r="R401" s="1">
        <v>5.7521252145446446</v>
      </c>
      <c r="S401" s="1">
        <v>-0.75212521454464465</v>
      </c>
      <c r="T401">
        <f t="shared" si="11"/>
        <v>0.56569233835382771</v>
      </c>
    </row>
    <row r="402" spans="7:20" x14ac:dyDescent="0.2">
      <c r="G402" s="1">
        <v>348</v>
      </c>
      <c r="H402" s="1">
        <v>19.719034933053614</v>
      </c>
      <c r="I402" s="1">
        <v>-0.11903493305361224</v>
      </c>
      <c r="J402">
        <f t="shared" si="10"/>
        <v>1.4169315287077947E-2</v>
      </c>
      <c r="Q402" s="1">
        <v>348</v>
      </c>
      <c r="R402" s="1">
        <v>23.841802623583963</v>
      </c>
      <c r="S402" s="1">
        <v>-4.2418026235839612</v>
      </c>
      <c r="T402">
        <f t="shared" si="11"/>
        <v>17.992889497443777</v>
      </c>
    </row>
    <row r="403" spans="7:20" x14ac:dyDescent="0.2">
      <c r="G403" s="1">
        <v>349</v>
      </c>
      <c r="H403" s="1">
        <v>21.029881357952945</v>
      </c>
      <c r="I403" s="1">
        <v>-2.9881357952945109E-2</v>
      </c>
      <c r="J403">
        <f t="shared" si="10"/>
        <v>8.9289555311203588E-4</v>
      </c>
      <c r="Q403" s="1">
        <v>349</v>
      </c>
      <c r="R403" s="1">
        <v>24.02345791476241</v>
      </c>
      <c r="S403" s="1">
        <v>-3.0234579147624103</v>
      </c>
      <c r="T403">
        <f t="shared" si="11"/>
        <v>9.1412977623394625</v>
      </c>
    </row>
    <row r="404" spans="7:20" x14ac:dyDescent="0.2">
      <c r="G404" s="1">
        <v>350</v>
      </c>
      <c r="H404" s="1">
        <v>5.5742934427547937</v>
      </c>
      <c r="I404" s="1">
        <v>3.2257065572452071</v>
      </c>
      <c r="J404">
        <f t="shared" si="10"/>
        <v>10.405182793454726</v>
      </c>
      <c r="Q404" s="1">
        <v>350</v>
      </c>
      <c r="R404" s="1">
        <v>14.563977030747742</v>
      </c>
      <c r="S404" s="1">
        <v>-5.7639770307477409</v>
      </c>
      <c r="T404">
        <f t="shared" si="11"/>
        <v>33.223431210987542</v>
      </c>
    </row>
    <row r="405" spans="7:20" x14ac:dyDescent="0.2">
      <c r="G405" s="1">
        <v>351</v>
      </c>
      <c r="H405" s="1">
        <v>19.816462707877214</v>
      </c>
      <c r="I405" s="1">
        <v>-7.1164627078772149</v>
      </c>
      <c r="J405">
        <f t="shared" si="10"/>
        <v>50.6440414726071</v>
      </c>
      <c r="Q405" s="1">
        <v>351</v>
      </c>
      <c r="R405" s="1">
        <v>22.000604177565982</v>
      </c>
      <c r="S405" s="1">
        <v>-9.3006041775659831</v>
      </c>
      <c r="T405">
        <f t="shared" si="11"/>
        <v>86.501238067757811</v>
      </c>
    </row>
    <row r="406" spans="7:20" x14ac:dyDescent="0.2">
      <c r="G406" s="1">
        <v>352</v>
      </c>
      <c r="H406" s="1">
        <v>27.743540750342746</v>
      </c>
      <c r="I406" s="1">
        <v>-2.9435407503427449</v>
      </c>
      <c r="J406">
        <f t="shared" si="10"/>
        <v>8.6644321489283289</v>
      </c>
      <c r="Q406" s="1">
        <v>352</v>
      </c>
      <c r="R406" s="1">
        <v>24.231514656099389</v>
      </c>
      <c r="S406" s="1">
        <v>0.56848534390061189</v>
      </c>
      <c r="T406">
        <f t="shared" si="11"/>
        <v>0.32317558622979697</v>
      </c>
    </row>
    <row r="407" spans="7:20" x14ac:dyDescent="0.2">
      <c r="G407" s="1">
        <v>353</v>
      </c>
      <c r="H407" s="1">
        <v>30.196949261809721</v>
      </c>
      <c r="I407" s="1">
        <v>7.1030507381902765</v>
      </c>
      <c r="J407">
        <f t="shared" si="10"/>
        <v>50.453329789305435</v>
      </c>
      <c r="Q407" s="1">
        <v>353</v>
      </c>
      <c r="R407" s="1">
        <v>24.214780391418238</v>
      </c>
      <c r="S407" s="1">
        <v>13.08521960858176</v>
      </c>
      <c r="T407">
        <f t="shared" si="11"/>
        <v>171.22297220481258</v>
      </c>
    </row>
    <row r="408" spans="7:20" x14ac:dyDescent="0.2">
      <c r="G408" s="1">
        <v>354</v>
      </c>
      <c r="H408" s="1">
        <v>36.24632837131135</v>
      </c>
      <c r="I408" s="1">
        <v>13.75367162868865</v>
      </c>
      <c r="J408">
        <f t="shared" si="10"/>
        <v>189.16348326979511</v>
      </c>
      <c r="Q408" s="1">
        <v>354</v>
      </c>
      <c r="R408" s="1">
        <v>24.225798281453333</v>
      </c>
      <c r="S408" s="1">
        <v>25.774201718546667</v>
      </c>
      <c r="T408">
        <f t="shared" si="11"/>
        <v>664.30947422833401</v>
      </c>
    </row>
    <row r="409" spans="7:20" ht="17" thickBot="1" x14ac:dyDescent="0.25">
      <c r="G409" s="2">
        <v>355</v>
      </c>
      <c r="H409" s="2">
        <v>21.304450541546721</v>
      </c>
      <c r="I409" s="2">
        <v>-1.5044505415467206</v>
      </c>
      <c r="J409">
        <f t="shared" si="10"/>
        <v>2.2633714319602212</v>
      </c>
      <c r="Q409" s="2">
        <v>355</v>
      </c>
      <c r="R409" s="2">
        <v>24.230902015103567</v>
      </c>
      <c r="S409" s="2">
        <v>-4.4309020151035661</v>
      </c>
      <c r="T409">
        <f t="shared" si="11"/>
        <v>19.632892667448843</v>
      </c>
    </row>
    <row r="411" spans="7:20" x14ac:dyDescent="0.2">
      <c r="I411" t="s">
        <v>78</v>
      </c>
      <c r="J411">
        <f>SUM(J55:J409)</f>
        <v>17262.71327964684</v>
      </c>
      <c r="S411" t="s">
        <v>78</v>
      </c>
      <c r="T411">
        <f>SUM(T55:T409)</f>
        <v>26481.645356004705</v>
      </c>
    </row>
    <row r="412" spans="7:20" x14ac:dyDescent="0.2">
      <c r="I412" t="s">
        <v>79</v>
      </c>
      <c r="J412">
        <f>(J411/353)</f>
        <v>48.902870480585946</v>
      </c>
      <c r="S412" t="s">
        <v>79</v>
      </c>
      <c r="T412">
        <f>(T411/353)</f>
        <v>75.01882537111814</v>
      </c>
    </row>
    <row r="413" spans="7:20" x14ac:dyDescent="0.2">
      <c r="I413" t="s">
        <v>38</v>
      </c>
      <c r="J413">
        <f>SQRT(J412)</f>
        <v>6.9930587356739649</v>
      </c>
      <c r="S413" t="s">
        <v>38</v>
      </c>
      <c r="T413">
        <f>SQRT(T412)</f>
        <v>8.6613408529579381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6A26-FDB6-4946-8E26-FB52A374B762}">
  <dimension ref="A1:P157"/>
  <sheetViews>
    <sheetView topLeftCell="B1" zoomScale="240" zoomScaleNormal="240" workbookViewId="0">
      <selection activeCell="G7" sqref="G7"/>
    </sheetView>
  </sheetViews>
  <sheetFormatPr baseColWidth="10" defaultRowHeight="16" x14ac:dyDescent="0.2"/>
  <cols>
    <col min="2" max="2" width="12" bestFit="1" customWidth="1"/>
    <col min="3" max="3" width="14.33203125" bestFit="1" customWidth="1"/>
    <col min="4" max="4" width="14.33203125" customWidth="1"/>
    <col min="5" max="5" width="12.33203125" bestFit="1" customWidth="1"/>
    <col min="6" max="6" width="12.33203125" customWidth="1"/>
    <col min="8" max="8" width="12" bestFit="1" customWidth="1"/>
    <col min="9" max="9" width="14.33203125" bestFit="1" customWidth="1"/>
    <col min="10" max="10" width="14.33203125" customWidth="1"/>
    <col min="11" max="11" width="12.33203125" bestFit="1" customWidth="1"/>
  </cols>
  <sheetData>
    <row r="1" spans="1:16" x14ac:dyDescent="0.2">
      <c r="B1" t="s">
        <v>46</v>
      </c>
      <c r="D1" t="s">
        <v>45</v>
      </c>
      <c r="E1">
        <f>SUM(E7:E157)</f>
        <v>4814.2921975687032</v>
      </c>
      <c r="J1" t="s">
        <v>45</v>
      </c>
      <c r="K1">
        <f>SUM(K7:K157)</f>
        <v>17669.233553670372</v>
      </c>
    </row>
    <row r="2" spans="1:16" x14ac:dyDescent="0.2">
      <c r="B2" t="s">
        <v>47</v>
      </c>
      <c r="D2" t="s">
        <v>37</v>
      </c>
      <c r="E2">
        <f>SUM(E7:E157)/(151-2)</f>
        <v>32.310685889722841</v>
      </c>
      <c r="J2" t="s">
        <v>37</v>
      </c>
      <c r="K2">
        <f>SUM(K7:K157)/(151-2)</f>
        <v>118.58546009174746</v>
      </c>
    </row>
    <row r="3" spans="1:16" x14ac:dyDescent="0.2">
      <c r="B3" t="s">
        <v>48</v>
      </c>
      <c r="D3" t="s">
        <v>38</v>
      </c>
      <c r="E3" s="6">
        <f>SQRT(E2)</f>
        <v>5.6842489292537888</v>
      </c>
      <c r="J3" t="s">
        <v>38</v>
      </c>
      <c r="K3">
        <f>SQRT(K2)</f>
        <v>10.889695133094749</v>
      </c>
    </row>
    <row r="5" spans="1:16" x14ac:dyDescent="0.2">
      <c r="C5" s="5" t="s">
        <v>33</v>
      </c>
      <c r="D5" s="5" t="s">
        <v>33</v>
      </c>
      <c r="E5" s="5" t="s">
        <v>33</v>
      </c>
      <c r="F5" s="5"/>
      <c r="I5" s="5" t="s">
        <v>35</v>
      </c>
      <c r="J5" s="5" t="s">
        <v>35</v>
      </c>
      <c r="K5" s="5" t="s">
        <v>35</v>
      </c>
      <c r="N5" s="5" t="s">
        <v>41</v>
      </c>
      <c r="O5" s="5" t="s">
        <v>33</v>
      </c>
      <c r="P5" s="5" t="s">
        <v>35</v>
      </c>
    </row>
    <row r="6" spans="1:16" s="4" customFormat="1" x14ac:dyDescent="0.2">
      <c r="A6" s="4" t="s">
        <v>5</v>
      </c>
      <c r="B6" s="4" t="s">
        <v>42</v>
      </c>
      <c r="C6" s="4" t="s">
        <v>34</v>
      </c>
      <c r="D6" s="5" t="s">
        <v>43</v>
      </c>
      <c r="E6" s="4" t="s">
        <v>36</v>
      </c>
      <c r="G6" s="4" t="s">
        <v>0</v>
      </c>
      <c r="H6" s="4" t="s">
        <v>42</v>
      </c>
      <c r="I6" s="4" t="s">
        <v>34</v>
      </c>
      <c r="J6" s="5" t="s">
        <v>43</v>
      </c>
      <c r="K6" s="4" t="s">
        <v>36</v>
      </c>
      <c r="N6" s="6" t="s">
        <v>39</v>
      </c>
      <c r="O6" s="6">
        <v>8.8571000000000009</v>
      </c>
      <c r="P6" s="6">
        <v>-0.4824</v>
      </c>
    </row>
    <row r="7" spans="1:16" x14ac:dyDescent="0.2">
      <c r="A7">
        <v>6.02</v>
      </c>
      <c r="B7">
        <v>23.2</v>
      </c>
      <c r="C7">
        <f>$O$6*A7-$O$7</f>
        <v>20.206741999999998</v>
      </c>
      <c r="D7">
        <f>C7-B7</f>
        <v>-2.9932580000000009</v>
      </c>
      <c r="E7">
        <f t="shared" ref="E7:E38" si="0">(B7-C7)^2</f>
        <v>8.9595934545640059</v>
      </c>
      <c r="G7">
        <v>7.0220000000000005E-2</v>
      </c>
      <c r="H7">
        <v>23.2</v>
      </c>
      <c r="I7">
        <f t="shared" ref="I7:I38" si="1">-$P$6*G7+$P$7</f>
        <v>24.286874128000001</v>
      </c>
      <c r="J7">
        <f>I7-H7</f>
        <v>1.0868741280000016</v>
      </c>
      <c r="K7">
        <f t="shared" ref="K7:K38" si="2">(I7-B7)^2</f>
        <v>1.1812953701157638</v>
      </c>
      <c r="N7" t="s">
        <v>40</v>
      </c>
      <c r="O7">
        <v>33.113</v>
      </c>
      <c r="P7">
        <v>24.253</v>
      </c>
    </row>
    <row r="8" spans="1:16" x14ac:dyDescent="0.2">
      <c r="A8">
        <v>5.6369999999999996</v>
      </c>
      <c r="B8">
        <v>14.3</v>
      </c>
      <c r="C8">
        <f t="shared" ref="C8:C38" si="3">$O$6*A8-$O$7</f>
        <v>16.814472700000003</v>
      </c>
      <c r="D8">
        <f t="shared" ref="D8:D71" si="4">C8-B8</f>
        <v>2.5144727000000024</v>
      </c>
      <c r="E8">
        <f t="shared" si="0"/>
        <v>6.3225729590453019</v>
      </c>
      <c r="G8">
        <v>0.88124999999999998</v>
      </c>
      <c r="H8">
        <v>14.3</v>
      </c>
      <c r="I8">
        <f t="shared" si="1"/>
        <v>24.678115000000002</v>
      </c>
      <c r="J8">
        <f t="shared" ref="J8:J71" si="5">I8-H8</f>
        <v>10.378115000000001</v>
      </c>
      <c r="K8">
        <f t="shared" si="2"/>
        <v>107.70527095322502</v>
      </c>
    </row>
    <row r="9" spans="1:16" x14ac:dyDescent="0.2">
      <c r="A9">
        <v>5.3440000000000003</v>
      </c>
      <c r="B9">
        <v>20</v>
      </c>
      <c r="C9">
        <f t="shared" si="3"/>
        <v>14.219342400000009</v>
      </c>
      <c r="D9">
        <f t="shared" si="4"/>
        <v>-5.7806575999999907</v>
      </c>
      <c r="E9">
        <f t="shared" si="0"/>
        <v>33.416002288437653</v>
      </c>
      <c r="G9">
        <v>0.43570999999999999</v>
      </c>
      <c r="H9">
        <v>20</v>
      </c>
      <c r="I9">
        <f t="shared" si="1"/>
        <v>24.463186503999999</v>
      </c>
      <c r="J9">
        <f t="shared" si="5"/>
        <v>4.4631865039999994</v>
      </c>
      <c r="K9">
        <f t="shared" si="2"/>
        <v>19.920033769487738</v>
      </c>
    </row>
    <row r="10" spans="1:16" x14ac:dyDescent="0.2">
      <c r="A10">
        <v>5.7569999999999997</v>
      </c>
      <c r="B10">
        <v>15</v>
      </c>
      <c r="C10">
        <f t="shared" si="3"/>
        <v>17.877324700000003</v>
      </c>
      <c r="D10">
        <f t="shared" si="4"/>
        <v>2.8773247000000026</v>
      </c>
      <c r="E10">
        <f t="shared" si="0"/>
        <v>8.2789974292301043</v>
      </c>
      <c r="G10">
        <v>51.135800000000003</v>
      </c>
      <c r="H10">
        <v>15</v>
      </c>
      <c r="I10">
        <f t="shared" si="1"/>
        <v>48.92090992</v>
      </c>
      <c r="J10">
        <f t="shared" si="5"/>
        <v>33.92090992</v>
      </c>
      <c r="K10">
        <f t="shared" si="2"/>
        <v>1150.6281298007543</v>
      </c>
    </row>
    <row r="11" spans="1:16" x14ac:dyDescent="0.2">
      <c r="A11">
        <v>6.7270000000000003</v>
      </c>
      <c r="B11">
        <v>27.5</v>
      </c>
      <c r="C11">
        <f t="shared" si="3"/>
        <v>26.468711700000007</v>
      </c>
      <c r="D11">
        <f t="shared" si="4"/>
        <v>-1.0312882999999928</v>
      </c>
      <c r="E11">
        <f t="shared" si="0"/>
        <v>1.0635555577168752</v>
      </c>
      <c r="G11">
        <v>0.14865999999999999</v>
      </c>
      <c r="H11">
        <v>27.5</v>
      </c>
      <c r="I11">
        <f t="shared" si="1"/>
        <v>24.324713584000001</v>
      </c>
      <c r="J11">
        <f t="shared" si="5"/>
        <v>-3.1752864159999987</v>
      </c>
      <c r="K11">
        <f t="shared" si="2"/>
        <v>10.082443823634117</v>
      </c>
    </row>
    <row r="12" spans="1:16" x14ac:dyDescent="0.2">
      <c r="A12">
        <v>6.1520000000000001</v>
      </c>
      <c r="B12">
        <v>15.6</v>
      </c>
      <c r="C12">
        <f t="shared" si="3"/>
        <v>21.375879200000007</v>
      </c>
      <c r="D12">
        <f t="shared" si="4"/>
        <v>5.7758792000000074</v>
      </c>
      <c r="E12">
        <f t="shared" si="0"/>
        <v>33.360780532992727</v>
      </c>
      <c r="G12">
        <v>3.5350100000000002</v>
      </c>
      <c r="H12">
        <v>15.6</v>
      </c>
      <c r="I12">
        <f t="shared" si="1"/>
        <v>25.958288824</v>
      </c>
      <c r="J12">
        <f t="shared" si="5"/>
        <v>10.358288824000001</v>
      </c>
      <c r="K12">
        <f t="shared" si="2"/>
        <v>107.29414736140332</v>
      </c>
    </row>
    <row r="13" spans="1:16" x14ac:dyDescent="0.2">
      <c r="A13">
        <v>7.42</v>
      </c>
      <c r="B13">
        <v>33.4</v>
      </c>
      <c r="C13">
        <f t="shared" si="3"/>
        <v>32.606682000000006</v>
      </c>
      <c r="D13">
        <f t="shared" si="4"/>
        <v>-0.7933179999999922</v>
      </c>
      <c r="E13">
        <f t="shared" si="0"/>
        <v>0.62935344912398761</v>
      </c>
      <c r="G13">
        <v>7.5029999999999999E-2</v>
      </c>
      <c r="H13">
        <v>33.4</v>
      </c>
      <c r="I13">
        <f t="shared" si="1"/>
        <v>24.289194471999998</v>
      </c>
      <c r="J13">
        <f t="shared" si="5"/>
        <v>-9.1108055280000002</v>
      </c>
      <c r="K13">
        <f t="shared" si="2"/>
        <v>83.006777369035362</v>
      </c>
    </row>
    <row r="14" spans="1:16" x14ac:dyDescent="0.2">
      <c r="A14">
        <v>7.1849999999999996</v>
      </c>
      <c r="B14">
        <v>34.700000000000003</v>
      </c>
      <c r="C14">
        <f t="shared" si="3"/>
        <v>30.525263500000001</v>
      </c>
      <c r="D14">
        <f t="shared" si="4"/>
        <v>-4.1747365000000016</v>
      </c>
      <c r="E14">
        <f t="shared" si="0"/>
        <v>17.428424844432264</v>
      </c>
      <c r="G14">
        <v>2.7289999999999998E-2</v>
      </c>
      <c r="H14">
        <v>34.700000000000003</v>
      </c>
      <c r="I14">
        <f t="shared" si="1"/>
        <v>24.266164696000001</v>
      </c>
      <c r="J14">
        <f t="shared" si="5"/>
        <v>-10.433835304000002</v>
      </c>
      <c r="K14">
        <f t="shared" si="2"/>
        <v>108.86491915099683</v>
      </c>
    </row>
    <row r="15" spans="1:16" x14ac:dyDescent="0.2">
      <c r="A15">
        <v>6.968</v>
      </c>
      <c r="B15">
        <v>10.4</v>
      </c>
      <c r="C15">
        <f t="shared" si="3"/>
        <v>28.603272800000006</v>
      </c>
      <c r="D15">
        <f t="shared" si="4"/>
        <v>18.203272800000008</v>
      </c>
      <c r="E15">
        <f t="shared" si="0"/>
        <v>331.3591406312201</v>
      </c>
      <c r="G15">
        <v>88.976200000000006</v>
      </c>
      <c r="H15">
        <v>10.4</v>
      </c>
      <c r="I15">
        <f t="shared" si="1"/>
        <v>67.175118879999999</v>
      </c>
      <c r="J15">
        <f t="shared" si="5"/>
        <v>56.775118880000001</v>
      </c>
      <c r="K15">
        <f t="shared" si="2"/>
        <v>3223.4141238381326</v>
      </c>
    </row>
    <row r="16" spans="1:16" x14ac:dyDescent="0.2">
      <c r="A16">
        <v>5.9980000000000002</v>
      </c>
      <c r="B16">
        <v>23.4</v>
      </c>
      <c r="C16">
        <f t="shared" si="3"/>
        <v>20.011885800000009</v>
      </c>
      <c r="D16">
        <f t="shared" si="4"/>
        <v>-3.3881141999999898</v>
      </c>
      <c r="E16">
        <f t="shared" si="0"/>
        <v>11.47931783224157</v>
      </c>
      <c r="G16">
        <v>4.981E-2</v>
      </c>
      <c r="H16">
        <v>23.4</v>
      </c>
      <c r="I16">
        <f t="shared" si="1"/>
        <v>24.277028344000001</v>
      </c>
      <c r="J16">
        <f t="shared" si="5"/>
        <v>0.87702834400000285</v>
      </c>
      <c r="K16">
        <f t="shared" si="2"/>
        <v>0.76917871617938738</v>
      </c>
    </row>
    <row r="17" spans="1:11" x14ac:dyDescent="0.2">
      <c r="A17">
        <v>6.24</v>
      </c>
      <c r="B17">
        <v>25.2</v>
      </c>
      <c r="C17">
        <f t="shared" si="3"/>
        <v>22.155304000000008</v>
      </c>
      <c r="D17">
        <f t="shared" si="4"/>
        <v>-3.0446959999999912</v>
      </c>
      <c r="E17">
        <f t="shared" si="0"/>
        <v>9.2701737324159463</v>
      </c>
      <c r="G17">
        <v>0.16211</v>
      </c>
      <c r="H17">
        <v>25.2</v>
      </c>
      <c r="I17">
        <f t="shared" si="1"/>
        <v>24.331201864000001</v>
      </c>
      <c r="J17">
        <f t="shared" si="5"/>
        <v>-0.86879813599999878</v>
      </c>
      <c r="K17">
        <f t="shared" si="2"/>
        <v>0.75481020111707242</v>
      </c>
    </row>
    <row r="18" spans="1:11" x14ac:dyDescent="0.2">
      <c r="A18">
        <v>6.0830000000000002</v>
      </c>
      <c r="B18">
        <v>22.2</v>
      </c>
      <c r="C18">
        <f t="shared" si="3"/>
        <v>20.764739300000009</v>
      </c>
      <c r="D18">
        <f t="shared" si="4"/>
        <v>-1.43526069999999</v>
      </c>
      <c r="E18">
        <f t="shared" si="0"/>
        <v>2.059973276964461</v>
      </c>
      <c r="G18">
        <v>0.24102999999999999</v>
      </c>
      <c r="H18">
        <v>22.2</v>
      </c>
      <c r="I18">
        <f t="shared" si="1"/>
        <v>24.369272872</v>
      </c>
      <c r="J18">
        <f t="shared" si="5"/>
        <v>2.1692728720000005</v>
      </c>
      <c r="K18">
        <f t="shared" si="2"/>
        <v>4.7057447931951311</v>
      </c>
    </row>
    <row r="19" spans="1:11" x14ac:dyDescent="0.2">
      <c r="A19">
        <v>6.1269999999999998</v>
      </c>
      <c r="B19">
        <v>20.399999999999999</v>
      </c>
      <c r="C19">
        <f t="shared" si="3"/>
        <v>21.154451700000003</v>
      </c>
      <c r="D19">
        <f t="shared" si="4"/>
        <v>0.75445170000000417</v>
      </c>
      <c r="E19">
        <f t="shared" si="0"/>
        <v>0.5691973676328963</v>
      </c>
      <c r="G19">
        <v>0.13117000000000001</v>
      </c>
      <c r="H19">
        <v>20.399999999999999</v>
      </c>
      <c r="I19">
        <f t="shared" si="1"/>
        <v>24.316276408</v>
      </c>
      <c r="J19">
        <f t="shared" si="5"/>
        <v>3.9162764080000017</v>
      </c>
      <c r="K19">
        <f t="shared" si="2"/>
        <v>15.337220903857395</v>
      </c>
    </row>
    <row r="20" spans="1:11" x14ac:dyDescent="0.2">
      <c r="A20">
        <v>5.7409999999999997</v>
      </c>
      <c r="B20">
        <v>18.7</v>
      </c>
      <c r="C20">
        <f t="shared" si="3"/>
        <v>17.7356111</v>
      </c>
      <c r="D20">
        <f t="shared" si="4"/>
        <v>-0.96438889999999944</v>
      </c>
      <c r="E20">
        <f t="shared" si="0"/>
        <v>0.93004595044320892</v>
      </c>
      <c r="G20">
        <v>0.14932000000000001</v>
      </c>
      <c r="H20">
        <v>18.7</v>
      </c>
      <c r="I20">
        <f t="shared" si="1"/>
        <v>24.325031968000001</v>
      </c>
      <c r="J20">
        <f t="shared" si="5"/>
        <v>5.6250319680000018</v>
      </c>
      <c r="K20">
        <f t="shared" si="2"/>
        <v>31.640984641021973</v>
      </c>
    </row>
    <row r="21" spans="1:11" x14ac:dyDescent="0.2">
      <c r="A21">
        <v>6.2089999999999996</v>
      </c>
      <c r="B21">
        <v>21.4</v>
      </c>
      <c r="C21">
        <f t="shared" si="3"/>
        <v>21.880733900000003</v>
      </c>
      <c r="D21">
        <f t="shared" si="4"/>
        <v>0.48073390000000416</v>
      </c>
      <c r="E21">
        <f t="shared" si="0"/>
        <v>0.231105082609214</v>
      </c>
      <c r="G21">
        <v>7.8393199999999998</v>
      </c>
      <c r="H21">
        <v>21.4</v>
      </c>
      <c r="I21">
        <f t="shared" si="1"/>
        <v>28.034687968</v>
      </c>
      <c r="J21">
        <f t="shared" si="5"/>
        <v>6.6346879680000015</v>
      </c>
      <c r="K21">
        <f t="shared" si="2"/>
        <v>44.019084432723986</v>
      </c>
    </row>
    <row r="22" spans="1:11" x14ac:dyDescent="0.2">
      <c r="A22">
        <v>5.6130000000000004</v>
      </c>
      <c r="B22">
        <v>15.7</v>
      </c>
      <c r="C22">
        <f t="shared" si="3"/>
        <v>16.601902300000006</v>
      </c>
      <c r="D22">
        <f t="shared" si="4"/>
        <v>0.90190230000000682</v>
      </c>
      <c r="E22">
        <f t="shared" si="0"/>
        <v>0.81342775874530227</v>
      </c>
      <c r="G22">
        <v>0.38735000000000003</v>
      </c>
      <c r="H22">
        <v>15.7</v>
      </c>
      <c r="I22">
        <f t="shared" si="1"/>
        <v>24.43985764</v>
      </c>
      <c r="J22">
        <f t="shared" si="5"/>
        <v>8.7398576400000003</v>
      </c>
      <c r="K22">
        <f t="shared" si="2"/>
        <v>76.385111567466382</v>
      </c>
    </row>
    <row r="23" spans="1:11" x14ac:dyDescent="0.2">
      <c r="A23">
        <v>5.7270000000000003</v>
      </c>
      <c r="B23">
        <v>18.2</v>
      </c>
      <c r="C23">
        <f t="shared" si="3"/>
        <v>17.611611700000012</v>
      </c>
      <c r="D23">
        <f t="shared" si="4"/>
        <v>-0.58838829999998765</v>
      </c>
      <c r="E23">
        <f t="shared" si="0"/>
        <v>0.34620079157687544</v>
      </c>
      <c r="G23">
        <v>0.7258</v>
      </c>
      <c r="H23">
        <v>18.2</v>
      </c>
      <c r="I23">
        <f t="shared" si="1"/>
        <v>24.60312592</v>
      </c>
      <c r="J23">
        <f t="shared" si="5"/>
        <v>6.4031259200000008</v>
      </c>
      <c r="K23">
        <f t="shared" si="2"/>
        <v>41.000021547375859</v>
      </c>
    </row>
    <row r="24" spans="1:11" x14ac:dyDescent="0.2">
      <c r="A24">
        <v>5.8559999999999999</v>
      </c>
      <c r="B24">
        <v>17.3</v>
      </c>
      <c r="C24">
        <f t="shared" si="3"/>
        <v>18.754177600000006</v>
      </c>
      <c r="D24">
        <f t="shared" si="4"/>
        <v>1.4541776000000048</v>
      </c>
      <c r="E24">
        <f t="shared" si="0"/>
        <v>2.1146324923417743</v>
      </c>
      <c r="G24">
        <v>0.15038000000000001</v>
      </c>
      <c r="H24">
        <v>17.3</v>
      </c>
      <c r="I24">
        <f t="shared" si="1"/>
        <v>24.325543312000001</v>
      </c>
      <c r="J24">
        <f t="shared" si="5"/>
        <v>7.0255433119999999</v>
      </c>
      <c r="K24">
        <f t="shared" si="2"/>
        <v>49.358258828787932</v>
      </c>
    </row>
    <row r="25" spans="1:11" x14ac:dyDescent="0.2">
      <c r="A25">
        <v>6.3929999999999998</v>
      </c>
      <c r="B25">
        <v>23.7</v>
      </c>
      <c r="C25">
        <f t="shared" si="3"/>
        <v>23.510440300000006</v>
      </c>
      <c r="D25">
        <f t="shared" si="4"/>
        <v>-0.18955969999999311</v>
      </c>
      <c r="E25">
        <f t="shared" si="0"/>
        <v>3.5932879864087393E-2</v>
      </c>
      <c r="G25">
        <v>0.12756999999999999</v>
      </c>
      <c r="H25">
        <v>23.7</v>
      </c>
      <c r="I25">
        <f t="shared" si="1"/>
        <v>24.314539767999999</v>
      </c>
      <c r="J25">
        <f t="shared" si="5"/>
        <v>0.61453976800000021</v>
      </c>
      <c r="K25">
        <f t="shared" si="2"/>
        <v>0.37765912645349409</v>
      </c>
    </row>
    <row r="26" spans="1:11" x14ac:dyDescent="0.2">
      <c r="A26">
        <v>6.6779999999999999</v>
      </c>
      <c r="B26">
        <v>28.6</v>
      </c>
      <c r="C26">
        <f t="shared" si="3"/>
        <v>26.034713800000006</v>
      </c>
      <c r="D26">
        <f t="shared" si="4"/>
        <v>-2.5652861999999956</v>
      </c>
      <c r="E26">
        <f t="shared" si="0"/>
        <v>6.5806932879104174</v>
      </c>
      <c r="G26">
        <v>0.12931999999999999</v>
      </c>
      <c r="H26">
        <v>28.6</v>
      </c>
      <c r="I26">
        <f t="shared" si="1"/>
        <v>24.315383967999999</v>
      </c>
      <c r="J26">
        <f t="shared" si="5"/>
        <v>-4.2846160320000024</v>
      </c>
      <c r="K26">
        <f t="shared" si="2"/>
        <v>18.357934541671444</v>
      </c>
    </row>
    <row r="27" spans="1:11" x14ac:dyDescent="0.2">
      <c r="A27">
        <v>4.9029999999999996</v>
      </c>
      <c r="B27">
        <v>11.8</v>
      </c>
      <c r="C27">
        <f t="shared" si="3"/>
        <v>10.313361300000004</v>
      </c>
      <c r="D27">
        <f t="shared" si="4"/>
        <v>-1.4866386999999968</v>
      </c>
      <c r="E27">
        <f t="shared" si="0"/>
        <v>2.2100946243376804</v>
      </c>
      <c r="G27">
        <v>2.7797399999999999</v>
      </c>
      <c r="H27">
        <v>11.8</v>
      </c>
      <c r="I27">
        <f t="shared" si="1"/>
        <v>25.593946576</v>
      </c>
      <c r="J27">
        <f t="shared" si="5"/>
        <v>13.793946576</v>
      </c>
      <c r="K27">
        <f t="shared" si="2"/>
        <v>190.27296214154211</v>
      </c>
    </row>
    <row r="28" spans="1:11" x14ac:dyDescent="0.2">
      <c r="A28">
        <v>6.1449999999999996</v>
      </c>
      <c r="B28">
        <v>23.3</v>
      </c>
      <c r="C28">
        <f t="shared" si="3"/>
        <v>21.313879499999999</v>
      </c>
      <c r="D28">
        <f t="shared" si="4"/>
        <v>-1.986120500000002</v>
      </c>
      <c r="E28">
        <f t="shared" si="0"/>
        <v>3.9446746405202577</v>
      </c>
      <c r="G28">
        <v>0.15445</v>
      </c>
      <c r="H28">
        <v>23.3</v>
      </c>
      <c r="I28">
        <f t="shared" si="1"/>
        <v>24.327506679999999</v>
      </c>
      <c r="J28">
        <f t="shared" si="5"/>
        <v>1.0275066799999983</v>
      </c>
      <c r="K28">
        <f t="shared" si="2"/>
        <v>1.055769977444619</v>
      </c>
    </row>
    <row r="29" spans="1:11" x14ac:dyDescent="0.2">
      <c r="A29">
        <v>6.3730000000000002</v>
      </c>
      <c r="B29">
        <v>23</v>
      </c>
      <c r="C29">
        <f t="shared" si="3"/>
        <v>23.33329830000001</v>
      </c>
      <c r="D29">
        <f t="shared" si="4"/>
        <v>0.33329830000000982</v>
      </c>
      <c r="E29">
        <f t="shared" si="0"/>
        <v>0.11108775678289655</v>
      </c>
      <c r="G29">
        <v>0.11425</v>
      </c>
      <c r="H29">
        <v>23</v>
      </c>
      <c r="I29">
        <f t="shared" si="1"/>
        <v>24.308114199999999</v>
      </c>
      <c r="J29">
        <f t="shared" si="5"/>
        <v>1.3081141999999986</v>
      </c>
      <c r="K29">
        <f t="shared" si="2"/>
        <v>1.7111627602416362</v>
      </c>
    </row>
    <row r="30" spans="1:11" x14ac:dyDescent="0.2">
      <c r="A30">
        <v>5.968</v>
      </c>
      <c r="B30">
        <v>18.7</v>
      </c>
      <c r="C30">
        <f t="shared" si="3"/>
        <v>19.746172800000004</v>
      </c>
      <c r="D30">
        <f t="shared" si="4"/>
        <v>1.0461728000000043</v>
      </c>
      <c r="E30">
        <f t="shared" si="0"/>
        <v>1.0944775274598491</v>
      </c>
      <c r="G30">
        <v>6.1510000000000002E-2</v>
      </c>
      <c r="H30">
        <v>18.7</v>
      </c>
      <c r="I30">
        <f t="shared" si="1"/>
        <v>24.282672424000001</v>
      </c>
      <c r="J30">
        <f t="shared" si="5"/>
        <v>5.5826724240000019</v>
      </c>
      <c r="K30">
        <f t="shared" si="2"/>
        <v>31.166231393690058</v>
      </c>
    </row>
    <row r="31" spans="1:11" x14ac:dyDescent="0.2">
      <c r="A31">
        <v>6.3979999999999997</v>
      </c>
      <c r="B31">
        <v>25</v>
      </c>
      <c r="C31">
        <f t="shared" si="3"/>
        <v>23.5547258</v>
      </c>
      <c r="D31">
        <f t="shared" si="4"/>
        <v>-1.4452742000000001</v>
      </c>
      <c r="E31">
        <f t="shared" si="0"/>
        <v>2.0888175131856404</v>
      </c>
      <c r="G31">
        <v>4.5419200000000002</v>
      </c>
      <c r="H31">
        <v>25</v>
      </c>
      <c r="I31">
        <f t="shared" si="1"/>
        <v>26.444022208</v>
      </c>
      <c r="J31">
        <f t="shared" si="5"/>
        <v>1.4440222079999998</v>
      </c>
      <c r="K31">
        <f t="shared" si="2"/>
        <v>2.0852001371971949</v>
      </c>
    </row>
    <row r="32" spans="1:11" x14ac:dyDescent="0.2">
      <c r="A32">
        <v>6.1150000000000002</v>
      </c>
      <c r="B32">
        <v>20.5</v>
      </c>
      <c r="C32">
        <f t="shared" si="3"/>
        <v>21.048166500000008</v>
      </c>
      <c r="D32">
        <f t="shared" si="4"/>
        <v>0.54816650000000777</v>
      </c>
      <c r="E32">
        <f t="shared" si="0"/>
        <v>0.30048651172225854</v>
      </c>
      <c r="G32">
        <v>4.3369999999999999E-2</v>
      </c>
      <c r="H32">
        <v>20.5</v>
      </c>
      <c r="I32">
        <f t="shared" si="1"/>
        <v>24.273921688000001</v>
      </c>
      <c r="J32">
        <f t="shared" si="5"/>
        <v>3.7739216880000015</v>
      </c>
      <c r="K32">
        <f t="shared" si="2"/>
        <v>14.242484907156781</v>
      </c>
    </row>
    <row r="33" spans="1:11" x14ac:dyDescent="0.2">
      <c r="A33">
        <v>6.343</v>
      </c>
      <c r="B33">
        <v>7.2</v>
      </c>
      <c r="C33">
        <f t="shared" si="3"/>
        <v>23.067585300000005</v>
      </c>
      <c r="D33">
        <f t="shared" si="4"/>
        <v>15.867585300000005</v>
      </c>
      <c r="E33">
        <f t="shared" si="0"/>
        <v>251.78026325277625</v>
      </c>
      <c r="G33">
        <v>14.2362</v>
      </c>
      <c r="H33">
        <v>7.2</v>
      </c>
      <c r="I33">
        <f t="shared" si="1"/>
        <v>31.120542880000002</v>
      </c>
      <c r="J33">
        <f t="shared" si="5"/>
        <v>23.920542880000003</v>
      </c>
      <c r="K33">
        <f t="shared" si="2"/>
        <v>572.19237167391884</v>
      </c>
    </row>
    <row r="34" spans="1:11" x14ac:dyDescent="0.2">
      <c r="A34">
        <v>6.4530000000000003</v>
      </c>
      <c r="B34">
        <v>22</v>
      </c>
      <c r="C34">
        <f t="shared" si="3"/>
        <v>24.041866300000009</v>
      </c>
      <c r="D34">
        <f t="shared" si="4"/>
        <v>2.0418663000000095</v>
      </c>
      <c r="E34">
        <f t="shared" si="0"/>
        <v>4.1692179870757284</v>
      </c>
      <c r="G34">
        <v>1.0959999999999999E-2</v>
      </c>
      <c r="H34">
        <v>22</v>
      </c>
      <c r="I34">
        <f t="shared" si="1"/>
        <v>24.258287104000001</v>
      </c>
      <c r="J34">
        <f t="shared" si="5"/>
        <v>2.2582871040000008</v>
      </c>
      <c r="K34">
        <f t="shared" si="2"/>
        <v>5.0998606440927103</v>
      </c>
    </row>
    <row r="35" spans="1:11" x14ac:dyDescent="0.2">
      <c r="A35">
        <v>6.5629999999999997</v>
      </c>
      <c r="B35">
        <v>32.5</v>
      </c>
      <c r="C35">
        <f t="shared" si="3"/>
        <v>25.016147300000007</v>
      </c>
      <c r="D35">
        <f t="shared" si="4"/>
        <v>-7.4838526999999928</v>
      </c>
      <c r="E35">
        <f t="shared" si="0"/>
        <v>56.008051235297181</v>
      </c>
      <c r="G35">
        <v>0.10008</v>
      </c>
      <c r="H35">
        <v>32.5</v>
      </c>
      <c r="I35">
        <f t="shared" si="1"/>
        <v>24.301278591999999</v>
      </c>
      <c r="J35">
        <f t="shared" si="5"/>
        <v>-8.1987214080000008</v>
      </c>
      <c r="K35">
        <f t="shared" si="2"/>
        <v>67.219032725997522</v>
      </c>
    </row>
    <row r="36" spans="1:11" x14ac:dyDescent="0.2">
      <c r="A36">
        <v>6.4740000000000002</v>
      </c>
      <c r="B36">
        <v>19.8</v>
      </c>
      <c r="C36">
        <f t="shared" si="3"/>
        <v>24.227865400000006</v>
      </c>
      <c r="D36">
        <f t="shared" si="4"/>
        <v>4.4278654000000053</v>
      </c>
      <c r="E36">
        <f t="shared" si="0"/>
        <v>19.605992000517208</v>
      </c>
      <c r="G36">
        <v>0.12801999999999999</v>
      </c>
      <c r="H36">
        <v>19.8</v>
      </c>
      <c r="I36">
        <f t="shared" si="1"/>
        <v>24.314756848000002</v>
      </c>
      <c r="J36">
        <f t="shared" si="5"/>
        <v>4.5147568480000011</v>
      </c>
      <c r="K36">
        <f t="shared" si="2"/>
        <v>20.383029396562904</v>
      </c>
    </row>
    <row r="37" spans="1:11" x14ac:dyDescent="0.2">
      <c r="A37">
        <v>5.6820000000000004</v>
      </c>
      <c r="B37">
        <v>19.3</v>
      </c>
      <c r="C37">
        <f t="shared" si="3"/>
        <v>17.213042200000011</v>
      </c>
      <c r="D37">
        <f t="shared" si="4"/>
        <v>-2.0869577999999898</v>
      </c>
      <c r="E37">
        <f t="shared" si="0"/>
        <v>4.3553928589807969</v>
      </c>
      <c r="G37">
        <v>0.17141999999999999</v>
      </c>
      <c r="H37">
        <v>19.3</v>
      </c>
      <c r="I37">
        <f t="shared" si="1"/>
        <v>24.335693008</v>
      </c>
      <c r="J37">
        <f t="shared" si="5"/>
        <v>5.0356930079999991</v>
      </c>
      <c r="K37">
        <f t="shared" si="2"/>
        <v>25.358204070820079</v>
      </c>
    </row>
    <row r="38" spans="1:11" x14ac:dyDescent="0.2">
      <c r="A38">
        <v>6.101</v>
      </c>
      <c r="B38">
        <v>25</v>
      </c>
      <c r="C38">
        <f t="shared" si="3"/>
        <v>20.924167100000005</v>
      </c>
      <c r="D38">
        <f t="shared" si="4"/>
        <v>-4.0758328999999947</v>
      </c>
      <c r="E38">
        <f t="shared" si="0"/>
        <v>16.612413828722367</v>
      </c>
      <c r="G38">
        <v>2.9239999999999999</v>
      </c>
      <c r="H38">
        <v>25</v>
      </c>
      <c r="I38">
        <f t="shared" si="1"/>
        <v>25.663537600000002</v>
      </c>
      <c r="J38">
        <f t="shared" si="5"/>
        <v>0.6635376000000015</v>
      </c>
      <c r="K38">
        <f t="shared" si="2"/>
        <v>0.44028214661376197</v>
      </c>
    </row>
    <row r="39" spans="1:11" x14ac:dyDescent="0.2">
      <c r="A39">
        <v>6.726</v>
      </c>
      <c r="B39">
        <v>29</v>
      </c>
      <c r="C39">
        <f t="shared" ref="C39:C70" si="6">$O$6*A39-$O$7</f>
        <v>26.459854600000007</v>
      </c>
      <c r="D39">
        <f t="shared" si="4"/>
        <v>-2.540145399999993</v>
      </c>
      <c r="E39">
        <f t="shared" ref="E39:E70" si="7">(B39-C39)^2</f>
        <v>6.4523386531411244</v>
      </c>
      <c r="G39">
        <v>0.44790999999999997</v>
      </c>
      <c r="H39">
        <v>29</v>
      </c>
      <c r="I39">
        <f t="shared" ref="I39:I70" si="8">-$P$6*G39+$P$7</f>
        <v>24.469071784</v>
      </c>
      <c r="J39">
        <f t="shared" si="5"/>
        <v>-4.5309282159999995</v>
      </c>
      <c r="K39">
        <f t="shared" ref="K39:K70" si="9">(I39-B39)^2</f>
        <v>20.529310498544938</v>
      </c>
    </row>
    <row r="40" spans="1:11" x14ac:dyDescent="0.2">
      <c r="A40">
        <v>5.468</v>
      </c>
      <c r="B40">
        <v>15.6</v>
      </c>
      <c r="C40">
        <f t="shared" si="6"/>
        <v>15.317622800000002</v>
      </c>
      <c r="D40">
        <f t="shared" si="4"/>
        <v>-0.28237719999999733</v>
      </c>
      <c r="E40">
        <f t="shared" si="7"/>
        <v>7.9736883079838491E-2</v>
      </c>
      <c r="G40">
        <v>4.0974000000000004</v>
      </c>
      <c r="H40">
        <v>15.6</v>
      </c>
      <c r="I40">
        <f t="shared" si="8"/>
        <v>26.229585759999999</v>
      </c>
      <c r="J40">
        <f t="shared" si="5"/>
        <v>10.629585759999999</v>
      </c>
      <c r="K40">
        <f t="shared" si="9"/>
        <v>112.98809342919476</v>
      </c>
    </row>
    <row r="41" spans="1:11" x14ac:dyDescent="0.2">
      <c r="A41">
        <v>5.9630000000000001</v>
      </c>
      <c r="B41">
        <v>19.7</v>
      </c>
      <c r="C41">
        <f t="shared" si="6"/>
        <v>19.701887300000003</v>
      </c>
      <c r="D41">
        <f t="shared" si="4"/>
        <v>1.8873000000034779E-3</v>
      </c>
      <c r="E41">
        <f t="shared" si="7"/>
        <v>3.5619012900131277E-6</v>
      </c>
      <c r="G41">
        <v>8.8730000000000003E-2</v>
      </c>
      <c r="H41">
        <v>19.7</v>
      </c>
      <c r="I41">
        <f t="shared" si="8"/>
        <v>24.295803352</v>
      </c>
      <c r="J41">
        <f t="shared" si="5"/>
        <v>4.5958033520000008</v>
      </c>
      <c r="K41">
        <f t="shared" si="9"/>
        <v>21.121408450254442</v>
      </c>
    </row>
    <row r="42" spans="1:11" x14ac:dyDescent="0.2">
      <c r="A42">
        <v>5.8070000000000004</v>
      </c>
      <c r="B42">
        <v>22.4</v>
      </c>
      <c r="C42">
        <f t="shared" si="6"/>
        <v>18.320179700000011</v>
      </c>
      <c r="D42">
        <f t="shared" si="4"/>
        <v>-4.0798202999999873</v>
      </c>
      <c r="E42">
        <f t="shared" si="7"/>
        <v>16.644933680291988</v>
      </c>
      <c r="G42">
        <v>0.21718999999999999</v>
      </c>
      <c r="H42">
        <v>22.4</v>
      </c>
      <c r="I42">
        <f t="shared" si="8"/>
        <v>24.357772455999999</v>
      </c>
      <c r="J42">
        <f t="shared" si="5"/>
        <v>1.9577724560000007</v>
      </c>
      <c r="K42">
        <f t="shared" si="9"/>
        <v>3.8328729894722748</v>
      </c>
    </row>
    <row r="43" spans="1:11" x14ac:dyDescent="0.2">
      <c r="A43">
        <v>6.3449999999999998</v>
      </c>
      <c r="B43">
        <v>22.5</v>
      </c>
      <c r="C43">
        <f t="shared" si="6"/>
        <v>23.085299500000005</v>
      </c>
      <c r="D43">
        <f t="shared" si="4"/>
        <v>0.58529950000000497</v>
      </c>
      <c r="E43">
        <f t="shared" si="7"/>
        <v>0.34257550470025583</v>
      </c>
      <c r="G43">
        <v>6.4659999999999995E-2</v>
      </c>
      <c r="H43">
        <v>22.5</v>
      </c>
      <c r="I43">
        <f t="shared" si="8"/>
        <v>24.284191984</v>
      </c>
      <c r="J43">
        <f t="shared" si="5"/>
        <v>1.7841919839999996</v>
      </c>
      <c r="K43">
        <f t="shared" si="9"/>
        <v>3.1833410357698546</v>
      </c>
    </row>
    <row r="44" spans="1:11" x14ac:dyDescent="0.2">
      <c r="A44">
        <v>6.4820000000000002</v>
      </c>
      <c r="B44">
        <v>29.1</v>
      </c>
      <c r="C44">
        <f t="shared" si="6"/>
        <v>24.298722200000007</v>
      </c>
      <c r="D44">
        <f t="shared" si="4"/>
        <v>-4.801277799999994</v>
      </c>
      <c r="E44">
        <f t="shared" si="7"/>
        <v>23.052268512772784</v>
      </c>
      <c r="G44">
        <v>7.9780000000000004E-2</v>
      </c>
      <c r="H44">
        <v>29.1</v>
      </c>
      <c r="I44">
        <f t="shared" si="8"/>
        <v>24.291485871999999</v>
      </c>
      <c r="J44">
        <f t="shared" si="5"/>
        <v>-4.8085141280000023</v>
      </c>
      <c r="K44">
        <f t="shared" si="9"/>
        <v>23.121808119175622</v>
      </c>
    </row>
    <row r="45" spans="1:11" x14ac:dyDescent="0.2">
      <c r="A45">
        <v>6.5449999999999999</v>
      </c>
      <c r="B45">
        <v>10.9</v>
      </c>
      <c r="C45">
        <f t="shared" si="6"/>
        <v>24.856719500000004</v>
      </c>
      <c r="D45">
        <f t="shared" si="4"/>
        <v>13.956719500000004</v>
      </c>
      <c r="E45">
        <f t="shared" si="7"/>
        <v>194.79001920168037</v>
      </c>
      <c r="G45">
        <v>15.8744</v>
      </c>
      <c r="H45">
        <v>10.9</v>
      </c>
      <c r="I45">
        <f t="shared" si="8"/>
        <v>31.910810560000002</v>
      </c>
      <c r="J45">
        <f t="shared" si="5"/>
        <v>21.010810560000003</v>
      </c>
      <c r="K45">
        <f t="shared" si="9"/>
        <v>441.45416038820764</v>
      </c>
    </row>
    <row r="46" spans="1:11" x14ac:dyDescent="0.2">
      <c r="A46">
        <v>5.99</v>
      </c>
      <c r="B46">
        <v>17.5</v>
      </c>
      <c r="C46">
        <f t="shared" si="6"/>
        <v>19.941029000000007</v>
      </c>
      <c r="D46">
        <f t="shared" si="4"/>
        <v>2.4410290000000074</v>
      </c>
      <c r="E46">
        <f t="shared" si="7"/>
        <v>5.9586225788410365</v>
      </c>
      <c r="G46">
        <v>0.78420000000000001</v>
      </c>
      <c r="H46">
        <v>17.5</v>
      </c>
      <c r="I46">
        <f t="shared" si="8"/>
        <v>24.631298080000001</v>
      </c>
      <c r="J46">
        <f t="shared" si="5"/>
        <v>7.1312980800000005</v>
      </c>
      <c r="K46">
        <f t="shared" si="9"/>
        <v>50.855412305811697</v>
      </c>
    </row>
    <row r="47" spans="1:11" x14ac:dyDescent="0.2">
      <c r="A47">
        <v>5.8879999999999999</v>
      </c>
      <c r="B47">
        <v>23.3</v>
      </c>
      <c r="C47">
        <f t="shared" si="6"/>
        <v>19.037604800000004</v>
      </c>
      <c r="D47">
        <f t="shared" si="4"/>
        <v>-4.2623951999999967</v>
      </c>
      <c r="E47">
        <f t="shared" si="7"/>
        <v>18.16801284098301</v>
      </c>
      <c r="G47">
        <v>4.5600000000000002E-2</v>
      </c>
      <c r="H47">
        <v>23.3</v>
      </c>
      <c r="I47">
        <f t="shared" si="8"/>
        <v>24.27499744</v>
      </c>
      <c r="J47">
        <f t="shared" si="5"/>
        <v>0.97499743999999922</v>
      </c>
      <c r="K47">
        <f t="shared" si="9"/>
        <v>0.95062000800655211</v>
      </c>
    </row>
    <row r="48" spans="1:11" x14ac:dyDescent="0.2">
      <c r="A48">
        <v>6.976</v>
      </c>
      <c r="B48">
        <v>23.9</v>
      </c>
      <c r="C48">
        <f t="shared" si="6"/>
        <v>28.674129600000008</v>
      </c>
      <c r="D48">
        <f t="shared" si="4"/>
        <v>4.7741296000000091</v>
      </c>
      <c r="E48">
        <f t="shared" si="7"/>
        <v>22.792313437596246</v>
      </c>
      <c r="G48">
        <v>6.0760000000000002E-2</v>
      </c>
      <c r="H48">
        <v>23.9</v>
      </c>
      <c r="I48">
        <f t="shared" si="8"/>
        <v>24.282310624000001</v>
      </c>
      <c r="J48">
        <f t="shared" si="5"/>
        <v>0.38231062400000226</v>
      </c>
      <c r="K48">
        <f t="shared" si="9"/>
        <v>0.14616141322327111</v>
      </c>
    </row>
    <row r="49" spans="1:11" x14ac:dyDescent="0.2">
      <c r="A49">
        <v>5.8710000000000004</v>
      </c>
      <c r="B49">
        <v>20.6</v>
      </c>
      <c r="C49">
        <f t="shared" si="6"/>
        <v>18.887034100000008</v>
      </c>
      <c r="D49">
        <f t="shared" si="4"/>
        <v>-1.7129658999999933</v>
      </c>
      <c r="E49">
        <f t="shared" si="7"/>
        <v>2.9342521745627868</v>
      </c>
      <c r="G49">
        <v>2.3785699999999999</v>
      </c>
      <c r="H49">
        <v>20.6</v>
      </c>
      <c r="I49">
        <f t="shared" si="8"/>
        <v>25.400422167999999</v>
      </c>
      <c r="J49">
        <f t="shared" si="5"/>
        <v>4.8004221679999972</v>
      </c>
      <c r="K49">
        <f t="shared" si="9"/>
        <v>23.044052991025794</v>
      </c>
    </row>
    <row r="50" spans="1:11" x14ac:dyDescent="0.2">
      <c r="A50">
        <v>5.5990000000000002</v>
      </c>
      <c r="B50">
        <v>13.9</v>
      </c>
      <c r="C50">
        <f t="shared" si="6"/>
        <v>16.477902900000004</v>
      </c>
      <c r="D50">
        <f t="shared" si="4"/>
        <v>2.5779029000000033</v>
      </c>
      <c r="E50">
        <f t="shared" si="7"/>
        <v>6.645583361828427</v>
      </c>
      <c r="G50">
        <v>0.84053999999999995</v>
      </c>
      <c r="H50">
        <v>13.9</v>
      </c>
      <c r="I50">
        <f t="shared" si="8"/>
        <v>24.658476495999999</v>
      </c>
      <c r="J50">
        <f t="shared" si="5"/>
        <v>10.758476495999998</v>
      </c>
      <c r="K50">
        <f t="shared" si="9"/>
        <v>115.74481651498441</v>
      </c>
    </row>
    <row r="51" spans="1:11" x14ac:dyDescent="0.2">
      <c r="A51">
        <v>6.2290000000000001</v>
      </c>
      <c r="B51">
        <v>19.600000000000001</v>
      </c>
      <c r="C51">
        <f t="shared" si="6"/>
        <v>22.057875900000006</v>
      </c>
      <c r="D51">
        <f t="shared" si="4"/>
        <v>2.4578759000000048</v>
      </c>
      <c r="E51">
        <f t="shared" si="7"/>
        <v>6.0411539398008332</v>
      </c>
      <c r="G51">
        <v>4.0384099999999998</v>
      </c>
      <c r="H51">
        <v>19.600000000000001</v>
      </c>
      <c r="I51">
        <f t="shared" si="8"/>
        <v>26.201128984</v>
      </c>
      <c r="J51">
        <f t="shared" si="5"/>
        <v>6.6011289839999989</v>
      </c>
      <c r="K51">
        <f t="shared" si="9"/>
        <v>43.574903863404856</v>
      </c>
    </row>
    <row r="52" spans="1:11" x14ac:dyDescent="0.2">
      <c r="A52">
        <v>6.3330000000000002</v>
      </c>
      <c r="B52">
        <v>22.6</v>
      </c>
      <c r="C52">
        <f t="shared" si="6"/>
        <v>22.97901430000001</v>
      </c>
      <c r="D52">
        <f t="shared" si="4"/>
        <v>0.37901430000000857</v>
      </c>
      <c r="E52">
        <f t="shared" si="7"/>
        <v>0.14365183960449651</v>
      </c>
      <c r="G52">
        <v>6.7239999999999994E-2</v>
      </c>
      <c r="H52">
        <v>22.6</v>
      </c>
      <c r="I52">
        <f t="shared" si="8"/>
        <v>24.285436575999999</v>
      </c>
      <c r="J52">
        <f t="shared" si="5"/>
        <v>1.6854365759999972</v>
      </c>
      <c r="K52">
        <f t="shared" si="9"/>
        <v>2.8406964517185944</v>
      </c>
    </row>
    <row r="53" spans="1:11" x14ac:dyDescent="0.2">
      <c r="A53">
        <v>7.024</v>
      </c>
      <c r="B53">
        <v>34.9</v>
      </c>
      <c r="C53">
        <f t="shared" si="6"/>
        <v>29.099270400000009</v>
      </c>
      <c r="D53">
        <f t="shared" si="4"/>
        <v>-5.8007295999999897</v>
      </c>
      <c r="E53">
        <f t="shared" si="7"/>
        <v>33.648463892316038</v>
      </c>
      <c r="G53">
        <v>3.3590000000000002E-2</v>
      </c>
      <c r="H53">
        <v>34.9</v>
      </c>
      <c r="I53">
        <f t="shared" si="8"/>
        <v>24.269203816000001</v>
      </c>
      <c r="J53">
        <f t="shared" si="5"/>
        <v>-10.630796183999998</v>
      </c>
      <c r="K53">
        <f t="shared" si="9"/>
        <v>113.01382750574891</v>
      </c>
    </row>
    <row r="54" spans="1:11" x14ac:dyDescent="0.2">
      <c r="A54">
        <v>5.8179999999999996</v>
      </c>
      <c r="B54">
        <v>10.5</v>
      </c>
      <c r="C54">
        <f t="shared" si="6"/>
        <v>18.417607799999999</v>
      </c>
      <c r="D54">
        <f t="shared" si="4"/>
        <v>7.917607799999999</v>
      </c>
      <c r="E54">
        <f t="shared" si="7"/>
        <v>62.688513274620824</v>
      </c>
      <c r="G54">
        <v>22.051100000000002</v>
      </c>
      <c r="H54">
        <v>10.5</v>
      </c>
      <c r="I54">
        <f t="shared" si="8"/>
        <v>34.890450639999997</v>
      </c>
      <c r="J54">
        <f t="shared" si="5"/>
        <v>24.390450639999997</v>
      </c>
      <c r="K54">
        <f t="shared" si="9"/>
        <v>594.89408242227626</v>
      </c>
    </row>
    <row r="55" spans="1:11" x14ac:dyDescent="0.2">
      <c r="A55">
        <v>6.1760000000000002</v>
      </c>
      <c r="B55">
        <v>21.2</v>
      </c>
      <c r="C55">
        <f t="shared" si="6"/>
        <v>21.588449600000004</v>
      </c>
      <c r="D55">
        <f t="shared" si="4"/>
        <v>0.38844960000000484</v>
      </c>
      <c r="E55">
        <f t="shared" si="7"/>
        <v>0.15089309174016374</v>
      </c>
      <c r="G55">
        <v>0.13158</v>
      </c>
      <c r="H55">
        <v>21.2</v>
      </c>
      <c r="I55">
        <f t="shared" si="8"/>
        <v>24.316474192000001</v>
      </c>
      <c r="J55">
        <f t="shared" si="5"/>
        <v>3.1164741920000019</v>
      </c>
      <c r="K55">
        <f t="shared" si="9"/>
        <v>9.7124113894020638</v>
      </c>
    </row>
    <row r="56" spans="1:11" x14ac:dyDescent="0.2">
      <c r="A56">
        <v>6.3769999999999998</v>
      </c>
      <c r="B56">
        <v>15</v>
      </c>
      <c r="C56">
        <f t="shared" si="6"/>
        <v>23.368726700000003</v>
      </c>
      <c r="D56">
        <f t="shared" si="4"/>
        <v>8.3687267000000034</v>
      </c>
      <c r="E56">
        <f t="shared" si="7"/>
        <v>70.035586579292954</v>
      </c>
      <c r="G56">
        <v>0.22489000000000001</v>
      </c>
      <c r="H56">
        <v>15</v>
      </c>
      <c r="I56">
        <f t="shared" si="8"/>
        <v>24.361486935999999</v>
      </c>
      <c r="J56">
        <f t="shared" si="5"/>
        <v>9.3614869359999986</v>
      </c>
      <c r="K56">
        <f t="shared" si="9"/>
        <v>87.63743765289864</v>
      </c>
    </row>
    <row r="57" spans="1:11" x14ac:dyDescent="0.2">
      <c r="A57">
        <v>6.0510000000000002</v>
      </c>
      <c r="B57">
        <v>23.2</v>
      </c>
      <c r="C57">
        <f t="shared" si="6"/>
        <v>20.481312100000004</v>
      </c>
      <c r="D57">
        <f t="shared" si="4"/>
        <v>-2.7186878999999955</v>
      </c>
      <c r="E57">
        <f t="shared" si="7"/>
        <v>7.3912638976063851</v>
      </c>
      <c r="G57">
        <v>5.29305</v>
      </c>
      <c r="H57">
        <v>23.2</v>
      </c>
      <c r="I57">
        <f t="shared" si="8"/>
        <v>26.80636732</v>
      </c>
      <c r="J57">
        <f t="shared" si="5"/>
        <v>3.6063673200000004</v>
      </c>
      <c r="K57">
        <f t="shared" si="9"/>
        <v>13.005885246763984</v>
      </c>
    </row>
    <row r="58" spans="1:11" x14ac:dyDescent="0.2">
      <c r="A58">
        <v>6.5250000000000004</v>
      </c>
      <c r="B58">
        <v>14.1</v>
      </c>
      <c r="C58">
        <f t="shared" si="6"/>
        <v>24.679577500000008</v>
      </c>
      <c r="D58">
        <f t="shared" si="4"/>
        <v>10.579577500000008</v>
      </c>
      <c r="E58">
        <f t="shared" si="7"/>
        <v>111.92746007850641</v>
      </c>
      <c r="G58">
        <v>4.75237</v>
      </c>
      <c r="H58">
        <v>14.1</v>
      </c>
      <c r="I58">
        <f t="shared" si="8"/>
        <v>26.545543288000001</v>
      </c>
      <c r="J58">
        <f t="shared" si="5"/>
        <v>12.445543288000001</v>
      </c>
      <c r="K58">
        <f t="shared" si="9"/>
        <v>154.8915477334819</v>
      </c>
    </row>
    <row r="59" spans="1:11" x14ac:dyDescent="0.2">
      <c r="A59">
        <v>6.556</v>
      </c>
      <c r="B59">
        <v>29.8</v>
      </c>
      <c r="C59">
        <f t="shared" si="6"/>
        <v>24.954147600000006</v>
      </c>
      <c r="D59">
        <f t="shared" si="4"/>
        <v>-4.8458523999999947</v>
      </c>
      <c r="E59">
        <f t="shared" si="7"/>
        <v>23.482285482585709</v>
      </c>
      <c r="G59">
        <v>0.12579000000000001</v>
      </c>
      <c r="H59">
        <v>29.8</v>
      </c>
      <c r="I59">
        <f t="shared" si="8"/>
        <v>24.313681096</v>
      </c>
      <c r="J59">
        <f t="shared" si="5"/>
        <v>-5.4863189040000009</v>
      </c>
      <c r="K59">
        <f t="shared" si="9"/>
        <v>30.099695116387771</v>
      </c>
    </row>
    <row r="60" spans="1:11" x14ac:dyDescent="0.2">
      <c r="A60">
        <v>5.9279999999999999</v>
      </c>
      <c r="B60">
        <v>18.3</v>
      </c>
      <c r="C60">
        <f t="shared" si="6"/>
        <v>19.391888800000004</v>
      </c>
      <c r="D60">
        <f t="shared" si="4"/>
        <v>1.0918888000000031</v>
      </c>
      <c r="E60">
        <f t="shared" si="7"/>
        <v>1.1922211515654468</v>
      </c>
      <c r="G60">
        <v>0.17133999999999999</v>
      </c>
      <c r="H60">
        <v>18.3</v>
      </c>
      <c r="I60">
        <f t="shared" si="8"/>
        <v>24.335654416000001</v>
      </c>
      <c r="J60">
        <f t="shared" si="5"/>
        <v>6.0356544159999999</v>
      </c>
      <c r="K60">
        <f t="shared" si="9"/>
        <v>36.429124229380299</v>
      </c>
    </row>
    <row r="61" spans="1:11" x14ac:dyDescent="0.2">
      <c r="A61">
        <v>6.2859999999999996</v>
      </c>
      <c r="B61">
        <v>21.4</v>
      </c>
      <c r="C61">
        <f t="shared" si="6"/>
        <v>22.562730600000002</v>
      </c>
      <c r="D61">
        <f t="shared" si="4"/>
        <v>1.1627306000000033</v>
      </c>
      <c r="E61">
        <f t="shared" si="7"/>
        <v>1.3519424481763676</v>
      </c>
      <c r="G61">
        <v>9.5119999999999996E-2</v>
      </c>
      <c r="H61">
        <v>21.4</v>
      </c>
      <c r="I61">
        <f t="shared" si="8"/>
        <v>24.298885888000001</v>
      </c>
      <c r="J61">
        <f t="shared" si="5"/>
        <v>2.8988858880000024</v>
      </c>
      <c r="K61">
        <f t="shared" si="9"/>
        <v>8.4035393916455625</v>
      </c>
    </row>
    <row r="62" spans="1:11" x14ac:dyDescent="0.2">
      <c r="A62">
        <v>6.1619999999999999</v>
      </c>
      <c r="B62">
        <v>13.3</v>
      </c>
      <c r="C62">
        <f t="shared" si="6"/>
        <v>21.464450200000002</v>
      </c>
      <c r="D62">
        <f t="shared" si="4"/>
        <v>8.164450200000001</v>
      </c>
      <c r="E62">
        <f t="shared" si="7"/>
        <v>66.658247068280062</v>
      </c>
      <c r="G62">
        <v>6.3931199999999997</v>
      </c>
      <c r="H62">
        <v>13.3</v>
      </c>
      <c r="I62">
        <f t="shared" si="8"/>
        <v>27.337041087999999</v>
      </c>
      <c r="J62">
        <f t="shared" si="5"/>
        <v>14.037041087999999</v>
      </c>
      <c r="K62">
        <f t="shared" si="9"/>
        <v>197.0385225062002</v>
      </c>
    </row>
    <row r="63" spans="1:11" x14ac:dyDescent="0.2">
      <c r="A63">
        <v>6.1740000000000004</v>
      </c>
      <c r="B63">
        <v>14</v>
      </c>
      <c r="C63">
        <f t="shared" si="6"/>
        <v>21.570735400000011</v>
      </c>
      <c r="D63">
        <f t="shared" si="4"/>
        <v>7.5707354000000109</v>
      </c>
      <c r="E63">
        <f t="shared" si="7"/>
        <v>57.316034496813323</v>
      </c>
      <c r="G63">
        <v>0.29089999999999999</v>
      </c>
      <c r="H63">
        <v>14</v>
      </c>
      <c r="I63">
        <f t="shared" si="8"/>
        <v>24.393330160000001</v>
      </c>
      <c r="J63">
        <f t="shared" si="5"/>
        <v>10.393330160000001</v>
      </c>
      <c r="K63">
        <f t="shared" si="9"/>
        <v>108.02131181476565</v>
      </c>
    </row>
    <row r="64" spans="1:11" x14ac:dyDescent="0.2">
      <c r="A64">
        <v>6.3410000000000002</v>
      </c>
      <c r="B64">
        <v>14.9</v>
      </c>
      <c r="C64">
        <f t="shared" si="6"/>
        <v>23.049871100000004</v>
      </c>
      <c r="D64">
        <f t="shared" si="4"/>
        <v>8.1498711000000039</v>
      </c>
      <c r="E64">
        <f t="shared" si="7"/>
        <v>66.420398946615279</v>
      </c>
      <c r="G64">
        <v>6.2880700000000003</v>
      </c>
      <c r="H64">
        <v>14.9</v>
      </c>
      <c r="I64">
        <f t="shared" si="8"/>
        <v>27.286364968000001</v>
      </c>
      <c r="J64">
        <f t="shared" si="5"/>
        <v>12.386364968000001</v>
      </c>
      <c r="K64">
        <f t="shared" si="9"/>
        <v>153.42203712049766</v>
      </c>
    </row>
    <row r="65" spans="1:11" x14ac:dyDescent="0.2">
      <c r="A65">
        <v>6.3949999999999996</v>
      </c>
      <c r="B65">
        <v>21.7</v>
      </c>
      <c r="C65">
        <f t="shared" si="6"/>
        <v>23.528154499999999</v>
      </c>
      <c r="D65">
        <f t="shared" si="4"/>
        <v>1.8281545000000001</v>
      </c>
      <c r="E65">
        <f t="shared" si="7"/>
        <v>3.3421488758702504</v>
      </c>
      <c r="G65">
        <v>3.8496999999999999</v>
      </c>
      <c r="H65">
        <v>21.7</v>
      </c>
      <c r="I65">
        <f t="shared" si="8"/>
        <v>26.110095279999999</v>
      </c>
      <c r="J65">
        <f t="shared" si="5"/>
        <v>4.4100952800000002</v>
      </c>
      <c r="K65">
        <f t="shared" si="9"/>
        <v>19.44894037867828</v>
      </c>
    </row>
    <row r="66" spans="1:11" x14ac:dyDescent="0.2">
      <c r="A66">
        <v>5.39</v>
      </c>
      <c r="B66">
        <v>19.7</v>
      </c>
      <c r="C66">
        <f t="shared" si="6"/>
        <v>14.626769000000003</v>
      </c>
      <c r="D66">
        <f t="shared" si="4"/>
        <v>-5.0732309999999963</v>
      </c>
      <c r="E66">
        <f t="shared" si="7"/>
        <v>25.737672779360963</v>
      </c>
      <c r="G66">
        <v>0.28960000000000002</v>
      </c>
      <c r="H66">
        <v>19.7</v>
      </c>
      <c r="I66">
        <f t="shared" si="8"/>
        <v>24.392703040000001</v>
      </c>
      <c r="J66">
        <f t="shared" si="5"/>
        <v>4.6927030400000014</v>
      </c>
      <c r="K66">
        <f t="shared" si="9"/>
        <v>22.021461821625255</v>
      </c>
    </row>
    <row r="67" spans="1:11" x14ac:dyDescent="0.2">
      <c r="A67">
        <v>6.5380000000000003</v>
      </c>
      <c r="B67">
        <v>24.4</v>
      </c>
      <c r="C67">
        <f t="shared" si="6"/>
        <v>24.79471980000001</v>
      </c>
      <c r="D67">
        <f t="shared" si="4"/>
        <v>0.39471980000001139</v>
      </c>
      <c r="E67">
        <f t="shared" si="7"/>
        <v>0.15580372051204899</v>
      </c>
      <c r="G67">
        <v>0.11459999999999999</v>
      </c>
      <c r="H67">
        <v>24.4</v>
      </c>
      <c r="I67">
        <f t="shared" si="8"/>
        <v>24.308283039999999</v>
      </c>
      <c r="J67">
        <f t="shared" si="5"/>
        <v>-9.1716959999999403E-2</v>
      </c>
      <c r="K67">
        <f t="shared" si="9"/>
        <v>8.4120007516414897E-3</v>
      </c>
    </row>
    <row r="68" spans="1:11" x14ac:dyDescent="0.2">
      <c r="A68">
        <v>5.6079999999999997</v>
      </c>
      <c r="B68">
        <v>27.9</v>
      </c>
      <c r="C68">
        <f t="shared" si="6"/>
        <v>16.557616800000005</v>
      </c>
      <c r="D68">
        <f t="shared" si="4"/>
        <v>-11.342383199999993</v>
      </c>
      <c r="E68">
        <f t="shared" si="7"/>
        <v>128.64965665564208</v>
      </c>
      <c r="G68">
        <v>11.9511</v>
      </c>
      <c r="H68">
        <v>27.9</v>
      </c>
      <c r="I68">
        <f t="shared" si="8"/>
        <v>30.01821064</v>
      </c>
      <c r="J68">
        <f t="shared" si="5"/>
        <v>2.1182106400000009</v>
      </c>
      <c r="K68">
        <f t="shared" si="9"/>
        <v>4.4868163154092136</v>
      </c>
    </row>
    <row r="69" spans="1:11" x14ac:dyDescent="0.2">
      <c r="A69">
        <v>5.8029999999999999</v>
      </c>
      <c r="B69">
        <v>16.8</v>
      </c>
      <c r="C69">
        <f t="shared" si="6"/>
        <v>18.284751300000003</v>
      </c>
      <c r="D69">
        <f t="shared" si="4"/>
        <v>1.4847513000000028</v>
      </c>
      <c r="E69">
        <f t="shared" si="7"/>
        <v>2.2044864228516983</v>
      </c>
      <c r="G69">
        <v>4.2223899999999999</v>
      </c>
      <c r="H69">
        <v>16.8</v>
      </c>
      <c r="I69">
        <f t="shared" si="8"/>
        <v>26.289880935999999</v>
      </c>
      <c r="J69">
        <f t="shared" si="5"/>
        <v>9.4898809359999987</v>
      </c>
      <c r="K69">
        <f t="shared" si="9"/>
        <v>90.057840179456207</v>
      </c>
    </row>
    <row r="70" spans="1:11" x14ac:dyDescent="0.2">
      <c r="A70">
        <v>6.1630000000000003</v>
      </c>
      <c r="B70">
        <v>21.4</v>
      </c>
      <c r="C70">
        <f t="shared" si="6"/>
        <v>21.473307300000009</v>
      </c>
      <c r="D70">
        <f t="shared" si="4"/>
        <v>7.33073000000104E-2</v>
      </c>
      <c r="E70">
        <f t="shared" si="7"/>
        <v>5.3739602332915247E-3</v>
      </c>
      <c r="G70">
        <v>0.11504</v>
      </c>
      <c r="H70">
        <v>21.4</v>
      </c>
      <c r="I70">
        <f t="shared" si="8"/>
        <v>24.308495296</v>
      </c>
      <c r="J70">
        <f t="shared" si="5"/>
        <v>2.9084952960000017</v>
      </c>
      <c r="K70">
        <f t="shared" si="9"/>
        <v>8.4593448868541365</v>
      </c>
    </row>
    <row r="71" spans="1:11" x14ac:dyDescent="0.2">
      <c r="A71">
        <v>6.3019999999999996</v>
      </c>
      <c r="B71">
        <v>24.8</v>
      </c>
      <c r="C71">
        <f t="shared" ref="C71:C102" si="10">$O$6*A71-$O$7</f>
        <v>22.704444200000005</v>
      </c>
      <c r="D71">
        <f t="shared" si="4"/>
        <v>-2.0955557999999961</v>
      </c>
      <c r="E71">
        <f t="shared" ref="E71:E102" si="11">(B71-C71)^2</f>
        <v>4.3913541109136238</v>
      </c>
      <c r="G71">
        <v>3.6589999999999998E-2</v>
      </c>
      <c r="H71">
        <v>24.8</v>
      </c>
      <c r="I71">
        <f t="shared" ref="I71:I102" si="12">-$P$6*G71+$P$7</f>
        <v>24.270651015999999</v>
      </c>
      <c r="J71">
        <f t="shared" si="5"/>
        <v>-0.52934898400000208</v>
      </c>
      <c r="K71">
        <f t="shared" ref="K71:K102" si="13">(I71-B71)^2</f>
        <v>0.28021034686183444</v>
      </c>
    </row>
    <row r="72" spans="1:11" x14ac:dyDescent="0.2">
      <c r="A72">
        <v>6.1849999999999996</v>
      </c>
      <c r="B72">
        <v>14.1</v>
      </c>
      <c r="C72">
        <f t="shared" si="10"/>
        <v>21.668163500000006</v>
      </c>
      <c r="D72">
        <f t="shared" ref="D72:D135" si="14">C72-B72</f>
        <v>7.568163500000006</v>
      </c>
      <c r="E72">
        <f t="shared" si="11"/>
        <v>57.277098762732344</v>
      </c>
      <c r="G72">
        <v>9.3290900000000008</v>
      </c>
      <c r="H72">
        <v>14.1</v>
      </c>
      <c r="I72">
        <f t="shared" si="12"/>
        <v>28.753353015999998</v>
      </c>
      <c r="J72">
        <f t="shared" ref="J72:J135" si="15">I72-H72</f>
        <v>14.653353015999999</v>
      </c>
      <c r="K72">
        <f t="shared" si="13"/>
        <v>214.72075461151627</v>
      </c>
    </row>
    <row r="73" spans="1:11" x14ac:dyDescent="0.2">
      <c r="A73">
        <v>5.4269999999999996</v>
      </c>
      <c r="B73">
        <v>13.8</v>
      </c>
      <c r="C73">
        <f t="shared" si="10"/>
        <v>14.954481700000002</v>
      </c>
      <c r="D73">
        <f t="shared" si="14"/>
        <v>1.1544817000000016</v>
      </c>
      <c r="E73">
        <f t="shared" si="11"/>
        <v>1.3328279956348936</v>
      </c>
      <c r="G73">
        <v>8.05579</v>
      </c>
      <c r="H73">
        <v>13.8</v>
      </c>
      <c r="I73">
        <f t="shared" si="12"/>
        <v>28.139113095999999</v>
      </c>
      <c r="J73">
        <f t="shared" si="15"/>
        <v>14.339113095999998</v>
      </c>
      <c r="K73">
        <f t="shared" si="13"/>
        <v>205.61016437987865</v>
      </c>
    </row>
    <row r="74" spans="1:11" x14ac:dyDescent="0.2">
      <c r="A74">
        <v>7.3129999999999997</v>
      </c>
      <c r="B74">
        <v>15</v>
      </c>
      <c r="C74">
        <f t="shared" si="10"/>
        <v>31.658972300000002</v>
      </c>
      <c r="D74">
        <f t="shared" si="14"/>
        <v>16.658972300000002</v>
      </c>
      <c r="E74">
        <f t="shared" si="11"/>
        <v>277.52135809216736</v>
      </c>
      <c r="G74">
        <v>19.609100000000002</v>
      </c>
      <c r="H74">
        <v>15</v>
      </c>
      <c r="I74">
        <f t="shared" si="12"/>
        <v>33.712429839999999</v>
      </c>
      <c r="J74">
        <f t="shared" si="15"/>
        <v>18.712429839999999</v>
      </c>
      <c r="K74">
        <f t="shared" si="13"/>
        <v>350.15503051692235</v>
      </c>
    </row>
    <row r="75" spans="1:11" x14ac:dyDescent="0.2">
      <c r="A75">
        <v>6.5490000000000004</v>
      </c>
      <c r="B75">
        <v>27.1</v>
      </c>
      <c r="C75">
        <f t="shared" si="10"/>
        <v>24.892147900000012</v>
      </c>
      <c r="D75">
        <f t="shared" si="14"/>
        <v>-2.2078520999999895</v>
      </c>
      <c r="E75">
        <f t="shared" si="11"/>
        <v>4.8746108954743637</v>
      </c>
      <c r="G75">
        <v>5.3719999999999997E-2</v>
      </c>
      <c r="H75">
        <v>27.1</v>
      </c>
      <c r="I75">
        <f t="shared" si="12"/>
        <v>24.278914528000001</v>
      </c>
      <c r="J75">
        <f t="shared" si="15"/>
        <v>-2.821085472</v>
      </c>
      <c r="K75">
        <f t="shared" si="13"/>
        <v>7.9585232403294626</v>
      </c>
    </row>
    <row r="76" spans="1:11" x14ac:dyDescent="0.2">
      <c r="A76">
        <v>6.7489999999999997</v>
      </c>
      <c r="B76">
        <v>13.4</v>
      </c>
      <c r="C76">
        <f t="shared" si="10"/>
        <v>26.663567900000004</v>
      </c>
      <c r="D76">
        <f t="shared" si="14"/>
        <v>13.263567900000004</v>
      </c>
      <c r="E76">
        <f t="shared" si="11"/>
        <v>175.92223343791051</v>
      </c>
      <c r="G76">
        <v>6.7177199999999999</v>
      </c>
      <c r="H76">
        <v>13.4</v>
      </c>
      <c r="I76">
        <f t="shared" si="12"/>
        <v>27.493628128000001</v>
      </c>
      <c r="J76">
        <f t="shared" si="15"/>
        <v>14.093628128000001</v>
      </c>
      <c r="K76">
        <f t="shared" si="13"/>
        <v>198.6303538103528</v>
      </c>
    </row>
    <row r="77" spans="1:11" x14ac:dyDescent="0.2">
      <c r="A77">
        <v>6.2080000000000002</v>
      </c>
      <c r="B77">
        <v>11.7</v>
      </c>
      <c r="C77">
        <f t="shared" si="10"/>
        <v>21.87187680000001</v>
      </c>
      <c r="D77">
        <f t="shared" si="14"/>
        <v>10.17187680000001</v>
      </c>
      <c r="E77">
        <f t="shared" si="11"/>
        <v>103.46707763437846</v>
      </c>
      <c r="G77">
        <v>13.913399999999999</v>
      </c>
      <c r="H77">
        <v>11.7</v>
      </c>
      <c r="I77">
        <f t="shared" si="12"/>
        <v>30.964824159999999</v>
      </c>
      <c r="J77">
        <f t="shared" si="15"/>
        <v>19.26482416</v>
      </c>
      <c r="K77">
        <f t="shared" si="13"/>
        <v>371.13344991571972</v>
      </c>
    </row>
    <row r="78" spans="1:11" x14ac:dyDescent="0.2">
      <c r="A78">
        <v>7.1040000000000001</v>
      </c>
      <c r="B78">
        <v>33</v>
      </c>
      <c r="C78">
        <f t="shared" si="10"/>
        <v>29.807838400000009</v>
      </c>
      <c r="D78">
        <f t="shared" si="14"/>
        <v>-3.1921615999999915</v>
      </c>
      <c r="E78">
        <f t="shared" si="11"/>
        <v>10.189895680514505</v>
      </c>
      <c r="G78">
        <v>1.951E-2</v>
      </c>
      <c r="H78">
        <v>33</v>
      </c>
      <c r="I78">
        <f t="shared" si="12"/>
        <v>24.262411623999999</v>
      </c>
      <c r="J78">
        <f t="shared" si="15"/>
        <v>-8.7375883760000015</v>
      </c>
      <c r="K78">
        <f t="shared" si="13"/>
        <v>76.345450628410347</v>
      </c>
    </row>
    <row r="79" spans="1:11" x14ac:dyDescent="0.2">
      <c r="A79">
        <v>6.3150000000000004</v>
      </c>
      <c r="B79">
        <v>24.6</v>
      </c>
      <c r="C79">
        <f t="shared" si="10"/>
        <v>22.819586500000007</v>
      </c>
      <c r="D79">
        <f t="shared" si="14"/>
        <v>-1.7804134999999945</v>
      </c>
      <c r="E79">
        <f t="shared" si="11"/>
        <v>3.1698722309822305</v>
      </c>
      <c r="G79">
        <v>5.425E-2</v>
      </c>
      <c r="H79">
        <v>24.6</v>
      </c>
      <c r="I79">
        <f t="shared" si="12"/>
        <v>24.279170199999999</v>
      </c>
      <c r="J79">
        <f t="shared" si="15"/>
        <v>-0.32082980000000205</v>
      </c>
      <c r="K79">
        <f t="shared" si="13"/>
        <v>0.10293176056804132</v>
      </c>
    </row>
    <row r="80" spans="1:11" x14ac:dyDescent="0.2">
      <c r="A80">
        <v>6.2729999999999997</v>
      </c>
      <c r="B80">
        <v>24.1</v>
      </c>
      <c r="C80">
        <f t="shared" si="10"/>
        <v>22.4475883</v>
      </c>
      <c r="D80">
        <f t="shared" si="14"/>
        <v>-1.6524117000000018</v>
      </c>
      <c r="E80">
        <f t="shared" si="11"/>
        <v>2.730464426296896</v>
      </c>
      <c r="G80">
        <v>7.8960000000000002E-2</v>
      </c>
      <c r="H80">
        <v>24.1</v>
      </c>
      <c r="I80">
        <f t="shared" si="12"/>
        <v>24.291090304000001</v>
      </c>
      <c r="J80">
        <f t="shared" si="15"/>
        <v>0.19109030399999938</v>
      </c>
      <c r="K80">
        <f t="shared" si="13"/>
        <v>3.6515504282812181E-2</v>
      </c>
    </row>
    <row r="81" spans="1:11" x14ac:dyDescent="0.2">
      <c r="A81">
        <v>5.8789999999999996</v>
      </c>
      <c r="B81">
        <v>18.8</v>
      </c>
      <c r="C81">
        <f t="shared" si="10"/>
        <v>18.957890900000002</v>
      </c>
      <c r="D81">
        <f t="shared" si="14"/>
        <v>0.15789090000000172</v>
      </c>
      <c r="E81">
        <f t="shared" si="11"/>
        <v>2.4929536302810543E-2</v>
      </c>
      <c r="G81">
        <v>9.8489999999999994E-2</v>
      </c>
      <c r="H81">
        <v>18.8</v>
      </c>
      <c r="I81">
        <f t="shared" si="12"/>
        <v>24.300511576000002</v>
      </c>
      <c r="J81">
        <f t="shared" si="15"/>
        <v>5.500511576000001</v>
      </c>
      <c r="K81">
        <f t="shared" si="13"/>
        <v>30.255627597710014</v>
      </c>
    </row>
    <row r="82" spans="1:11" x14ac:dyDescent="0.2">
      <c r="A82">
        <v>5.9359999999999999</v>
      </c>
      <c r="B82">
        <v>20.6</v>
      </c>
      <c r="C82">
        <f t="shared" si="10"/>
        <v>19.462745600000005</v>
      </c>
      <c r="D82">
        <f t="shared" si="14"/>
        <v>-1.1372543999999962</v>
      </c>
      <c r="E82">
        <f t="shared" si="11"/>
        <v>1.2933475703193513</v>
      </c>
      <c r="G82">
        <v>0.10659</v>
      </c>
      <c r="H82">
        <v>20.6</v>
      </c>
      <c r="I82">
        <f t="shared" si="12"/>
        <v>24.304419016000001</v>
      </c>
      <c r="J82">
        <f t="shared" si="15"/>
        <v>3.7044190159999992</v>
      </c>
      <c r="K82">
        <f t="shared" si="13"/>
        <v>13.722720246102403</v>
      </c>
    </row>
    <row r="83" spans="1:11" x14ac:dyDescent="0.2">
      <c r="A83">
        <v>5.7069999999999999</v>
      </c>
      <c r="B83">
        <v>21.8</v>
      </c>
      <c r="C83">
        <f t="shared" si="10"/>
        <v>17.434469700000001</v>
      </c>
      <c r="D83">
        <f t="shared" si="14"/>
        <v>-4.3655302999999996</v>
      </c>
      <c r="E83">
        <f t="shared" si="11"/>
        <v>19.057854800218088</v>
      </c>
      <c r="G83">
        <v>0.17330999999999999</v>
      </c>
      <c r="H83">
        <v>21.8</v>
      </c>
      <c r="I83">
        <f t="shared" si="12"/>
        <v>24.336604743999999</v>
      </c>
      <c r="J83">
        <f t="shared" si="15"/>
        <v>2.5366047439999981</v>
      </c>
      <c r="K83">
        <f t="shared" si="13"/>
        <v>6.4343636272832958</v>
      </c>
    </row>
    <row r="84" spans="1:11" x14ac:dyDescent="0.2">
      <c r="A84">
        <v>8.375</v>
      </c>
      <c r="B84">
        <v>50</v>
      </c>
      <c r="C84">
        <f t="shared" si="10"/>
        <v>41.065212500000001</v>
      </c>
      <c r="D84">
        <f t="shared" si="14"/>
        <v>-8.9347874999999988</v>
      </c>
      <c r="E84">
        <f t="shared" si="11"/>
        <v>79.830427670156226</v>
      </c>
      <c r="G84">
        <v>1.51902</v>
      </c>
      <c r="H84">
        <v>50</v>
      </c>
      <c r="I84">
        <f t="shared" si="12"/>
        <v>24.985775247999999</v>
      </c>
      <c r="J84">
        <f t="shared" si="15"/>
        <v>-25.014224752000001</v>
      </c>
      <c r="K84">
        <f t="shared" si="13"/>
        <v>625.71143994356953</v>
      </c>
    </row>
    <row r="85" spans="1:11" x14ac:dyDescent="0.2">
      <c r="A85">
        <v>6.7619999999999996</v>
      </c>
      <c r="B85">
        <v>25</v>
      </c>
      <c r="C85">
        <f t="shared" si="10"/>
        <v>26.778710199999999</v>
      </c>
      <c r="D85">
        <f t="shared" si="14"/>
        <v>1.778710199999999</v>
      </c>
      <c r="E85">
        <f t="shared" si="11"/>
        <v>3.1638099755840363</v>
      </c>
      <c r="G85">
        <v>0.1265</v>
      </c>
      <c r="H85">
        <v>25</v>
      </c>
      <c r="I85">
        <f t="shared" si="12"/>
        <v>24.314023599999999</v>
      </c>
      <c r="J85">
        <f t="shared" si="15"/>
        <v>-0.68597640000000126</v>
      </c>
      <c r="K85">
        <f t="shared" si="13"/>
        <v>0.47056362135696173</v>
      </c>
    </row>
    <row r="86" spans="1:11" x14ac:dyDescent="0.2">
      <c r="A86">
        <v>6.4020000000000001</v>
      </c>
      <c r="B86">
        <v>22.3</v>
      </c>
      <c r="C86">
        <f t="shared" si="10"/>
        <v>23.590154200000008</v>
      </c>
      <c r="D86">
        <f t="shared" si="14"/>
        <v>1.290154200000007</v>
      </c>
      <c r="E86">
        <f t="shared" si="11"/>
        <v>1.6644978597776581</v>
      </c>
      <c r="G86">
        <v>2.4495300000000002</v>
      </c>
      <c r="H86">
        <v>22.3</v>
      </c>
      <c r="I86">
        <f t="shared" si="12"/>
        <v>25.434653271999998</v>
      </c>
      <c r="J86">
        <f t="shared" si="15"/>
        <v>3.1346532719999978</v>
      </c>
      <c r="K86">
        <f t="shared" si="13"/>
        <v>9.8260511356602915</v>
      </c>
    </row>
    <row r="87" spans="1:11" x14ac:dyDescent="0.2">
      <c r="A87">
        <v>6.0060000000000002</v>
      </c>
      <c r="B87">
        <v>14.2</v>
      </c>
      <c r="C87">
        <f t="shared" si="10"/>
        <v>20.08274260000001</v>
      </c>
      <c r="D87">
        <f t="shared" si="14"/>
        <v>5.8827426000000109</v>
      </c>
      <c r="E87">
        <f t="shared" si="11"/>
        <v>34.60666049785489</v>
      </c>
      <c r="G87">
        <v>7.0225900000000001</v>
      </c>
      <c r="H87">
        <v>14.2</v>
      </c>
      <c r="I87">
        <f t="shared" si="12"/>
        <v>27.640697416000002</v>
      </c>
      <c r="J87">
        <f t="shared" si="15"/>
        <v>13.440697416000003</v>
      </c>
      <c r="K87">
        <f t="shared" si="13"/>
        <v>180.65234702846914</v>
      </c>
    </row>
    <row r="88" spans="1:11" x14ac:dyDescent="0.2">
      <c r="A88">
        <v>6.5519999999999996</v>
      </c>
      <c r="B88">
        <v>31.5</v>
      </c>
      <c r="C88">
        <f t="shared" si="10"/>
        <v>24.918719200000005</v>
      </c>
      <c r="D88">
        <f t="shared" si="14"/>
        <v>-6.5812807999999947</v>
      </c>
      <c r="E88">
        <f t="shared" si="11"/>
        <v>43.31325696844857</v>
      </c>
      <c r="G88">
        <v>0.44178000000000001</v>
      </c>
      <c r="H88">
        <v>31.5</v>
      </c>
      <c r="I88">
        <f t="shared" si="12"/>
        <v>24.466114672</v>
      </c>
      <c r="J88">
        <f t="shared" si="15"/>
        <v>-7.0338853280000002</v>
      </c>
      <c r="K88">
        <f t="shared" si="13"/>
        <v>49.475542807453671</v>
      </c>
    </row>
    <row r="89" spans="1:11" x14ac:dyDescent="0.2">
      <c r="A89">
        <v>7.7649999999999997</v>
      </c>
      <c r="B89">
        <v>39.799999999999997</v>
      </c>
      <c r="C89">
        <f t="shared" si="10"/>
        <v>35.662381500000009</v>
      </c>
      <c r="D89">
        <f t="shared" si="14"/>
        <v>-4.1376184999999879</v>
      </c>
      <c r="E89">
        <f t="shared" si="11"/>
        <v>17.119886851542148</v>
      </c>
      <c r="G89">
        <v>6.5879999999999994E-2</v>
      </c>
      <c r="H89">
        <v>39.799999999999997</v>
      </c>
      <c r="I89">
        <f t="shared" si="12"/>
        <v>24.284780512000001</v>
      </c>
      <c r="J89">
        <f t="shared" si="15"/>
        <v>-15.515219487999996</v>
      </c>
      <c r="K89">
        <f t="shared" si="13"/>
        <v>240.72203576081486</v>
      </c>
    </row>
    <row r="90" spans="1:11" x14ac:dyDescent="0.2">
      <c r="A90">
        <v>5.87</v>
      </c>
      <c r="B90">
        <v>22</v>
      </c>
      <c r="C90">
        <f t="shared" si="10"/>
        <v>18.878177000000008</v>
      </c>
      <c r="D90">
        <f t="shared" si="14"/>
        <v>-3.121822999999992</v>
      </c>
      <c r="E90">
        <f t="shared" si="11"/>
        <v>9.7457788433289494</v>
      </c>
      <c r="G90">
        <v>6.8989999999999996E-2</v>
      </c>
      <c r="H90">
        <v>22</v>
      </c>
      <c r="I90">
        <f t="shared" si="12"/>
        <v>24.286280776000002</v>
      </c>
      <c r="J90">
        <f t="shared" si="15"/>
        <v>2.2862807760000017</v>
      </c>
      <c r="K90">
        <f t="shared" si="13"/>
        <v>5.2270797867071694</v>
      </c>
    </row>
    <row r="91" spans="1:11" x14ac:dyDescent="0.2">
      <c r="A91">
        <v>6.4950000000000001</v>
      </c>
      <c r="B91">
        <v>18.399999999999999</v>
      </c>
      <c r="C91">
        <f t="shared" si="10"/>
        <v>24.41386450000001</v>
      </c>
      <c r="D91">
        <f t="shared" si="14"/>
        <v>6.013864500000011</v>
      </c>
      <c r="E91">
        <f t="shared" si="11"/>
        <v>36.16656622436038</v>
      </c>
      <c r="G91">
        <v>0.77298999999999995</v>
      </c>
      <c r="H91">
        <v>18.399999999999999</v>
      </c>
      <c r="I91">
        <f t="shared" si="12"/>
        <v>24.625890376000001</v>
      </c>
      <c r="J91">
        <f t="shared" si="15"/>
        <v>6.2258903760000024</v>
      </c>
      <c r="K91">
        <f t="shared" si="13"/>
        <v>38.76171097396945</v>
      </c>
    </row>
    <row r="92" spans="1:11" x14ac:dyDescent="0.2">
      <c r="A92">
        <v>6.3120000000000003</v>
      </c>
      <c r="B92">
        <v>23</v>
      </c>
      <c r="C92">
        <f t="shared" si="10"/>
        <v>22.793015200000006</v>
      </c>
      <c r="D92">
        <f t="shared" si="14"/>
        <v>-0.20698479999999364</v>
      </c>
      <c r="E92">
        <f t="shared" si="11"/>
        <v>4.2842707431037366E-2</v>
      </c>
      <c r="G92">
        <v>0.30347000000000002</v>
      </c>
      <c r="H92">
        <v>23</v>
      </c>
      <c r="I92">
        <f t="shared" si="12"/>
        <v>24.399393927999999</v>
      </c>
      <c r="J92">
        <f t="shared" si="15"/>
        <v>1.3993939279999985</v>
      </c>
      <c r="K92">
        <f t="shared" si="13"/>
        <v>1.9583033657232649</v>
      </c>
    </row>
    <row r="93" spans="1:11" x14ac:dyDescent="0.2">
      <c r="A93">
        <v>6.29</v>
      </c>
      <c r="B93">
        <v>23.5</v>
      </c>
      <c r="C93">
        <f t="shared" si="10"/>
        <v>22.59815900000001</v>
      </c>
      <c r="D93">
        <f t="shared" si="14"/>
        <v>-0.90184099999999034</v>
      </c>
      <c r="E93">
        <f t="shared" si="11"/>
        <v>0.81331718928098262</v>
      </c>
      <c r="G93">
        <v>3.5839999999999997E-2</v>
      </c>
      <c r="H93">
        <v>23.5</v>
      </c>
      <c r="I93">
        <f t="shared" si="12"/>
        <v>24.270289216000002</v>
      </c>
      <c r="J93">
        <f t="shared" si="15"/>
        <v>0.77028921600000189</v>
      </c>
      <c r="K93">
        <f t="shared" si="13"/>
        <v>0.59334547628589751</v>
      </c>
    </row>
    <row r="94" spans="1:11" x14ac:dyDescent="0.2">
      <c r="A94">
        <v>6.0090000000000003</v>
      </c>
      <c r="B94">
        <v>21.7</v>
      </c>
      <c r="C94">
        <f t="shared" si="10"/>
        <v>20.109313900000011</v>
      </c>
      <c r="D94">
        <f t="shared" si="14"/>
        <v>-1.5906860999999886</v>
      </c>
      <c r="E94">
        <f t="shared" si="11"/>
        <v>2.5302822687331736</v>
      </c>
      <c r="G94">
        <v>8.1989999999999993E-2</v>
      </c>
      <c r="H94">
        <v>21.7</v>
      </c>
      <c r="I94">
        <f t="shared" si="12"/>
        <v>24.292551975999999</v>
      </c>
      <c r="J94">
        <f t="shared" si="15"/>
        <v>2.5925519759999993</v>
      </c>
      <c r="K94">
        <f t="shared" si="13"/>
        <v>6.721325748261501</v>
      </c>
    </row>
    <row r="95" spans="1:11" x14ac:dyDescent="0.2">
      <c r="A95">
        <v>6.4359999999999999</v>
      </c>
      <c r="B95">
        <v>14.3</v>
      </c>
      <c r="C95">
        <f t="shared" si="10"/>
        <v>23.891295600000007</v>
      </c>
      <c r="D95">
        <f t="shared" si="14"/>
        <v>9.5912956000000058</v>
      </c>
      <c r="E95">
        <f t="shared" si="11"/>
        <v>91.992951286579469</v>
      </c>
      <c r="G95">
        <v>5.5810700000000004</v>
      </c>
      <c r="H95">
        <v>14.3</v>
      </c>
      <c r="I95">
        <f t="shared" si="12"/>
        <v>26.945308168</v>
      </c>
      <c r="J95">
        <f t="shared" si="15"/>
        <v>12.645308168</v>
      </c>
      <c r="K95">
        <f t="shared" si="13"/>
        <v>159.9038186636875</v>
      </c>
    </row>
    <row r="96" spans="1:11" x14ac:dyDescent="0.2">
      <c r="A96">
        <v>7.2030000000000003</v>
      </c>
      <c r="B96">
        <v>33.799999999999997</v>
      </c>
      <c r="C96">
        <f t="shared" si="10"/>
        <v>30.684691300000011</v>
      </c>
      <c r="D96">
        <f t="shared" si="14"/>
        <v>-3.1153086999999857</v>
      </c>
      <c r="E96">
        <f t="shared" si="11"/>
        <v>9.7051482962956008</v>
      </c>
      <c r="G96">
        <v>0.54010999999999998</v>
      </c>
      <c r="H96">
        <v>33.799999999999997</v>
      </c>
      <c r="I96">
        <f t="shared" si="12"/>
        <v>24.513549063999999</v>
      </c>
      <c r="J96">
        <f t="shared" si="15"/>
        <v>-9.2864509359999978</v>
      </c>
      <c r="K96">
        <f t="shared" si="13"/>
        <v>86.238170986735241</v>
      </c>
    </row>
    <row r="97" spans="1:11" x14ac:dyDescent="0.2">
      <c r="A97">
        <v>7.1070000000000002</v>
      </c>
      <c r="B97">
        <v>30.3</v>
      </c>
      <c r="C97">
        <f t="shared" si="10"/>
        <v>29.834409700000009</v>
      </c>
      <c r="D97">
        <f t="shared" si="14"/>
        <v>-0.46559029999999169</v>
      </c>
      <c r="E97">
        <f t="shared" si="11"/>
        <v>0.21677432745408226</v>
      </c>
      <c r="G97">
        <v>4.666E-2</v>
      </c>
      <c r="H97">
        <v>30.3</v>
      </c>
      <c r="I97">
        <f t="shared" si="12"/>
        <v>24.275508783999999</v>
      </c>
      <c r="J97">
        <f t="shared" si="15"/>
        <v>-6.0244912160000013</v>
      </c>
      <c r="K97">
        <f t="shared" si="13"/>
        <v>36.294494411661177</v>
      </c>
    </row>
    <row r="98" spans="1:11" x14ac:dyDescent="0.2">
      <c r="A98">
        <v>6.8540000000000001</v>
      </c>
      <c r="B98">
        <v>32</v>
      </c>
      <c r="C98">
        <f t="shared" si="10"/>
        <v>27.593563400000008</v>
      </c>
      <c r="D98">
        <f t="shared" si="14"/>
        <v>-4.4064365999999922</v>
      </c>
      <c r="E98">
        <f t="shared" si="11"/>
        <v>19.416683509819492</v>
      </c>
      <c r="G98">
        <v>9.604E-2</v>
      </c>
      <c r="H98">
        <v>32</v>
      </c>
      <c r="I98">
        <f t="shared" si="12"/>
        <v>24.299329696000001</v>
      </c>
      <c r="J98">
        <f t="shared" si="15"/>
        <v>-7.7006703039999991</v>
      </c>
      <c r="K98">
        <f t="shared" si="13"/>
        <v>59.300323130907437</v>
      </c>
    </row>
    <row r="99" spans="1:11" x14ac:dyDescent="0.2">
      <c r="A99">
        <v>7.6449999999999996</v>
      </c>
      <c r="B99">
        <v>46</v>
      </c>
      <c r="C99">
        <f t="shared" si="10"/>
        <v>34.599529500000003</v>
      </c>
      <c r="D99">
        <f t="shared" si="14"/>
        <v>-11.400470499999997</v>
      </c>
      <c r="E99">
        <f t="shared" si="11"/>
        <v>129.9707276213702</v>
      </c>
      <c r="G99">
        <v>6.1289999999999997E-2</v>
      </c>
      <c r="H99">
        <v>46</v>
      </c>
      <c r="I99">
        <f t="shared" si="12"/>
        <v>24.282566295999999</v>
      </c>
      <c r="J99">
        <f t="shared" si="15"/>
        <v>-21.717433704000001</v>
      </c>
      <c r="K99">
        <f t="shared" si="13"/>
        <v>471.64692668763519</v>
      </c>
    </row>
    <row r="100" spans="1:11" x14ac:dyDescent="0.2">
      <c r="A100">
        <v>7.52</v>
      </c>
      <c r="B100">
        <v>43.1</v>
      </c>
      <c r="C100">
        <f t="shared" si="10"/>
        <v>33.492392000000009</v>
      </c>
      <c r="D100">
        <f t="shared" si="14"/>
        <v>-9.6076079999999919</v>
      </c>
      <c r="E100">
        <f t="shared" si="11"/>
        <v>92.30613148166384</v>
      </c>
      <c r="G100">
        <v>0.53412000000000004</v>
      </c>
      <c r="H100">
        <v>43.1</v>
      </c>
      <c r="I100">
        <f t="shared" si="12"/>
        <v>24.510659488000002</v>
      </c>
      <c r="J100">
        <f t="shared" si="15"/>
        <v>-18.589340512</v>
      </c>
      <c r="K100">
        <f t="shared" si="13"/>
        <v>345.56358067108442</v>
      </c>
    </row>
    <row r="101" spans="1:11" x14ac:dyDescent="0.2">
      <c r="A101">
        <v>5.9809999999999999</v>
      </c>
      <c r="B101">
        <v>24.3</v>
      </c>
      <c r="C101">
        <f t="shared" si="10"/>
        <v>19.861315100000006</v>
      </c>
      <c r="D101">
        <f t="shared" si="14"/>
        <v>-4.4386848999999948</v>
      </c>
      <c r="E101">
        <f t="shared" si="11"/>
        <v>19.701923641487966</v>
      </c>
      <c r="G101">
        <v>0.53700000000000003</v>
      </c>
      <c r="H101">
        <v>24.3</v>
      </c>
      <c r="I101">
        <f t="shared" si="12"/>
        <v>24.512048799999999</v>
      </c>
      <c r="J101">
        <f t="shared" si="15"/>
        <v>0.21204879999999804</v>
      </c>
      <c r="K101">
        <f t="shared" si="13"/>
        <v>4.4964693581439168E-2</v>
      </c>
    </row>
    <row r="102" spans="1:11" x14ac:dyDescent="0.2">
      <c r="A102">
        <v>5.7590000000000003</v>
      </c>
      <c r="B102">
        <v>19.899999999999999</v>
      </c>
      <c r="C102">
        <f t="shared" si="10"/>
        <v>17.89503890000001</v>
      </c>
      <c r="D102">
        <f t="shared" si="14"/>
        <v>-2.0049610999999885</v>
      </c>
      <c r="E102">
        <f t="shared" si="11"/>
        <v>4.0198690125131638</v>
      </c>
      <c r="G102">
        <v>3.1636000000000002</v>
      </c>
      <c r="H102">
        <v>19.899999999999999</v>
      </c>
      <c r="I102">
        <f t="shared" si="12"/>
        <v>25.779120639999999</v>
      </c>
      <c r="J102">
        <f t="shared" si="15"/>
        <v>5.87912064</v>
      </c>
      <c r="K102">
        <f t="shared" si="13"/>
        <v>34.564059499674009</v>
      </c>
    </row>
    <row r="103" spans="1:11" x14ac:dyDescent="0.2">
      <c r="A103">
        <v>5.851</v>
      </c>
      <c r="B103">
        <v>19.5</v>
      </c>
      <c r="C103">
        <f t="shared" ref="C103:C134" si="16">$O$6*A103-$O$7</f>
        <v>18.709892100000005</v>
      </c>
      <c r="D103">
        <f t="shared" si="14"/>
        <v>-0.79010789999999531</v>
      </c>
      <c r="E103">
        <f t="shared" ref="E103:E134" si="17">(B103-C103)^2</f>
        <v>0.62427049364240261</v>
      </c>
      <c r="G103">
        <v>0.13261999999999999</v>
      </c>
      <c r="H103">
        <v>19.5</v>
      </c>
      <c r="I103">
        <f t="shared" ref="I103:I134" si="18">-$P$6*G103+$P$7</f>
        <v>24.316975888000002</v>
      </c>
      <c r="J103">
        <f t="shared" si="15"/>
        <v>4.8169758880000018</v>
      </c>
      <c r="K103">
        <f t="shared" ref="K103:K134" si="19">(I103-B103)^2</f>
        <v>23.203256705573406</v>
      </c>
    </row>
    <row r="104" spans="1:11" x14ac:dyDescent="0.2">
      <c r="A104">
        <v>6.4560000000000004</v>
      </c>
      <c r="B104">
        <v>22.2</v>
      </c>
      <c r="C104">
        <f t="shared" si="16"/>
        <v>24.06843760000001</v>
      </c>
      <c r="D104">
        <f t="shared" si="14"/>
        <v>1.8684376000000107</v>
      </c>
      <c r="E104">
        <f t="shared" si="17"/>
        <v>3.4910590650938</v>
      </c>
      <c r="G104">
        <v>0.11027000000000001</v>
      </c>
      <c r="H104">
        <v>22.2</v>
      </c>
      <c r="I104">
        <f t="shared" si="18"/>
        <v>24.306194248000001</v>
      </c>
      <c r="J104">
        <f t="shared" si="15"/>
        <v>2.1061942480000013</v>
      </c>
      <c r="K104">
        <f t="shared" si="19"/>
        <v>4.4360542103082912</v>
      </c>
    </row>
    <row r="105" spans="1:11" x14ac:dyDescent="0.2">
      <c r="A105">
        <v>6.4050000000000002</v>
      </c>
      <c r="B105">
        <v>18.600000000000001</v>
      </c>
      <c r="C105">
        <f t="shared" si="16"/>
        <v>23.616725500000008</v>
      </c>
      <c r="D105">
        <f t="shared" si="14"/>
        <v>5.0167255000000068</v>
      </c>
      <c r="E105">
        <f t="shared" si="17"/>
        <v>25.16753474235032</v>
      </c>
      <c r="G105">
        <v>0.22875999999999999</v>
      </c>
      <c r="H105">
        <v>18.600000000000001</v>
      </c>
      <c r="I105">
        <f t="shared" si="18"/>
        <v>24.363353824000001</v>
      </c>
      <c r="J105">
        <f t="shared" si="15"/>
        <v>5.7633538239999993</v>
      </c>
      <c r="K105">
        <f t="shared" si="19"/>
        <v>33.216247300615414</v>
      </c>
    </row>
    <row r="106" spans="1:11" x14ac:dyDescent="0.2">
      <c r="A106">
        <v>6.0119999999999996</v>
      </c>
      <c r="B106">
        <v>22.9</v>
      </c>
      <c r="C106">
        <f t="shared" si="16"/>
        <v>20.135885200000004</v>
      </c>
      <c r="D106">
        <f t="shared" si="14"/>
        <v>-2.7641147999999944</v>
      </c>
      <c r="E106">
        <f t="shared" si="17"/>
        <v>7.6403306275790088</v>
      </c>
      <c r="G106">
        <v>8.8289999999999993E-2</v>
      </c>
      <c r="H106">
        <v>22.9</v>
      </c>
      <c r="I106">
        <f t="shared" si="18"/>
        <v>24.295591095999999</v>
      </c>
      <c r="J106">
        <f t="shared" si="15"/>
        <v>1.3955910960000004</v>
      </c>
      <c r="K106">
        <f t="shared" si="19"/>
        <v>1.9476745072344823</v>
      </c>
    </row>
    <row r="107" spans="1:11" x14ac:dyDescent="0.2">
      <c r="A107">
        <v>5.7130000000000001</v>
      </c>
      <c r="B107">
        <v>12.7</v>
      </c>
      <c r="C107">
        <f t="shared" si="16"/>
        <v>17.487612300000009</v>
      </c>
      <c r="D107">
        <f t="shared" si="14"/>
        <v>4.7876123000000099</v>
      </c>
      <c r="E107">
        <f t="shared" si="17"/>
        <v>22.921231535111385</v>
      </c>
      <c r="G107">
        <v>1.1308100000000001</v>
      </c>
      <c r="H107">
        <v>12.7</v>
      </c>
      <c r="I107">
        <f t="shared" si="18"/>
        <v>24.798502744</v>
      </c>
      <c r="J107">
        <f t="shared" si="15"/>
        <v>12.098502744000001</v>
      </c>
      <c r="K107">
        <f t="shared" si="19"/>
        <v>146.37376864657554</v>
      </c>
    </row>
    <row r="108" spans="1:11" x14ac:dyDescent="0.2">
      <c r="A108">
        <v>5.96</v>
      </c>
      <c r="B108">
        <v>21.7</v>
      </c>
      <c r="C108">
        <f t="shared" si="16"/>
        <v>19.675316000000002</v>
      </c>
      <c r="D108">
        <f t="shared" si="14"/>
        <v>-2.024683999999997</v>
      </c>
      <c r="E108">
        <f t="shared" si="17"/>
        <v>4.0993452998559876</v>
      </c>
      <c r="G108">
        <v>0.17446</v>
      </c>
      <c r="H108">
        <v>21.7</v>
      </c>
      <c r="I108">
        <f t="shared" si="18"/>
        <v>24.337159503999999</v>
      </c>
      <c r="J108">
        <f t="shared" si="15"/>
        <v>2.6371595039999995</v>
      </c>
      <c r="K108">
        <f t="shared" si="19"/>
        <v>6.9546102495375237</v>
      </c>
    </row>
    <row r="109" spans="1:11" x14ac:dyDescent="0.2">
      <c r="A109">
        <v>8.2590000000000003</v>
      </c>
      <c r="B109">
        <v>42.8</v>
      </c>
      <c r="C109">
        <f t="shared" si="16"/>
        <v>40.03778890000001</v>
      </c>
      <c r="D109">
        <f t="shared" si="14"/>
        <v>-2.7622110999999876</v>
      </c>
      <c r="E109">
        <f t="shared" si="17"/>
        <v>7.6298101609631415</v>
      </c>
      <c r="G109">
        <v>0.36893999999999999</v>
      </c>
      <c r="H109">
        <v>42.8</v>
      </c>
      <c r="I109">
        <f t="shared" si="18"/>
        <v>24.430976655999999</v>
      </c>
      <c r="J109">
        <f t="shared" si="15"/>
        <v>-18.369023343999999</v>
      </c>
      <c r="K109">
        <f t="shared" si="19"/>
        <v>337.4210186124169</v>
      </c>
    </row>
    <row r="110" spans="1:11" x14ac:dyDescent="0.2">
      <c r="A110">
        <v>6.4580000000000002</v>
      </c>
      <c r="B110">
        <v>19.2</v>
      </c>
      <c r="C110">
        <f t="shared" si="16"/>
        <v>24.08615180000001</v>
      </c>
      <c r="D110">
        <f t="shared" si="14"/>
        <v>4.886151800000011</v>
      </c>
      <c r="E110">
        <f t="shared" si="17"/>
        <v>23.874479412643346</v>
      </c>
      <c r="G110">
        <v>0.34005999999999997</v>
      </c>
      <c r="H110">
        <v>19.2</v>
      </c>
      <c r="I110">
        <f t="shared" si="18"/>
        <v>24.417044944000001</v>
      </c>
      <c r="J110">
        <f t="shared" si="15"/>
        <v>5.2170449440000013</v>
      </c>
      <c r="K110">
        <f t="shared" si="19"/>
        <v>27.217557947715978</v>
      </c>
    </row>
    <row r="111" spans="1:11" x14ac:dyDescent="0.2">
      <c r="A111">
        <v>6.98</v>
      </c>
      <c r="B111">
        <v>37.200000000000003</v>
      </c>
      <c r="C111">
        <f t="shared" si="16"/>
        <v>28.709558000000008</v>
      </c>
      <c r="D111">
        <f t="shared" si="14"/>
        <v>-8.4904419999999945</v>
      </c>
      <c r="E111">
        <f t="shared" si="17"/>
        <v>72.087605355363905</v>
      </c>
      <c r="G111">
        <v>5.7799999999999997E-2</v>
      </c>
      <c r="H111">
        <v>37.200000000000003</v>
      </c>
      <c r="I111">
        <f t="shared" si="18"/>
        <v>24.280882720000001</v>
      </c>
      <c r="J111">
        <f t="shared" si="15"/>
        <v>-12.919117280000002</v>
      </c>
      <c r="K111">
        <f t="shared" si="19"/>
        <v>166.90359129439466</v>
      </c>
    </row>
    <row r="112" spans="1:11" x14ac:dyDescent="0.2">
      <c r="A112">
        <v>6.2110000000000003</v>
      </c>
      <c r="B112">
        <v>25</v>
      </c>
      <c r="C112">
        <f t="shared" si="16"/>
        <v>21.89844810000001</v>
      </c>
      <c r="D112">
        <f t="shared" si="14"/>
        <v>-3.1015518999999898</v>
      </c>
      <c r="E112">
        <f t="shared" si="17"/>
        <v>9.619624188393546</v>
      </c>
      <c r="G112">
        <v>2.8750000000000001E-2</v>
      </c>
      <c r="H112">
        <v>25</v>
      </c>
      <c r="I112">
        <f t="shared" si="18"/>
        <v>24.266869</v>
      </c>
      <c r="J112">
        <f t="shared" si="15"/>
        <v>-0.7331310000000002</v>
      </c>
      <c r="K112">
        <f t="shared" si="19"/>
        <v>0.53748106316100031</v>
      </c>
    </row>
    <row r="113" spans="1:11" x14ac:dyDescent="0.2">
      <c r="A113">
        <v>5.891</v>
      </c>
      <c r="B113">
        <v>22.6</v>
      </c>
      <c r="C113">
        <f t="shared" si="16"/>
        <v>19.064176100000005</v>
      </c>
      <c r="D113">
        <f t="shared" si="14"/>
        <v>-3.5358238999999969</v>
      </c>
      <c r="E113">
        <f t="shared" si="17"/>
        <v>12.502050651811189</v>
      </c>
      <c r="G113">
        <v>0.13642000000000001</v>
      </c>
      <c r="H113">
        <v>22.6</v>
      </c>
      <c r="I113">
        <f t="shared" si="18"/>
        <v>24.318809007999999</v>
      </c>
      <c r="J113">
        <f t="shared" si="15"/>
        <v>1.7188090079999974</v>
      </c>
      <c r="K113">
        <f t="shared" si="19"/>
        <v>2.9543044059819348</v>
      </c>
    </row>
    <row r="114" spans="1:11" x14ac:dyDescent="0.2">
      <c r="A114">
        <v>6.4950000000000001</v>
      </c>
      <c r="B114">
        <v>26.4</v>
      </c>
      <c r="C114">
        <f t="shared" si="16"/>
        <v>24.41386450000001</v>
      </c>
      <c r="D114">
        <f t="shared" si="14"/>
        <v>-1.986135499999989</v>
      </c>
      <c r="E114">
        <f t="shared" si="17"/>
        <v>3.9447342243602059</v>
      </c>
      <c r="G114">
        <v>9.2660000000000006E-2</v>
      </c>
      <c r="H114">
        <v>26.4</v>
      </c>
      <c r="I114">
        <f t="shared" si="18"/>
        <v>24.297699183999999</v>
      </c>
      <c r="J114">
        <f t="shared" si="15"/>
        <v>-2.1023008159999996</v>
      </c>
      <c r="K114">
        <f t="shared" si="19"/>
        <v>4.419668720954264</v>
      </c>
    </row>
    <row r="115" spans="1:11" x14ac:dyDescent="0.2">
      <c r="A115">
        <v>6.2290000000000001</v>
      </c>
      <c r="B115">
        <v>21.4</v>
      </c>
      <c r="C115">
        <f t="shared" si="16"/>
        <v>22.057875900000006</v>
      </c>
      <c r="D115">
        <f t="shared" si="14"/>
        <v>0.65787590000000762</v>
      </c>
      <c r="E115">
        <f t="shared" si="17"/>
        <v>0.43280069980082003</v>
      </c>
      <c r="G115">
        <v>14.3337</v>
      </c>
      <c r="H115">
        <v>21.4</v>
      </c>
      <c r="I115">
        <f t="shared" si="18"/>
        <v>31.167576879999999</v>
      </c>
      <c r="J115">
        <f t="shared" si="15"/>
        <v>9.76757688</v>
      </c>
      <c r="K115">
        <f t="shared" si="19"/>
        <v>95.405558106710529</v>
      </c>
    </row>
    <row r="116" spans="1:11" x14ac:dyDescent="0.2">
      <c r="A116">
        <v>6.38</v>
      </c>
      <c r="B116">
        <v>9.5</v>
      </c>
      <c r="C116">
        <f t="shared" si="16"/>
        <v>23.395298000000004</v>
      </c>
      <c r="D116">
        <f t="shared" si="14"/>
        <v>13.895298000000004</v>
      </c>
      <c r="E116">
        <f t="shared" si="17"/>
        <v>193.07930650880411</v>
      </c>
      <c r="G116">
        <v>9.3388899999999992</v>
      </c>
      <c r="H116">
        <v>9.5</v>
      </c>
      <c r="I116">
        <f t="shared" si="18"/>
        <v>28.758080536000001</v>
      </c>
      <c r="J116">
        <f t="shared" si="15"/>
        <v>19.258080536000001</v>
      </c>
      <c r="K116">
        <f t="shared" si="19"/>
        <v>370.87366593106208</v>
      </c>
    </row>
    <row r="117" spans="1:11" x14ac:dyDescent="0.2">
      <c r="A117">
        <v>6.4809999999999999</v>
      </c>
      <c r="B117">
        <v>23.7</v>
      </c>
      <c r="C117">
        <f t="shared" si="16"/>
        <v>24.289865100000007</v>
      </c>
      <c r="D117">
        <f t="shared" si="14"/>
        <v>0.58986510000000791</v>
      </c>
      <c r="E117">
        <f t="shared" si="17"/>
        <v>0.34794083619801935</v>
      </c>
      <c r="G117">
        <v>8.2439999999999999E-2</v>
      </c>
      <c r="H117">
        <v>23.7</v>
      </c>
      <c r="I117">
        <f t="shared" si="18"/>
        <v>24.292769056000001</v>
      </c>
      <c r="J117">
        <f t="shared" si="15"/>
        <v>0.59276905600000163</v>
      </c>
      <c r="K117">
        <f t="shared" si="19"/>
        <v>0.35137515375113304</v>
      </c>
    </row>
    <row r="118" spans="1:11" x14ac:dyDescent="0.2">
      <c r="A118">
        <v>6.7939999999999996</v>
      </c>
      <c r="B118">
        <v>22</v>
      </c>
      <c r="C118">
        <f t="shared" si="16"/>
        <v>27.062137400000005</v>
      </c>
      <c r="D118">
        <f t="shared" si="14"/>
        <v>5.0621374000000046</v>
      </c>
      <c r="E118">
        <f t="shared" si="17"/>
        <v>25.625235056478807</v>
      </c>
      <c r="G118">
        <v>0.10959000000000001</v>
      </c>
      <c r="H118">
        <v>22</v>
      </c>
      <c r="I118">
        <f t="shared" si="18"/>
        <v>24.305866216000002</v>
      </c>
      <c r="J118">
        <f t="shared" si="15"/>
        <v>2.3058662160000019</v>
      </c>
      <c r="K118">
        <f t="shared" si="19"/>
        <v>5.3170190060901676</v>
      </c>
    </row>
    <row r="119" spans="1:11" x14ac:dyDescent="0.2">
      <c r="A119">
        <v>5.6630000000000003</v>
      </c>
      <c r="B119">
        <v>18.2</v>
      </c>
      <c r="C119">
        <f t="shared" si="16"/>
        <v>17.044757300000008</v>
      </c>
      <c r="D119">
        <f t="shared" si="14"/>
        <v>-1.1552426999999916</v>
      </c>
      <c r="E119">
        <f t="shared" si="17"/>
        <v>1.3345856959032707</v>
      </c>
      <c r="G119">
        <v>4.301E-2</v>
      </c>
      <c r="H119">
        <v>18.2</v>
      </c>
      <c r="I119">
        <f t="shared" si="18"/>
        <v>24.273748024</v>
      </c>
      <c r="J119">
        <f t="shared" si="15"/>
        <v>6.0737480240000004</v>
      </c>
      <c r="K119">
        <f t="shared" si="19"/>
        <v>36.89041505904391</v>
      </c>
    </row>
    <row r="120" spans="1:11" x14ac:dyDescent="0.2">
      <c r="A120">
        <v>8.266</v>
      </c>
      <c r="B120">
        <v>44.8</v>
      </c>
      <c r="C120">
        <f t="shared" si="16"/>
        <v>40.099788600000011</v>
      </c>
      <c r="D120">
        <f t="shared" si="14"/>
        <v>-4.7002113999999864</v>
      </c>
      <c r="E120">
        <f t="shared" si="17"/>
        <v>22.091987204689833</v>
      </c>
      <c r="G120">
        <v>0.31533</v>
      </c>
      <c r="H120">
        <v>44.8</v>
      </c>
      <c r="I120">
        <f t="shared" si="18"/>
        <v>24.405115192</v>
      </c>
      <c r="J120">
        <f t="shared" si="15"/>
        <v>-20.394884807999997</v>
      </c>
      <c r="K120">
        <f t="shared" si="19"/>
        <v>415.95132633158909</v>
      </c>
    </row>
    <row r="121" spans="1:11" x14ac:dyDescent="0.2">
      <c r="A121">
        <v>6.0949999999999998</v>
      </c>
      <c r="B121">
        <v>20.100000000000001</v>
      </c>
      <c r="C121">
        <f t="shared" si="16"/>
        <v>20.871024500000004</v>
      </c>
      <c r="D121">
        <f t="shared" si="14"/>
        <v>0.77102450000000289</v>
      </c>
      <c r="E121">
        <f t="shared" si="17"/>
        <v>0.59447877960025441</v>
      </c>
      <c r="G121">
        <v>0.10612000000000001</v>
      </c>
      <c r="H121">
        <v>20.100000000000001</v>
      </c>
      <c r="I121">
        <f t="shared" si="18"/>
        <v>24.304192287999999</v>
      </c>
      <c r="J121">
        <f t="shared" si="15"/>
        <v>4.204192287999998</v>
      </c>
      <c r="K121">
        <f t="shared" si="19"/>
        <v>17.675232794478656</v>
      </c>
    </row>
    <row r="122" spans="1:11" x14ac:dyDescent="0.2">
      <c r="A122">
        <v>6.3760000000000003</v>
      </c>
      <c r="B122">
        <v>23.1</v>
      </c>
      <c r="C122">
        <f t="shared" si="16"/>
        <v>23.35986960000001</v>
      </c>
      <c r="D122">
        <f t="shared" si="14"/>
        <v>0.25986960000000892</v>
      </c>
      <c r="E122">
        <f t="shared" si="17"/>
        <v>6.7532209004164637E-2</v>
      </c>
      <c r="G122">
        <v>0.18159</v>
      </c>
      <c r="H122">
        <v>23.1</v>
      </c>
      <c r="I122">
        <f t="shared" si="18"/>
        <v>24.340599015999999</v>
      </c>
      <c r="J122">
        <f t="shared" si="15"/>
        <v>1.2405990159999973</v>
      </c>
      <c r="K122">
        <f t="shared" si="19"/>
        <v>1.5390859185001617</v>
      </c>
    </row>
    <row r="123" spans="1:11" x14ac:dyDescent="0.2">
      <c r="A123">
        <v>6.4379999999999997</v>
      </c>
      <c r="B123">
        <v>24.8</v>
      </c>
      <c r="C123">
        <f t="shared" si="16"/>
        <v>23.909009800000007</v>
      </c>
      <c r="D123">
        <f t="shared" si="14"/>
        <v>-0.89099019999999385</v>
      </c>
      <c r="E123">
        <f t="shared" si="17"/>
        <v>0.79386353649602903</v>
      </c>
      <c r="G123">
        <v>0.21409</v>
      </c>
      <c r="H123">
        <v>24.8</v>
      </c>
      <c r="I123">
        <f t="shared" si="18"/>
        <v>24.356277016</v>
      </c>
      <c r="J123">
        <f t="shared" si="15"/>
        <v>-0.44372298400000076</v>
      </c>
      <c r="K123">
        <f t="shared" si="19"/>
        <v>0.19689008652986492</v>
      </c>
    </row>
    <row r="124" spans="1:11" x14ac:dyDescent="0.2">
      <c r="A124">
        <v>4.88</v>
      </c>
      <c r="B124">
        <v>10.199999999999999</v>
      </c>
      <c r="C124">
        <f t="shared" si="16"/>
        <v>10.109648000000007</v>
      </c>
      <c r="D124">
        <f t="shared" si="14"/>
        <v>-9.0351999999992216E-2</v>
      </c>
      <c r="E124">
        <f t="shared" si="17"/>
        <v>8.1634839039985939E-3</v>
      </c>
      <c r="G124">
        <v>14.3337</v>
      </c>
      <c r="H124">
        <v>10.199999999999999</v>
      </c>
      <c r="I124">
        <f t="shared" si="18"/>
        <v>31.167576879999999</v>
      </c>
      <c r="J124">
        <f t="shared" si="15"/>
        <v>20.967576879999999</v>
      </c>
      <c r="K124">
        <f t="shared" si="19"/>
        <v>439.6392802187105</v>
      </c>
    </row>
    <row r="125" spans="1:11" x14ac:dyDescent="0.2">
      <c r="A125">
        <v>6.5650000000000004</v>
      </c>
      <c r="B125">
        <v>24.8</v>
      </c>
      <c r="C125">
        <f t="shared" si="16"/>
        <v>25.033861500000008</v>
      </c>
      <c r="D125">
        <f t="shared" si="14"/>
        <v>0.23386150000000683</v>
      </c>
      <c r="E125">
        <f t="shared" si="17"/>
        <v>5.4691201182253193E-2</v>
      </c>
      <c r="G125">
        <v>4.2970000000000001E-2</v>
      </c>
      <c r="H125">
        <v>24.8</v>
      </c>
      <c r="I125">
        <f t="shared" si="18"/>
        <v>24.273728728000002</v>
      </c>
      <c r="J125">
        <f t="shared" si="15"/>
        <v>-0.5262712719999989</v>
      </c>
      <c r="K125">
        <f t="shared" si="19"/>
        <v>0.27696145173249681</v>
      </c>
    </row>
    <row r="126" spans="1:11" x14ac:dyDescent="0.2">
      <c r="A126">
        <v>6.2290000000000001</v>
      </c>
      <c r="B126">
        <v>19.399999999999999</v>
      </c>
      <c r="C126">
        <f t="shared" si="16"/>
        <v>22.057875900000006</v>
      </c>
      <c r="D126">
        <f t="shared" si="14"/>
        <v>2.6578759000000076</v>
      </c>
      <c r="E126">
        <f t="shared" si="17"/>
        <v>7.0643042998008507</v>
      </c>
      <c r="G126">
        <v>0.26362999999999998</v>
      </c>
      <c r="H126">
        <v>19.399999999999999</v>
      </c>
      <c r="I126">
        <f t="shared" si="18"/>
        <v>24.380175112</v>
      </c>
      <c r="J126">
        <f t="shared" si="15"/>
        <v>4.9801751120000013</v>
      </c>
      <c r="K126">
        <f t="shared" si="19"/>
        <v>24.802144146184226</v>
      </c>
    </row>
    <row r="127" spans="1:11" x14ac:dyDescent="0.2">
      <c r="A127">
        <v>6.1689999999999996</v>
      </c>
      <c r="B127">
        <v>25.3</v>
      </c>
      <c r="C127">
        <f t="shared" si="16"/>
        <v>21.526449900000003</v>
      </c>
      <c r="D127">
        <f t="shared" si="14"/>
        <v>-3.7735500999999978</v>
      </c>
      <c r="E127">
        <f t="shared" si="17"/>
        <v>14.239680357209993</v>
      </c>
      <c r="G127">
        <v>0.14149999999999999</v>
      </c>
      <c r="H127">
        <v>25.3</v>
      </c>
      <c r="I127">
        <f t="shared" si="18"/>
        <v>24.321259600000001</v>
      </c>
      <c r="J127">
        <f t="shared" si="15"/>
        <v>-0.97874039999999951</v>
      </c>
      <c r="K127">
        <f t="shared" si="19"/>
        <v>0.95793277059215909</v>
      </c>
    </row>
    <row r="128" spans="1:11" x14ac:dyDescent="0.2">
      <c r="A128">
        <v>6.3579999999999997</v>
      </c>
      <c r="B128">
        <v>22.2</v>
      </c>
      <c r="C128">
        <f t="shared" si="16"/>
        <v>23.2004418</v>
      </c>
      <c r="D128">
        <f t="shared" si="14"/>
        <v>1.0004418000000008</v>
      </c>
      <c r="E128">
        <f t="shared" si="17"/>
        <v>1.0008837951872416</v>
      </c>
      <c r="G128">
        <v>0.10290000000000001</v>
      </c>
      <c r="H128">
        <v>22.2</v>
      </c>
      <c r="I128">
        <f t="shared" si="18"/>
        <v>24.302638959999999</v>
      </c>
      <c r="J128">
        <f t="shared" si="15"/>
        <v>2.1026389600000002</v>
      </c>
      <c r="K128">
        <f t="shared" si="19"/>
        <v>4.4210905961098819</v>
      </c>
    </row>
    <row r="129" spans="1:11" x14ac:dyDescent="0.2">
      <c r="A129">
        <v>8.3979999999999997</v>
      </c>
      <c r="B129">
        <v>48.8</v>
      </c>
      <c r="C129">
        <f t="shared" si="16"/>
        <v>41.268925800000005</v>
      </c>
      <c r="D129">
        <f t="shared" si="14"/>
        <v>-7.5310741999999919</v>
      </c>
      <c r="E129">
        <f t="shared" si="17"/>
        <v>56.71707860590552</v>
      </c>
      <c r="G129">
        <v>0.52014000000000005</v>
      </c>
      <c r="H129">
        <v>48.8</v>
      </c>
      <c r="I129">
        <f t="shared" si="18"/>
        <v>24.503915536000001</v>
      </c>
      <c r="J129">
        <f t="shared" si="15"/>
        <v>-24.296084463999996</v>
      </c>
      <c r="K129">
        <f t="shared" si="19"/>
        <v>590.29972028182203</v>
      </c>
    </row>
    <row r="130" spans="1:11" x14ac:dyDescent="0.2">
      <c r="A130">
        <v>6.4329999999999998</v>
      </c>
      <c r="B130">
        <v>24.5</v>
      </c>
      <c r="C130">
        <f t="shared" si="16"/>
        <v>23.864724300000006</v>
      </c>
      <c r="D130">
        <f t="shared" si="14"/>
        <v>-0.635275699999994</v>
      </c>
      <c r="E130">
        <f t="shared" si="17"/>
        <v>0.40357521501048238</v>
      </c>
      <c r="G130">
        <v>0.16439000000000001</v>
      </c>
      <c r="H130">
        <v>24.5</v>
      </c>
      <c r="I130">
        <f t="shared" si="18"/>
        <v>24.332301736000002</v>
      </c>
      <c r="J130">
        <f t="shared" si="15"/>
        <v>-0.16769826399999843</v>
      </c>
      <c r="K130">
        <f t="shared" si="19"/>
        <v>2.8122707748613168E-2</v>
      </c>
    </row>
    <row r="131" spans="1:11" x14ac:dyDescent="0.2">
      <c r="A131">
        <v>5.7089999999999996</v>
      </c>
      <c r="B131">
        <v>19.399999999999999</v>
      </c>
      <c r="C131">
        <f t="shared" si="16"/>
        <v>17.452183900000001</v>
      </c>
      <c r="D131">
        <f t="shared" si="14"/>
        <v>-1.9478160999999972</v>
      </c>
      <c r="E131">
        <f t="shared" si="17"/>
        <v>3.793987559419199</v>
      </c>
      <c r="G131">
        <v>2.1491799999999999</v>
      </c>
      <c r="H131">
        <v>19.399999999999999</v>
      </c>
      <c r="I131">
        <f t="shared" si="18"/>
        <v>25.289764431999998</v>
      </c>
      <c r="J131">
        <f t="shared" si="15"/>
        <v>5.8897644319999998</v>
      </c>
      <c r="K131">
        <f t="shared" si="19"/>
        <v>34.689325064452277</v>
      </c>
    </row>
    <row r="132" spans="1:11" x14ac:dyDescent="0.2">
      <c r="A132">
        <v>8.0399999999999991</v>
      </c>
      <c r="B132">
        <v>37.6</v>
      </c>
      <c r="C132">
        <f t="shared" si="16"/>
        <v>38.098084</v>
      </c>
      <c r="D132">
        <f t="shared" si="14"/>
        <v>0.49808399999999864</v>
      </c>
      <c r="E132">
        <f t="shared" si="17"/>
        <v>0.24808767105599863</v>
      </c>
      <c r="G132">
        <v>0.38213999999999998</v>
      </c>
      <c r="H132">
        <v>37.6</v>
      </c>
      <c r="I132">
        <f t="shared" si="18"/>
        <v>24.437344335999999</v>
      </c>
      <c r="J132">
        <f t="shared" si="15"/>
        <v>-13.162655664000003</v>
      </c>
      <c r="K132">
        <f t="shared" si="19"/>
        <v>173.25550412903135</v>
      </c>
    </row>
    <row r="133" spans="1:11" x14ac:dyDescent="0.2">
      <c r="A133">
        <v>6.12</v>
      </c>
      <c r="B133">
        <v>20.6</v>
      </c>
      <c r="C133">
        <f t="shared" si="16"/>
        <v>21.092452000000009</v>
      </c>
      <c r="D133">
        <f t="shared" si="14"/>
        <v>0.49245200000000722</v>
      </c>
      <c r="E133">
        <f t="shared" si="17"/>
        <v>0.24250897230400711</v>
      </c>
      <c r="G133">
        <v>4.5269999999999998E-2</v>
      </c>
      <c r="H133">
        <v>20.6</v>
      </c>
      <c r="I133">
        <f t="shared" si="18"/>
        <v>24.274838248000002</v>
      </c>
      <c r="J133">
        <f t="shared" si="15"/>
        <v>3.6748382480000004</v>
      </c>
      <c r="K133">
        <f t="shared" si="19"/>
        <v>13.504436148963713</v>
      </c>
    </row>
    <row r="134" spans="1:11" x14ac:dyDescent="0.2">
      <c r="A134">
        <v>5.6050000000000004</v>
      </c>
      <c r="B134">
        <v>18.5</v>
      </c>
      <c r="C134">
        <f t="shared" si="16"/>
        <v>16.531045500000012</v>
      </c>
      <c r="D134">
        <f t="shared" si="14"/>
        <v>-1.9689544999999882</v>
      </c>
      <c r="E134">
        <f t="shared" si="17"/>
        <v>3.8767818230702034</v>
      </c>
      <c r="G134">
        <v>0.19133</v>
      </c>
      <c r="H134">
        <v>18.5</v>
      </c>
      <c r="I134">
        <f t="shared" si="18"/>
        <v>24.345297592000001</v>
      </c>
      <c r="J134">
        <f t="shared" si="15"/>
        <v>5.8452975920000014</v>
      </c>
      <c r="K134">
        <f t="shared" si="19"/>
        <v>34.167503939041012</v>
      </c>
    </row>
    <row r="135" spans="1:11" x14ac:dyDescent="0.2">
      <c r="A135">
        <v>5.9240000000000004</v>
      </c>
      <c r="B135">
        <v>15.6</v>
      </c>
      <c r="C135">
        <f t="shared" ref="C135:C157" si="20">$O$6*A135-$O$7</f>
        <v>19.35646040000001</v>
      </c>
      <c r="D135">
        <f t="shared" si="14"/>
        <v>3.7564604000000106</v>
      </c>
      <c r="E135">
        <f t="shared" ref="E135:E157" si="21">(B135-C135)^2</f>
        <v>14.110994736768239</v>
      </c>
      <c r="G135">
        <v>0.75026000000000004</v>
      </c>
      <c r="H135">
        <v>15.6</v>
      </c>
      <c r="I135">
        <f t="shared" ref="I135:I157" si="22">-$P$6*G135+$P$7</f>
        <v>24.614925423999999</v>
      </c>
      <c r="J135">
        <f t="shared" si="15"/>
        <v>9.0149254239999994</v>
      </c>
      <c r="K135">
        <f t="shared" ref="K135:K157" si="23">(I135-B135)^2</f>
        <v>81.268880400281574</v>
      </c>
    </row>
    <row r="136" spans="1:11" x14ac:dyDescent="0.2">
      <c r="A136">
        <v>6.226</v>
      </c>
      <c r="B136">
        <v>20.5</v>
      </c>
      <c r="C136">
        <f t="shared" si="20"/>
        <v>22.031304600000006</v>
      </c>
      <c r="D136">
        <f t="shared" ref="D136:D157" si="24">C136-B136</f>
        <v>1.5313046000000057</v>
      </c>
      <c r="E136">
        <f t="shared" si="21"/>
        <v>2.3448937779811776</v>
      </c>
      <c r="G136">
        <v>0.19656999999999999</v>
      </c>
      <c r="H136">
        <v>20.5</v>
      </c>
      <c r="I136">
        <f t="shared" si="22"/>
        <v>24.347825367999999</v>
      </c>
      <c r="J136">
        <f t="shared" ref="J136:J157" si="25">I136-H136</f>
        <v>3.8478253679999987</v>
      </c>
      <c r="K136">
        <f t="shared" si="23"/>
        <v>14.805760062624326</v>
      </c>
    </row>
    <row r="137" spans="1:11" x14ac:dyDescent="0.2">
      <c r="A137">
        <v>6.8789999999999996</v>
      </c>
      <c r="B137">
        <v>27.5</v>
      </c>
      <c r="C137">
        <f t="shared" si="20"/>
        <v>27.814990900000005</v>
      </c>
      <c r="D137">
        <f t="shared" si="24"/>
        <v>0.31499090000000507</v>
      </c>
      <c r="E137">
        <f t="shared" si="21"/>
        <v>9.9219267082813201E-2</v>
      </c>
      <c r="G137">
        <v>0.62356</v>
      </c>
      <c r="H137">
        <v>27.5</v>
      </c>
      <c r="I137">
        <f t="shared" si="22"/>
        <v>24.553805344000001</v>
      </c>
      <c r="J137">
        <f t="shared" si="25"/>
        <v>-2.9461946559999994</v>
      </c>
      <c r="K137">
        <f t="shared" si="23"/>
        <v>8.6800629510429541</v>
      </c>
    </row>
    <row r="138" spans="1:11" x14ac:dyDescent="0.2">
      <c r="A138">
        <v>5.9260000000000002</v>
      </c>
      <c r="B138">
        <v>24.5</v>
      </c>
      <c r="C138">
        <f t="shared" si="20"/>
        <v>19.374174600000003</v>
      </c>
      <c r="D138">
        <f t="shared" si="24"/>
        <v>-5.1258253999999965</v>
      </c>
      <c r="E138">
        <f t="shared" si="21"/>
        <v>26.274086031285126</v>
      </c>
      <c r="G138">
        <v>0.27956999999999999</v>
      </c>
      <c r="H138">
        <v>24.5</v>
      </c>
      <c r="I138">
        <f t="shared" si="22"/>
        <v>24.387864568000001</v>
      </c>
      <c r="J138">
        <f t="shared" si="25"/>
        <v>-0.11213543199999876</v>
      </c>
      <c r="K138">
        <f t="shared" si="23"/>
        <v>1.2574355109826345E-2</v>
      </c>
    </row>
    <row r="139" spans="1:11" x14ac:dyDescent="0.2">
      <c r="A139">
        <v>6.49</v>
      </c>
      <c r="B139">
        <v>22.9</v>
      </c>
      <c r="C139">
        <f t="shared" si="20"/>
        <v>24.369579000000009</v>
      </c>
      <c r="D139">
        <f t="shared" si="24"/>
        <v>1.4695790000000102</v>
      </c>
      <c r="E139">
        <f t="shared" si="21"/>
        <v>2.15966243724103</v>
      </c>
      <c r="G139">
        <v>6.2109999999999999E-2</v>
      </c>
      <c r="H139">
        <v>22.9</v>
      </c>
      <c r="I139">
        <f t="shared" si="22"/>
        <v>24.282961864000001</v>
      </c>
      <c r="J139">
        <f t="shared" si="25"/>
        <v>1.3829618640000021</v>
      </c>
      <c r="K139">
        <f t="shared" si="23"/>
        <v>1.9125835172783603</v>
      </c>
    </row>
    <row r="140" spans="1:11" x14ac:dyDescent="0.2">
      <c r="A140">
        <v>5.4039999999999999</v>
      </c>
      <c r="B140">
        <v>19.3</v>
      </c>
      <c r="C140">
        <f t="shared" si="20"/>
        <v>14.750768400000005</v>
      </c>
      <c r="D140">
        <f t="shared" si="24"/>
        <v>-4.5492315999999953</v>
      </c>
      <c r="E140">
        <f t="shared" si="21"/>
        <v>20.695508150438517</v>
      </c>
      <c r="G140">
        <v>0.37578</v>
      </c>
      <c r="H140">
        <v>19.3</v>
      </c>
      <c r="I140">
        <f t="shared" si="22"/>
        <v>24.434276272000002</v>
      </c>
      <c r="J140">
        <f t="shared" si="25"/>
        <v>5.134276272000001</v>
      </c>
      <c r="K140">
        <f t="shared" si="23"/>
        <v>26.360792837222228</v>
      </c>
    </row>
    <row r="141" spans="1:11" x14ac:dyDescent="0.2">
      <c r="A141">
        <v>6.8419999999999996</v>
      </c>
      <c r="B141">
        <v>30.1</v>
      </c>
      <c r="C141">
        <f t="shared" si="20"/>
        <v>27.487278200000006</v>
      </c>
      <c r="D141">
        <f t="shared" si="24"/>
        <v>-2.6127217999999957</v>
      </c>
      <c r="E141">
        <f t="shared" si="21"/>
        <v>6.8263152041952173</v>
      </c>
      <c r="G141">
        <v>0.65664999999999996</v>
      </c>
      <c r="H141">
        <v>30.1</v>
      </c>
      <c r="I141">
        <f t="shared" si="22"/>
        <v>24.56976796</v>
      </c>
      <c r="J141">
        <f t="shared" si="25"/>
        <v>-5.5302320400000013</v>
      </c>
      <c r="K141">
        <f t="shared" si="23"/>
        <v>30.583466416242576</v>
      </c>
    </row>
    <row r="142" spans="1:11" x14ac:dyDescent="0.2">
      <c r="A142">
        <v>5.8890000000000002</v>
      </c>
      <c r="B142">
        <v>21.7</v>
      </c>
      <c r="C142">
        <f t="shared" si="20"/>
        <v>19.046461900000004</v>
      </c>
      <c r="D142">
        <f t="shared" si="24"/>
        <v>-2.6535380999999951</v>
      </c>
      <c r="E142">
        <f t="shared" si="21"/>
        <v>7.0412644481515843</v>
      </c>
      <c r="G142">
        <v>9.3780000000000002E-2</v>
      </c>
      <c r="H142">
        <v>21.7</v>
      </c>
      <c r="I142">
        <f t="shared" si="22"/>
        <v>24.298239471999999</v>
      </c>
      <c r="J142">
        <f t="shared" si="25"/>
        <v>2.5982394719999995</v>
      </c>
      <c r="K142">
        <f t="shared" si="23"/>
        <v>6.750848353858836</v>
      </c>
    </row>
    <row r="143" spans="1:11" x14ac:dyDescent="0.2">
      <c r="A143">
        <v>6.4850000000000003</v>
      </c>
      <c r="B143">
        <v>15.4</v>
      </c>
      <c r="C143">
        <f t="shared" si="20"/>
        <v>24.325293500000008</v>
      </c>
      <c r="D143">
        <f t="shared" si="24"/>
        <v>8.9252935000000075</v>
      </c>
      <c r="E143">
        <f t="shared" si="21"/>
        <v>79.660864061142391</v>
      </c>
      <c r="G143">
        <v>9.9665400000000002</v>
      </c>
      <c r="H143">
        <v>15.4</v>
      </c>
      <c r="I143">
        <f t="shared" si="22"/>
        <v>29.060858895999999</v>
      </c>
      <c r="J143">
        <f t="shared" si="25"/>
        <v>13.660858895999999</v>
      </c>
      <c r="K143">
        <f t="shared" si="23"/>
        <v>186.6190657764223</v>
      </c>
    </row>
    <row r="144" spans="1:11" x14ac:dyDescent="0.2">
      <c r="A144">
        <v>6.2539999999999996</v>
      </c>
      <c r="B144">
        <v>18.5</v>
      </c>
      <c r="C144">
        <f t="shared" si="20"/>
        <v>22.279303400000003</v>
      </c>
      <c r="D144">
        <f t="shared" si="24"/>
        <v>3.7793034000000034</v>
      </c>
      <c r="E144">
        <f t="shared" si="21"/>
        <v>14.283134189251586</v>
      </c>
      <c r="G144">
        <v>0.14230999999999999</v>
      </c>
      <c r="H144">
        <v>18.5</v>
      </c>
      <c r="I144">
        <f t="shared" si="22"/>
        <v>24.321650344000002</v>
      </c>
      <c r="J144">
        <f t="shared" si="25"/>
        <v>5.8216503440000018</v>
      </c>
      <c r="K144">
        <f t="shared" si="23"/>
        <v>33.891612727795341</v>
      </c>
    </row>
    <row r="145" spans="1:11" x14ac:dyDescent="0.2">
      <c r="A145">
        <v>6.6829999999999998</v>
      </c>
      <c r="B145">
        <v>50</v>
      </c>
      <c r="C145">
        <f t="shared" si="20"/>
        <v>26.078999300000007</v>
      </c>
      <c r="D145">
        <f t="shared" si="24"/>
        <v>-23.921000699999993</v>
      </c>
      <c r="E145">
        <f t="shared" si="21"/>
        <v>572.21427448940017</v>
      </c>
      <c r="G145">
        <v>5.6699799999999998</v>
      </c>
      <c r="H145">
        <v>50</v>
      </c>
      <c r="I145">
        <f t="shared" si="22"/>
        <v>26.988198352000001</v>
      </c>
      <c r="J145">
        <f t="shared" si="25"/>
        <v>-23.011801647999999</v>
      </c>
      <c r="K145">
        <f t="shared" si="23"/>
        <v>529.54301508689548</v>
      </c>
    </row>
    <row r="146" spans="1:11" x14ac:dyDescent="0.2">
      <c r="A146">
        <v>5.7869999999999999</v>
      </c>
      <c r="B146">
        <v>19.399999999999999</v>
      </c>
      <c r="C146">
        <f t="shared" si="20"/>
        <v>18.143037700000008</v>
      </c>
      <c r="D146">
        <f t="shared" si="24"/>
        <v>-1.2569622999999908</v>
      </c>
      <c r="E146">
        <f t="shared" si="21"/>
        <v>1.5799542236212667</v>
      </c>
      <c r="G146">
        <v>4.3790000000000003E-2</v>
      </c>
      <c r="H146">
        <v>19.399999999999999</v>
      </c>
      <c r="I146">
        <f t="shared" si="22"/>
        <v>24.274124296</v>
      </c>
      <c r="J146">
        <f t="shared" si="25"/>
        <v>4.8741242960000015</v>
      </c>
      <c r="K146">
        <f t="shared" si="23"/>
        <v>23.757087652857511</v>
      </c>
    </row>
    <row r="147" spans="1:11" x14ac:dyDescent="0.2">
      <c r="A147">
        <v>6.758</v>
      </c>
      <c r="B147">
        <v>32.4</v>
      </c>
      <c r="C147">
        <f t="shared" si="20"/>
        <v>26.743281800000005</v>
      </c>
      <c r="D147">
        <f t="shared" si="24"/>
        <v>-5.6567181999999931</v>
      </c>
      <c r="E147">
        <f t="shared" si="21"/>
        <v>31.998460794211162</v>
      </c>
      <c r="G147">
        <v>5.6439999999999997E-2</v>
      </c>
      <c r="H147">
        <v>32.4</v>
      </c>
      <c r="I147">
        <f t="shared" si="22"/>
        <v>24.280226656</v>
      </c>
      <c r="J147">
        <f t="shared" si="25"/>
        <v>-8.1197733439999986</v>
      </c>
      <c r="K147">
        <f t="shared" si="23"/>
        <v>65.930719157932913</v>
      </c>
    </row>
    <row r="148" spans="1:11" x14ac:dyDescent="0.2">
      <c r="A148">
        <v>7.8019999999999996</v>
      </c>
      <c r="B148">
        <v>50</v>
      </c>
      <c r="C148">
        <f t="shared" si="20"/>
        <v>35.990094200000001</v>
      </c>
      <c r="D148">
        <f t="shared" si="24"/>
        <v>-14.009905799999999</v>
      </c>
      <c r="E148">
        <f t="shared" si="21"/>
        <v>196.27746052487359</v>
      </c>
      <c r="G148">
        <v>1.8337699999999999</v>
      </c>
      <c r="H148">
        <v>50</v>
      </c>
      <c r="I148">
        <f t="shared" si="22"/>
        <v>25.137610647999999</v>
      </c>
      <c r="J148">
        <f t="shared" si="25"/>
        <v>-24.862389352000001</v>
      </c>
      <c r="K148">
        <f t="shared" si="23"/>
        <v>618.13840429044308</v>
      </c>
    </row>
    <row r="149" spans="1:11" x14ac:dyDescent="0.2">
      <c r="A149">
        <v>7.0789999999999997</v>
      </c>
      <c r="B149">
        <v>28.7</v>
      </c>
      <c r="C149">
        <f t="shared" si="20"/>
        <v>29.586410900000004</v>
      </c>
      <c r="D149">
        <f t="shared" si="24"/>
        <v>0.88641090000000489</v>
      </c>
      <c r="E149">
        <f t="shared" si="21"/>
        <v>0.78572428363881863</v>
      </c>
      <c r="G149">
        <v>5.3019999999999998E-2</v>
      </c>
      <c r="H149">
        <v>28.7</v>
      </c>
      <c r="I149">
        <f t="shared" si="22"/>
        <v>24.278576848</v>
      </c>
      <c r="J149">
        <f t="shared" si="25"/>
        <v>-4.4214231519999991</v>
      </c>
      <c r="K149">
        <f t="shared" si="23"/>
        <v>19.548982689041608</v>
      </c>
    </row>
    <row r="150" spans="1:11" x14ac:dyDescent="0.2">
      <c r="A150">
        <v>5.6310000000000002</v>
      </c>
      <c r="B150">
        <v>16.5</v>
      </c>
      <c r="C150">
        <f t="shared" si="20"/>
        <v>16.761330100000009</v>
      </c>
      <c r="D150">
        <f t="shared" si="24"/>
        <v>0.26133010000000922</v>
      </c>
      <c r="E150">
        <f t="shared" si="21"/>
        <v>6.829342116601482E-2</v>
      </c>
      <c r="G150">
        <v>0.21124000000000001</v>
      </c>
      <c r="H150">
        <v>16.5</v>
      </c>
      <c r="I150">
        <f t="shared" si="22"/>
        <v>24.354902176</v>
      </c>
      <c r="J150">
        <f t="shared" si="25"/>
        <v>7.8549021759999995</v>
      </c>
      <c r="K150">
        <f t="shared" si="23"/>
        <v>61.699488194529529</v>
      </c>
    </row>
    <row r="151" spans="1:11" x14ac:dyDescent="0.2">
      <c r="A151">
        <v>6.6420000000000003</v>
      </c>
      <c r="B151">
        <v>28.7</v>
      </c>
      <c r="C151">
        <f t="shared" si="20"/>
        <v>25.715858200000007</v>
      </c>
      <c r="D151">
        <f t="shared" si="24"/>
        <v>-2.9841417999999926</v>
      </c>
      <c r="E151">
        <f t="shared" si="21"/>
        <v>8.9051022825071957</v>
      </c>
      <c r="G151">
        <v>7.0129999999999998E-2</v>
      </c>
      <c r="H151">
        <v>28.7</v>
      </c>
      <c r="I151">
        <f t="shared" si="22"/>
        <v>24.286830712</v>
      </c>
      <c r="J151">
        <f t="shared" si="25"/>
        <v>-4.4131692879999989</v>
      </c>
      <c r="K151">
        <f t="shared" si="23"/>
        <v>19.476063164546417</v>
      </c>
    </row>
    <row r="152" spans="1:11" x14ac:dyDescent="0.2">
      <c r="A152">
        <v>6.1929999999999996</v>
      </c>
      <c r="B152">
        <v>11</v>
      </c>
      <c r="C152">
        <f t="shared" si="20"/>
        <v>21.7390203</v>
      </c>
      <c r="D152">
        <f t="shared" si="24"/>
        <v>10.7390203</v>
      </c>
      <c r="E152">
        <f t="shared" si="21"/>
        <v>115.32655700381208</v>
      </c>
      <c r="G152">
        <v>7.3671100000000003</v>
      </c>
      <c r="H152">
        <v>11</v>
      </c>
      <c r="I152">
        <f t="shared" si="22"/>
        <v>27.806893863999999</v>
      </c>
      <c r="J152">
        <f t="shared" si="25"/>
        <v>16.806893863999999</v>
      </c>
      <c r="K152">
        <f t="shared" si="23"/>
        <v>282.47168135576084</v>
      </c>
    </row>
    <row r="153" spans="1:11" x14ac:dyDescent="0.2">
      <c r="A153">
        <v>6.1719999999999997</v>
      </c>
      <c r="B153">
        <v>27.1</v>
      </c>
      <c r="C153">
        <f t="shared" si="20"/>
        <v>21.553021200000003</v>
      </c>
      <c r="D153">
        <f t="shared" si="24"/>
        <v>-5.546978799999998</v>
      </c>
      <c r="E153">
        <f t="shared" si="21"/>
        <v>30.768973807649417</v>
      </c>
      <c r="G153">
        <v>0.14455000000000001</v>
      </c>
      <c r="H153">
        <v>27.1</v>
      </c>
      <c r="I153">
        <f t="shared" si="22"/>
        <v>24.322730920000001</v>
      </c>
      <c r="J153">
        <f t="shared" si="25"/>
        <v>-2.7772690799999999</v>
      </c>
      <c r="K153">
        <f t="shared" si="23"/>
        <v>7.7132235427240463</v>
      </c>
    </row>
    <row r="154" spans="1:11" x14ac:dyDescent="0.2">
      <c r="A154">
        <v>6.43</v>
      </c>
      <c r="B154">
        <v>28.7</v>
      </c>
      <c r="C154">
        <f t="shared" si="20"/>
        <v>23.838153000000005</v>
      </c>
      <c r="D154">
        <f t="shared" si="24"/>
        <v>-4.8618469999999938</v>
      </c>
      <c r="E154">
        <f t="shared" si="21"/>
        <v>23.637556251408938</v>
      </c>
      <c r="G154">
        <v>2.9850000000000002E-2</v>
      </c>
      <c r="H154">
        <v>28.7</v>
      </c>
      <c r="I154">
        <f t="shared" si="22"/>
        <v>24.267399640000001</v>
      </c>
      <c r="J154">
        <f t="shared" si="25"/>
        <v>-4.4326003599999986</v>
      </c>
      <c r="K154">
        <f t="shared" si="23"/>
        <v>19.647945951472117</v>
      </c>
    </row>
    <row r="155" spans="1:11" x14ac:dyDescent="0.2">
      <c r="A155">
        <v>5.8360000000000003</v>
      </c>
      <c r="B155">
        <v>19.5</v>
      </c>
      <c r="C155">
        <f t="shared" si="20"/>
        <v>18.577035600000009</v>
      </c>
      <c r="D155">
        <f t="shared" si="24"/>
        <v>-0.9229643999999908</v>
      </c>
      <c r="E155">
        <f t="shared" si="21"/>
        <v>0.85186328366734299</v>
      </c>
      <c r="G155">
        <v>0.17119999999999999</v>
      </c>
      <c r="H155">
        <v>19.5</v>
      </c>
      <c r="I155">
        <f t="shared" si="22"/>
        <v>24.335586880000001</v>
      </c>
      <c r="J155">
        <f t="shared" si="25"/>
        <v>4.835586880000001</v>
      </c>
      <c r="K155">
        <f t="shared" si="23"/>
        <v>23.382900474028144</v>
      </c>
    </row>
    <row r="156" spans="1:11" x14ac:dyDescent="0.2">
      <c r="A156">
        <v>6.8970000000000002</v>
      </c>
      <c r="B156">
        <v>22</v>
      </c>
      <c r="C156">
        <f t="shared" si="20"/>
        <v>27.974418700000008</v>
      </c>
      <c r="D156">
        <f t="shared" si="24"/>
        <v>5.9744187000000082</v>
      </c>
      <c r="E156">
        <f t="shared" si="21"/>
        <v>35.693678802909787</v>
      </c>
      <c r="G156">
        <v>0.11329</v>
      </c>
      <c r="H156">
        <v>22</v>
      </c>
      <c r="I156">
        <f t="shared" si="22"/>
        <v>24.307651096000001</v>
      </c>
      <c r="J156">
        <f t="shared" si="25"/>
        <v>2.3076510960000007</v>
      </c>
      <c r="K156">
        <f t="shared" si="23"/>
        <v>5.3252535808700046</v>
      </c>
    </row>
    <row r="157" spans="1:11" x14ac:dyDescent="0.2">
      <c r="A157">
        <v>5.9359999999999999</v>
      </c>
      <c r="B157">
        <v>13.5</v>
      </c>
      <c r="C157">
        <f t="shared" si="20"/>
        <v>19.462745600000005</v>
      </c>
      <c r="D157">
        <f t="shared" si="24"/>
        <v>5.9627456000000052</v>
      </c>
      <c r="E157">
        <f t="shared" si="21"/>
        <v>35.55433509031942</v>
      </c>
      <c r="G157">
        <v>8.2005800000000004</v>
      </c>
      <c r="H157">
        <v>13.5</v>
      </c>
      <c r="I157">
        <f t="shared" si="22"/>
        <v>28.208959792000002</v>
      </c>
      <c r="J157">
        <f t="shared" si="25"/>
        <v>14.708959792000002</v>
      </c>
      <c r="K157">
        <f t="shared" si="23"/>
        <v>216.35349816267274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1011-7F9E-5E4B-8258-6CB903701E80}">
  <dimension ref="A1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workbookViewId="0">
      <selection activeCell="B7" sqref="B7"/>
    </sheetView>
  </sheetViews>
  <sheetFormatPr baseColWidth="10" defaultRowHeight="16" x14ac:dyDescent="0.2"/>
  <sheetData>
    <row r="1" spans="1:28" x14ac:dyDescent="0.2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5</v>
      </c>
      <c r="L1" s="3"/>
      <c r="M1" s="3" t="s">
        <v>6</v>
      </c>
      <c r="N1" s="3"/>
      <c r="O1" s="3" t="s">
        <v>7</v>
      </c>
      <c r="P1" s="3"/>
      <c r="Q1" s="3" t="s">
        <v>8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</row>
    <row r="2" spans="1:2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14</v>
      </c>
      <c r="B3" s="1">
        <v>3.6135235573122535</v>
      </c>
      <c r="C3" s="1" t="s">
        <v>14</v>
      </c>
      <c r="D3" s="1">
        <v>11.363636363636363</v>
      </c>
      <c r="E3" s="1" t="s">
        <v>14</v>
      </c>
      <c r="F3" s="1">
        <v>11.136778656126504</v>
      </c>
      <c r="G3" s="1" t="s">
        <v>14</v>
      </c>
      <c r="H3" s="1">
        <v>6.9169960474308304E-2</v>
      </c>
      <c r="I3" s="1" t="s">
        <v>14</v>
      </c>
      <c r="J3" s="1">
        <v>0.55469505928853724</v>
      </c>
      <c r="K3" s="1" t="s">
        <v>14</v>
      </c>
      <c r="L3" s="1">
        <v>6.2846343873517867</v>
      </c>
      <c r="M3" s="1" t="s">
        <v>14</v>
      </c>
      <c r="N3" s="1">
        <v>68.574901185770784</v>
      </c>
      <c r="O3" s="1" t="s">
        <v>14</v>
      </c>
      <c r="P3" s="1">
        <v>3.795042687747034</v>
      </c>
      <c r="Q3" s="1" t="s">
        <v>14</v>
      </c>
      <c r="R3" s="1">
        <v>9.5494071146245059</v>
      </c>
      <c r="S3" s="1" t="s">
        <v>14</v>
      </c>
      <c r="T3" s="1">
        <v>408.23715415019763</v>
      </c>
      <c r="U3" s="1" t="s">
        <v>14</v>
      </c>
      <c r="V3" s="1">
        <v>18.455533596837967</v>
      </c>
      <c r="W3" s="1" t="s">
        <v>14</v>
      </c>
      <c r="X3" s="1">
        <v>12.653063241106723</v>
      </c>
      <c r="Y3" s="1" t="s">
        <v>14</v>
      </c>
      <c r="Z3" s="1">
        <v>22.532806324110698</v>
      </c>
      <c r="AA3" s="1" t="s">
        <v>14</v>
      </c>
      <c r="AB3" s="1">
        <v>0.16600790513833993</v>
      </c>
    </row>
    <row r="4" spans="1:28" x14ac:dyDescent="0.2">
      <c r="A4" s="1" t="s">
        <v>15</v>
      </c>
      <c r="B4" s="1">
        <v>0.38238532135825437</v>
      </c>
      <c r="C4" s="1" t="s">
        <v>15</v>
      </c>
      <c r="D4" s="1">
        <v>1.0368095003817024</v>
      </c>
      <c r="E4" s="1" t="s">
        <v>15</v>
      </c>
      <c r="F4" s="1">
        <v>0.30497988812613019</v>
      </c>
      <c r="G4" s="1" t="s">
        <v>15</v>
      </c>
      <c r="H4" s="1">
        <v>1.1291412406920153E-2</v>
      </c>
      <c r="I4" s="1" t="s">
        <v>15</v>
      </c>
      <c r="J4" s="1">
        <v>5.1513910240283929E-3</v>
      </c>
      <c r="K4" s="1" t="s">
        <v>15</v>
      </c>
      <c r="L4" s="1">
        <v>3.1235141929339023E-2</v>
      </c>
      <c r="M4" s="1" t="s">
        <v>15</v>
      </c>
      <c r="N4" s="1">
        <v>1.2513695252583026</v>
      </c>
      <c r="O4" s="1" t="s">
        <v>15</v>
      </c>
      <c r="P4" s="1">
        <v>9.3610233231080128E-2</v>
      </c>
      <c r="Q4" s="1" t="s">
        <v>15</v>
      </c>
      <c r="R4" s="1">
        <v>0.38708489428578602</v>
      </c>
      <c r="S4" s="1" t="s">
        <v>15</v>
      </c>
      <c r="T4" s="1">
        <v>7.4923886922962053</v>
      </c>
      <c r="U4" s="1" t="s">
        <v>15</v>
      </c>
      <c r="V4" s="1">
        <v>9.6243567832414598E-2</v>
      </c>
      <c r="W4" s="1" t="s">
        <v>15</v>
      </c>
      <c r="X4" s="1">
        <v>0.31745890621014489</v>
      </c>
      <c r="Y4" s="1" t="s">
        <v>15</v>
      </c>
      <c r="Z4" s="1">
        <v>0.40886114749753183</v>
      </c>
      <c r="AA4" s="1" t="s">
        <v>15</v>
      </c>
      <c r="AB4" s="1">
        <v>1.6557686771634623E-2</v>
      </c>
    </row>
    <row r="5" spans="1:28" x14ac:dyDescent="0.2">
      <c r="A5" s="1" t="s">
        <v>16</v>
      </c>
      <c r="B5" s="1">
        <v>0.25651000000000002</v>
      </c>
      <c r="C5" s="1" t="s">
        <v>16</v>
      </c>
      <c r="D5" s="1">
        <v>0</v>
      </c>
      <c r="E5" s="1" t="s">
        <v>16</v>
      </c>
      <c r="F5" s="1">
        <v>9.69</v>
      </c>
      <c r="G5" s="1" t="s">
        <v>16</v>
      </c>
      <c r="H5" s="1">
        <v>0</v>
      </c>
      <c r="I5" s="1" t="s">
        <v>16</v>
      </c>
      <c r="J5" s="1">
        <v>0.53800000000000003</v>
      </c>
      <c r="K5" s="1" t="s">
        <v>16</v>
      </c>
      <c r="L5" s="1">
        <v>6.2084999999999999</v>
      </c>
      <c r="M5" s="1" t="s">
        <v>16</v>
      </c>
      <c r="N5" s="1">
        <v>77.5</v>
      </c>
      <c r="O5" s="1" t="s">
        <v>16</v>
      </c>
      <c r="P5" s="1">
        <v>3.2074499999999997</v>
      </c>
      <c r="Q5" s="1" t="s">
        <v>16</v>
      </c>
      <c r="R5" s="1">
        <v>5</v>
      </c>
      <c r="S5" s="1" t="s">
        <v>16</v>
      </c>
      <c r="T5" s="1">
        <v>330</v>
      </c>
      <c r="U5" s="1" t="s">
        <v>16</v>
      </c>
      <c r="V5" s="1">
        <v>19.05</v>
      </c>
      <c r="W5" s="1" t="s">
        <v>16</v>
      </c>
      <c r="X5" s="1">
        <v>11.36</v>
      </c>
      <c r="Y5" s="1" t="s">
        <v>16</v>
      </c>
      <c r="Z5" s="1">
        <v>21.2</v>
      </c>
      <c r="AA5" s="1" t="s">
        <v>16</v>
      </c>
      <c r="AB5" s="1">
        <v>0</v>
      </c>
    </row>
    <row r="6" spans="1:28" x14ac:dyDescent="0.2">
      <c r="A6" s="1" t="s">
        <v>17</v>
      </c>
      <c r="B6" s="1">
        <v>1.5010000000000001E-2</v>
      </c>
      <c r="C6" s="1" t="s">
        <v>17</v>
      </c>
      <c r="D6" s="1">
        <v>0</v>
      </c>
      <c r="E6" s="1" t="s">
        <v>17</v>
      </c>
      <c r="F6" s="1">
        <v>18.100000000000001</v>
      </c>
      <c r="G6" s="1" t="s">
        <v>17</v>
      </c>
      <c r="H6" s="1">
        <v>0</v>
      </c>
      <c r="I6" s="1" t="s">
        <v>17</v>
      </c>
      <c r="J6" s="1">
        <v>0.53800000000000003</v>
      </c>
      <c r="K6" s="1" t="s">
        <v>17</v>
      </c>
      <c r="L6" s="1">
        <v>5.7130000000000001</v>
      </c>
      <c r="M6" s="1" t="s">
        <v>17</v>
      </c>
      <c r="N6" s="1">
        <v>100</v>
      </c>
      <c r="O6" s="1" t="s">
        <v>17</v>
      </c>
      <c r="P6" s="1">
        <v>3.4952000000000001</v>
      </c>
      <c r="Q6" s="1" t="s">
        <v>17</v>
      </c>
      <c r="R6" s="1">
        <v>24</v>
      </c>
      <c r="S6" s="1" t="s">
        <v>17</v>
      </c>
      <c r="T6" s="1">
        <v>666</v>
      </c>
      <c r="U6" s="1" t="s">
        <v>17</v>
      </c>
      <c r="V6" s="1">
        <v>20.2</v>
      </c>
      <c r="W6" s="1" t="s">
        <v>17</v>
      </c>
      <c r="X6" s="1">
        <v>8.0500000000000007</v>
      </c>
      <c r="Y6" s="1" t="s">
        <v>17</v>
      </c>
      <c r="Z6" s="1">
        <v>50</v>
      </c>
      <c r="AA6" s="1" t="s">
        <v>17</v>
      </c>
      <c r="AB6" s="1">
        <v>0</v>
      </c>
    </row>
    <row r="7" spans="1:28" x14ac:dyDescent="0.2">
      <c r="A7" s="1" t="s">
        <v>18</v>
      </c>
      <c r="B7" s="1">
        <v>8.6015451053324874</v>
      </c>
      <c r="C7" s="1" t="s">
        <v>18</v>
      </c>
      <c r="D7" s="1">
        <v>23.322452994515139</v>
      </c>
      <c r="E7" s="1" t="s">
        <v>18</v>
      </c>
      <c r="F7" s="1">
        <v>6.8603529408975747</v>
      </c>
      <c r="G7" s="1" t="s">
        <v>18</v>
      </c>
      <c r="H7" s="1">
        <v>0.25399404134041037</v>
      </c>
      <c r="I7" s="1" t="s">
        <v>18</v>
      </c>
      <c r="J7" s="1">
        <v>0.11587767566755379</v>
      </c>
      <c r="K7" s="1" t="s">
        <v>18</v>
      </c>
      <c r="L7" s="1">
        <v>0.70261714341528281</v>
      </c>
      <c r="M7" s="1" t="s">
        <v>18</v>
      </c>
      <c r="N7" s="1">
        <v>28.148861406903585</v>
      </c>
      <c r="O7" s="1" t="s">
        <v>18</v>
      </c>
      <c r="P7" s="1">
        <v>2.1057101266276117</v>
      </c>
      <c r="Q7" s="1" t="s">
        <v>18</v>
      </c>
      <c r="R7" s="1">
        <v>8.7072593842393662</v>
      </c>
      <c r="S7" s="1" t="s">
        <v>18</v>
      </c>
      <c r="T7" s="1">
        <v>168.53711605495897</v>
      </c>
      <c r="U7" s="1" t="s">
        <v>18</v>
      </c>
      <c r="V7" s="1">
        <v>2.1649455237143891</v>
      </c>
      <c r="W7" s="1" t="s">
        <v>18</v>
      </c>
      <c r="X7" s="1">
        <v>7.1410615113485498</v>
      </c>
      <c r="Y7" s="1" t="s">
        <v>18</v>
      </c>
      <c r="Z7" s="1">
        <v>9.1971040873797456</v>
      </c>
      <c r="AA7" s="1" t="s">
        <v>18</v>
      </c>
      <c r="AB7" s="1">
        <v>0.37245595385380464</v>
      </c>
    </row>
    <row r="8" spans="1:28" x14ac:dyDescent="0.2">
      <c r="A8" s="1" t="s">
        <v>19</v>
      </c>
      <c r="B8" s="1">
        <v>73.986578199069285</v>
      </c>
      <c r="C8" s="1" t="s">
        <v>19</v>
      </c>
      <c r="D8" s="1">
        <v>543.93681368136822</v>
      </c>
      <c r="E8" s="1" t="s">
        <v>19</v>
      </c>
      <c r="F8" s="1">
        <v>47.064442473682007</v>
      </c>
      <c r="G8" s="1" t="s">
        <v>19</v>
      </c>
      <c r="H8" s="1">
        <v>6.4512973036434079E-2</v>
      </c>
      <c r="I8" s="1" t="s">
        <v>19</v>
      </c>
      <c r="J8" s="1">
        <v>1.3427635718114788E-2</v>
      </c>
      <c r="K8" s="1" t="s">
        <v>19</v>
      </c>
      <c r="L8" s="1">
        <v>0.49367085022105212</v>
      </c>
      <c r="M8" s="1" t="s">
        <v>19</v>
      </c>
      <c r="N8" s="1">
        <v>792.35839850506602</v>
      </c>
      <c r="O8" s="1" t="s">
        <v>19</v>
      </c>
      <c r="P8" s="1">
        <v>4.4340151373820733</v>
      </c>
      <c r="Q8" s="1" t="s">
        <v>19</v>
      </c>
      <c r="R8" s="1">
        <v>75.816365984424522</v>
      </c>
      <c r="S8" s="1" t="s">
        <v>19</v>
      </c>
      <c r="T8" s="1">
        <v>28404.759488122712</v>
      </c>
      <c r="U8" s="1" t="s">
        <v>19</v>
      </c>
      <c r="V8" s="1">
        <v>4.6869891206509697</v>
      </c>
      <c r="W8" s="1" t="s">
        <v>19</v>
      </c>
      <c r="X8" s="1">
        <v>50.994759508863638</v>
      </c>
      <c r="Y8" s="1" t="s">
        <v>19</v>
      </c>
      <c r="Z8" s="1">
        <v>84.586723594097208</v>
      </c>
      <c r="AA8" s="1" t="s">
        <v>19</v>
      </c>
      <c r="AB8" s="1">
        <v>0.13872343756114744</v>
      </c>
    </row>
    <row r="9" spans="1:28" x14ac:dyDescent="0.2">
      <c r="A9" s="1" t="s">
        <v>20</v>
      </c>
      <c r="B9" s="1">
        <v>37.130509129522082</v>
      </c>
      <c r="C9" s="1" t="s">
        <v>20</v>
      </c>
      <c r="D9" s="1">
        <v>4.0315100837393523</v>
      </c>
      <c r="E9" s="1" t="s">
        <v>20</v>
      </c>
      <c r="F9" s="1">
        <v>-1.233539601149531</v>
      </c>
      <c r="G9" s="1" t="s">
        <v>20</v>
      </c>
      <c r="H9" s="1">
        <v>9.6382637778190929</v>
      </c>
      <c r="I9" s="1" t="s">
        <v>20</v>
      </c>
      <c r="J9" s="1">
        <v>-6.4667133365429397E-2</v>
      </c>
      <c r="K9" s="1" t="s">
        <v>20</v>
      </c>
      <c r="L9" s="1">
        <v>1.8915003664993173</v>
      </c>
      <c r="M9" s="1" t="s">
        <v>20</v>
      </c>
      <c r="N9" s="1">
        <v>-0.96771559416269604</v>
      </c>
      <c r="O9" s="1" t="s">
        <v>20</v>
      </c>
      <c r="P9" s="1">
        <v>0.48794112224439568</v>
      </c>
      <c r="Q9" s="1" t="s">
        <v>20</v>
      </c>
      <c r="R9" s="1">
        <v>-0.86723199360350334</v>
      </c>
      <c r="S9" s="1" t="s">
        <v>20</v>
      </c>
      <c r="T9" s="1">
        <v>-1.142407992476824</v>
      </c>
      <c r="U9" s="1" t="s">
        <v>20</v>
      </c>
      <c r="V9" s="1">
        <v>-0.28509138330541051</v>
      </c>
      <c r="W9" s="1" t="s">
        <v>20</v>
      </c>
      <c r="X9" s="1">
        <v>0.49323951739272553</v>
      </c>
      <c r="Y9" s="1" t="s">
        <v>20</v>
      </c>
      <c r="Z9" s="1">
        <v>1.495196944165802</v>
      </c>
      <c r="AA9" s="1" t="s">
        <v>20</v>
      </c>
      <c r="AB9" s="1">
        <v>1.246983906974021</v>
      </c>
    </row>
    <row r="10" spans="1:28" x14ac:dyDescent="0.2">
      <c r="A10" s="1" t="s">
        <v>21</v>
      </c>
      <c r="B10" s="1">
        <v>5.2231487982438543</v>
      </c>
      <c r="C10" s="1" t="s">
        <v>21</v>
      </c>
      <c r="D10" s="1">
        <v>2.2256663227354609</v>
      </c>
      <c r="E10" s="1" t="s">
        <v>21</v>
      </c>
      <c r="F10" s="1">
        <v>0.29502156787350237</v>
      </c>
      <c r="G10" s="1" t="s">
        <v>21</v>
      </c>
      <c r="H10" s="1">
        <v>3.4059041720587047</v>
      </c>
      <c r="I10" s="1" t="s">
        <v>21</v>
      </c>
      <c r="J10" s="1">
        <v>0.72930792253488452</v>
      </c>
      <c r="K10" s="1" t="s">
        <v>21</v>
      </c>
      <c r="L10" s="1">
        <v>0.40361213328870982</v>
      </c>
      <c r="M10" s="1" t="s">
        <v>21</v>
      </c>
      <c r="N10" s="1">
        <v>-0.59896263988129672</v>
      </c>
      <c r="O10" s="1" t="s">
        <v>21</v>
      </c>
      <c r="P10" s="1">
        <v>1.0117805793009038</v>
      </c>
      <c r="Q10" s="1" t="s">
        <v>21</v>
      </c>
      <c r="R10" s="1">
        <v>1.004814648218201</v>
      </c>
      <c r="S10" s="1" t="s">
        <v>21</v>
      </c>
      <c r="T10" s="1">
        <v>0.66995594179501428</v>
      </c>
      <c r="U10" s="1" t="s">
        <v>21</v>
      </c>
      <c r="V10" s="1">
        <v>-0.8023249268537983</v>
      </c>
      <c r="W10" s="1" t="s">
        <v>21</v>
      </c>
      <c r="X10" s="1">
        <v>0.90646009359153534</v>
      </c>
      <c r="Y10" s="1" t="s">
        <v>21</v>
      </c>
      <c r="Z10" s="1">
        <v>1.108098408254901</v>
      </c>
      <c r="AA10" s="1" t="s">
        <v>21</v>
      </c>
      <c r="AB10" s="1">
        <v>1.8005751114886495</v>
      </c>
    </row>
    <row r="11" spans="1:28" x14ac:dyDescent="0.2">
      <c r="A11" s="1" t="s">
        <v>22</v>
      </c>
      <c r="B11" s="1">
        <v>88.969880000000003</v>
      </c>
      <c r="C11" s="1" t="s">
        <v>22</v>
      </c>
      <c r="D11" s="1">
        <v>100</v>
      </c>
      <c r="E11" s="1" t="s">
        <v>22</v>
      </c>
      <c r="F11" s="1">
        <v>27.279999999999998</v>
      </c>
      <c r="G11" s="1" t="s">
        <v>22</v>
      </c>
      <c r="H11" s="1">
        <v>1</v>
      </c>
      <c r="I11" s="1" t="s">
        <v>22</v>
      </c>
      <c r="J11" s="1">
        <v>0.48599999999999999</v>
      </c>
      <c r="K11" s="1" t="s">
        <v>22</v>
      </c>
      <c r="L11" s="1">
        <v>5.2189999999999994</v>
      </c>
      <c r="M11" s="1" t="s">
        <v>22</v>
      </c>
      <c r="N11" s="1">
        <v>97.1</v>
      </c>
      <c r="O11" s="1" t="s">
        <v>22</v>
      </c>
      <c r="P11" s="1">
        <v>10.9969</v>
      </c>
      <c r="Q11" s="1" t="s">
        <v>22</v>
      </c>
      <c r="R11" s="1">
        <v>23</v>
      </c>
      <c r="S11" s="1" t="s">
        <v>22</v>
      </c>
      <c r="T11" s="1">
        <v>524</v>
      </c>
      <c r="U11" s="1" t="s">
        <v>22</v>
      </c>
      <c r="V11" s="1">
        <v>9.4</v>
      </c>
      <c r="W11" s="1" t="s">
        <v>22</v>
      </c>
      <c r="X11" s="1">
        <v>36.24</v>
      </c>
      <c r="Y11" s="1" t="s">
        <v>22</v>
      </c>
      <c r="Z11" s="1">
        <v>45</v>
      </c>
      <c r="AA11" s="1" t="s">
        <v>22</v>
      </c>
      <c r="AB11" s="1">
        <v>1</v>
      </c>
    </row>
    <row r="12" spans="1:28" x14ac:dyDescent="0.2">
      <c r="A12" s="1" t="s">
        <v>23</v>
      </c>
      <c r="B12" s="1">
        <v>6.3200000000000001E-3</v>
      </c>
      <c r="C12" s="1" t="s">
        <v>23</v>
      </c>
      <c r="D12" s="1">
        <v>0</v>
      </c>
      <c r="E12" s="1" t="s">
        <v>23</v>
      </c>
      <c r="F12" s="1">
        <v>0.46</v>
      </c>
      <c r="G12" s="1" t="s">
        <v>23</v>
      </c>
      <c r="H12" s="1">
        <v>0</v>
      </c>
      <c r="I12" s="1" t="s">
        <v>23</v>
      </c>
      <c r="J12" s="1">
        <v>0.38500000000000001</v>
      </c>
      <c r="K12" s="1" t="s">
        <v>23</v>
      </c>
      <c r="L12" s="1">
        <v>3.5609999999999999</v>
      </c>
      <c r="M12" s="1" t="s">
        <v>23</v>
      </c>
      <c r="N12" s="1">
        <v>2.9</v>
      </c>
      <c r="O12" s="1" t="s">
        <v>23</v>
      </c>
      <c r="P12" s="1">
        <v>1.1295999999999999</v>
      </c>
      <c r="Q12" s="1" t="s">
        <v>23</v>
      </c>
      <c r="R12" s="1">
        <v>1</v>
      </c>
      <c r="S12" s="1" t="s">
        <v>23</v>
      </c>
      <c r="T12" s="1">
        <v>187</v>
      </c>
      <c r="U12" s="1" t="s">
        <v>23</v>
      </c>
      <c r="V12" s="1">
        <v>12.6</v>
      </c>
      <c r="W12" s="1" t="s">
        <v>23</v>
      </c>
      <c r="X12" s="1">
        <v>1.73</v>
      </c>
      <c r="Y12" s="1" t="s">
        <v>23</v>
      </c>
      <c r="Z12" s="1">
        <v>5</v>
      </c>
      <c r="AA12" s="1" t="s">
        <v>23</v>
      </c>
      <c r="AB12" s="1">
        <v>0</v>
      </c>
    </row>
    <row r="13" spans="1:28" x14ac:dyDescent="0.2">
      <c r="A13" s="1" t="s">
        <v>24</v>
      </c>
      <c r="B13" s="1">
        <v>88.976200000000006</v>
      </c>
      <c r="C13" s="1" t="s">
        <v>24</v>
      </c>
      <c r="D13" s="1">
        <v>100</v>
      </c>
      <c r="E13" s="1" t="s">
        <v>24</v>
      </c>
      <c r="F13" s="1">
        <v>27.74</v>
      </c>
      <c r="G13" s="1" t="s">
        <v>24</v>
      </c>
      <c r="H13" s="1">
        <v>1</v>
      </c>
      <c r="I13" s="1" t="s">
        <v>24</v>
      </c>
      <c r="J13" s="1">
        <v>0.871</v>
      </c>
      <c r="K13" s="1" t="s">
        <v>24</v>
      </c>
      <c r="L13" s="1">
        <v>8.7799999999999994</v>
      </c>
      <c r="M13" s="1" t="s">
        <v>24</v>
      </c>
      <c r="N13" s="1">
        <v>100</v>
      </c>
      <c r="O13" s="1" t="s">
        <v>24</v>
      </c>
      <c r="P13" s="1">
        <v>12.1265</v>
      </c>
      <c r="Q13" s="1" t="s">
        <v>24</v>
      </c>
      <c r="R13" s="1">
        <v>24</v>
      </c>
      <c r="S13" s="1" t="s">
        <v>24</v>
      </c>
      <c r="T13" s="1">
        <v>711</v>
      </c>
      <c r="U13" s="1" t="s">
        <v>24</v>
      </c>
      <c r="V13" s="1">
        <v>22</v>
      </c>
      <c r="W13" s="1" t="s">
        <v>24</v>
      </c>
      <c r="X13" s="1">
        <v>37.97</v>
      </c>
      <c r="Y13" s="1" t="s">
        <v>24</v>
      </c>
      <c r="Z13" s="1">
        <v>50</v>
      </c>
      <c r="AA13" s="1" t="s">
        <v>24</v>
      </c>
      <c r="AB13" s="1">
        <v>1</v>
      </c>
    </row>
    <row r="14" spans="1:28" x14ac:dyDescent="0.2">
      <c r="A14" s="1" t="s">
        <v>25</v>
      </c>
      <c r="B14" s="1">
        <v>1828.4429200000002</v>
      </c>
      <c r="C14" s="1" t="s">
        <v>25</v>
      </c>
      <c r="D14" s="1">
        <v>5750</v>
      </c>
      <c r="E14" s="1" t="s">
        <v>25</v>
      </c>
      <c r="F14" s="1">
        <v>5635.210000000011</v>
      </c>
      <c r="G14" s="1" t="s">
        <v>25</v>
      </c>
      <c r="H14" s="1">
        <v>35</v>
      </c>
      <c r="I14" s="1" t="s">
        <v>25</v>
      </c>
      <c r="J14" s="1">
        <v>280.67569999999984</v>
      </c>
      <c r="K14" s="1" t="s">
        <v>25</v>
      </c>
      <c r="L14" s="1">
        <v>3180.0250000000042</v>
      </c>
      <c r="M14" s="1" t="s">
        <v>25</v>
      </c>
      <c r="N14" s="1">
        <v>34698.900000000016</v>
      </c>
      <c r="O14" s="1" t="s">
        <v>25</v>
      </c>
      <c r="P14" s="1">
        <v>1920.2915999999991</v>
      </c>
      <c r="Q14" s="1" t="s">
        <v>25</v>
      </c>
      <c r="R14" s="1">
        <v>4832</v>
      </c>
      <c r="S14" s="1" t="s">
        <v>25</v>
      </c>
      <c r="T14" s="1">
        <v>206568</v>
      </c>
      <c r="U14" s="1" t="s">
        <v>25</v>
      </c>
      <c r="V14" s="1">
        <v>9338.5000000000109</v>
      </c>
      <c r="W14" s="1" t="s">
        <v>25</v>
      </c>
      <c r="X14" s="1">
        <v>6402.4500000000016</v>
      </c>
      <c r="Y14" s="1" t="s">
        <v>25</v>
      </c>
      <c r="Z14" s="1">
        <v>11401.600000000013</v>
      </c>
      <c r="AA14" s="1" t="s">
        <v>25</v>
      </c>
      <c r="AB14" s="1">
        <v>84</v>
      </c>
    </row>
    <row r="15" spans="1:28" x14ac:dyDescent="0.2">
      <c r="A15" s="1" t="s">
        <v>26</v>
      </c>
      <c r="B15" s="1">
        <v>506</v>
      </c>
      <c r="C15" s="1" t="s">
        <v>26</v>
      </c>
      <c r="D15" s="1">
        <v>506</v>
      </c>
      <c r="E15" s="1" t="s">
        <v>26</v>
      </c>
      <c r="F15" s="1">
        <v>506</v>
      </c>
      <c r="G15" s="1" t="s">
        <v>26</v>
      </c>
      <c r="H15" s="1">
        <v>506</v>
      </c>
      <c r="I15" s="1" t="s">
        <v>26</v>
      </c>
      <c r="J15" s="1">
        <v>506</v>
      </c>
      <c r="K15" s="1" t="s">
        <v>26</v>
      </c>
      <c r="L15" s="1">
        <v>506</v>
      </c>
      <c r="M15" s="1" t="s">
        <v>26</v>
      </c>
      <c r="N15" s="1">
        <v>506</v>
      </c>
      <c r="O15" s="1" t="s">
        <v>26</v>
      </c>
      <c r="P15" s="1">
        <v>506</v>
      </c>
      <c r="Q15" s="1" t="s">
        <v>26</v>
      </c>
      <c r="R15" s="1">
        <v>506</v>
      </c>
      <c r="S15" s="1" t="s">
        <v>26</v>
      </c>
      <c r="T15" s="1">
        <v>506</v>
      </c>
      <c r="U15" s="1" t="s">
        <v>26</v>
      </c>
      <c r="V15" s="1">
        <v>506</v>
      </c>
      <c r="W15" s="1" t="s">
        <v>26</v>
      </c>
      <c r="X15" s="1">
        <v>506</v>
      </c>
      <c r="Y15" s="1" t="s">
        <v>26</v>
      </c>
      <c r="Z15" s="1">
        <v>506</v>
      </c>
      <c r="AA15" s="1" t="s">
        <v>26</v>
      </c>
      <c r="AB15" s="1">
        <v>506</v>
      </c>
    </row>
    <row r="16" spans="1:28" x14ac:dyDescent="0.2">
      <c r="A16" s="1" t="s">
        <v>27</v>
      </c>
      <c r="B16" s="1">
        <v>88.976200000000006</v>
      </c>
      <c r="C16" s="1" t="s">
        <v>27</v>
      </c>
      <c r="D16" s="1">
        <v>100</v>
      </c>
      <c r="E16" s="1" t="s">
        <v>27</v>
      </c>
      <c r="F16" s="1">
        <v>27.74</v>
      </c>
      <c r="G16" s="1" t="s">
        <v>27</v>
      </c>
      <c r="H16" s="1">
        <v>1</v>
      </c>
      <c r="I16" s="1" t="s">
        <v>27</v>
      </c>
      <c r="J16" s="1">
        <v>0.871</v>
      </c>
      <c r="K16" s="1" t="s">
        <v>27</v>
      </c>
      <c r="L16" s="1">
        <v>8.7799999999999994</v>
      </c>
      <c r="M16" s="1" t="s">
        <v>27</v>
      </c>
      <c r="N16" s="1">
        <v>100</v>
      </c>
      <c r="O16" s="1" t="s">
        <v>27</v>
      </c>
      <c r="P16" s="1">
        <v>12.1265</v>
      </c>
      <c r="Q16" s="1" t="s">
        <v>27</v>
      </c>
      <c r="R16" s="1">
        <v>24</v>
      </c>
      <c r="S16" s="1" t="s">
        <v>27</v>
      </c>
      <c r="T16" s="1">
        <v>711</v>
      </c>
      <c r="U16" s="1" t="s">
        <v>27</v>
      </c>
      <c r="V16" s="1">
        <v>22</v>
      </c>
      <c r="W16" s="1" t="s">
        <v>27</v>
      </c>
      <c r="X16" s="1">
        <v>37.97</v>
      </c>
      <c r="Y16" s="1" t="s">
        <v>27</v>
      </c>
      <c r="Z16" s="1">
        <v>50</v>
      </c>
      <c r="AA16" s="1" t="s">
        <v>27</v>
      </c>
      <c r="AB16" s="1">
        <v>1</v>
      </c>
    </row>
    <row r="17" spans="1:28" x14ac:dyDescent="0.2">
      <c r="A17" s="1" t="s">
        <v>28</v>
      </c>
      <c r="B17" s="1">
        <v>6.3200000000000001E-3</v>
      </c>
      <c r="C17" s="1" t="s">
        <v>28</v>
      </c>
      <c r="D17" s="1">
        <v>0</v>
      </c>
      <c r="E17" s="1" t="s">
        <v>28</v>
      </c>
      <c r="F17" s="1">
        <v>0.46</v>
      </c>
      <c r="G17" s="1" t="s">
        <v>28</v>
      </c>
      <c r="H17" s="1">
        <v>0</v>
      </c>
      <c r="I17" s="1" t="s">
        <v>28</v>
      </c>
      <c r="J17" s="1">
        <v>0.38500000000000001</v>
      </c>
      <c r="K17" s="1" t="s">
        <v>28</v>
      </c>
      <c r="L17" s="1">
        <v>3.5609999999999999</v>
      </c>
      <c r="M17" s="1" t="s">
        <v>28</v>
      </c>
      <c r="N17" s="1">
        <v>2.9</v>
      </c>
      <c r="O17" s="1" t="s">
        <v>28</v>
      </c>
      <c r="P17" s="1">
        <v>1.1295999999999999</v>
      </c>
      <c r="Q17" s="1" t="s">
        <v>28</v>
      </c>
      <c r="R17" s="1">
        <v>1</v>
      </c>
      <c r="S17" s="1" t="s">
        <v>28</v>
      </c>
      <c r="T17" s="1">
        <v>187</v>
      </c>
      <c r="U17" s="1" t="s">
        <v>28</v>
      </c>
      <c r="V17" s="1">
        <v>12.6</v>
      </c>
      <c r="W17" s="1" t="s">
        <v>28</v>
      </c>
      <c r="X17" s="1">
        <v>1.73</v>
      </c>
      <c r="Y17" s="1" t="s">
        <v>28</v>
      </c>
      <c r="Z17" s="1">
        <v>5</v>
      </c>
      <c r="AA17" s="1" t="s">
        <v>28</v>
      </c>
      <c r="AB17" s="1">
        <v>0</v>
      </c>
    </row>
    <row r="18" spans="1:28" ht="17" thickBot="1" x14ac:dyDescent="0.25">
      <c r="A18" s="2" t="s">
        <v>29</v>
      </c>
      <c r="B18" s="2">
        <v>0.75126197832821784</v>
      </c>
      <c r="C18" s="2" t="s">
        <v>29</v>
      </c>
      <c r="D18" s="2">
        <v>2.0369912569852229</v>
      </c>
      <c r="E18" s="2" t="s">
        <v>29</v>
      </c>
      <c r="F18" s="2">
        <v>0.59918564156727727</v>
      </c>
      <c r="G18" s="2" t="s">
        <v>29</v>
      </c>
      <c r="H18" s="2">
        <v>2.2183929008601062E-2</v>
      </c>
      <c r="I18" s="2" t="s">
        <v>29</v>
      </c>
      <c r="J18" s="2">
        <v>1.0120796996357437E-2</v>
      </c>
      <c r="K18" s="2" t="s">
        <v>29</v>
      </c>
      <c r="L18" s="2">
        <v>6.1366828715720932E-2</v>
      </c>
      <c r="M18" s="2" t="s">
        <v>29</v>
      </c>
      <c r="N18" s="2">
        <v>2.4585314672275707</v>
      </c>
      <c r="O18" s="2" t="s">
        <v>29</v>
      </c>
      <c r="P18" s="2">
        <v>0.18391346393513713</v>
      </c>
      <c r="Q18" s="2" t="s">
        <v>29</v>
      </c>
      <c r="R18" s="2">
        <v>0.76049510067270076</v>
      </c>
      <c r="S18" s="2" t="s">
        <v>29</v>
      </c>
      <c r="T18" s="2">
        <v>14.720091062556451</v>
      </c>
      <c r="U18" s="2" t="s">
        <v>29</v>
      </c>
      <c r="V18" s="2">
        <v>0.18908710437502527</v>
      </c>
      <c r="W18" s="2" t="s">
        <v>29</v>
      </c>
      <c r="X18" s="2">
        <v>0.62370282695527779</v>
      </c>
      <c r="Y18" s="2" t="s">
        <v>29</v>
      </c>
      <c r="Z18" s="2">
        <v>0.80327830953208346</v>
      </c>
      <c r="AA18" s="2" t="s">
        <v>29</v>
      </c>
      <c r="AB18" s="2">
        <v>3.2530434161051433E-2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sqref="A1:B24"/>
    </sheetView>
  </sheetViews>
  <sheetFormatPr baseColWidth="10" defaultRowHeight="16" x14ac:dyDescent="0.2"/>
  <sheetData>
    <row r="1" spans="1:2" x14ac:dyDescent="0.2">
      <c r="A1" s="3" t="s">
        <v>30</v>
      </c>
      <c r="B1" s="3" t="s">
        <v>32</v>
      </c>
    </row>
    <row r="2" spans="1:2" x14ac:dyDescent="0.2">
      <c r="A2" s="1">
        <v>5</v>
      </c>
      <c r="B2" s="1">
        <v>2</v>
      </c>
    </row>
    <row r="3" spans="1:2" x14ac:dyDescent="0.2">
      <c r="A3" s="1">
        <v>7.045454545454545</v>
      </c>
      <c r="B3" s="1">
        <v>4</v>
      </c>
    </row>
    <row r="4" spans="1:2" x14ac:dyDescent="0.2">
      <c r="A4" s="1">
        <v>9.0909090909090899</v>
      </c>
      <c r="B4" s="1">
        <v>15</v>
      </c>
    </row>
    <row r="5" spans="1:2" x14ac:dyDescent="0.2">
      <c r="A5" s="1">
        <v>11.136363636363637</v>
      </c>
      <c r="B5" s="1">
        <v>14</v>
      </c>
    </row>
    <row r="6" spans="1:2" x14ac:dyDescent="0.2">
      <c r="A6" s="1">
        <v>13.181818181818182</v>
      </c>
      <c r="B6" s="1">
        <v>22</v>
      </c>
    </row>
    <row r="7" spans="1:2" x14ac:dyDescent="0.2">
      <c r="A7" s="1">
        <v>15.227272727272727</v>
      </c>
      <c r="B7" s="1">
        <v>44</v>
      </c>
    </row>
    <row r="8" spans="1:2" x14ac:dyDescent="0.2">
      <c r="A8" s="1">
        <v>17.272727272727273</v>
      </c>
      <c r="B8" s="1">
        <v>32</v>
      </c>
    </row>
    <row r="9" spans="1:2" x14ac:dyDescent="0.2">
      <c r="A9" s="1">
        <v>19.31818181818182</v>
      </c>
      <c r="B9" s="1">
        <v>53</v>
      </c>
    </row>
    <row r="10" spans="1:2" x14ac:dyDescent="0.2">
      <c r="A10" s="1">
        <v>21.363636363636363</v>
      </c>
      <c r="B10" s="1">
        <v>70</v>
      </c>
    </row>
    <row r="11" spans="1:2" x14ac:dyDescent="0.2">
      <c r="A11" s="1">
        <v>23.40909090909091</v>
      </c>
      <c r="B11" s="1">
        <v>77</v>
      </c>
    </row>
    <row r="12" spans="1:2" x14ac:dyDescent="0.2">
      <c r="A12" s="1">
        <v>25.454545454545453</v>
      </c>
      <c r="B12" s="1">
        <v>52</v>
      </c>
    </row>
    <row r="13" spans="1:2" x14ac:dyDescent="0.2">
      <c r="A13" s="1">
        <v>27.5</v>
      </c>
      <c r="B13" s="1">
        <v>15</v>
      </c>
    </row>
    <row r="14" spans="1:2" x14ac:dyDescent="0.2">
      <c r="A14" s="1">
        <v>29.545454545454547</v>
      </c>
      <c r="B14" s="1">
        <v>17</v>
      </c>
    </row>
    <row r="15" spans="1:2" x14ac:dyDescent="0.2">
      <c r="A15" s="1">
        <v>31.59090909090909</v>
      </c>
      <c r="B15" s="1">
        <v>17</v>
      </c>
    </row>
    <row r="16" spans="1:2" x14ac:dyDescent="0.2">
      <c r="A16" s="1">
        <v>33.63636363636364</v>
      </c>
      <c r="B16" s="1">
        <v>18</v>
      </c>
    </row>
    <row r="17" spans="1:2" x14ac:dyDescent="0.2">
      <c r="A17" s="1">
        <v>35.68181818181818</v>
      </c>
      <c r="B17" s="1">
        <v>10</v>
      </c>
    </row>
    <row r="18" spans="1:2" x14ac:dyDescent="0.2">
      <c r="A18" s="1">
        <v>37.727272727272727</v>
      </c>
      <c r="B18" s="1">
        <v>10</v>
      </c>
    </row>
    <row r="19" spans="1:2" x14ac:dyDescent="0.2">
      <c r="A19" s="1">
        <v>39.772727272727273</v>
      </c>
      <c r="B19" s="1">
        <v>2</v>
      </c>
    </row>
    <row r="20" spans="1:2" x14ac:dyDescent="0.2">
      <c r="A20" s="1">
        <v>41.81818181818182</v>
      </c>
      <c r="B20" s="1">
        <v>3</v>
      </c>
    </row>
    <row r="21" spans="1:2" x14ac:dyDescent="0.2">
      <c r="A21" s="1">
        <v>43.86363636363636</v>
      </c>
      <c r="B21" s="1">
        <v>5</v>
      </c>
    </row>
    <row r="22" spans="1:2" x14ac:dyDescent="0.2">
      <c r="A22" s="1">
        <v>45.909090909090907</v>
      </c>
      <c r="B22" s="1">
        <v>3</v>
      </c>
    </row>
    <row r="23" spans="1:2" x14ac:dyDescent="0.2">
      <c r="A23" s="1">
        <v>47.954545454545453</v>
      </c>
      <c r="B23" s="1">
        <v>2</v>
      </c>
    </row>
    <row r="24" spans="1:2" ht="17" thickBot="1" x14ac:dyDescent="0.25">
      <c r="A24" s="2" t="s">
        <v>31</v>
      </c>
      <c r="B24" s="2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BostonHousing-Raw Data</vt:lpstr>
      <vt:lpstr>Training</vt:lpstr>
      <vt:lpstr>Validation</vt:lpstr>
      <vt:lpstr>Scoring</vt:lpstr>
      <vt:lpstr>Descriptive Statistics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Thouin</dc:creator>
  <cp:lastModifiedBy>Thouin, Mark</cp:lastModifiedBy>
  <dcterms:created xsi:type="dcterms:W3CDTF">2018-08-30T17:12:56Z</dcterms:created>
  <dcterms:modified xsi:type="dcterms:W3CDTF">2021-10-14T15:10:12Z</dcterms:modified>
</cp:coreProperties>
</file>