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ron\Documents\School\IMARC\MARC-I\src\test\resources\sensors\"/>
    </mc:Choice>
  </mc:AlternateContent>
  <bookViews>
    <workbookView xWindow="0" yWindow="0" windowWidth="19200" windowHeight="8190" xr2:uid="{10A27D62-1E87-44A8-9460-9E2AA8BD5BE5}"/>
  </bookViews>
  <sheets>
    <sheet name="Sheet3" sheetId="3" r:id="rId1"/>
    <sheet name="src" sheetId="2" r:id="rId2"/>
  </sheets>
  <definedNames>
    <definedName name="ExternalData_1" localSheetId="1" hidden="1">src!$A$1:$G$83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3" l="1"/>
  <c r="C30" i="3" s="1"/>
  <c r="B30" i="3"/>
  <c r="D30" i="3"/>
  <c r="E30" i="3"/>
  <c r="A31" i="3"/>
  <c r="D31" i="3" s="1"/>
  <c r="B31" i="3"/>
  <c r="C31" i="3"/>
  <c r="E31" i="3"/>
  <c r="A32" i="3"/>
  <c r="B32" i="3"/>
  <c r="C32" i="3" s="1"/>
  <c r="E32" i="3"/>
  <c r="A33" i="3"/>
  <c r="C33" i="3" s="1"/>
  <c r="B33" i="3"/>
  <c r="E33" i="3"/>
  <c r="A34" i="3"/>
  <c r="C34" i="3" s="1"/>
  <c r="B34" i="3"/>
  <c r="D34" i="3"/>
  <c r="E34" i="3"/>
  <c r="A35" i="3"/>
  <c r="D35" i="3" s="1"/>
  <c r="B35" i="3"/>
  <c r="C35" i="3"/>
  <c r="E35" i="3"/>
  <c r="A36" i="3"/>
  <c r="B36" i="3"/>
  <c r="C36" i="3" s="1"/>
  <c r="E36" i="3"/>
  <c r="A37" i="3"/>
  <c r="C37" i="3" s="1"/>
  <c r="B37" i="3"/>
  <c r="E37" i="3"/>
  <c r="A38" i="3"/>
  <c r="C38" i="3" s="1"/>
  <c r="B38" i="3"/>
  <c r="D38" i="3"/>
  <c r="E38" i="3"/>
  <c r="A39" i="3"/>
  <c r="D39" i="3" s="1"/>
  <c r="B39" i="3"/>
  <c r="C39" i="3"/>
  <c r="E39" i="3"/>
  <c r="A40" i="3"/>
  <c r="B40" i="3"/>
  <c r="C40" i="3" s="1"/>
  <c r="E40" i="3"/>
  <c r="A41" i="3"/>
  <c r="C41" i="3" s="1"/>
  <c r="B41" i="3"/>
  <c r="E41" i="3"/>
  <c r="A42" i="3"/>
  <c r="C42" i="3" s="1"/>
  <c r="B42" i="3"/>
  <c r="D42" i="3"/>
  <c r="E42" i="3"/>
  <c r="A43" i="3"/>
  <c r="D43" i="3" s="1"/>
  <c r="B43" i="3"/>
  <c r="C43" i="3"/>
  <c r="E43" i="3"/>
  <c r="A44" i="3"/>
  <c r="B44" i="3"/>
  <c r="C44" i="3" s="1"/>
  <c r="E44" i="3"/>
  <c r="A45" i="3"/>
  <c r="C45" i="3" s="1"/>
  <c r="B45" i="3"/>
  <c r="E45" i="3"/>
  <c r="A46" i="3"/>
  <c r="C46" i="3" s="1"/>
  <c r="B46" i="3"/>
  <c r="D46" i="3"/>
  <c r="E46" i="3"/>
  <c r="A47" i="3"/>
  <c r="D47" i="3" s="1"/>
  <c r="B47" i="3"/>
  <c r="C47" i="3"/>
  <c r="E47" i="3"/>
  <c r="A48" i="3"/>
  <c r="B48" i="3"/>
  <c r="C48" i="3" s="1"/>
  <c r="E48" i="3"/>
  <c r="A49" i="3"/>
  <c r="C49" i="3" s="1"/>
  <c r="B49" i="3"/>
  <c r="E49" i="3"/>
  <c r="A50" i="3"/>
  <c r="C50" i="3" s="1"/>
  <c r="B50" i="3"/>
  <c r="D50" i="3"/>
  <c r="E50" i="3"/>
  <c r="A51" i="3"/>
  <c r="D51" i="3" s="1"/>
  <c r="B51" i="3"/>
  <c r="C51" i="3"/>
  <c r="E51" i="3"/>
  <c r="A52" i="3"/>
  <c r="C52" i="3" s="1"/>
  <c r="B52" i="3"/>
  <c r="D52" i="3" s="1"/>
  <c r="E52" i="3"/>
  <c r="A53" i="3"/>
  <c r="C53" i="3" s="1"/>
  <c r="B53" i="3"/>
  <c r="E53" i="3"/>
  <c r="A54" i="3"/>
  <c r="C54" i="3" s="1"/>
  <c r="B54" i="3"/>
  <c r="D54" i="3"/>
  <c r="E54" i="3"/>
  <c r="A55" i="3"/>
  <c r="D55" i="3" s="1"/>
  <c r="B55" i="3"/>
  <c r="C55" i="3"/>
  <c r="E55" i="3"/>
  <c r="A56" i="3"/>
  <c r="C56" i="3" s="1"/>
  <c r="B56" i="3"/>
  <c r="D56" i="3" s="1"/>
  <c r="E56" i="3"/>
  <c r="A57" i="3"/>
  <c r="C57" i="3" s="1"/>
  <c r="B57" i="3"/>
  <c r="E57" i="3"/>
  <c r="A58" i="3"/>
  <c r="C58" i="3" s="1"/>
  <c r="B58" i="3"/>
  <c r="D58" i="3"/>
  <c r="E58" i="3"/>
  <c r="A59" i="3"/>
  <c r="D59" i="3" s="1"/>
  <c r="B59" i="3"/>
  <c r="C59" i="3"/>
  <c r="E59" i="3"/>
  <c r="A60" i="3"/>
  <c r="C60" i="3" s="1"/>
  <c r="B60" i="3"/>
  <c r="D60" i="3" s="1"/>
  <c r="E60" i="3"/>
  <c r="A61" i="3"/>
  <c r="C61" i="3" s="1"/>
  <c r="B61" i="3"/>
  <c r="E61" i="3"/>
  <c r="A62" i="3"/>
  <c r="C62" i="3" s="1"/>
  <c r="B62" i="3"/>
  <c r="D62" i="3"/>
  <c r="E62" i="3"/>
  <c r="A63" i="3"/>
  <c r="D63" i="3" s="1"/>
  <c r="B63" i="3"/>
  <c r="C63" i="3"/>
  <c r="E63" i="3"/>
  <c r="A64" i="3"/>
  <c r="C64" i="3" s="1"/>
  <c r="B64" i="3"/>
  <c r="D64" i="3" s="1"/>
  <c r="E64" i="3"/>
  <c r="A65" i="3"/>
  <c r="C65" i="3" s="1"/>
  <c r="B65" i="3"/>
  <c r="E65" i="3"/>
  <c r="A66" i="3"/>
  <c r="C66" i="3" s="1"/>
  <c r="B66" i="3"/>
  <c r="D66" i="3"/>
  <c r="E66" i="3"/>
  <c r="A67" i="3"/>
  <c r="D67" i="3" s="1"/>
  <c r="B67" i="3"/>
  <c r="C67" i="3"/>
  <c r="E67" i="3"/>
  <c r="A68" i="3"/>
  <c r="C68" i="3" s="1"/>
  <c r="B68" i="3"/>
  <c r="D68" i="3" s="1"/>
  <c r="E68" i="3"/>
  <c r="A69" i="3"/>
  <c r="C69" i="3" s="1"/>
  <c r="B69" i="3"/>
  <c r="E69" i="3"/>
  <c r="A70" i="3"/>
  <c r="C70" i="3" s="1"/>
  <c r="B70" i="3"/>
  <c r="D70" i="3"/>
  <c r="E70" i="3"/>
  <c r="A71" i="3"/>
  <c r="D71" i="3" s="1"/>
  <c r="B71" i="3"/>
  <c r="C71" i="3"/>
  <c r="E71" i="3"/>
  <c r="A72" i="3"/>
  <c r="C72" i="3" s="1"/>
  <c r="B72" i="3"/>
  <c r="D72" i="3" s="1"/>
  <c r="E72" i="3"/>
  <c r="A73" i="3"/>
  <c r="C73" i="3" s="1"/>
  <c r="B73" i="3"/>
  <c r="E73" i="3"/>
  <c r="A74" i="3"/>
  <c r="C74" i="3" s="1"/>
  <c r="B74" i="3"/>
  <c r="D74" i="3"/>
  <c r="E74" i="3"/>
  <c r="A75" i="3"/>
  <c r="D75" i="3" s="1"/>
  <c r="B75" i="3"/>
  <c r="C75" i="3"/>
  <c r="E75" i="3"/>
  <c r="A76" i="3"/>
  <c r="C76" i="3" s="1"/>
  <c r="B76" i="3"/>
  <c r="D76" i="3" s="1"/>
  <c r="E76" i="3"/>
  <c r="A77" i="3"/>
  <c r="C77" i="3" s="1"/>
  <c r="B77" i="3"/>
  <c r="E77" i="3"/>
  <c r="A78" i="3"/>
  <c r="C78" i="3" s="1"/>
  <c r="B78" i="3"/>
  <c r="D78" i="3"/>
  <c r="E78" i="3"/>
  <c r="A79" i="3"/>
  <c r="D79" i="3" s="1"/>
  <c r="B79" i="3"/>
  <c r="C79" i="3"/>
  <c r="E79" i="3"/>
  <c r="A80" i="3"/>
  <c r="C80" i="3" s="1"/>
  <c r="B80" i="3"/>
  <c r="D80" i="3" s="1"/>
  <c r="E80" i="3"/>
  <c r="A81" i="3"/>
  <c r="C81" i="3" s="1"/>
  <c r="B81" i="3"/>
  <c r="E81" i="3"/>
  <c r="A82" i="3"/>
  <c r="C82" i="3" s="1"/>
  <c r="B82" i="3"/>
  <c r="D82" i="3"/>
  <c r="E82" i="3"/>
  <c r="A83" i="3"/>
  <c r="D83" i="3" s="1"/>
  <c r="B83" i="3"/>
  <c r="C83" i="3"/>
  <c r="E83" i="3"/>
  <c r="A3" i="3"/>
  <c r="C3" i="3" s="1"/>
  <c r="B3" i="3"/>
  <c r="D3" i="3"/>
  <c r="E3" i="3"/>
  <c r="A4" i="3"/>
  <c r="D4" i="3" s="1"/>
  <c r="B4" i="3"/>
  <c r="C4" i="3"/>
  <c r="E4" i="3"/>
  <c r="A5" i="3"/>
  <c r="B5" i="3"/>
  <c r="C5" i="3" s="1"/>
  <c r="E5" i="3"/>
  <c r="A6" i="3"/>
  <c r="C6" i="3" s="1"/>
  <c r="B6" i="3"/>
  <c r="E6" i="3"/>
  <c r="A7" i="3"/>
  <c r="C7" i="3" s="1"/>
  <c r="B7" i="3"/>
  <c r="D7" i="3"/>
  <c r="E7" i="3"/>
  <c r="A8" i="3"/>
  <c r="D8" i="3" s="1"/>
  <c r="B8" i="3"/>
  <c r="C8" i="3"/>
  <c r="E8" i="3"/>
  <c r="A9" i="3"/>
  <c r="B9" i="3"/>
  <c r="C9" i="3" s="1"/>
  <c r="E9" i="3"/>
  <c r="A10" i="3"/>
  <c r="C10" i="3" s="1"/>
  <c r="B10" i="3"/>
  <c r="E10" i="3"/>
  <c r="A11" i="3"/>
  <c r="C11" i="3" s="1"/>
  <c r="B11" i="3"/>
  <c r="D11" i="3"/>
  <c r="E11" i="3"/>
  <c r="A12" i="3"/>
  <c r="D12" i="3" s="1"/>
  <c r="B12" i="3"/>
  <c r="C12" i="3"/>
  <c r="E12" i="3"/>
  <c r="A13" i="3"/>
  <c r="B13" i="3"/>
  <c r="C13" i="3" s="1"/>
  <c r="E13" i="3"/>
  <c r="A14" i="3"/>
  <c r="C14" i="3" s="1"/>
  <c r="B14" i="3"/>
  <c r="E14" i="3"/>
  <c r="A15" i="3"/>
  <c r="C15" i="3" s="1"/>
  <c r="B15" i="3"/>
  <c r="D15" i="3"/>
  <c r="E15" i="3"/>
  <c r="A16" i="3"/>
  <c r="D16" i="3" s="1"/>
  <c r="B16" i="3"/>
  <c r="C16" i="3"/>
  <c r="E16" i="3"/>
  <c r="A17" i="3"/>
  <c r="B17" i="3"/>
  <c r="C17" i="3" s="1"/>
  <c r="E17" i="3"/>
  <c r="A18" i="3"/>
  <c r="C18" i="3" s="1"/>
  <c r="B18" i="3"/>
  <c r="E18" i="3"/>
  <c r="A19" i="3"/>
  <c r="C19" i="3" s="1"/>
  <c r="B19" i="3"/>
  <c r="D19" i="3"/>
  <c r="E19" i="3"/>
  <c r="A20" i="3"/>
  <c r="D20" i="3" s="1"/>
  <c r="B20" i="3"/>
  <c r="C20" i="3"/>
  <c r="E20" i="3"/>
  <c r="A21" i="3"/>
  <c r="B21" i="3"/>
  <c r="C21" i="3" s="1"/>
  <c r="E21" i="3"/>
  <c r="A22" i="3"/>
  <c r="C22" i="3" s="1"/>
  <c r="B22" i="3"/>
  <c r="E22" i="3"/>
  <c r="A23" i="3"/>
  <c r="C23" i="3" s="1"/>
  <c r="B23" i="3"/>
  <c r="D23" i="3"/>
  <c r="E23" i="3"/>
  <c r="A24" i="3"/>
  <c r="D24" i="3" s="1"/>
  <c r="B24" i="3"/>
  <c r="C24" i="3"/>
  <c r="E24" i="3"/>
  <c r="A25" i="3"/>
  <c r="B25" i="3"/>
  <c r="C25" i="3" s="1"/>
  <c r="E25" i="3"/>
  <c r="A26" i="3"/>
  <c r="C26" i="3" s="1"/>
  <c r="B26" i="3"/>
  <c r="E26" i="3"/>
  <c r="A27" i="3"/>
  <c r="C27" i="3" s="1"/>
  <c r="B27" i="3"/>
  <c r="D27" i="3"/>
  <c r="E27" i="3"/>
  <c r="A28" i="3"/>
  <c r="D28" i="3" s="1"/>
  <c r="B28" i="3"/>
  <c r="C28" i="3"/>
  <c r="E28" i="3"/>
  <c r="A29" i="3"/>
  <c r="B29" i="3"/>
  <c r="C29" i="3" s="1"/>
  <c r="E29" i="3"/>
  <c r="E2" i="3"/>
  <c r="D2" i="3"/>
  <c r="C2" i="3"/>
  <c r="A2" i="3"/>
  <c r="B2" i="3"/>
  <c r="H3" i="2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H21" i="2"/>
  <c r="I21" i="2"/>
  <c r="J21" i="2"/>
  <c r="K21" i="2"/>
  <c r="L21" i="2"/>
  <c r="M21" i="2"/>
  <c r="N21" i="2"/>
  <c r="H22" i="2"/>
  <c r="I22" i="2"/>
  <c r="J22" i="2"/>
  <c r="K22" i="2"/>
  <c r="L22" i="2"/>
  <c r="M22" i="2"/>
  <c r="N22" i="2"/>
  <c r="H23" i="2"/>
  <c r="I23" i="2"/>
  <c r="J23" i="2"/>
  <c r="K23" i="2"/>
  <c r="L23" i="2"/>
  <c r="M23" i="2"/>
  <c r="N23" i="2"/>
  <c r="H24" i="2"/>
  <c r="I24" i="2"/>
  <c r="J24" i="2"/>
  <c r="K24" i="2"/>
  <c r="L24" i="2"/>
  <c r="M24" i="2"/>
  <c r="N24" i="2"/>
  <c r="H25" i="2"/>
  <c r="I25" i="2"/>
  <c r="J25" i="2"/>
  <c r="K25" i="2"/>
  <c r="L25" i="2"/>
  <c r="M25" i="2"/>
  <c r="N25" i="2"/>
  <c r="H26" i="2"/>
  <c r="I26" i="2"/>
  <c r="J26" i="2"/>
  <c r="K26" i="2"/>
  <c r="L26" i="2"/>
  <c r="M26" i="2"/>
  <c r="N26" i="2"/>
  <c r="H27" i="2"/>
  <c r="I27" i="2"/>
  <c r="J27" i="2"/>
  <c r="K27" i="2"/>
  <c r="L27" i="2"/>
  <c r="M27" i="2"/>
  <c r="N27" i="2"/>
  <c r="H28" i="2"/>
  <c r="I28" i="2"/>
  <c r="J28" i="2"/>
  <c r="K28" i="2"/>
  <c r="L28" i="2"/>
  <c r="M28" i="2"/>
  <c r="N28" i="2"/>
  <c r="H29" i="2"/>
  <c r="I29" i="2"/>
  <c r="J29" i="2"/>
  <c r="K29" i="2"/>
  <c r="L29" i="2"/>
  <c r="M29" i="2"/>
  <c r="N29" i="2"/>
  <c r="H30" i="2"/>
  <c r="I30" i="2"/>
  <c r="J30" i="2"/>
  <c r="K30" i="2"/>
  <c r="L30" i="2"/>
  <c r="M30" i="2"/>
  <c r="N30" i="2"/>
  <c r="H31" i="2"/>
  <c r="I31" i="2"/>
  <c r="J31" i="2"/>
  <c r="K31" i="2"/>
  <c r="L31" i="2"/>
  <c r="M31" i="2"/>
  <c r="N31" i="2"/>
  <c r="H32" i="2"/>
  <c r="I32" i="2"/>
  <c r="J32" i="2"/>
  <c r="K32" i="2"/>
  <c r="L32" i="2"/>
  <c r="M32" i="2"/>
  <c r="N32" i="2"/>
  <c r="H33" i="2"/>
  <c r="I33" i="2"/>
  <c r="J33" i="2"/>
  <c r="K33" i="2"/>
  <c r="L33" i="2"/>
  <c r="M33" i="2"/>
  <c r="N33" i="2"/>
  <c r="H34" i="2"/>
  <c r="I34" i="2"/>
  <c r="J34" i="2"/>
  <c r="K34" i="2"/>
  <c r="L34" i="2"/>
  <c r="M34" i="2"/>
  <c r="N34" i="2"/>
  <c r="H35" i="2"/>
  <c r="I35" i="2"/>
  <c r="J35" i="2"/>
  <c r="K35" i="2"/>
  <c r="L35" i="2"/>
  <c r="M35" i="2"/>
  <c r="N35" i="2"/>
  <c r="H36" i="2"/>
  <c r="I36" i="2"/>
  <c r="J36" i="2"/>
  <c r="K36" i="2"/>
  <c r="L36" i="2"/>
  <c r="M36" i="2"/>
  <c r="N36" i="2"/>
  <c r="H37" i="2"/>
  <c r="I37" i="2"/>
  <c r="J37" i="2"/>
  <c r="K37" i="2"/>
  <c r="L37" i="2"/>
  <c r="M37" i="2"/>
  <c r="N37" i="2"/>
  <c r="H38" i="2"/>
  <c r="I38" i="2"/>
  <c r="J38" i="2"/>
  <c r="K38" i="2"/>
  <c r="L38" i="2"/>
  <c r="M38" i="2"/>
  <c r="N38" i="2"/>
  <c r="H39" i="2"/>
  <c r="I39" i="2"/>
  <c r="J39" i="2"/>
  <c r="K39" i="2"/>
  <c r="L39" i="2"/>
  <c r="M39" i="2"/>
  <c r="N39" i="2"/>
  <c r="H40" i="2"/>
  <c r="I40" i="2"/>
  <c r="J40" i="2"/>
  <c r="K40" i="2"/>
  <c r="L40" i="2"/>
  <c r="M40" i="2"/>
  <c r="N40" i="2"/>
  <c r="H41" i="2"/>
  <c r="I41" i="2"/>
  <c r="J41" i="2"/>
  <c r="K41" i="2"/>
  <c r="L41" i="2"/>
  <c r="M41" i="2"/>
  <c r="N41" i="2"/>
  <c r="H42" i="2"/>
  <c r="I42" i="2"/>
  <c r="J42" i="2"/>
  <c r="K42" i="2"/>
  <c r="L42" i="2"/>
  <c r="M42" i="2"/>
  <c r="N42" i="2"/>
  <c r="H43" i="2"/>
  <c r="I43" i="2"/>
  <c r="J43" i="2"/>
  <c r="K43" i="2"/>
  <c r="L43" i="2"/>
  <c r="M43" i="2"/>
  <c r="N43" i="2"/>
  <c r="H44" i="2"/>
  <c r="I44" i="2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H47" i="2"/>
  <c r="I47" i="2"/>
  <c r="J47" i="2"/>
  <c r="K47" i="2"/>
  <c r="L47" i="2"/>
  <c r="M47" i="2"/>
  <c r="N47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H50" i="2"/>
  <c r="I50" i="2"/>
  <c r="J50" i="2"/>
  <c r="K50" i="2"/>
  <c r="L50" i="2"/>
  <c r="M50" i="2"/>
  <c r="N50" i="2"/>
  <c r="H51" i="2"/>
  <c r="I51" i="2"/>
  <c r="J51" i="2"/>
  <c r="K51" i="2"/>
  <c r="L51" i="2"/>
  <c r="M51" i="2"/>
  <c r="N51" i="2"/>
  <c r="H52" i="2"/>
  <c r="I52" i="2"/>
  <c r="J52" i="2"/>
  <c r="K52" i="2"/>
  <c r="L52" i="2"/>
  <c r="M52" i="2"/>
  <c r="N52" i="2"/>
  <c r="H53" i="2"/>
  <c r="I53" i="2"/>
  <c r="J53" i="2"/>
  <c r="K53" i="2"/>
  <c r="L53" i="2"/>
  <c r="M53" i="2"/>
  <c r="N53" i="2"/>
  <c r="H54" i="2"/>
  <c r="I54" i="2"/>
  <c r="J54" i="2"/>
  <c r="K54" i="2"/>
  <c r="L54" i="2"/>
  <c r="M54" i="2"/>
  <c r="N54" i="2"/>
  <c r="H55" i="2"/>
  <c r="I55" i="2"/>
  <c r="J55" i="2"/>
  <c r="K55" i="2"/>
  <c r="L55" i="2"/>
  <c r="M55" i="2"/>
  <c r="N55" i="2"/>
  <c r="H56" i="2"/>
  <c r="I56" i="2"/>
  <c r="J56" i="2"/>
  <c r="K56" i="2"/>
  <c r="L56" i="2"/>
  <c r="M56" i="2"/>
  <c r="N56" i="2"/>
  <c r="H57" i="2"/>
  <c r="I57" i="2"/>
  <c r="J57" i="2"/>
  <c r="K57" i="2"/>
  <c r="L57" i="2"/>
  <c r="M57" i="2"/>
  <c r="N57" i="2"/>
  <c r="H58" i="2"/>
  <c r="I58" i="2"/>
  <c r="J58" i="2"/>
  <c r="K58" i="2"/>
  <c r="L58" i="2"/>
  <c r="M58" i="2"/>
  <c r="N58" i="2"/>
  <c r="H59" i="2"/>
  <c r="I59" i="2"/>
  <c r="J59" i="2"/>
  <c r="K59" i="2"/>
  <c r="L59" i="2"/>
  <c r="M59" i="2"/>
  <c r="N59" i="2"/>
  <c r="H60" i="2"/>
  <c r="I60" i="2"/>
  <c r="J60" i="2"/>
  <c r="K60" i="2"/>
  <c r="L60" i="2"/>
  <c r="M60" i="2"/>
  <c r="N60" i="2"/>
  <c r="H61" i="2"/>
  <c r="I61" i="2"/>
  <c r="J61" i="2"/>
  <c r="K61" i="2"/>
  <c r="L61" i="2"/>
  <c r="M61" i="2"/>
  <c r="N61" i="2"/>
  <c r="H62" i="2"/>
  <c r="I62" i="2"/>
  <c r="J62" i="2"/>
  <c r="K62" i="2"/>
  <c r="L62" i="2"/>
  <c r="M62" i="2"/>
  <c r="N62" i="2"/>
  <c r="H63" i="2"/>
  <c r="I63" i="2"/>
  <c r="J63" i="2"/>
  <c r="K63" i="2"/>
  <c r="L63" i="2"/>
  <c r="M63" i="2"/>
  <c r="N63" i="2"/>
  <c r="H64" i="2"/>
  <c r="I64" i="2"/>
  <c r="J64" i="2"/>
  <c r="K64" i="2"/>
  <c r="L64" i="2"/>
  <c r="M64" i="2"/>
  <c r="N64" i="2"/>
  <c r="H65" i="2"/>
  <c r="I65" i="2"/>
  <c r="J65" i="2"/>
  <c r="K65" i="2"/>
  <c r="L65" i="2"/>
  <c r="M65" i="2"/>
  <c r="N65" i="2"/>
  <c r="H66" i="2"/>
  <c r="I66" i="2"/>
  <c r="J66" i="2"/>
  <c r="K66" i="2"/>
  <c r="L66" i="2"/>
  <c r="M66" i="2"/>
  <c r="N66" i="2"/>
  <c r="H67" i="2"/>
  <c r="I67" i="2"/>
  <c r="J67" i="2"/>
  <c r="K67" i="2"/>
  <c r="L67" i="2"/>
  <c r="M67" i="2"/>
  <c r="N67" i="2"/>
  <c r="H68" i="2"/>
  <c r="I68" i="2"/>
  <c r="J68" i="2"/>
  <c r="K68" i="2"/>
  <c r="L68" i="2"/>
  <c r="M68" i="2"/>
  <c r="N68" i="2"/>
  <c r="H69" i="2"/>
  <c r="I69" i="2"/>
  <c r="J69" i="2"/>
  <c r="K69" i="2"/>
  <c r="L69" i="2"/>
  <c r="M69" i="2"/>
  <c r="N69" i="2"/>
  <c r="H70" i="2"/>
  <c r="I70" i="2"/>
  <c r="J70" i="2"/>
  <c r="K70" i="2"/>
  <c r="L70" i="2"/>
  <c r="M70" i="2"/>
  <c r="N70" i="2"/>
  <c r="H71" i="2"/>
  <c r="I71" i="2"/>
  <c r="J71" i="2"/>
  <c r="K71" i="2"/>
  <c r="L71" i="2"/>
  <c r="M71" i="2"/>
  <c r="N71" i="2"/>
  <c r="H72" i="2"/>
  <c r="I72" i="2"/>
  <c r="J72" i="2"/>
  <c r="K72" i="2"/>
  <c r="L72" i="2"/>
  <c r="M72" i="2"/>
  <c r="N72" i="2"/>
  <c r="H73" i="2"/>
  <c r="I73" i="2"/>
  <c r="J73" i="2"/>
  <c r="K73" i="2"/>
  <c r="L73" i="2"/>
  <c r="M73" i="2"/>
  <c r="N73" i="2"/>
  <c r="H74" i="2"/>
  <c r="I74" i="2"/>
  <c r="J74" i="2"/>
  <c r="K74" i="2"/>
  <c r="L74" i="2"/>
  <c r="M74" i="2"/>
  <c r="N74" i="2"/>
  <c r="H75" i="2"/>
  <c r="I75" i="2"/>
  <c r="J75" i="2"/>
  <c r="K75" i="2"/>
  <c r="L75" i="2"/>
  <c r="M75" i="2"/>
  <c r="N75" i="2"/>
  <c r="H76" i="2"/>
  <c r="I76" i="2"/>
  <c r="J76" i="2"/>
  <c r="K76" i="2"/>
  <c r="L76" i="2"/>
  <c r="M76" i="2"/>
  <c r="N76" i="2"/>
  <c r="H77" i="2"/>
  <c r="I77" i="2"/>
  <c r="J77" i="2"/>
  <c r="K77" i="2"/>
  <c r="L77" i="2"/>
  <c r="M77" i="2"/>
  <c r="N77" i="2"/>
  <c r="H78" i="2"/>
  <c r="I78" i="2"/>
  <c r="J78" i="2"/>
  <c r="K78" i="2"/>
  <c r="L78" i="2"/>
  <c r="M78" i="2"/>
  <c r="N78" i="2"/>
  <c r="H79" i="2"/>
  <c r="I79" i="2"/>
  <c r="J79" i="2"/>
  <c r="K79" i="2"/>
  <c r="L79" i="2"/>
  <c r="M79" i="2"/>
  <c r="N79" i="2"/>
  <c r="H80" i="2"/>
  <c r="I80" i="2"/>
  <c r="J80" i="2"/>
  <c r="K80" i="2"/>
  <c r="L80" i="2"/>
  <c r="M80" i="2"/>
  <c r="N80" i="2"/>
  <c r="H81" i="2"/>
  <c r="I81" i="2"/>
  <c r="J81" i="2"/>
  <c r="K81" i="2"/>
  <c r="L81" i="2"/>
  <c r="M81" i="2"/>
  <c r="N81" i="2"/>
  <c r="H82" i="2"/>
  <c r="I82" i="2"/>
  <c r="J82" i="2"/>
  <c r="K82" i="2"/>
  <c r="L82" i="2"/>
  <c r="M82" i="2"/>
  <c r="N82" i="2"/>
  <c r="H83" i="2"/>
  <c r="I83" i="2"/>
  <c r="J83" i="2"/>
  <c r="K83" i="2"/>
  <c r="L83" i="2"/>
  <c r="M83" i="2"/>
  <c r="N83" i="2"/>
  <c r="I2" i="2"/>
  <c r="J2" i="2"/>
  <c r="K2" i="2"/>
  <c r="L2" i="2"/>
  <c r="M2" i="2"/>
  <c r="N2" i="2"/>
  <c r="H2" i="2"/>
  <c r="D81" i="3" l="1"/>
  <c r="D77" i="3"/>
  <c r="D73" i="3"/>
  <c r="D69" i="3"/>
  <c r="D65" i="3"/>
  <c r="D61" i="3"/>
  <c r="D57" i="3"/>
  <c r="D53" i="3"/>
  <c r="D49" i="3"/>
  <c r="D45" i="3"/>
  <c r="D41" i="3"/>
  <c r="D37" i="3"/>
  <c r="D33" i="3"/>
  <c r="D48" i="3"/>
  <c r="D44" i="3"/>
  <c r="D40" i="3"/>
  <c r="D36" i="3"/>
  <c r="D32" i="3"/>
  <c r="D26" i="3"/>
  <c r="D22" i="3"/>
  <c r="D18" i="3"/>
  <c r="D14" i="3"/>
  <c r="D10" i="3"/>
  <c r="D6" i="3"/>
  <c r="D29" i="3"/>
  <c r="D25" i="3"/>
  <c r="D21" i="3"/>
  <c r="D17" i="3"/>
  <c r="D13" i="3"/>
  <c r="D9" i="3"/>
  <c r="D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196654-F5BD-4B54-BEC8-2CE6EEE22CC5}" keepAlive="1" name="Query - lidar" description="Connection to the 'lidar' query in the workbook." type="5" refreshedVersion="6" background="1" saveData="1">
    <dbPr connection="Provider=Microsoft.Mashup.OleDb.1;Data Source=$Workbook$;Location=lidar;Extended Properties=&quot;&quot;" command="SELECT * FROM [lidar]"/>
  </connection>
</connections>
</file>

<file path=xl/sharedStrings.xml><?xml version="1.0" encoding="utf-8"?>
<sst xmlns="http://schemas.openxmlformats.org/spreadsheetml/2006/main" count="19" uniqueCount="19">
  <si>
    <t>1</t>
  </si>
  <si>
    <t>2</t>
  </si>
  <si>
    <t>3</t>
  </si>
  <si>
    <t>4</t>
  </si>
  <si>
    <t>0</t>
  </si>
  <si>
    <t>5</t>
  </si>
  <si>
    <t>6</t>
  </si>
  <si>
    <t>0b</t>
  </si>
  <si>
    <t>1b</t>
  </si>
  <si>
    <t>2b</t>
  </si>
  <si>
    <t>3b</t>
  </si>
  <si>
    <t>4b</t>
  </si>
  <si>
    <t>5b</t>
  </si>
  <si>
    <t>6b</t>
  </si>
  <si>
    <t>Strength</t>
  </si>
  <si>
    <t>Distance (cm)</t>
  </si>
  <si>
    <t>Angle (deg)</t>
  </si>
  <si>
    <t>X (m)</t>
  </si>
  <si>
    <t>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</si>
</sst>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Sheet3!$C$2:$C$83</c:f>
              <c:numCache>
                <c:formatCode>General</c:formatCode>
                <c:ptCount val="82"/>
                <c:pt idx="0">
                  <c:v>-4.2509418770255722</c:v>
                </c:pt>
                <c:pt idx="1">
                  <c:v>-3.5935224145032736</c:v>
                </c:pt>
                <c:pt idx="2">
                  <c:v>-3.0574671009987062</c:v>
                </c:pt>
                <c:pt idx="3">
                  <c:v>-2.6101071478264357</c:v>
                </c:pt>
                <c:pt idx="4">
                  <c:v>-2.3062717386768985</c:v>
                </c:pt>
                <c:pt idx="5">
                  <c:v>-2.1843380188807324</c:v>
                </c:pt>
                <c:pt idx="6">
                  <c:v>-2.0361876779995312</c:v>
                </c:pt>
                <c:pt idx="7">
                  <c:v>-1.5834794642512413</c:v>
                </c:pt>
                <c:pt idx="8">
                  <c:v>-1.1542743246142726</c:v>
                </c:pt>
                <c:pt idx="9">
                  <c:v>-2.7636796629438184E-2</c:v>
                </c:pt>
                <c:pt idx="10">
                  <c:v>4.5810886067393286E-3</c:v>
                </c:pt>
                <c:pt idx="11">
                  <c:v>9.6341037254018547E-3</c:v>
                </c:pt>
                <c:pt idx="12">
                  <c:v>2.6321522584436874E-2</c:v>
                </c:pt>
                <c:pt idx="13">
                  <c:v>3.3381402860086284E-2</c:v>
                </c:pt>
                <c:pt idx="14">
                  <c:v>2.9796050819913798E-2</c:v>
                </c:pt>
                <c:pt idx="15">
                  <c:v>3.345379149826562E-2</c:v>
                </c:pt>
                <c:pt idx="16">
                  <c:v>3.8572735836379372E-2</c:v>
                </c:pt>
                <c:pt idx="17">
                  <c:v>4.4709948257292312E-2</c:v>
                </c:pt>
                <c:pt idx="18">
                  <c:v>5.5068863009933459E-2</c:v>
                </c:pt>
                <c:pt idx="19">
                  <c:v>5.6336587534306849E-2</c:v>
                </c:pt>
                <c:pt idx="20">
                  <c:v>6.6468101190016796E-2</c:v>
                </c:pt>
                <c:pt idx="21">
                  <c:v>7.1396669475366881E-2</c:v>
                </c:pt>
                <c:pt idx="22">
                  <c:v>7.0322262430307203E-2</c:v>
                </c:pt>
                <c:pt idx="23">
                  <c:v>5.6409643945752229E-2</c:v>
                </c:pt>
                <c:pt idx="24">
                  <c:v>5.948860542154176E-2</c:v>
                </c:pt>
                <c:pt idx="25">
                  <c:v>6.9465837045899731E-2</c:v>
                </c:pt>
                <c:pt idx="26">
                  <c:v>7.2837096988240008E-2</c:v>
                </c:pt>
                <c:pt idx="27">
                  <c:v>5.3228417592002177E-2</c:v>
                </c:pt>
                <c:pt idx="28">
                  <c:v>7.9467956260934974E-2</c:v>
                </c:pt>
                <c:pt idx="29">
                  <c:v>6.5681974336581239E-2</c:v>
                </c:pt>
                <c:pt idx="30">
                  <c:v>4.2373476973711716E-2</c:v>
                </c:pt>
                <c:pt idx="31">
                  <c:v>0.16597638784452518</c:v>
                </c:pt>
                <c:pt idx="32">
                  <c:v>0.16108818508836451</c:v>
                </c:pt>
                <c:pt idx="33">
                  <c:v>0.17415866660943033</c:v>
                </c:pt>
                <c:pt idx="34">
                  <c:v>0.20689604234053804</c:v>
                </c:pt>
                <c:pt idx="35">
                  <c:v>0.23612304142249857</c:v>
                </c:pt>
                <c:pt idx="36">
                  <c:v>0.28735111024219584</c:v>
                </c:pt>
                <c:pt idx="37">
                  <c:v>0.33870619735119351</c:v>
                </c:pt>
                <c:pt idx="38">
                  <c:v>0.3696300169575697</c:v>
                </c:pt>
                <c:pt idx="39">
                  <c:v>2.1359127248918055</c:v>
                </c:pt>
                <c:pt idx="40">
                  <c:v>2.5567732066140962</c:v>
                </c:pt>
                <c:pt idx="41">
                  <c:v>2.5731231339933212</c:v>
                </c:pt>
                <c:pt idx="42">
                  <c:v>1.860406697320641</c:v>
                </c:pt>
                <c:pt idx="43">
                  <c:v>1.8468948479631631</c:v>
                </c:pt>
                <c:pt idx="44">
                  <c:v>1.9685939790387701</c:v>
                </c:pt>
                <c:pt idx="45">
                  <c:v>1.6428297862076937</c:v>
                </c:pt>
                <c:pt idx="46">
                  <c:v>1.4963332472830926</c:v>
                </c:pt>
                <c:pt idx="47">
                  <c:v>2.823025288249998</c:v>
                </c:pt>
                <c:pt idx="48">
                  <c:v>5.6100025066400981E-3</c:v>
                </c:pt>
                <c:pt idx="49">
                  <c:v>1.8831893687749224</c:v>
                </c:pt>
                <c:pt idx="50">
                  <c:v>1.7007529583312937</c:v>
                </c:pt>
                <c:pt idx="51">
                  <c:v>1.5059692210625575</c:v>
                </c:pt>
                <c:pt idx="52">
                  <c:v>1.2470098967949435</c:v>
                </c:pt>
                <c:pt idx="53">
                  <c:v>-3.1193943577715539</c:v>
                </c:pt>
                <c:pt idx="54">
                  <c:v>-15.157850525653298</c:v>
                </c:pt>
                <c:pt idx="55">
                  <c:v>-3.8373612658548666</c:v>
                </c:pt>
                <c:pt idx="56">
                  <c:v>9.973304315859825E-3</c:v>
                </c:pt>
                <c:pt idx="57">
                  <c:v>7.5877802380753394</c:v>
                </c:pt>
                <c:pt idx="58">
                  <c:v>6.7759919323933397</c:v>
                </c:pt>
                <c:pt idx="59">
                  <c:v>6.0804806543972143</c:v>
                </c:pt>
                <c:pt idx="60">
                  <c:v>5.4407877337379107</c:v>
                </c:pt>
                <c:pt idx="61">
                  <c:v>5.001762756961873</c:v>
                </c:pt>
                <c:pt idx="62">
                  <c:v>5.0399880056938535</c:v>
                </c:pt>
                <c:pt idx="63">
                  <c:v>5.2031542177321262</c:v>
                </c:pt>
                <c:pt idx="64">
                  <c:v>5.424909281101125</c:v>
                </c:pt>
                <c:pt idx="65">
                  <c:v>5.2575141827604455</c:v>
                </c:pt>
                <c:pt idx="66">
                  <c:v>-3.4771951472784157</c:v>
                </c:pt>
                <c:pt idx="67">
                  <c:v>-6.2280518181343076</c:v>
                </c:pt>
                <c:pt idx="68">
                  <c:v>-0.34850706805949516</c:v>
                </c:pt>
                <c:pt idx="69">
                  <c:v>-0.39707139997002333</c:v>
                </c:pt>
                <c:pt idx="70">
                  <c:v>-0.3283396110228009</c:v>
                </c:pt>
                <c:pt idx="71">
                  <c:v>-6.3432696225343657</c:v>
                </c:pt>
                <c:pt idx="72">
                  <c:v>-6.5111327124397835</c:v>
                </c:pt>
                <c:pt idx="73">
                  <c:v>-6.456759755609573</c:v>
                </c:pt>
                <c:pt idx="74">
                  <c:v>-6.3147652764917526</c:v>
                </c:pt>
                <c:pt idx="75">
                  <c:v>-3.6406158128364106</c:v>
                </c:pt>
                <c:pt idx="76">
                  <c:v>-3.4915745026338465</c:v>
                </c:pt>
                <c:pt idx="77">
                  <c:v>-7.6984094717564124</c:v>
                </c:pt>
                <c:pt idx="78">
                  <c:v>-5.0977023040427971</c:v>
                </c:pt>
                <c:pt idx="79">
                  <c:v>-4.3108446786913888</c:v>
                </c:pt>
                <c:pt idx="80">
                  <c:v>-3.615736326624964</c:v>
                </c:pt>
                <c:pt idx="81">
                  <c:v>-3.0619155079428464</c:v>
                </c:pt>
              </c:numCache>
            </c:numRef>
          </c:xVal>
          <c:yVal>
            <c:numRef>
              <c:f>Sheet3!$D$2:$D$83</c:f>
              <c:numCache>
                <c:formatCode>General</c:formatCode>
                <c:ptCount val="82"/>
                <c:pt idx="0">
                  <c:v>-5.3203001003844035</c:v>
                </c:pt>
                <c:pt idx="1">
                  <c:v>-5.0032186296885497</c:v>
                </c:pt>
                <c:pt idx="2">
                  <c:v>-4.8224469853291874</c:v>
                </c:pt>
                <c:pt idx="3">
                  <c:v>-4.555199301552606</c:v>
                </c:pt>
                <c:pt idx="4">
                  <c:v>-4.5263131428769086</c:v>
                </c:pt>
                <c:pt idx="5">
                  <c:v>-4.8069811128474589</c:v>
                </c:pt>
                <c:pt idx="6">
                  <c:v>-5.1199648182348749</c:v>
                </c:pt>
                <c:pt idx="7">
                  <c:v>-5.4548137260858507</c:v>
                </c:pt>
                <c:pt idx="8">
                  <c:v>-4.7621057089838175</c:v>
                </c:pt>
                <c:pt idx="9">
                  <c:v>-0.26858184501574761</c:v>
                </c:pt>
                <c:pt idx="10">
                  <c:v>-0.19994752718445208</c:v>
                </c:pt>
                <c:pt idx="11">
                  <c:v>-0.12964252406293314</c:v>
                </c:pt>
                <c:pt idx="12">
                  <c:v>-0.19826037790954851</c:v>
                </c:pt>
                <c:pt idx="13">
                  <c:v>-0.17687759027952812</c:v>
                </c:pt>
                <c:pt idx="14">
                  <c:v>-0.12653930359985832</c:v>
                </c:pt>
                <c:pt idx="15">
                  <c:v>-0.115242543508856</c:v>
                </c:pt>
                <c:pt idx="16">
                  <c:v>-0.11363161553941267</c:v>
                </c:pt>
                <c:pt idx="17">
                  <c:v>-0.11135986946306216</c:v>
                </c:pt>
                <c:pt idx="18">
                  <c:v>-0.11776001157775581</c:v>
                </c:pt>
                <c:pt idx="19">
                  <c:v>-0.10595371114307124</c:v>
                </c:pt>
                <c:pt idx="20">
                  <c:v>-0.11172283349518884</c:v>
                </c:pt>
                <c:pt idx="21">
                  <c:v>-0.10863938322645805</c:v>
                </c:pt>
                <c:pt idx="22">
                  <c:v>-9.7235689984094847E-2</c:v>
                </c:pt>
                <c:pt idx="23">
                  <c:v>-7.0128111837646515E-2</c:v>
                </c:pt>
                <c:pt idx="24">
                  <c:v>-6.7535959495665071E-2</c:v>
                </c:pt>
                <c:pt idx="25">
                  <c:v>-7.1933980033865128E-2</c:v>
                </c:pt>
                <c:pt idx="26">
                  <c:v>-6.851829903263594E-2</c:v>
                </c:pt>
                <c:pt idx="27">
                  <c:v>-4.5461363383112845E-2</c:v>
                </c:pt>
                <c:pt idx="28">
                  <c:v>-6.0702915314753442E-2</c:v>
                </c:pt>
                <c:pt idx="29">
                  <c:v>-4.5671416085432286E-2</c:v>
                </c:pt>
                <c:pt idx="30">
                  <c:v>-2.6542201286975486E-2</c:v>
                </c:pt>
                <c:pt idx="31">
                  <c:v>-9.2476151942453566E-2</c:v>
                </c:pt>
                <c:pt idx="32">
                  <c:v>-8.0315606359765562E-2</c:v>
                </c:pt>
                <c:pt idx="33">
                  <c:v>-7.5952345880988412E-2</c:v>
                </c:pt>
                <c:pt idx="34">
                  <c:v>-7.4793232740818824E-2</c:v>
                </c:pt>
                <c:pt idx="35">
                  <c:v>-4.2964046706391826E-2</c:v>
                </c:pt>
                <c:pt idx="36">
                  <c:v>-3.9106769779379616E-2</c:v>
                </c:pt>
                <c:pt idx="37">
                  <c:v>-2.9632952534203831E-2</c:v>
                </c:pt>
                <c:pt idx="38">
                  <c:v>1.6542386887833174E-2</c:v>
                </c:pt>
                <c:pt idx="39">
                  <c:v>0.24571697467871975</c:v>
                </c:pt>
                <c:pt idx="40">
                  <c:v>0.41353448458414094</c:v>
                </c:pt>
                <c:pt idx="41">
                  <c:v>0.54400122914235005</c:v>
                </c:pt>
                <c:pt idx="42">
                  <c:v>0.47464399349881631</c:v>
                </c:pt>
                <c:pt idx="43">
                  <c:v>0.56024942710111225</c:v>
                </c:pt>
                <c:pt idx="44">
                  <c:v>0.70195280873595944</c:v>
                </c:pt>
                <c:pt idx="45">
                  <c:v>0.85065286312854083</c:v>
                </c:pt>
                <c:pt idx="46">
                  <c:v>0.86826655646479589</c:v>
                </c:pt>
                <c:pt idx="47">
                  <c:v>2.6325136698412441</c:v>
                </c:pt>
                <c:pt idx="48">
                  <c:v>8.2781563089550196E-3</c:v>
                </c:pt>
                <c:pt idx="49">
                  <c:v>4.7503365987404633</c:v>
                </c:pt>
                <c:pt idx="50">
                  <c:v>5.0830147919052289</c:v>
                </c:pt>
                <c:pt idx="51">
                  <c:v>5.4767195204074701</c:v>
                </c:pt>
                <c:pt idx="52">
                  <c:v>5.9303091249356861</c:v>
                </c:pt>
                <c:pt idx="53">
                  <c:v>6.3780387926621289</c:v>
                </c:pt>
                <c:pt idx="54">
                  <c:v>6.1819468973740008</c:v>
                </c:pt>
                <c:pt idx="55">
                  <c:v>1.3259934069657859</c:v>
                </c:pt>
                <c:pt idx="56">
                  <c:v>7.3020615120100653E-4</c:v>
                </c:pt>
                <c:pt idx="57">
                  <c:v>0.97369967581043615</c:v>
                </c:pt>
                <c:pt idx="58">
                  <c:v>1.2482120541560078</c:v>
                </c:pt>
                <c:pt idx="59">
                  <c:v>1.4457714243618283</c:v>
                </c:pt>
                <c:pt idx="60">
                  <c:v>1.6310207958229996</c:v>
                </c:pt>
                <c:pt idx="61">
                  <c:v>1.7528175384417986</c:v>
                </c:pt>
                <c:pt idx="62">
                  <c:v>1.0995565565057319E-2</c:v>
                </c:pt>
                <c:pt idx="63">
                  <c:v>0.26699473121464229</c:v>
                </c:pt>
                <c:pt idx="64">
                  <c:v>0.5223593512352207</c:v>
                </c:pt>
                <c:pt idx="65">
                  <c:v>0.74474466636073311</c:v>
                </c:pt>
                <c:pt idx="66">
                  <c:v>3.5230120504680991</c:v>
                </c:pt>
                <c:pt idx="67">
                  <c:v>3.9964197165255237</c:v>
                </c:pt>
                <c:pt idx="68">
                  <c:v>0.12426915752741871</c:v>
                </c:pt>
                <c:pt idx="69">
                  <c:v>4.8314628487092302E-2</c:v>
                </c:pt>
                <c:pt idx="70">
                  <c:v>-3.3062060331985124E-2</c:v>
                </c:pt>
                <c:pt idx="71">
                  <c:v>-1.894024945937282</c:v>
                </c:pt>
                <c:pt idx="72">
                  <c:v>-2.3137093164433051</c:v>
                </c:pt>
                <c:pt idx="73">
                  <c:v>-2.6251006568016777</c:v>
                </c:pt>
                <c:pt idx="74">
                  <c:v>-2.9027985639403289</c:v>
                </c:pt>
                <c:pt idx="75">
                  <c:v>-2.012837922766133</c:v>
                </c:pt>
                <c:pt idx="76">
                  <c:v>-2.1870773860467789</c:v>
                </c:pt>
                <c:pt idx="77">
                  <c:v>-7.6315196131026983</c:v>
                </c:pt>
                <c:pt idx="78">
                  <c:v>-5.6367926358308367</c:v>
                </c:pt>
                <c:pt idx="79">
                  <c:v>-5.3234498359802478</c:v>
                </c:pt>
                <c:pt idx="80">
                  <c:v>-4.9995350600155426</c:v>
                </c:pt>
                <c:pt idx="81">
                  <c:v>-4.7602808133784613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A-4279-A3E3-9CD7B7A1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735344"/>
        <c:axId val="830742560"/>
      </c:scatterChart>
      <c:valAx>
        <c:axId val="83073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42560"/>
        <c:crosses val="autoZero"/>
        <c:crossBetween val="midCat"/>
      </c:valAx>
      <c:valAx>
        <c:axId val="8307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73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0</xdr:row>
      <xdr:rowOff>69850</xdr:rowOff>
    </xdr:from>
    <xdr:to>
      <xdr:col>12</xdr:col>
      <xdr:colOff>533400</xdr:colOff>
      <xdr:row>21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7BC4-6BD2-4F12-BFB9-01CD7A3A5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985304-058C-4E4F-9331-6D2D2EC2B82E}" autoFormatId="16" applyNumberFormats="0" applyBorderFormats="0" applyFontFormats="0" applyPatternFormats="0" applyAlignmentFormats="0" applyWidthHeightFormats="0">
  <queryTableRefresh nextId="15" unboundColumnsRight="7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14" dataBound="0" tableColumnId="8"/>
      <queryTableField id="13" dataBound="0" tableColumnId="9"/>
      <queryTableField id="12" dataBound="0" tableColumnId="10"/>
      <queryTableField id="11" dataBound="0" tableColumnId="11"/>
      <queryTableField id="10" dataBound="0" tableColumnId="12"/>
      <queryTableField id="9" dataBound="0" tableColumnId="13"/>
      <queryTableField id="8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B6DC5-A402-4057-9EDE-0BAC8CA040F0}" name="Table2" displayName="Table2" ref="A1:E83" totalsRowShown="0">
  <autoFilter ref="A1:E83" xr:uid="{996B5339-5266-431E-82F9-D8141ACD1452}"/>
  <tableColumns count="5">
    <tableColumn id="1" xr3:uid="{710D70B3-8C2B-46B4-9F26-DB7F735B9DC2}" name="Distance (cm)">
      <calculatedColumnFormula>_xlfn.BITLSHIFT(lidar[[#This Row],[4]],8)+lidar[[#This Row],[3]]</calculatedColumnFormula>
    </tableColumn>
    <tableColumn id="2" xr3:uid="{A45F8DA8-05B0-4576-AEFA-5AA87FC169DA}" name="Angle (deg)">
      <calculatedColumnFormula>(_xlfn.BITLSHIFT(lidar[[#This Row],[2]], 8) + lidar[[#This Row],[1]])/16</calculatedColumnFormula>
    </tableColumn>
    <tableColumn id="3" xr3:uid="{E039B1FD-09B4-4F7F-82BC-B9407E49B90B}" name="X (m)">
      <calculatedColumnFormula>A2/100*COS(RADIANS(B2))</calculatedColumnFormula>
    </tableColumn>
    <tableColumn id="4" xr3:uid="{257F4A5E-29B5-4BD3-8969-2549BF0BB339}" name="Y (m)">
      <calculatedColumnFormula>A2/100*SIN(RADIANS(B2))</calculatedColumnFormula>
    </tableColumn>
    <tableColumn id="5" xr3:uid="{8CCA1AD3-5B21-4691-8458-273DD26B7817}" name="Strength">
      <calculatedColumnFormula>lidar[[#This Row],[5]]/255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8A2E4-341C-46A1-B381-E43B2AB70A91}" name="lidar" displayName="lidar" ref="A1:N83" tableType="queryTable" totalsRowShown="0" headerRowDxfId="1" dataDxfId="0">
  <autoFilter ref="A1:N83" xr:uid="{9C44588E-879B-40B4-A174-8CED64097F48}"/>
  <tableColumns count="14">
    <tableColumn id="1" xr3:uid="{2AF3BFFD-EDBF-4A08-B6E5-A9F3F9EBAFC5}" uniqueName="1" name="0" queryTableFieldId="1" dataDxfId="15"/>
    <tableColumn id="2" xr3:uid="{FCD4C48E-47AF-4CB4-AC32-FD15A3002C76}" uniqueName="2" name="1" queryTableFieldId="2" dataDxfId="14"/>
    <tableColumn id="3" xr3:uid="{21DE1D2A-72D2-424D-959D-82705F50D061}" uniqueName="3" name="2" queryTableFieldId="3" dataDxfId="13"/>
    <tableColumn id="4" xr3:uid="{F9B1A461-8520-45D3-8422-D48505042F6B}" uniqueName="4" name="3" queryTableFieldId="4" dataDxfId="12"/>
    <tableColumn id="5" xr3:uid="{BC5E5374-C09B-4CF9-B746-867E21977B90}" uniqueName="5" name="4" queryTableFieldId="5" dataDxfId="11"/>
    <tableColumn id="6" xr3:uid="{7603713A-70DF-4317-8AE8-1CF1A47C8FFB}" uniqueName="6" name="5" queryTableFieldId="6" dataDxfId="10"/>
    <tableColumn id="7" xr3:uid="{7850636E-D3D4-48EB-82B6-51E056EED3F3}" uniqueName="7" name="6" queryTableFieldId="7" dataDxfId="9"/>
    <tableColumn id="8" xr3:uid="{44A24361-C6EE-460A-8349-F43D2AFC28B9}" uniqueName="8" name="0b" queryTableFieldId="14" dataDxfId="8">
      <calculatedColumnFormula>DEC2BIN(lidar[[#This Row],[0]],8)</calculatedColumnFormula>
    </tableColumn>
    <tableColumn id="9" xr3:uid="{D80817E4-CE11-44D0-B18D-5887C93A4A25}" uniqueName="9" name="1b" queryTableFieldId="13" dataDxfId="7">
      <calculatedColumnFormula>DEC2BIN(lidar[[#This Row],[1]],8)</calculatedColumnFormula>
    </tableColumn>
    <tableColumn id="10" xr3:uid="{DC151B1F-0030-47D3-A634-0055FD7EAED5}" uniqueName="10" name="2b" queryTableFieldId="12" dataDxfId="6">
      <calculatedColumnFormula>DEC2BIN(lidar[[#This Row],[2]],8)</calculatedColumnFormula>
    </tableColumn>
    <tableColumn id="11" xr3:uid="{09854BC5-BE37-4BED-A483-65E2E11E15DE}" uniqueName="11" name="3b" queryTableFieldId="11" dataDxfId="5">
      <calculatedColumnFormula>DEC2BIN(lidar[[#This Row],[3]],8)</calculatedColumnFormula>
    </tableColumn>
    <tableColumn id="12" xr3:uid="{F4D1C34B-D4E9-45AB-A88F-1F3A1BF77743}" uniqueName="12" name="4b" queryTableFieldId="10" dataDxfId="4">
      <calculatedColumnFormula>DEC2BIN(lidar[[#This Row],[4]],8)</calculatedColumnFormula>
    </tableColumn>
    <tableColumn id="13" xr3:uid="{A3ADB6A7-F05F-4699-9480-58211FD2801F}" uniqueName="13" name="5b" queryTableFieldId="9" dataDxfId="3">
      <calculatedColumnFormula>DEC2BIN(lidar[[#This Row],[5]],8)</calculatedColumnFormula>
    </tableColumn>
    <tableColumn id="14" xr3:uid="{64A0E067-F63D-47EE-A25A-1B35F71C9773}" uniqueName="14" name="6b" queryTableFieldId="8" dataDxfId="2">
      <calculatedColumnFormula>DEC2BIN(lidar[[#This Row],[6]],8)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4C11-0135-45FB-8EBF-90AA3BBE1FC6}">
  <dimension ref="A1:E83"/>
  <sheetViews>
    <sheetView tabSelected="1" topLeftCell="A2" workbookViewId="0">
      <selection activeCell="N8" sqref="N8"/>
    </sheetView>
  </sheetViews>
  <sheetFormatPr defaultRowHeight="14.5" x14ac:dyDescent="0.35"/>
  <cols>
    <col min="1" max="1" width="14.1796875" customWidth="1"/>
    <col min="2" max="5" width="13.6328125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14</v>
      </c>
    </row>
    <row r="2" spans="1:5" x14ac:dyDescent="0.35">
      <c r="A2">
        <f>_xlfn.BITLSHIFT(lidar[[#This Row],[4]],8)+lidar[[#This Row],[3]]</f>
        <v>681</v>
      </c>
      <c r="B2">
        <f>(_xlfn.BITLSHIFT(lidar[[#This Row],[2]], 8) + lidar[[#This Row],[1]])/16</f>
        <v>231.375</v>
      </c>
      <c r="C2">
        <f>A2/100*COS(RADIANS(B2))</f>
        <v>-4.2509418770255722</v>
      </c>
      <c r="D2">
        <f>A2/100*SIN(RADIANS(B2))</f>
        <v>-5.3203001003844035</v>
      </c>
      <c r="E2">
        <f>lidar[[#This Row],[5]]/255</f>
        <v>0.68627450980392157</v>
      </c>
    </row>
    <row r="3" spans="1:5" x14ac:dyDescent="0.35">
      <c r="A3">
        <f>_xlfn.BITLSHIFT(lidar[[#This Row],[4]],8)+lidar[[#This Row],[3]]</f>
        <v>616</v>
      </c>
      <c r="B3">
        <f>(_xlfn.BITLSHIFT(lidar[[#This Row],[2]], 8) + lidar[[#This Row],[1]])/16</f>
        <v>234.3125</v>
      </c>
      <c r="C3">
        <f t="shared" ref="C3:C30" si="0">A3/100*COS(RADIANS(B3))</f>
        <v>-3.5935224145032736</v>
      </c>
      <c r="D3">
        <f t="shared" ref="D3:D30" si="1">A3/100*SIN(RADIANS(B3))</f>
        <v>-5.0032186296885497</v>
      </c>
      <c r="E3">
        <f>lidar[[#This Row],[5]]/255</f>
        <v>0.65490196078431373</v>
      </c>
    </row>
    <row r="4" spans="1:5" x14ac:dyDescent="0.35">
      <c r="A4">
        <f>_xlfn.BITLSHIFT(lidar[[#This Row],[4]],8)+lidar[[#This Row],[3]]</f>
        <v>571</v>
      </c>
      <c r="B4">
        <f>(_xlfn.BITLSHIFT(lidar[[#This Row],[2]], 8) + lidar[[#This Row],[1]])/16</f>
        <v>237.625</v>
      </c>
      <c r="C4">
        <f t="shared" si="0"/>
        <v>-3.0574671009987062</v>
      </c>
      <c r="D4">
        <f t="shared" si="1"/>
        <v>-4.8224469853291874</v>
      </c>
      <c r="E4">
        <f>lidar[[#This Row],[5]]/255</f>
        <v>0.71764705882352942</v>
      </c>
    </row>
    <row r="5" spans="1:5" x14ac:dyDescent="0.35">
      <c r="A5">
        <f>_xlfn.BITLSHIFT(lidar[[#This Row],[4]],8)+lidar[[#This Row],[3]]</f>
        <v>525</v>
      </c>
      <c r="B5">
        <f>(_xlfn.BITLSHIFT(lidar[[#This Row],[2]], 8) + lidar[[#This Row],[1]])/16</f>
        <v>240.1875</v>
      </c>
      <c r="C5">
        <f t="shared" si="0"/>
        <v>-2.6101071478264357</v>
      </c>
      <c r="D5">
        <f t="shared" si="1"/>
        <v>-4.555199301552606</v>
      </c>
      <c r="E5">
        <f>lidar[[#This Row],[5]]/255</f>
        <v>0.71764705882352942</v>
      </c>
    </row>
    <row r="6" spans="1:5" x14ac:dyDescent="0.35">
      <c r="A6">
        <f>_xlfn.BITLSHIFT(lidar[[#This Row],[4]],8)+lidar[[#This Row],[3]]</f>
        <v>508</v>
      </c>
      <c r="B6">
        <f>(_xlfn.BITLSHIFT(lidar[[#This Row],[2]], 8) + lidar[[#This Row],[1]])/16</f>
        <v>243</v>
      </c>
      <c r="C6">
        <f t="shared" si="0"/>
        <v>-2.3062717386768985</v>
      </c>
      <c r="D6">
        <f t="shared" si="1"/>
        <v>-4.5263131428769086</v>
      </c>
      <c r="E6">
        <f>lidar[[#This Row],[5]]/255</f>
        <v>0.71764705882352942</v>
      </c>
    </row>
    <row r="7" spans="1:5" x14ac:dyDescent="0.35">
      <c r="A7">
        <f>_xlfn.BITLSHIFT(lidar[[#This Row],[4]],8)+lidar[[#This Row],[3]]</f>
        <v>528</v>
      </c>
      <c r="B7">
        <f>(_xlfn.BITLSHIFT(lidar[[#This Row],[2]], 8) + lidar[[#This Row],[1]])/16</f>
        <v>245.5625</v>
      </c>
      <c r="C7">
        <f t="shared" si="0"/>
        <v>-2.1843380188807324</v>
      </c>
      <c r="D7">
        <f t="shared" si="1"/>
        <v>-4.8069811128474589</v>
      </c>
      <c r="E7">
        <f>lidar[[#This Row],[5]]/255</f>
        <v>0.74901960784313726</v>
      </c>
    </row>
    <row r="8" spans="1:5" x14ac:dyDescent="0.35">
      <c r="A8">
        <f>_xlfn.BITLSHIFT(lidar[[#This Row],[4]],8)+lidar[[#This Row],[3]]</f>
        <v>551</v>
      </c>
      <c r="B8">
        <f>(_xlfn.BITLSHIFT(lidar[[#This Row],[2]], 8) + lidar[[#This Row],[1]])/16</f>
        <v>248.3125</v>
      </c>
      <c r="C8">
        <f t="shared" si="0"/>
        <v>-2.0361876779995312</v>
      </c>
      <c r="D8">
        <f t="shared" si="1"/>
        <v>-5.1199648182348749</v>
      </c>
      <c r="E8">
        <f>lidar[[#This Row],[5]]/255</f>
        <v>0.74901960784313726</v>
      </c>
    </row>
    <row r="9" spans="1:5" x14ac:dyDescent="0.35">
      <c r="A9">
        <f>_xlfn.BITLSHIFT(lidar[[#This Row],[4]],8)+lidar[[#This Row],[3]]</f>
        <v>568</v>
      </c>
      <c r="B9">
        <f>(_xlfn.BITLSHIFT(lidar[[#This Row],[2]], 8) + lidar[[#This Row],[1]])/16</f>
        <v>253.8125</v>
      </c>
      <c r="C9">
        <f t="shared" si="0"/>
        <v>-1.5834794642512413</v>
      </c>
      <c r="D9">
        <f t="shared" si="1"/>
        <v>-5.4548137260858507</v>
      </c>
      <c r="E9">
        <f>lidar[[#This Row],[5]]/255</f>
        <v>0.71764705882352942</v>
      </c>
    </row>
    <row r="10" spans="1:5" x14ac:dyDescent="0.35">
      <c r="A10">
        <f>_xlfn.BITLSHIFT(lidar[[#This Row],[4]],8)+lidar[[#This Row],[3]]</f>
        <v>490</v>
      </c>
      <c r="B10">
        <f>(_xlfn.BITLSHIFT(lidar[[#This Row],[2]], 8) + lidar[[#This Row],[1]])/16</f>
        <v>256.375</v>
      </c>
      <c r="C10">
        <f t="shared" si="0"/>
        <v>-1.1542743246142726</v>
      </c>
      <c r="D10">
        <f t="shared" si="1"/>
        <v>-4.7621057089838175</v>
      </c>
      <c r="E10">
        <f>lidar[[#This Row],[5]]/255</f>
        <v>0.74901960784313726</v>
      </c>
    </row>
    <row r="11" spans="1:5" x14ac:dyDescent="0.35">
      <c r="A11">
        <f>_xlfn.BITLSHIFT(lidar[[#This Row],[4]],8)+lidar[[#This Row],[3]]</f>
        <v>27</v>
      </c>
      <c r="B11">
        <f>(_xlfn.BITLSHIFT(lidar[[#This Row],[2]], 8) + lidar[[#This Row],[1]])/16</f>
        <v>264.125</v>
      </c>
      <c r="C11">
        <f t="shared" si="0"/>
        <v>-2.7636796629438184E-2</v>
      </c>
      <c r="D11">
        <f t="shared" si="1"/>
        <v>-0.26858184501574761</v>
      </c>
      <c r="E11">
        <f>lidar[[#This Row],[5]]/255</f>
        <v>0.71764705882352942</v>
      </c>
    </row>
    <row r="12" spans="1:5" x14ac:dyDescent="0.35">
      <c r="A12">
        <f>_xlfn.BITLSHIFT(lidar[[#This Row],[4]],8)+lidar[[#This Row],[3]]</f>
        <v>20</v>
      </c>
      <c r="B12">
        <f>(_xlfn.BITLSHIFT(lidar[[#This Row],[2]], 8) + lidar[[#This Row],[1]])/16</f>
        <v>271.3125</v>
      </c>
      <c r="C12">
        <f t="shared" si="0"/>
        <v>4.5810886067393286E-3</v>
      </c>
      <c r="D12">
        <f t="shared" si="1"/>
        <v>-0.19994752718445208</v>
      </c>
      <c r="E12">
        <f>lidar[[#This Row],[5]]/255</f>
        <v>0.4392156862745098</v>
      </c>
    </row>
    <row r="13" spans="1:5" x14ac:dyDescent="0.35">
      <c r="A13">
        <f>_xlfn.BITLSHIFT(lidar[[#This Row],[4]],8)+lidar[[#This Row],[3]]</f>
        <v>13</v>
      </c>
      <c r="B13">
        <f>(_xlfn.BITLSHIFT(lidar[[#This Row],[2]], 8) + lidar[[#This Row],[1]])/16</f>
        <v>274.25</v>
      </c>
      <c r="C13">
        <f t="shared" si="0"/>
        <v>9.6341037254018547E-3</v>
      </c>
      <c r="D13">
        <f t="shared" si="1"/>
        <v>-0.12964252406293314</v>
      </c>
      <c r="E13">
        <f>lidar[[#This Row],[5]]/255</f>
        <v>0.71764705882352942</v>
      </c>
    </row>
    <row r="14" spans="1:5" x14ac:dyDescent="0.35">
      <c r="A14">
        <f>_xlfn.BITLSHIFT(lidar[[#This Row],[4]],8)+lidar[[#This Row],[3]]</f>
        <v>20</v>
      </c>
      <c r="B14">
        <f>(_xlfn.BITLSHIFT(lidar[[#This Row],[2]], 8) + lidar[[#This Row],[1]])/16</f>
        <v>277.5625</v>
      </c>
      <c r="C14">
        <f t="shared" si="0"/>
        <v>2.6321522584436874E-2</v>
      </c>
      <c r="D14">
        <f t="shared" si="1"/>
        <v>-0.19826037790954851</v>
      </c>
      <c r="E14">
        <f>lidar[[#This Row],[5]]/255</f>
        <v>0.65490196078431373</v>
      </c>
    </row>
    <row r="15" spans="1:5" x14ac:dyDescent="0.35">
      <c r="A15">
        <f>_xlfn.BITLSHIFT(lidar[[#This Row],[4]],8)+lidar[[#This Row],[3]]</f>
        <v>18</v>
      </c>
      <c r="B15">
        <f>(_xlfn.BITLSHIFT(lidar[[#This Row],[2]], 8) + lidar[[#This Row],[1]])/16</f>
        <v>280.6875</v>
      </c>
      <c r="C15">
        <f t="shared" si="0"/>
        <v>3.3381402860086284E-2</v>
      </c>
      <c r="D15">
        <f t="shared" si="1"/>
        <v>-0.17687759027952812</v>
      </c>
      <c r="E15">
        <f>lidar[[#This Row],[5]]/255</f>
        <v>0.71764705882352942</v>
      </c>
    </row>
    <row r="16" spans="1:5" x14ac:dyDescent="0.35">
      <c r="A16">
        <f>_xlfn.BITLSHIFT(lidar[[#This Row],[4]],8)+lidar[[#This Row],[3]]</f>
        <v>13</v>
      </c>
      <c r="B16">
        <f>(_xlfn.BITLSHIFT(lidar[[#This Row],[2]], 8) + lidar[[#This Row],[1]])/16</f>
        <v>283.25</v>
      </c>
      <c r="C16">
        <f t="shared" si="0"/>
        <v>2.9796050819913798E-2</v>
      </c>
      <c r="D16">
        <f t="shared" si="1"/>
        <v>-0.12653930359985832</v>
      </c>
      <c r="E16">
        <f>lidar[[#This Row],[5]]/255</f>
        <v>0.71764705882352942</v>
      </c>
    </row>
    <row r="17" spans="1:5" x14ac:dyDescent="0.35">
      <c r="A17">
        <f>_xlfn.BITLSHIFT(lidar[[#This Row],[4]],8)+lidar[[#This Row],[3]]</f>
        <v>12</v>
      </c>
      <c r="B17">
        <f>(_xlfn.BITLSHIFT(lidar[[#This Row],[2]], 8) + lidar[[#This Row],[1]])/16</f>
        <v>286.1875</v>
      </c>
      <c r="C17">
        <f t="shared" si="0"/>
        <v>3.345379149826562E-2</v>
      </c>
      <c r="D17">
        <f t="shared" si="1"/>
        <v>-0.115242543508856</v>
      </c>
      <c r="E17">
        <f>lidar[[#This Row],[5]]/255</f>
        <v>0.74901960784313726</v>
      </c>
    </row>
    <row r="18" spans="1:5" x14ac:dyDescent="0.35">
      <c r="A18">
        <f>_xlfn.BITLSHIFT(lidar[[#This Row],[4]],8)+lidar[[#This Row],[3]]</f>
        <v>12</v>
      </c>
      <c r="B18">
        <f>(_xlfn.BITLSHIFT(lidar[[#This Row],[2]], 8) + lidar[[#This Row],[1]])/16</f>
        <v>288.75</v>
      </c>
      <c r="C18">
        <f t="shared" si="0"/>
        <v>3.8572735836379372E-2</v>
      </c>
      <c r="D18">
        <f t="shared" si="1"/>
        <v>-0.11363161553941267</v>
      </c>
      <c r="E18">
        <f>lidar[[#This Row],[5]]/255</f>
        <v>0.74901960784313726</v>
      </c>
    </row>
    <row r="19" spans="1:5" x14ac:dyDescent="0.35">
      <c r="A19">
        <f>_xlfn.BITLSHIFT(lidar[[#This Row],[4]],8)+lidar[[#This Row],[3]]</f>
        <v>12</v>
      </c>
      <c r="B19">
        <f>(_xlfn.BITLSHIFT(lidar[[#This Row],[2]], 8) + lidar[[#This Row],[1]])/16</f>
        <v>291.875</v>
      </c>
      <c r="C19">
        <f t="shared" si="0"/>
        <v>4.4709948257292312E-2</v>
      </c>
      <c r="D19">
        <f t="shared" si="1"/>
        <v>-0.11135986946306216</v>
      </c>
      <c r="E19">
        <f>lidar[[#This Row],[5]]/255</f>
        <v>0.68627450980392157</v>
      </c>
    </row>
    <row r="20" spans="1:5" x14ac:dyDescent="0.35">
      <c r="A20">
        <f>_xlfn.BITLSHIFT(lidar[[#This Row],[4]],8)+lidar[[#This Row],[3]]</f>
        <v>13</v>
      </c>
      <c r="B20">
        <f>(_xlfn.BITLSHIFT(lidar[[#This Row],[2]], 8) + lidar[[#This Row],[1]])/16</f>
        <v>295.0625</v>
      </c>
      <c r="C20">
        <f t="shared" si="0"/>
        <v>5.5068863009933459E-2</v>
      </c>
      <c r="D20">
        <f t="shared" si="1"/>
        <v>-0.11776001157775581</v>
      </c>
      <c r="E20">
        <f>lidar[[#This Row],[5]]/255</f>
        <v>0.65490196078431373</v>
      </c>
    </row>
    <row r="21" spans="1:5" x14ac:dyDescent="0.35">
      <c r="A21">
        <f>_xlfn.BITLSHIFT(lidar[[#This Row],[4]],8)+lidar[[#This Row],[3]]</f>
        <v>12</v>
      </c>
      <c r="B21">
        <f>(_xlfn.BITLSHIFT(lidar[[#This Row],[2]], 8) + lidar[[#This Row],[1]])/16</f>
        <v>298</v>
      </c>
      <c r="C21">
        <f t="shared" si="0"/>
        <v>5.6336587534306849E-2</v>
      </c>
      <c r="D21">
        <f t="shared" si="1"/>
        <v>-0.10595371114307124</v>
      </c>
      <c r="E21">
        <f>lidar[[#This Row],[5]]/255</f>
        <v>0.68627450980392157</v>
      </c>
    </row>
    <row r="22" spans="1:5" x14ac:dyDescent="0.35">
      <c r="A22">
        <f>_xlfn.BITLSHIFT(lidar[[#This Row],[4]],8)+lidar[[#This Row],[3]]</f>
        <v>13</v>
      </c>
      <c r="B22">
        <f>(_xlfn.BITLSHIFT(lidar[[#This Row],[2]], 8) + lidar[[#This Row],[1]])/16</f>
        <v>300.75</v>
      </c>
      <c r="C22">
        <f t="shared" si="0"/>
        <v>6.6468101190016796E-2</v>
      </c>
      <c r="D22">
        <f t="shared" si="1"/>
        <v>-0.11172283349518884</v>
      </c>
      <c r="E22">
        <f>lidar[[#This Row],[5]]/255</f>
        <v>0.71764705882352942</v>
      </c>
    </row>
    <row r="23" spans="1:5" x14ac:dyDescent="0.35">
      <c r="A23">
        <f>_xlfn.BITLSHIFT(lidar[[#This Row],[4]],8)+lidar[[#This Row],[3]]</f>
        <v>13</v>
      </c>
      <c r="B23">
        <f>(_xlfn.BITLSHIFT(lidar[[#This Row],[2]], 8) + lidar[[#This Row],[1]])/16</f>
        <v>303.3125</v>
      </c>
      <c r="C23">
        <f t="shared" si="0"/>
        <v>7.1396669475366881E-2</v>
      </c>
      <c r="D23">
        <f t="shared" si="1"/>
        <v>-0.10863938322645805</v>
      </c>
      <c r="E23">
        <f>lidar[[#This Row],[5]]/255</f>
        <v>0.74901960784313726</v>
      </c>
    </row>
    <row r="24" spans="1:5" x14ac:dyDescent="0.35">
      <c r="A24">
        <f>_xlfn.BITLSHIFT(lidar[[#This Row],[4]],8)+lidar[[#This Row],[3]]</f>
        <v>12</v>
      </c>
      <c r="B24">
        <f>(_xlfn.BITLSHIFT(lidar[[#This Row],[2]], 8) + lidar[[#This Row],[1]])/16</f>
        <v>305.875</v>
      </c>
      <c r="C24">
        <f t="shared" si="0"/>
        <v>7.0322262430307203E-2</v>
      </c>
      <c r="D24">
        <f t="shared" si="1"/>
        <v>-9.7235689984094847E-2</v>
      </c>
      <c r="E24">
        <f>lidar[[#This Row],[5]]/255</f>
        <v>0.71764705882352942</v>
      </c>
    </row>
    <row r="25" spans="1:5" x14ac:dyDescent="0.35">
      <c r="A25">
        <f>_xlfn.BITLSHIFT(lidar[[#This Row],[4]],8)+lidar[[#This Row],[3]]</f>
        <v>9</v>
      </c>
      <c r="B25">
        <f>(_xlfn.BITLSHIFT(lidar[[#This Row],[2]], 8) + lidar[[#This Row],[1]])/16</f>
        <v>308.8125</v>
      </c>
      <c r="C25">
        <f t="shared" si="0"/>
        <v>5.6409643945752229E-2</v>
      </c>
      <c r="D25">
        <f t="shared" si="1"/>
        <v>-7.0128111837646515E-2</v>
      </c>
      <c r="E25">
        <f>lidar[[#This Row],[5]]/255</f>
        <v>0.74901960784313726</v>
      </c>
    </row>
    <row r="26" spans="1:5" x14ac:dyDescent="0.35">
      <c r="A26">
        <f>_xlfn.BITLSHIFT(lidar[[#This Row],[4]],8)+lidar[[#This Row],[3]]</f>
        <v>9</v>
      </c>
      <c r="B26">
        <f>(_xlfn.BITLSHIFT(lidar[[#This Row],[2]], 8) + lidar[[#This Row],[1]])/16</f>
        <v>311.375</v>
      </c>
      <c r="C26">
        <f t="shared" si="0"/>
        <v>5.948860542154176E-2</v>
      </c>
      <c r="D26">
        <f t="shared" si="1"/>
        <v>-6.7535959495665071E-2</v>
      </c>
      <c r="E26">
        <f>lidar[[#This Row],[5]]/255</f>
        <v>0.74901960784313726</v>
      </c>
    </row>
    <row r="27" spans="1:5" x14ac:dyDescent="0.35">
      <c r="A27">
        <f>_xlfn.BITLSHIFT(lidar[[#This Row],[4]],8)+lidar[[#This Row],[3]]</f>
        <v>10</v>
      </c>
      <c r="B27">
        <f>(_xlfn.BITLSHIFT(lidar[[#This Row],[2]], 8) + lidar[[#This Row],[1]])/16</f>
        <v>314</v>
      </c>
      <c r="C27">
        <f t="shared" si="0"/>
        <v>6.9465837045899731E-2</v>
      </c>
      <c r="D27">
        <f t="shared" si="1"/>
        <v>-7.1933980033865128E-2</v>
      </c>
      <c r="E27">
        <f>lidar[[#This Row],[5]]/255</f>
        <v>0.74901960784313726</v>
      </c>
    </row>
    <row r="28" spans="1:5" x14ac:dyDescent="0.35">
      <c r="A28">
        <f>_xlfn.BITLSHIFT(lidar[[#This Row],[4]],8)+lidar[[#This Row],[3]]</f>
        <v>10</v>
      </c>
      <c r="B28">
        <f>(_xlfn.BITLSHIFT(lidar[[#This Row],[2]], 8) + lidar[[#This Row],[1]])/16</f>
        <v>316.75</v>
      </c>
      <c r="C28">
        <f t="shared" si="0"/>
        <v>7.2837096988240008E-2</v>
      </c>
      <c r="D28">
        <f t="shared" si="1"/>
        <v>-6.851829903263594E-2</v>
      </c>
      <c r="E28">
        <f>lidar[[#This Row],[5]]/255</f>
        <v>0.74901960784313726</v>
      </c>
    </row>
    <row r="29" spans="1:5" x14ac:dyDescent="0.35">
      <c r="A29">
        <f>_xlfn.BITLSHIFT(lidar[[#This Row],[4]],8)+lidar[[#This Row],[3]]</f>
        <v>7</v>
      </c>
      <c r="B29">
        <f>(_xlfn.BITLSHIFT(lidar[[#This Row],[2]], 8) + lidar[[#This Row],[1]])/16</f>
        <v>319.5</v>
      </c>
      <c r="C29">
        <f t="shared" si="0"/>
        <v>5.3228417592002177E-2</v>
      </c>
      <c r="D29">
        <f t="shared" si="1"/>
        <v>-4.5461363383112845E-2</v>
      </c>
      <c r="E29">
        <f>lidar[[#This Row],[5]]/255</f>
        <v>0.71764705882352942</v>
      </c>
    </row>
    <row r="30" spans="1:5" x14ac:dyDescent="0.35">
      <c r="A30">
        <f>_xlfn.BITLSHIFT(lidar[[#This Row],[4]],8)+lidar[[#This Row],[3]]</f>
        <v>10</v>
      </c>
      <c r="B30">
        <f>(_xlfn.BITLSHIFT(lidar[[#This Row],[2]], 8) + lidar[[#This Row],[1]])/16</f>
        <v>322.625</v>
      </c>
      <c r="C30">
        <f t="shared" si="0"/>
        <v>7.9467956260934974E-2</v>
      </c>
      <c r="D30">
        <f t="shared" si="1"/>
        <v>-6.0702915314753442E-2</v>
      </c>
      <c r="E30">
        <f>lidar[[#This Row],[5]]/255</f>
        <v>0.74901960784313726</v>
      </c>
    </row>
    <row r="31" spans="1:5" x14ac:dyDescent="0.35">
      <c r="A31">
        <f>_xlfn.BITLSHIFT(lidar[[#This Row],[4]],8)+lidar[[#This Row],[3]]</f>
        <v>8</v>
      </c>
      <c r="B31">
        <f>(_xlfn.BITLSHIFT(lidar[[#This Row],[2]], 8) + lidar[[#This Row],[1]])/16</f>
        <v>325.1875</v>
      </c>
      <c r="C31">
        <f t="shared" ref="C31:C83" si="2">A31/100*COS(RADIANS(B31))</f>
        <v>6.5681974336581239E-2</v>
      </c>
      <c r="D31">
        <f t="shared" ref="D31:D83" si="3">A31/100*SIN(RADIANS(B31))</f>
        <v>-4.5671416085432286E-2</v>
      </c>
      <c r="E31">
        <f>lidar[[#This Row],[5]]/255</f>
        <v>0.71764705882352942</v>
      </c>
    </row>
    <row r="32" spans="1:5" x14ac:dyDescent="0.35">
      <c r="A32">
        <f>_xlfn.BITLSHIFT(lidar[[#This Row],[4]],8)+lidar[[#This Row],[3]]</f>
        <v>5</v>
      </c>
      <c r="B32">
        <f>(_xlfn.BITLSHIFT(lidar[[#This Row],[2]], 8) + lidar[[#This Row],[1]])/16</f>
        <v>327.9375</v>
      </c>
      <c r="C32">
        <f t="shared" si="2"/>
        <v>4.2373476973711716E-2</v>
      </c>
      <c r="D32">
        <f t="shared" si="3"/>
        <v>-2.6542201286975486E-2</v>
      </c>
      <c r="E32">
        <f>lidar[[#This Row],[5]]/255</f>
        <v>0.68627450980392157</v>
      </c>
    </row>
    <row r="33" spans="1:5" x14ac:dyDescent="0.35">
      <c r="A33">
        <f>_xlfn.BITLSHIFT(lidar[[#This Row],[4]],8)+lidar[[#This Row],[3]]</f>
        <v>19</v>
      </c>
      <c r="B33">
        <f>(_xlfn.BITLSHIFT(lidar[[#This Row],[2]], 8) + lidar[[#This Row],[1]])/16</f>
        <v>330.875</v>
      </c>
      <c r="C33">
        <f t="shared" si="2"/>
        <v>0.16597638784452518</v>
      </c>
      <c r="D33">
        <f t="shared" si="3"/>
        <v>-9.2476151942453566E-2</v>
      </c>
      <c r="E33">
        <f>lidar[[#This Row],[5]]/255</f>
        <v>0.74901960784313726</v>
      </c>
    </row>
    <row r="34" spans="1:5" x14ac:dyDescent="0.35">
      <c r="A34">
        <f>_xlfn.BITLSHIFT(lidar[[#This Row],[4]],8)+lidar[[#This Row],[3]]</f>
        <v>18</v>
      </c>
      <c r="B34">
        <f>(_xlfn.BITLSHIFT(lidar[[#This Row],[2]], 8) + lidar[[#This Row],[1]])/16</f>
        <v>333.5</v>
      </c>
      <c r="C34">
        <f t="shared" si="2"/>
        <v>0.16108818508836451</v>
      </c>
      <c r="D34">
        <f t="shared" si="3"/>
        <v>-8.0315606359765562E-2</v>
      </c>
      <c r="E34">
        <f>lidar[[#This Row],[5]]/255</f>
        <v>0.71764705882352942</v>
      </c>
    </row>
    <row r="35" spans="1:5" x14ac:dyDescent="0.35">
      <c r="A35">
        <f>_xlfn.BITLSHIFT(lidar[[#This Row],[4]],8)+lidar[[#This Row],[3]]</f>
        <v>19</v>
      </c>
      <c r="B35">
        <f>(_xlfn.BITLSHIFT(lidar[[#This Row],[2]], 8) + lidar[[#This Row],[1]])/16</f>
        <v>336.4375</v>
      </c>
      <c r="C35">
        <f t="shared" si="2"/>
        <v>0.17415866660943033</v>
      </c>
      <c r="D35">
        <f t="shared" si="3"/>
        <v>-7.5952345880988412E-2</v>
      </c>
      <c r="E35">
        <f>lidar[[#This Row],[5]]/255</f>
        <v>0.68627450980392157</v>
      </c>
    </row>
    <row r="36" spans="1:5" x14ac:dyDescent="0.35">
      <c r="A36">
        <f>_xlfn.BITLSHIFT(lidar[[#This Row],[4]],8)+lidar[[#This Row],[3]]</f>
        <v>22</v>
      </c>
      <c r="B36">
        <f>(_xlfn.BITLSHIFT(lidar[[#This Row],[2]], 8) + lidar[[#This Row],[1]])/16</f>
        <v>340.125</v>
      </c>
      <c r="C36">
        <f t="shared" si="2"/>
        <v>0.20689604234053804</v>
      </c>
      <c r="D36">
        <f t="shared" si="3"/>
        <v>-7.4793232740818824E-2</v>
      </c>
      <c r="E36">
        <f>lidar[[#This Row],[5]]/255</f>
        <v>0.65490196078431373</v>
      </c>
    </row>
    <row r="37" spans="1:5" x14ac:dyDescent="0.35">
      <c r="A37">
        <f>_xlfn.BITLSHIFT(lidar[[#This Row],[4]],8)+lidar[[#This Row],[3]]</f>
        <v>24</v>
      </c>
      <c r="B37">
        <f>(_xlfn.BITLSHIFT(lidar[[#This Row],[2]], 8) + lidar[[#This Row],[1]])/16</f>
        <v>349.6875</v>
      </c>
      <c r="C37">
        <f t="shared" si="2"/>
        <v>0.23612304142249857</v>
      </c>
      <c r="D37">
        <f t="shared" si="3"/>
        <v>-4.2964046706391826E-2</v>
      </c>
      <c r="E37">
        <f>lidar[[#This Row],[5]]/255</f>
        <v>0.32941176470588235</v>
      </c>
    </row>
    <row r="38" spans="1:5" x14ac:dyDescent="0.35">
      <c r="A38">
        <f>_xlfn.BITLSHIFT(lidar[[#This Row],[4]],8)+lidar[[#This Row],[3]]</f>
        <v>29</v>
      </c>
      <c r="B38">
        <f>(_xlfn.BITLSHIFT(lidar[[#This Row],[2]], 8) + lidar[[#This Row],[1]])/16</f>
        <v>352.25</v>
      </c>
      <c r="C38">
        <f t="shared" si="2"/>
        <v>0.28735111024219584</v>
      </c>
      <c r="D38">
        <f t="shared" si="3"/>
        <v>-3.9106769779379616E-2</v>
      </c>
      <c r="E38">
        <f>lidar[[#This Row],[5]]/255</f>
        <v>0.71764705882352942</v>
      </c>
    </row>
    <row r="39" spans="1:5" x14ac:dyDescent="0.35">
      <c r="A39">
        <f>_xlfn.BITLSHIFT(lidar[[#This Row],[4]],8)+lidar[[#This Row],[3]]</f>
        <v>34</v>
      </c>
      <c r="B39">
        <f>(_xlfn.BITLSHIFT(lidar[[#This Row],[2]], 8) + lidar[[#This Row],[1]])/16</f>
        <v>355</v>
      </c>
      <c r="C39">
        <f t="shared" si="2"/>
        <v>0.33870619735119351</v>
      </c>
      <c r="D39">
        <f t="shared" si="3"/>
        <v>-2.9632952534203831E-2</v>
      </c>
      <c r="E39">
        <f>lidar[[#This Row],[5]]/255</f>
        <v>0.71764705882352942</v>
      </c>
    </row>
    <row r="40" spans="1:5" x14ac:dyDescent="0.35">
      <c r="A40">
        <f>_xlfn.BITLSHIFT(lidar[[#This Row],[4]],8)+lidar[[#This Row],[3]]</f>
        <v>37</v>
      </c>
      <c r="B40">
        <f>(_xlfn.BITLSHIFT(lidar[[#This Row],[2]], 8) + lidar[[#This Row],[1]])/16</f>
        <v>2.5625</v>
      </c>
      <c r="C40">
        <f t="shared" si="2"/>
        <v>0.3696300169575697</v>
      </c>
      <c r="D40">
        <f t="shared" si="3"/>
        <v>1.6542386887833174E-2</v>
      </c>
      <c r="E40">
        <f>lidar[[#This Row],[5]]/255</f>
        <v>0.3843137254901961</v>
      </c>
    </row>
    <row r="41" spans="1:5" x14ac:dyDescent="0.35">
      <c r="A41">
        <f>_xlfn.BITLSHIFT(lidar[[#This Row],[4]],8)+lidar[[#This Row],[3]]</f>
        <v>215</v>
      </c>
      <c r="B41">
        <f>(_xlfn.BITLSHIFT(lidar[[#This Row],[2]], 8) + lidar[[#This Row],[1]])/16</f>
        <v>6.5625</v>
      </c>
      <c r="C41">
        <f t="shared" si="2"/>
        <v>2.1359127248918055</v>
      </c>
      <c r="D41">
        <f t="shared" si="3"/>
        <v>0.24571697467871975</v>
      </c>
      <c r="E41">
        <f>lidar[[#This Row],[5]]/255</f>
        <v>0.65490196078431373</v>
      </c>
    </row>
    <row r="42" spans="1:5" x14ac:dyDescent="0.35">
      <c r="A42">
        <f>_xlfn.BITLSHIFT(lidar[[#This Row],[4]],8)+lidar[[#This Row],[3]]</f>
        <v>259</v>
      </c>
      <c r="B42">
        <f>(_xlfn.BITLSHIFT(lidar[[#This Row],[2]], 8) + lidar[[#This Row],[1]])/16</f>
        <v>9.1875</v>
      </c>
      <c r="C42">
        <f t="shared" si="2"/>
        <v>2.5567732066140962</v>
      </c>
      <c r="D42">
        <f t="shared" si="3"/>
        <v>0.41353448458414094</v>
      </c>
      <c r="E42">
        <f>lidar[[#This Row],[5]]/255</f>
        <v>0.7803921568627451</v>
      </c>
    </row>
    <row r="43" spans="1:5" x14ac:dyDescent="0.35">
      <c r="A43">
        <f>_xlfn.BITLSHIFT(lidar[[#This Row],[4]],8)+lidar[[#This Row],[3]]</f>
        <v>263</v>
      </c>
      <c r="B43">
        <f>(_xlfn.BITLSHIFT(lidar[[#This Row],[2]], 8) + lidar[[#This Row],[1]])/16</f>
        <v>11.9375</v>
      </c>
      <c r="C43">
        <f t="shared" si="2"/>
        <v>2.5731231339933212</v>
      </c>
      <c r="D43">
        <f t="shared" si="3"/>
        <v>0.54400122914235005</v>
      </c>
      <c r="E43">
        <f>lidar[[#This Row],[5]]/255</f>
        <v>0.74901960784313726</v>
      </c>
    </row>
    <row r="44" spans="1:5" x14ac:dyDescent="0.35">
      <c r="A44">
        <f>_xlfn.BITLSHIFT(lidar[[#This Row],[4]],8)+lidar[[#This Row],[3]]</f>
        <v>192</v>
      </c>
      <c r="B44">
        <f>(_xlfn.BITLSHIFT(lidar[[#This Row],[2]], 8) + lidar[[#This Row],[1]])/16</f>
        <v>14.3125</v>
      </c>
      <c r="C44">
        <f t="shared" si="2"/>
        <v>1.860406697320641</v>
      </c>
      <c r="D44">
        <f t="shared" si="3"/>
        <v>0.47464399349881631</v>
      </c>
      <c r="E44">
        <f>lidar[[#This Row],[5]]/255</f>
        <v>0.7803921568627451</v>
      </c>
    </row>
    <row r="45" spans="1:5" x14ac:dyDescent="0.35">
      <c r="A45">
        <f>_xlfn.BITLSHIFT(lidar[[#This Row],[4]],8)+lidar[[#This Row],[3]]</f>
        <v>193</v>
      </c>
      <c r="B45">
        <f>(_xlfn.BITLSHIFT(lidar[[#This Row],[2]], 8) + lidar[[#This Row],[1]])/16</f>
        <v>16.875</v>
      </c>
      <c r="C45">
        <f t="shared" si="2"/>
        <v>1.8468948479631631</v>
      </c>
      <c r="D45">
        <f t="shared" si="3"/>
        <v>0.56024942710111225</v>
      </c>
      <c r="E45">
        <f>lidar[[#This Row],[5]]/255</f>
        <v>0.7803921568627451</v>
      </c>
    </row>
    <row r="46" spans="1:5" x14ac:dyDescent="0.35">
      <c r="A46">
        <f>_xlfn.BITLSHIFT(lidar[[#This Row],[4]],8)+lidar[[#This Row],[3]]</f>
        <v>209</v>
      </c>
      <c r="B46">
        <f>(_xlfn.BITLSHIFT(lidar[[#This Row],[2]], 8) + lidar[[#This Row],[1]])/16</f>
        <v>19.625</v>
      </c>
      <c r="C46">
        <f t="shared" si="2"/>
        <v>1.9685939790387701</v>
      </c>
      <c r="D46">
        <f t="shared" si="3"/>
        <v>0.70195280873595944</v>
      </c>
      <c r="E46">
        <f>lidar[[#This Row],[5]]/255</f>
        <v>0.74901960784313726</v>
      </c>
    </row>
    <row r="47" spans="1:5" x14ac:dyDescent="0.35">
      <c r="A47">
        <f>_xlfn.BITLSHIFT(lidar[[#This Row],[4]],8)+lidar[[#This Row],[3]]</f>
        <v>185</v>
      </c>
      <c r="B47">
        <f>(_xlfn.BITLSHIFT(lidar[[#This Row],[2]], 8) + lidar[[#This Row],[1]])/16</f>
        <v>27.375</v>
      </c>
      <c r="C47">
        <f t="shared" si="2"/>
        <v>1.6428297862076937</v>
      </c>
      <c r="D47">
        <f t="shared" si="3"/>
        <v>0.85065286312854083</v>
      </c>
      <c r="E47">
        <f>lidar[[#This Row],[5]]/255</f>
        <v>0.3843137254901961</v>
      </c>
    </row>
    <row r="48" spans="1:5" x14ac:dyDescent="0.35">
      <c r="A48">
        <f>_xlfn.BITLSHIFT(lidar[[#This Row],[4]],8)+lidar[[#This Row],[3]]</f>
        <v>173</v>
      </c>
      <c r="B48">
        <f>(_xlfn.BITLSHIFT(lidar[[#This Row],[2]], 8) + lidar[[#This Row],[1]])/16</f>
        <v>30.125</v>
      </c>
      <c r="C48">
        <f t="shared" si="2"/>
        <v>1.4963332472830926</v>
      </c>
      <c r="D48">
        <f t="shared" si="3"/>
        <v>0.86826655646479589</v>
      </c>
      <c r="E48">
        <f>lidar[[#This Row],[5]]/255</f>
        <v>0.7803921568627451</v>
      </c>
    </row>
    <row r="49" spans="1:5" x14ac:dyDescent="0.35">
      <c r="A49">
        <f>_xlfn.BITLSHIFT(lidar[[#This Row],[4]],8)+lidar[[#This Row],[3]]</f>
        <v>386</v>
      </c>
      <c r="B49">
        <f>(_xlfn.BITLSHIFT(lidar[[#This Row],[2]], 8) + lidar[[#This Row],[1]])/16</f>
        <v>43</v>
      </c>
      <c r="C49">
        <f t="shared" si="2"/>
        <v>2.823025288249998</v>
      </c>
      <c r="D49">
        <f t="shared" si="3"/>
        <v>2.6325136698412441</v>
      </c>
      <c r="E49">
        <f>lidar[[#This Row],[5]]/255</f>
        <v>0.13725490196078433</v>
      </c>
    </row>
    <row r="50" spans="1:5" x14ac:dyDescent="0.35">
      <c r="A50">
        <f>_xlfn.BITLSHIFT(lidar[[#This Row],[4]],8)+lidar[[#This Row],[3]]</f>
        <v>1</v>
      </c>
      <c r="B50">
        <f>(_xlfn.BITLSHIFT(lidar[[#This Row],[2]], 8) + lidar[[#This Row],[1]])/16</f>
        <v>55.875</v>
      </c>
      <c r="C50">
        <f t="shared" si="2"/>
        <v>5.6100025066400981E-3</v>
      </c>
      <c r="D50">
        <f t="shared" si="3"/>
        <v>8.2781563089550196E-3</v>
      </c>
      <c r="E50">
        <f>lidar[[#This Row],[5]]/255</f>
        <v>7.8431372549019607E-2</v>
      </c>
    </row>
    <row r="51" spans="1:5" x14ac:dyDescent="0.35">
      <c r="A51">
        <f>_xlfn.BITLSHIFT(lidar[[#This Row],[4]],8)+lidar[[#This Row],[3]]</f>
        <v>511</v>
      </c>
      <c r="B51">
        <f>(_xlfn.BITLSHIFT(lidar[[#This Row],[2]], 8) + lidar[[#This Row],[1]])/16</f>
        <v>68.375</v>
      </c>
      <c r="C51">
        <f t="shared" si="2"/>
        <v>1.8831893687749224</v>
      </c>
      <c r="D51">
        <f t="shared" si="3"/>
        <v>4.7503365987404633</v>
      </c>
      <c r="E51">
        <f>lidar[[#This Row],[5]]/255</f>
        <v>0.23529411764705882</v>
      </c>
    </row>
    <row r="52" spans="1:5" x14ac:dyDescent="0.35">
      <c r="A52">
        <f>_xlfn.BITLSHIFT(lidar[[#This Row],[4]],8)+lidar[[#This Row],[3]]</f>
        <v>536</v>
      </c>
      <c r="B52">
        <f>(_xlfn.BITLSHIFT(lidar[[#This Row],[2]], 8) + lidar[[#This Row],[1]])/16</f>
        <v>71.5</v>
      </c>
      <c r="C52">
        <f t="shared" si="2"/>
        <v>1.7007529583312937</v>
      </c>
      <c r="D52">
        <f t="shared" si="3"/>
        <v>5.0830147919052289</v>
      </c>
      <c r="E52">
        <f>lidar[[#This Row],[5]]/255</f>
        <v>0.71764705882352942</v>
      </c>
    </row>
    <row r="53" spans="1:5" x14ac:dyDescent="0.35">
      <c r="A53">
        <f>_xlfn.BITLSHIFT(lidar[[#This Row],[4]],8)+lidar[[#This Row],[3]]</f>
        <v>568</v>
      </c>
      <c r="B53">
        <f>(_xlfn.BITLSHIFT(lidar[[#This Row],[2]], 8) + lidar[[#This Row],[1]])/16</f>
        <v>74.625</v>
      </c>
      <c r="C53">
        <f t="shared" si="2"/>
        <v>1.5059692210625575</v>
      </c>
      <c r="D53">
        <f t="shared" si="3"/>
        <v>5.4767195204074701</v>
      </c>
      <c r="E53">
        <f>lidar[[#This Row],[5]]/255</f>
        <v>0.68627450980392157</v>
      </c>
    </row>
    <row r="54" spans="1:5" x14ac:dyDescent="0.35">
      <c r="A54">
        <f>_xlfn.BITLSHIFT(lidar[[#This Row],[4]],8)+lidar[[#This Row],[3]]</f>
        <v>606</v>
      </c>
      <c r="B54">
        <f>(_xlfn.BITLSHIFT(lidar[[#This Row],[2]], 8) + lidar[[#This Row],[1]])/16</f>
        <v>78.125</v>
      </c>
      <c r="C54">
        <f t="shared" si="2"/>
        <v>1.2470098967949435</v>
      </c>
      <c r="D54">
        <f t="shared" si="3"/>
        <v>5.9303091249356861</v>
      </c>
      <c r="E54">
        <f>lidar[[#This Row],[5]]/255</f>
        <v>0.62352941176470589</v>
      </c>
    </row>
    <row r="55" spans="1:5" x14ac:dyDescent="0.35">
      <c r="A55">
        <f>_xlfn.BITLSHIFT(lidar[[#This Row],[4]],8)+lidar[[#This Row],[3]]</f>
        <v>710</v>
      </c>
      <c r="B55">
        <f>(_xlfn.BITLSHIFT(lidar[[#This Row],[2]], 8) + lidar[[#This Row],[1]])/16</f>
        <v>116.0625</v>
      </c>
      <c r="C55">
        <f t="shared" si="2"/>
        <v>-3.1193943577715539</v>
      </c>
      <c r="D55">
        <f t="shared" si="3"/>
        <v>6.3780387926621289</v>
      </c>
      <c r="E55">
        <f>lidar[[#This Row],[5]]/255</f>
        <v>0.11764705882352941</v>
      </c>
    </row>
    <row r="56" spans="1:5" x14ac:dyDescent="0.35">
      <c r="A56">
        <f>_xlfn.BITLSHIFT(lidar[[#This Row],[4]],8)+lidar[[#This Row],[3]]</f>
        <v>1637</v>
      </c>
      <c r="B56">
        <f>(_xlfn.BITLSHIFT(lidar[[#This Row],[2]], 8) + lidar[[#This Row],[1]])/16</f>
        <v>157.8125</v>
      </c>
      <c r="C56">
        <f t="shared" si="2"/>
        <v>-15.157850525653298</v>
      </c>
      <c r="D56">
        <f t="shared" si="3"/>
        <v>6.1819468973740008</v>
      </c>
      <c r="E56">
        <f>lidar[[#This Row],[5]]/255</f>
        <v>0.15686274509803921</v>
      </c>
    </row>
    <row r="57" spans="1:5" x14ac:dyDescent="0.35">
      <c r="A57">
        <f>_xlfn.BITLSHIFT(lidar[[#This Row],[4]],8)+lidar[[#This Row],[3]]</f>
        <v>406</v>
      </c>
      <c r="B57">
        <f>(_xlfn.BITLSHIFT(lidar[[#This Row],[2]], 8) + lidar[[#This Row],[1]])/16</f>
        <v>160.9375</v>
      </c>
      <c r="C57">
        <f t="shared" si="2"/>
        <v>-3.8373612658548666</v>
      </c>
      <c r="D57">
        <f t="shared" si="3"/>
        <v>1.3259934069657859</v>
      </c>
      <c r="E57">
        <f>lidar[[#This Row],[5]]/255</f>
        <v>0.68627450980392157</v>
      </c>
    </row>
    <row r="58" spans="1:5" x14ac:dyDescent="0.35">
      <c r="A58">
        <f>_xlfn.BITLSHIFT(lidar[[#This Row],[4]],8)+lidar[[#This Row],[3]]</f>
        <v>1</v>
      </c>
      <c r="B58">
        <f>(_xlfn.BITLSHIFT(lidar[[#This Row],[2]], 8) + lidar[[#This Row],[1]])/16</f>
        <v>4.1875</v>
      </c>
      <c r="C58">
        <f t="shared" si="2"/>
        <v>9.973304315859825E-3</v>
      </c>
      <c r="D58">
        <f t="shared" si="3"/>
        <v>7.3020615120100653E-4</v>
      </c>
      <c r="E58">
        <f>lidar[[#This Row],[5]]/255</f>
        <v>0.13725490196078433</v>
      </c>
    </row>
    <row r="59" spans="1:5" x14ac:dyDescent="0.35">
      <c r="A59">
        <f>_xlfn.BITLSHIFT(lidar[[#This Row],[4]],8)+lidar[[#This Row],[3]]</f>
        <v>765</v>
      </c>
      <c r="B59">
        <f>(_xlfn.BITLSHIFT(lidar[[#This Row],[2]], 8) + lidar[[#This Row],[1]])/16</f>
        <v>7.3125</v>
      </c>
      <c r="C59">
        <f t="shared" si="2"/>
        <v>7.5877802380753394</v>
      </c>
      <c r="D59">
        <f t="shared" si="3"/>
        <v>0.97369967581043615</v>
      </c>
      <c r="E59">
        <f>lidar[[#This Row],[5]]/255</f>
        <v>0.71764705882352942</v>
      </c>
    </row>
    <row r="60" spans="1:5" x14ac:dyDescent="0.35">
      <c r="A60">
        <f>_xlfn.BITLSHIFT(lidar[[#This Row],[4]],8)+lidar[[#This Row],[3]]</f>
        <v>689</v>
      </c>
      <c r="B60">
        <f>(_xlfn.BITLSHIFT(lidar[[#This Row],[2]], 8) + lidar[[#This Row],[1]])/16</f>
        <v>10.4375</v>
      </c>
      <c r="C60">
        <f t="shared" si="2"/>
        <v>6.7759919323933397</v>
      </c>
      <c r="D60">
        <f t="shared" si="3"/>
        <v>1.2482120541560078</v>
      </c>
      <c r="E60">
        <f>lidar[[#This Row],[5]]/255</f>
        <v>0.65490196078431373</v>
      </c>
    </row>
    <row r="61" spans="1:5" x14ac:dyDescent="0.35">
      <c r="A61">
        <f>_xlfn.BITLSHIFT(lidar[[#This Row],[4]],8)+lidar[[#This Row],[3]]</f>
        <v>625</v>
      </c>
      <c r="B61">
        <f>(_xlfn.BITLSHIFT(lidar[[#This Row],[2]], 8) + lidar[[#This Row],[1]])/16</f>
        <v>13.375</v>
      </c>
      <c r="C61">
        <f t="shared" si="2"/>
        <v>6.0804806543972143</v>
      </c>
      <c r="D61">
        <f t="shared" si="3"/>
        <v>1.4457714243618283</v>
      </c>
      <c r="E61">
        <f>lidar[[#This Row],[5]]/255</f>
        <v>0.71764705882352942</v>
      </c>
    </row>
    <row r="62" spans="1:5" x14ac:dyDescent="0.35">
      <c r="A62">
        <f>_xlfn.BITLSHIFT(lidar[[#This Row],[4]],8)+lidar[[#This Row],[3]]</f>
        <v>568</v>
      </c>
      <c r="B62">
        <f>(_xlfn.BITLSHIFT(lidar[[#This Row],[2]], 8) + lidar[[#This Row],[1]])/16</f>
        <v>16.6875</v>
      </c>
      <c r="C62">
        <f t="shared" si="2"/>
        <v>5.4407877337379107</v>
      </c>
      <c r="D62">
        <f t="shared" si="3"/>
        <v>1.6310207958229996</v>
      </c>
      <c r="E62">
        <f>lidar[[#This Row],[5]]/255</f>
        <v>0.68627450980392157</v>
      </c>
    </row>
    <row r="63" spans="1:5" x14ac:dyDescent="0.35">
      <c r="A63">
        <f>_xlfn.BITLSHIFT(lidar[[#This Row],[4]],8)+lidar[[#This Row],[3]]</f>
        <v>530</v>
      </c>
      <c r="B63">
        <f>(_xlfn.BITLSHIFT(lidar[[#This Row],[2]], 8) + lidar[[#This Row],[1]])/16</f>
        <v>19.3125</v>
      </c>
      <c r="C63">
        <f t="shared" si="2"/>
        <v>5.001762756961873</v>
      </c>
      <c r="D63">
        <f t="shared" si="3"/>
        <v>1.7528175384417986</v>
      </c>
      <c r="E63">
        <f>lidar[[#This Row],[5]]/255</f>
        <v>0.71764705882352942</v>
      </c>
    </row>
    <row r="64" spans="1:5" x14ac:dyDescent="0.35">
      <c r="A64">
        <f>_xlfn.BITLSHIFT(lidar[[#This Row],[4]],8)+lidar[[#This Row],[3]]</f>
        <v>504</v>
      </c>
      <c r="B64">
        <f>(_xlfn.BITLSHIFT(lidar[[#This Row],[2]], 8) + lidar[[#This Row],[1]])/16</f>
        <v>0.125</v>
      </c>
      <c r="C64">
        <f t="shared" si="2"/>
        <v>5.0399880056938535</v>
      </c>
      <c r="D64">
        <f t="shared" si="3"/>
        <v>1.0995565565057319E-2</v>
      </c>
      <c r="E64">
        <f>lidar[[#This Row],[5]]/255</f>
        <v>0.74901960784313726</v>
      </c>
    </row>
    <row r="65" spans="1:5" x14ac:dyDescent="0.35">
      <c r="A65">
        <f>_xlfn.BITLSHIFT(lidar[[#This Row],[4]],8)+lidar[[#This Row],[3]]</f>
        <v>521</v>
      </c>
      <c r="B65">
        <f>(_xlfn.BITLSHIFT(lidar[[#This Row],[2]], 8) + lidar[[#This Row],[1]])/16</f>
        <v>2.9375</v>
      </c>
      <c r="C65">
        <f t="shared" si="2"/>
        <v>5.2031542177321262</v>
      </c>
      <c r="D65">
        <f t="shared" si="3"/>
        <v>0.26699473121464229</v>
      </c>
      <c r="E65">
        <f>lidar[[#This Row],[5]]/255</f>
        <v>0.71764705882352942</v>
      </c>
    </row>
    <row r="66" spans="1:5" x14ac:dyDescent="0.35">
      <c r="A66">
        <f>_xlfn.BITLSHIFT(lidar[[#This Row],[4]],8)+lidar[[#This Row],[3]]</f>
        <v>545</v>
      </c>
      <c r="B66">
        <f>(_xlfn.BITLSHIFT(lidar[[#This Row],[2]], 8) + lidar[[#This Row],[1]])/16</f>
        <v>5.5</v>
      </c>
      <c r="C66">
        <f t="shared" si="2"/>
        <v>5.424909281101125</v>
      </c>
      <c r="D66">
        <f t="shared" si="3"/>
        <v>0.5223593512352207</v>
      </c>
      <c r="E66">
        <f>lidar[[#This Row],[5]]/255</f>
        <v>0.71764705882352942</v>
      </c>
    </row>
    <row r="67" spans="1:5" x14ac:dyDescent="0.35">
      <c r="A67">
        <f>_xlfn.BITLSHIFT(lidar[[#This Row],[4]],8)+lidar[[#This Row],[3]]</f>
        <v>531</v>
      </c>
      <c r="B67">
        <f>(_xlfn.BITLSHIFT(lidar[[#This Row],[2]], 8) + lidar[[#This Row],[1]])/16</f>
        <v>8.0625</v>
      </c>
      <c r="C67">
        <f t="shared" si="2"/>
        <v>5.2575141827604455</v>
      </c>
      <c r="D67">
        <f t="shared" si="3"/>
        <v>0.74474466636073311</v>
      </c>
      <c r="E67">
        <f>lidar[[#This Row],[5]]/255</f>
        <v>0.74901960784313726</v>
      </c>
    </row>
    <row r="68" spans="1:5" x14ac:dyDescent="0.35">
      <c r="A68">
        <f>_xlfn.BITLSHIFT(lidar[[#This Row],[4]],8)+lidar[[#This Row],[3]]</f>
        <v>495</v>
      </c>
      <c r="B68">
        <f>(_xlfn.BITLSHIFT(lidar[[#This Row],[2]], 8) + lidar[[#This Row],[1]])/16</f>
        <v>134.625</v>
      </c>
      <c r="C68">
        <f t="shared" si="2"/>
        <v>-3.4771951472784157</v>
      </c>
      <c r="D68">
        <f t="shared" si="3"/>
        <v>3.5230120504680991</v>
      </c>
      <c r="E68">
        <f>lidar[[#This Row],[5]]/255</f>
        <v>0.21568627450980393</v>
      </c>
    </row>
    <row r="69" spans="1:5" x14ac:dyDescent="0.35">
      <c r="A69">
        <f>_xlfn.BITLSHIFT(lidar[[#This Row],[4]],8)+lidar[[#This Row],[3]]</f>
        <v>740</v>
      </c>
      <c r="B69">
        <f>(_xlfn.BITLSHIFT(lidar[[#This Row],[2]], 8) + lidar[[#This Row],[1]])/16</f>
        <v>147.3125</v>
      </c>
      <c r="C69">
        <f t="shared" si="2"/>
        <v>-6.2280518181343076</v>
      </c>
      <c r="D69">
        <f t="shared" si="3"/>
        <v>3.9964197165255237</v>
      </c>
      <c r="E69">
        <f>lidar[[#This Row],[5]]/255</f>
        <v>0.25490196078431371</v>
      </c>
    </row>
    <row r="70" spans="1:5" x14ac:dyDescent="0.35">
      <c r="A70">
        <f>_xlfn.BITLSHIFT(lidar[[#This Row],[4]],8)+lidar[[#This Row],[3]]</f>
        <v>37</v>
      </c>
      <c r="B70">
        <f>(_xlfn.BITLSHIFT(lidar[[#This Row],[2]], 8) + lidar[[#This Row],[1]])/16</f>
        <v>160.375</v>
      </c>
      <c r="C70">
        <f t="shared" si="2"/>
        <v>-0.34850706805949516</v>
      </c>
      <c r="D70">
        <f t="shared" si="3"/>
        <v>0.12426915752741871</v>
      </c>
      <c r="E70">
        <f>lidar[[#This Row],[5]]/255</f>
        <v>0.29411764705882354</v>
      </c>
    </row>
    <row r="71" spans="1:5" x14ac:dyDescent="0.35">
      <c r="A71">
        <f>_xlfn.BITLSHIFT(lidar[[#This Row],[4]],8)+lidar[[#This Row],[3]]</f>
        <v>40</v>
      </c>
      <c r="B71">
        <f>(_xlfn.BITLSHIFT(lidar[[#This Row],[2]], 8) + lidar[[#This Row],[1]])/16</f>
        <v>173.0625</v>
      </c>
      <c r="C71">
        <f t="shared" si="2"/>
        <v>-0.39707139997002333</v>
      </c>
      <c r="D71">
        <f t="shared" si="3"/>
        <v>4.8314628487092302E-2</v>
      </c>
      <c r="E71">
        <f>lidar[[#This Row],[5]]/255</f>
        <v>0.19607843137254902</v>
      </c>
    </row>
    <row r="72" spans="1:5" x14ac:dyDescent="0.35">
      <c r="A72">
        <f>_xlfn.BITLSHIFT(lidar[[#This Row],[4]],8)+lidar[[#This Row],[3]]</f>
        <v>33</v>
      </c>
      <c r="B72">
        <f>(_xlfn.BITLSHIFT(lidar[[#This Row],[2]], 8) + lidar[[#This Row],[1]])/16</f>
        <v>185.75</v>
      </c>
      <c r="C72">
        <f t="shared" si="2"/>
        <v>-0.3283396110228009</v>
      </c>
      <c r="D72">
        <f t="shared" si="3"/>
        <v>-3.3062060331985124E-2</v>
      </c>
      <c r="E72">
        <f>lidar[[#This Row],[5]]/255</f>
        <v>0.15686274509803921</v>
      </c>
    </row>
    <row r="73" spans="1:5" x14ac:dyDescent="0.35">
      <c r="A73">
        <f>_xlfn.BITLSHIFT(lidar[[#This Row],[4]],8)+lidar[[#This Row],[3]]</f>
        <v>662</v>
      </c>
      <c r="B73">
        <f>(_xlfn.BITLSHIFT(lidar[[#This Row],[2]], 8) + lidar[[#This Row],[1]])/16</f>
        <v>196.625</v>
      </c>
      <c r="C73">
        <f t="shared" si="2"/>
        <v>-6.3432696225343657</v>
      </c>
      <c r="D73">
        <f t="shared" si="3"/>
        <v>-1.894024945937282</v>
      </c>
      <c r="E73">
        <f>lidar[[#This Row],[5]]/255</f>
        <v>0.27450980392156865</v>
      </c>
    </row>
    <row r="74" spans="1:5" x14ac:dyDescent="0.35">
      <c r="A74">
        <f>_xlfn.BITLSHIFT(lidar[[#This Row],[4]],8)+lidar[[#This Row],[3]]</f>
        <v>691</v>
      </c>
      <c r="B74">
        <f>(_xlfn.BITLSHIFT(lidar[[#This Row],[2]], 8) + lidar[[#This Row],[1]])/16</f>
        <v>199.5625</v>
      </c>
      <c r="C74">
        <f t="shared" si="2"/>
        <v>-6.5111327124397835</v>
      </c>
      <c r="D74">
        <f t="shared" si="3"/>
        <v>-2.3137093164433051</v>
      </c>
      <c r="E74">
        <f>lidar[[#This Row],[5]]/255</f>
        <v>0.71764705882352942</v>
      </c>
    </row>
    <row r="75" spans="1:5" x14ac:dyDescent="0.35">
      <c r="A75">
        <f>_xlfn.BITLSHIFT(lidar[[#This Row],[4]],8)+lidar[[#This Row],[3]]</f>
        <v>697</v>
      </c>
      <c r="B75">
        <f>(_xlfn.BITLSHIFT(lidar[[#This Row],[2]], 8) + lidar[[#This Row],[1]])/16</f>
        <v>202.125</v>
      </c>
      <c r="C75">
        <f t="shared" si="2"/>
        <v>-6.456759755609573</v>
      </c>
      <c r="D75">
        <f t="shared" si="3"/>
        <v>-2.6251006568016777</v>
      </c>
      <c r="E75">
        <f>lidar[[#This Row],[5]]/255</f>
        <v>0.74901960784313726</v>
      </c>
    </row>
    <row r="76" spans="1:5" x14ac:dyDescent="0.35">
      <c r="A76">
        <f>_xlfn.BITLSHIFT(lidar[[#This Row],[4]],8)+lidar[[#This Row],[3]]</f>
        <v>695</v>
      </c>
      <c r="B76">
        <f>(_xlfn.BITLSHIFT(lidar[[#This Row],[2]], 8) + lidar[[#This Row],[1]])/16</f>
        <v>204.6875</v>
      </c>
      <c r="C76">
        <f t="shared" si="2"/>
        <v>-6.3147652764917526</v>
      </c>
      <c r="D76">
        <f t="shared" si="3"/>
        <v>-2.9027985639403289</v>
      </c>
      <c r="E76">
        <f>lidar[[#This Row],[5]]/255</f>
        <v>0.74901960784313726</v>
      </c>
    </row>
    <row r="77" spans="1:5" x14ac:dyDescent="0.35">
      <c r="A77">
        <f>_xlfn.BITLSHIFT(lidar[[#This Row],[4]],8)+lidar[[#This Row],[3]]</f>
        <v>416</v>
      </c>
      <c r="B77">
        <f>(_xlfn.BITLSHIFT(lidar[[#This Row],[2]], 8) + lidar[[#This Row],[1]])/16</f>
        <v>208.9375</v>
      </c>
      <c r="C77">
        <f t="shared" si="2"/>
        <v>-3.6406158128364106</v>
      </c>
      <c r="D77">
        <f t="shared" si="3"/>
        <v>-2.012837922766133</v>
      </c>
      <c r="E77">
        <f>lidar[[#This Row],[5]]/255</f>
        <v>0.71764705882352942</v>
      </c>
    </row>
    <row r="78" spans="1:5" x14ac:dyDescent="0.35">
      <c r="A78">
        <f>_xlfn.BITLSHIFT(lidar[[#This Row],[4]],8)+lidar[[#This Row],[3]]</f>
        <v>412</v>
      </c>
      <c r="B78">
        <f>(_xlfn.BITLSHIFT(lidar[[#This Row],[2]], 8) + lidar[[#This Row],[1]])/16</f>
        <v>212.0625</v>
      </c>
      <c r="C78">
        <f t="shared" si="2"/>
        <v>-3.4915745026338465</v>
      </c>
      <c r="D78">
        <f t="shared" si="3"/>
        <v>-2.1870773860467789</v>
      </c>
      <c r="E78">
        <f>lidar[[#This Row],[5]]/255</f>
        <v>0.71764705882352942</v>
      </c>
    </row>
    <row r="79" spans="1:5" x14ac:dyDescent="0.35">
      <c r="A79">
        <f>_xlfn.BITLSHIFT(lidar[[#This Row],[4]],8)+lidar[[#This Row],[3]]</f>
        <v>1084</v>
      </c>
      <c r="B79">
        <f>(_xlfn.BITLSHIFT(lidar[[#This Row],[2]], 8) + lidar[[#This Row],[1]])/16</f>
        <v>224.75</v>
      </c>
      <c r="C79">
        <f t="shared" si="2"/>
        <v>-7.6984094717564124</v>
      </c>
      <c r="D79">
        <f t="shared" si="3"/>
        <v>-7.6315196131026983</v>
      </c>
      <c r="E79">
        <f>lidar[[#This Row],[5]]/255</f>
        <v>0.13725490196078433</v>
      </c>
    </row>
    <row r="80" spans="1:5" x14ac:dyDescent="0.35">
      <c r="A80">
        <f>_xlfn.BITLSHIFT(lidar[[#This Row],[4]],8)+lidar[[#This Row],[3]]</f>
        <v>760</v>
      </c>
      <c r="B80">
        <f>(_xlfn.BITLSHIFT(lidar[[#This Row],[2]], 8) + lidar[[#This Row],[1]])/16</f>
        <v>227.875</v>
      </c>
      <c r="C80">
        <f t="shared" si="2"/>
        <v>-5.0977023040427971</v>
      </c>
      <c r="D80">
        <f t="shared" si="3"/>
        <v>-5.6367926358308367</v>
      </c>
      <c r="E80">
        <f>lidar[[#This Row],[5]]/255</f>
        <v>0.71764705882352942</v>
      </c>
    </row>
    <row r="81" spans="1:5" x14ac:dyDescent="0.35">
      <c r="A81">
        <f>_xlfn.BITLSHIFT(lidar[[#This Row],[4]],8)+lidar[[#This Row],[3]]</f>
        <v>685</v>
      </c>
      <c r="B81">
        <f>(_xlfn.BITLSHIFT(lidar[[#This Row],[2]], 8) + lidar[[#This Row],[1]])/16</f>
        <v>231</v>
      </c>
      <c r="C81">
        <f t="shared" si="2"/>
        <v>-4.3108446786913888</v>
      </c>
      <c r="D81">
        <f t="shared" si="3"/>
        <v>-5.3234498359802478</v>
      </c>
      <c r="E81">
        <f>lidar[[#This Row],[5]]/255</f>
        <v>0.68627450980392157</v>
      </c>
    </row>
    <row r="82" spans="1:5" x14ac:dyDescent="0.35">
      <c r="A82">
        <f>_xlfn.BITLSHIFT(lidar[[#This Row],[4]],8)+lidar[[#This Row],[3]]</f>
        <v>617</v>
      </c>
      <c r="B82">
        <f>(_xlfn.BITLSHIFT(lidar[[#This Row],[2]], 8) + lidar[[#This Row],[1]])/16</f>
        <v>234.125</v>
      </c>
      <c r="C82">
        <f t="shared" si="2"/>
        <v>-3.615736326624964</v>
      </c>
      <c r="D82">
        <f t="shared" si="3"/>
        <v>-4.9995350600155426</v>
      </c>
      <c r="E82">
        <f>lidar[[#This Row],[5]]/255</f>
        <v>0.68627450980392157</v>
      </c>
    </row>
    <row r="83" spans="1:5" x14ac:dyDescent="0.35">
      <c r="A83">
        <f>_xlfn.BITLSHIFT(lidar[[#This Row],[4]],8)+lidar[[#This Row],[3]]</f>
        <v>566</v>
      </c>
      <c r="B83">
        <f>(_xlfn.BITLSHIFT(lidar[[#This Row],[2]], 8) + lidar[[#This Row],[1]])/16</f>
        <v>237.25</v>
      </c>
      <c r="C83">
        <f t="shared" si="2"/>
        <v>-3.0619155079428464</v>
      </c>
      <c r="D83">
        <f t="shared" si="3"/>
        <v>-4.7602808133784613</v>
      </c>
      <c r="E83">
        <f>lidar[[#This Row],[5]]/255</f>
        <v>0.68627450980392157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B881-A0D0-40B0-A7AE-088C42253A98}">
  <dimension ref="A1:N83"/>
  <sheetViews>
    <sheetView topLeftCell="A80" workbookViewId="0">
      <selection activeCell="A2" sqref="A2:G2"/>
    </sheetView>
  </sheetViews>
  <sheetFormatPr defaultRowHeight="14.5" x14ac:dyDescent="0.35"/>
  <cols>
    <col min="1" max="7" width="6.7265625" style="1" customWidth="1"/>
    <col min="8" max="14" width="10.90625" style="1" customWidth="1"/>
  </cols>
  <sheetData>
    <row r="1" spans="1:14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0</v>
      </c>
      <c r="B2" s="1">
        <v>118</v>
      </c>
      <c r="C2" s="1">
        <v>14</v>
      </c>
      <c r="D2" s="1">
        <v>169</v>
      </c>
      <c r="E2" s="1">
        <v>2</v>
      </c>
      <c r="F2" s="1">
        <v>175</v>
      </c>
      <c r="G2" s="1">
        <v>223</v>
      </c>
      <c r="H2" s="2" t="str">
        <f>DEC2BIN(lidar[[#This Row],[0]],8)</f>
        <v>00000000</v>
      </c>
      <c r="I2" s="1" t="str">
        <f>DEC2BIN(lidar[[#This Row],[1]],8)</f>
        <v>01110110</v>
      </c>
      <c r="J2" s="1" t="str">
        <f>DEC2BIN(lidar[[#This Row],[2]],8)</f>
        <v>00001110</v>
      </c>
      <c r="K2" s="1" t="str">
        <f>DEC2BIN(lidar[[#This Row],[3]],8)</f>
        <v>10101001</v>
      </c>
      <c r="L2" s="1" t="str">
        <f>DEC2BIN(lidar[[#This Row],[4]],8)</f>
        <v>00000010</v>
      </c>
      <c r="M2" s="1" t="str">
        <f>DEC2BIN(lidar[[#This Row],[5]],8)</f>
        <v>10101111</v>
      </c>
      <c r="N2" s="1" t="str">
        <f>DEC2BIN(lidar[[#This Row],[6]],8)</f>
        <v>11011111</v>
      </c>
    </row>
    <row r="3" spans="1:14" x14ac:dyDescent="0.35">
      <c r="A3" s="1">
        <v>0</v>
      </c>
      <c r="B3" s="1">
        <v>165</v>
      </c>
      <c r="C3" s="1">
        <v>14</v>
      </c>
      <c r="D3" s="1">
        <v>104</v>
      </c>
      <c r="E3" s="1">
        <v>2</v>
      </c>
      <c r="F3" s="1">
        <v>167</v>
      </c>
      <c r="G3" s="1">
        <v>197</v>
      </c>
      <c r="H3" s="2" t="str">
        <f>DEC2BIN(lidar[[#This Row],[0]],8)</f>
        <v>00000000</v>
      </c>
      <c r="I3" s="1" t="str">
        <f>DEC2BIN(lidar[[#This Row],[1]],8)</f>
        <v>10100101</v>
      </c>
      <c r="J3" s="1" t="str">
        <f>DEC2BIN(lidar[[#This Row],[2]],8)</f>
        <v>00001110</v>
      </c>
      <c r="K3" s="1" t="str">
        <f>DEC2BIN(lidar[[#This Row],[3]],8)</f>
        <v>01101000</v>
      </c>
      <c r="L3" s="1" t="str">
        <f>DEC2BIN(lidar[[#This Row],[4]],8)</f>
        <v>00000010</v>
      </c>
      <c r="M3" s="1" t="str">
        <f>DEC2BIN(lidar[[#This Row],[5]],8)</f>
        <v>10100111</v>
      </c>
      <c r="N3" s="1" t="str">
        <f>DEC2BIN(lidar[[#This Row],[6]],8)</f>
        <v>11000101</v>
      </c>
    </row>
    <row r="4" spans="1:14" x14ac:dyDescent="0.35">
      <c r="A4" s="1">
        <v>0</v>
      </c>
      <c r="B4" s="1">
        <v>218</v>
      </c>
      <c r="C4" s="1">
        <v>14</v>
      </c>
      <c r="D4" s="1">
        <v>59</v>
      </c>
      <c r="E4" s="1">
        <v>2</v>
      </c>
      <c r="F4" s="1">
        <v>183</v>
      </c>
      <c r="G4" s="1">
        <v>221</v>
      </c>
      <c r="H4" s="2" t="str">
        <f>DEC2BIN(lidar[[#This Row],[0]],8)</f>
        <v>00000000</v>
      </c>
      <c r="I4" s="1" t="str">
        <f>DEC2BIN(lidar[[#This Row],[1]],8)</f>
        <v>11011010</v>
      </c>
      <c r="J4" s="1" t="str">
        <f>DEC2BIN(lidar[[#This Row],[2]],8)</f>
        <v>00001110</v>
      </c>
      <c r="K4" s="1" t="str">
        <f>DEC2BIN(lidar[[#This Row],[3]],8)</f>
        <v>00111011</v>
      </c>
      <c r="L4" s="1" t="str">
        <f>DEC2BIN(lidar[[#This Row],[4]],8)</f>
        <v>00000010</v>
      </c>
      <c r="M4" s="1" t="str">
        <f>DEC2BIN(lidar[[#This Row],[5]],8)</f>
        <v>10110111</v>
      </c>
      <c r="N4" s="1" t="str">
        <f>DEC2BIN(lidar[[#This Row],[6]],8)</f>
        <v>11011101</v>
      </c>
    </row>
    <row r="5" spans="1:14" x14ac:dyDescent="0.35">
      <c r="A5" s="1">
        <v>0</v>
      </c>
      <c r="B5" s="1">
        <v>3</v>
      </c>
      <c r="C5" s="1">
        <v>15</v>
      </c>
      <c r="D5" s="1">
        <v>13</v>
      </c>
      <c r="E5" s="1">
        <v>2</v>
      </c>
      <c r="F5" s="1">
        <v>183</v>
      </c>
      <c r="G5" s="1">
        <v>216</v>
      </c>
      <c r="H5" s="2" t="str">
        <f>DEC2BIN(lidar[[#This Row],[0]],8)</f>
        <v>00000000</v>
      </c>
      <c r="I5" s="1" t="str">
        <f>DEC2BIN(lidar[[#This Row],[1]],8)</f>
        <v>00000011</v>
      </c>
      <c r="J5" s="1" t="str">
        <f>DEC2BIN(lidar[[#This Row],[2]],8)</f>
        <v>00001111</v>
      </c>
      <c r="K5" s="1" t="str">
        <f>DEC2BIN(lidar[[#This Row],[3]],8)</f>
        <v>00001101</v>
      </c>
      <c r="L5" s="1" t="str">
        <f>DEC2BIN(lidar[[#This Row],[4]],8)</f>
        <v>00000010</v>
      </c>
      <c r="M5" s="1" t="str">
        <f>DEC2BIN(lidar[[#This Row],[5]],8)</f>
        <v>10110111</v>
      </c>
      <c r="N5" s="1" t="str">
        <f>DEC2BIN(lidar[[#This Row],[6]],8)</f>
        <v>11011000</v>
      </c>
    </row>
    <row r="6" spans="1:14" x14ac:dyDescent="0.35">
      <c r="A6" s="1">
        <v>0</v>
      </c>
      <c r="B6" s="1">
        <v>48</v>
      </c>
      <c r="C6" s="1">
        <v>15</v>
      </c>
      <c r="D6" s="1">
        <v>252</v>
      </c>
      <c r="E6" s="1">
        <v>1</v>
      </c>
      <c r="F6" s="1">
        <v>183</v>
      </c>
      <c r="G6" s="1">
        <v>244</v>
      </c>
      <c r="H6" s="2" t="str">
        <f>DEC2BIN(lidar[[#This Row],[0]],8)</f>
        <v>00000000</v>
      </c>
      <c r="I6" s="1" t="str">
        <f>DEC2BIN(lidar[[#This Row],[1]],8)</f>
        <v>00110000</v>
      </c>
      <c r="J6" s="1" t="str">
        <f>DEC2BIN(lidar[[#This Row],[2]],8)</f>
        <v>00001111</v>
      </c>
      <c r="K6" s="1" t="str">
        <f>DEC2BIN(lidar[[#This Row],[3]],8)</f>
        <v>11111100</v>
      </c>
      <c r="L6" s="1" t="str">
        <f>DEC2BIN(lidar[[#This Row],[4]],8)</f>
        <v>00000001</v>
      </c>
      <c r="M6" s="1" t="str">
        <f>DEC2BIN(lidar[[#This Row],[5]],8)</f>
        <v>10110111</v>
      </c>
      <c r="N6" s="1" t="str">
        <f>DEC2BIN(lidar[[#This Row],[6]],8)</f>
        <v>11110100</v>
      </c>
    </row>
    <row r="7" spans="1:14" x14ac:dyDescent="0.35">
      <c r="A7" s="1">
        <v>0</v>
      </c>
      <c r="B7" s="1">
        <v>89</v>
      </c>
      <c r="C7" s="1">
        <v>15</v>
      </c>
      <c r="D7" s="1">
        <v>16</v>
      </c>
      <c r="E7" s="1">
        <v>2</v>
      </c>
      <c r="F7" s="1">
        <v>191</v>
      </c>
      <c r="G7" s="1">
        <v>58</v>
      </c>
      <c r="H7" s="2" t="str">
        <f>DEC2BIN(lidar[[#This Row],[0]],8)</f>
        <v>00000000</v>
      </c>
      <c r="I7" s="1" t="str">
        <f>DEC2BIN(lidar[[#This Row],[1]],8)</f>
        <v>01011001</v>
      </c>
      <c r="J7" s="1" t="str">
        <f>DEC2BIN(lidar[[#This Row],[2]],8)</f>
        <v>00001111</v>
      </c>
      <c r="K7" s="1" t="str">
        <f>DEC2BIN(lidar[[#This Row],[3]],8)</f>
        <v>00010000</v>
      </c>
      <c r="L7" s="1" t="str">
        <f>DEC2BIN(lidar[[#This Row],[4]],8)</f>
        <v>00000010</v>
      </c>
      <c r="M7" s="1" t="str">
        <f>DEC2BIN(lidar[[#This Row],[5]],8)</f>
        <v>10111111</v>
      </c>
      <c r="N7" s="1" t="str">
        <f>DEC2BIN(lidar[[#This Row],[6]],8)</f>
        <v>00111010</v>
      </c>
    </row>
    <row r="8" spans="1:14" x14ac:dyDescent="0.35">
      <c r="A8" s="1">
        <v>0</v>
      </c>
      <c r="B8" s="1">
        <v>133</v>
      </c>
      <c r="C8" s="1">
        <v>15</v>
      </c>
      <c r="D8" s="1">
        <v>39</v>
      </c>
      <c r="E8" s="1">
        <v>2</v>
      </c>
      <c r="F8" s="1">
        <v>191</v>
      </c>
      <c r="G8" s="1">
        <v>125</v>
      </c>
      <c r="H8" s="2" t="str">
        <f>DEC2BIN(lidar[[#This Row],[0]],8)</f>
        <v>00000000</v>
      </c>
      <c r="I8" s="1" t="str">
        <f>DEC2BIN(lidar[[#This Row],[1]],8)</f>
        <v>10000101</v>
      </c>
      <c r="J8" s="1" t="str">
        <f>DEC2BIN(lidar[[#This Row],[2]],8)</f>
        <v>00001111</v>
      </c>
      <c r="K8" s="1" t="str">
        <f>DEC2BIN(lidar[[#This Row],[3]],8)</f>
        <v>00100111</v>
      </c>
      <c r="L8" s="1" t="str">
        <f>DEC2BIN(lidar[[#This Row],[4]],8)</f>
        <v>00000010</v>
      </c>
      <c r="M8" s="1" t="str">
        <f>DEC2BIN(lidar[[#This Row],[5]],8)</f>
        <v>10111111</v>
      </c>
      <c r="N8" s="1" t="str">
        <f>DEC2BIN(lidar[[#This Row],[6]],8)</f>
        <v>01111101</v>
      </c>
    </row>
    <row r="9" spans="1:14" x14ac:dyDescent="0.35">
      <c r="A9" s="1">
        <v>0</v>
      </c>
      <c r="B9" s="1">
        <v>221</v>
      </c>
      <c r="C9" s="1">
        <v>15</v>
      </c>
      <c r="D9" s="1">
        <v>56</v>
      </c>
      <c r="E9" s="1">
        <v>2</v>
      </c>
      <c r="F9" s="1">
        <v>183</v>
      </c>
      <c r="G9" s="1">
        <v>222</v>
      </c>
      <c r="H9" s="2" t="str">
        <f>DEC2BIN(lidar[[#This Row],[0]],8)</f>
        <v>00000000</v>
      </c>
      <c r="I9" s="1" t="str">
        <f>DEC2BIN(lidar[[#This Row],[1]],8)</f>
        <v>11011101</v>
      </c>
      <c r="J9" s="1" t="str">
        <f>DEC2BIN(lidar[[#This Row],[2]],8)</f>
        <v>00001111</v>
      </c>
      <c r="K9" s="1" t="str">
        <f>DEC2BIN(lidar[[#This Row],[3]],8)</f>
        <v>00111000</v>
      </c>
      <c r="L9" s="1" t="str">
        <f>DEC2BIN(lidar[[#This Row],[4]],8)</f>
        <v>00000010</v>
      </c>
      <c r="M9" s="1" t="str">
        <f>DEC2BIN(lidar[[#This Row],[5]],8)</f>
        <v>10110111</v>
      </c>
      <c r="N9" s="1" t="str">
        <f>DEC2BIN(lidar[[#This Row],[6]],8)</f>
        <v>11011110</v>
      </c>
    </row>
    <row r="10" spans="1:14" x14ac:dyDescent="0.35">
      <c r="A10" s="1">
        <v>0</v>
      </c>
      <c r="B10" s="1">
        <v>6</v>
      </c>
      <c r="C10" s="1">
        <v>16</v>
      </c>
      <c r="D10" s="1">
        <v>234</v>
      </c>
      <c r="E10" s="1">
        <v>1</v>
      </c>
      <c r="F10" s="1">
        <v>191</v>
      </c>
      <c r="G10" s="1">
        <v>193</v>
      </c>
      <c r="H10" s="2" t="str">
        <f>DEC2BIN(lidar[[#This Row],[0]],8)</f>
        <v>00000000</v>
      </c>
      <c r="I10" s="1" t="str">
        <f>DEC2BIN(lidar[[#This Row],[1]],8)</f>
        <v>00000110</v>
      </c>
      <c r="J10" s="1" t="str">
        <f>DEC2BIN(lidar[[#This Row],[2]],8)</f>
        <v>00010000</v>
      </c>
      <c r="K10" s="1" t="str">
        <f>DEC2BIN(lidar[[#This Row],[3]],8)</f>
        <v>11101010</v>
      </c>
      <c r="L10" s="1" t="str">
        <f>DEC2BIN(lidar[[#This Row],[4]],8)</f>
        <v>00000001</v>
      </c>
      <c r="M10" s="1" t="str">
        <f>DEC2BIN(lidar[[#This Row],[5]],8)</f>
        <v>10111111</v>
      </c>
      <c r="N10" s="1" t="str">
        <f>DEC2BIN(lidar[[#This Row],[6]],8)</f>
        <v>11000001</v>
      </c>
    </row>
    <row r="11" spans="1:14" x14ac:dyDescent="0.35">
      <c r="A11" s="1">
        <v>0</v>
      </c>
      <c r="B11" s="1">
        <v>130</v>
      </c>
      <c r="C11" s="1">
        <v>16</v>
      </c>
      <c r="D11" s="1">
        <v>27</v>
      </c>
      <c r="E11" s="1">
        <v>0</v>
      </c>
      <c r="F11" s="1">
        <v>183</v>
      </c>
      <c r="G11" s="1">
        <v>101</v>
      </c>
      <c r="H11" s="2" t="str">
        <f>DEC2BIN(lidar[[#This Row],[0]],8)</f>
        <v>00000000</v>
      </c>
      <c r="I11" s="1" t="str">
        <f>DEC2BIN(lidar[[#This Row],[1]],8)</f>
        <v>10000010</v>
      </c>
      <c r="J11" s="1" t="str">
        <f>DEC2BIN(lidar[[#This Row],[2]],8)</f>
        <v>00010000</v>
      </c>
      <c r="K11" s="1" t="str">
        <f>DEC2BIN(lidar[[#This Row],[3]],8)</f>
        <v>00011011</v>
      </c>
      <c r="L11" s="1" t="str">
        <f>DEC2BIN(lidar[[#This Row],[4]],8)</f>
        <v>00000000</v>
      </c>
      <c r="M11" s="1" t="str">
        <f>DEC2BIN(lidar[[#This Row],[5]],8)</f>
        <v>10110111</v>
      </c>
      <c r="N11" s="1" t="str">
        <f>DEC2BIN(lidar[[#This Row],[6]],8)</f>
        <v>01100101</v>
      </c>
    </row>
    <row r="12" spans="1:14" x14ac:dyDescent="0.35">
      <c r="A12" s="1">
        <v>0</v>
      </c>
      <c r="B12" s="1">
        <v>245</v>
      </c>
      <c r="C12" s="1">
        <v>16</v>
      </c>
      <c r="D12" s="1">
        <v>20</v>
      </c>
      <c r="E12" s="1">
        <v>0</v>
      </c>
      <c r="F12" s="1">
        <v>112</v>
      </c>
      <c r="G12" s="1">
        <v>138</v>
      </c>
      <c r="H12" s="2" t="str">
        <f>DEC2BIN(lidar[[#This Row],[0]],8)</f>
        <v>00000000</v>
      </c>
      <c r="I12" s="1" t="str">
        <f>DEC2BIN(lidar[[#This Row],[1]],8)</f>
        <v>11110101</v>
      </c>
      <c r="J12" s="1" t="str">
        <f>DEC2BIN(lidar[[#This Row],[2]],8)</f>
        <v>00010000</v>
      </c>
      <c r="K12" s="1" t="str">
        <f>DEC2BIN(lidar[[#This Row],[3]],8)</f>
        <v>00010100</v>
      </c>
      <c r="L12" s="1" t="str">
        <f>DEC2BIN(lidar[[#This Row],[4]],8)</f>
        <v>00000000</v>
      </c>
      <c r="M12" s="1" t="str">
        <f>DEC2BIN(lidar[[#This Row],[5]],8)</f>
        <v>01110000</v>
      </c>
      <c r="N12" s="1" t="str">
        <f>DEC2BIN(lidar[[#This Row],[6]],8)</f>
        <v>10001010</v>
      </c>
    </row>
    <row r="13" spans="1:14" x14ac:dyDescent="0.35">
      <c r="A13" s="1">
        <v>0</v>
      </c>
      <c r="B13" s="1">
        <v>36</v>
      </c>
      <c r="C13" s="1">
        <v>17</v>
      </c>
      <c r="D13" s="1">
        <v>13</v>
      </c>
      <c r="E13" s="1">
        <v>0</v>
      </c>
      <c r="F13" s="1">
        <v>183</v>
      </c>
      <c r="G13" s="1">
        <v>249</v>
      </c>
      <c r="H13" s="2" t="str">
        <f>DEC2BIN(lidar[[#This Row],[0]],8)</f>
        <v>00000000</v>
      </c>
      <c r="I13" s="1" t="str">
        <f>DEC2BIN(lidar[[#This Row],[1]],8)</f>
        <v>00100100</v>
      </c>
      <c r="J13" s="1" t="str">
        <f>DEC2BIN(lidar[[#This Row],[2]],8)</f>
        <v>00010001</v>
      </c>
      <c r="K13" s="1" t="str">
        <f>DEC2BIN(lidar[[#This Row],[3]],8)</f>
        <v>00001101</v>
      </c>
      <c r="L13" s="1" t="str">
        <f>DEC2BIN(lidar[[#This Row],[4]],8)</f>
        <v>00000000</v>
      </c>
      <c r="M13" s="1" t="str">
        <f>DEC2BIN(lidar[[#This Row],[5]],8)</f>
        <v>10110111</v>
      </c>
      <c r="N13" s="1" t="str">
        <f>DEC2BIN(lidar[[#This Row],[6]],8)</f>
        <v>11111001</v>
      </c>
    </row>
    <row r="14" spans="1:14" x14ac:dyDescent="0.35">
      <c r="A14" s="1">
        <v>0</v>
      </c>
      <c r="B14" s="1">
        <v>89</v>
      </c>
      <c r="C14" s="1">
        <v>17</v>
      </c>
      <c r="D14" s="1">
        <v>20</v>
      </c>
      <c r="E14" s="1">
        <v>0</v>
      </c>
      <c r="F14" s="1">
        <v>167</v>
      </c>
      <c r="G14" s="1">
        <v>38</v>
      </c>
      <c r="H14" s="2" t="str">
        <f>DEC2BIN(lidar[[#This Row],[0]],8)</f>
        <v>00000000</v>
      </c>
      <c r="I14" s="1" t="str">
        <f>DEC2BIN(lidar[[#This Row],[1]],8)</f>
        <v>01011001</v>
      </c>
      <c r="J14" s="1" t="str">
        <f>DEC2BIN(lidar[[#This Row],[2]],8)</f>
        <v>00010001</v>
      </c>
      <c r="K14" s="1" t="str">
        <f>DEC2BIN(lidar[[#This Row],[3]],8)</f>
        <v>00010100</v>
      </c>
      <c r="L14" s="1" t="str">
        <f>DEC2BIN(lidar[[#This Row],[4]],8)</f>
        <v>00000000</v>
      </c>
      <c r="M14" s="1" t="str">
        <f>DEC2BIN(lidar[[#This Row],[5]],8)</f>
        <v>10100111</v>
      </c>
      <c r="N14" s="1" t="str">
        <f>DEC2BIN(lidar[[#This Row],[6]],8)</f>
        <v>00100110</v>
      </c>
    </row>
    <row r="15" spans="1:14" x14ac:dyDescent="0.35">
      <c r="A15" s="1">
        <v>0</v>
      </c>
      <c r="B15" s="1">
        <v>139</v>
      </c>
      <c r="C15" s="1">
        <v>17</v>
      </c>
      <c r="D15" s="1">
        <v>18</v>
      </c>
      <c r="E15" s="1">
        <v>0</v>
      </c>
      <c r="F15" s="1">
        <v>183</v>
      </c>
      <c r="G15" s="1">
        <v>102</v>
      </c>
      <c r="H15" s="2" t="str">
        <f>DEC2BIN(lidar[[#This Row],[0]],8)</f>
        <v>00000000</v>
      </c>
      <c r="I15" s="1" t="str">
        <f>DEC2BIN(lidar[[#This Row],[1]],8)</f>
        <v>10001011</v>
      </c>
      <c r="J15" s="1" t="str">
        <f>DEC2BIN(lidar[[#This Row],[2]],8)</f>
        <v>00010001</v>
      </c>
      <c r="K15" s="1" t="str">
        <f>DEC2BIN(lidar[[#This Row],[3]],8)</f>
        <v>00010010</v>
      </c>
      <c r="L15" s="1" t="str">
        <f>DEC2BIN(lidar[[#This Row],[4]],8)</f>
        <v>00000000</v>
      </c>
      <c r="M15" s="1" t="str">
        <f>DEC2BIN(lidar[[#This Row],[5]],8)</f>
        <v>10110111</v>
      </c>
      <c r="N15" s="1" t="str">
        <f>DEC2BIN(lidar[[#This Row],[6]],8)</f>
        <v>01100110</v>
      </c>
    </row>
    <row r="16" spans="1:14" x14ac:dyDescent="0.35">
      <c r="A16" s="1">
        <v>0</v>
      </c>
      <c r="B16" s="1">
        <v>180</v>
      </c>
      <c r="C16" s="1">
        <v>17</v>
      </c>
      <c r="D16" s="1">
        <v>13</v>
      </c>
      <c r="E16" s="1">
        <v>0</v>
      </c>
      <c r="F16" s="1">
        <v>183</v>
      </c>
      <c r="G16" s="1">
        <v>138</v>
      </c>
      <c r="H16" s="2" t="str">
        <f>DEC2BIN(lidar[[#This Row],[0]],8)</f>
        <v>00000000</v>
      </c>
      <c r="I16" s="1" t="str">
        <f>DEC2BIN(lidar[[#This Row],[1]],8)</f>
        <v>10110100</v>
      </c>
      <c r="J16" s="1" t="str">
        <f>DEC2BIN(lidar[[#This Row],[2]],8)</f>
        <v>00010001</v>
      </c>
      <c r="K16" s="1" t="str">
        <f>DEC2BIN(lidar[[#This Row],[3]],8)</f>
        <v>00001101</v>
      </c>
      <c r="L16" s="1" t="str">
        <f>DEC2BIN(lidar[[#This Row],[4]],8)</f>
        <v>00000000</v>
      </c>
      <c r="M16" s="1" t="str">
        <f>DEC2BIN(lidar[[#This Row],[5]],8)</f>
        <v>10110111</v>
      </c>
      <c r="N16" s="1" t="str">
        <f>DEC2BIN(lidar[[#This Row],[6]],8)</f>
        <v>10001010</v>
      </c>
    </row>
    <row r="17" spans="1:14" x14ac:dyDescent="0.35">
      <c r="A17" s="1">
        <v>0</v>
      </c>
      <c r="B17" s="1">
        <v>227</v>
      </c>
      <c r="C17" s="1">
        <v>17</v>
      </c>
      <c r="D17" s="1">
        <v>12</v>
      </c>
      <c r="E17" s="1">
        <v>0</v>
      </c>
      <c r="F17" s="1">
        <v>191</v>
      </c>
      <c r="G17" s="1">
        <v>192</v>
      </c>
      <c r="H17" s="2" t="str">
        <f>DEC2BIN(lidar[[#This Row],[0]],8)</f>
        <v>00000000</v>
      </c>
      <c r="I17" s="1" t="str">
        <f>DEC2BIN(lidar[[#This Row],[1]],8)</f>
        <v>11100011</v>
      </c>
      <c r="J17" s="1" t="str">
        <f>DEC2BIN(lidar[[#This Row],[2]],8)</f>
        <v>00010001</v>
      </c>
      <c r="K17" s="1" t="str">
        <f>DEC2BIN(lidar[[#This Row],[3]],8)</f>
        <v>00001100</v>
      </c>
      <c r="L17" s="1" t="str">
        <f>DEC2BIN(lidar[[#This Row],[4]],8)</f>
        <v>00000000</v>
      </c>
      <c r="M17" s="1" t="str">
        <f>DEC2BIN(lidar[[#This Row],[5]],8)</f>
        <v>10111111</v>
      </c>
      <c r="N17" s="1" t="str">
        <f>DEC2BIN(lidar[[#This Row],[6]],8)</f>
        <v>11000000</v>
      </c>
    </row>
    <row r="18" spans="1:14" x14ac:dyDescent="0.35">
      <c r="A18" s="1">
        <v>0</v>
      </c>
      <c r="B18" s="1">
        <v>12</v>
      </c>
      <c r="C18" s="1">
        <v>18</v>
      </c>
      <c r="D18" s="1">
        <v>12</v>
      </c>
      <c r="E18" s="1">
        <v>0</v>
      </c>
      <c r="F18" s="1">
        <v>191</v>
      </c>
      <c r="G18" s="1">
        <v>233</v>
      </c>
      <c r="H18" s="2" t="str">
        <f>DEC2BIN(lidar[[#This Row],[0]],8)</f>
        <v>00000000</v>
      </c>
      <c r="I18" s="1" t="str">
        <f>DEC2BIN(lidar[[#This Row],[1]],8)</f>
        <v>00001100</v>
      </c>
      <c r="J18" s="1" t="str">
        <f>DEC2BIN(lidar[[#This Row],[2]],8)</f>
        <v>00010010</v>
      </c>
      <c r="K18" s="1" t="str">
        <f>DEC2BIN(lidar[[#This Row],[3]],8)</f>
        <v>00001100</v>
      </c>
      <c r="L18" s="1" t="str">
        <f>DEC2BIN(lidar[[#This Row],[4]],8)</f>
        <v>00000000</v>
      </c>
      <c r="M18" s="1" t="str">
        <f>DEC2BIN(lidar[[#This Row],[5]],8)</f>
        <v>10111111</v>
      </c>
      <c r="N18" s="1" t="str">
        <f>DEC2BIN(lidar[[#This Row],[6]],8)</f>
        <v>11101001</v>
      </c>
    </row>
    <row r="19" spans="1:14" x14ac:dyDescent="0.35">
      <c r="A19" s="1">
        <v>0</v>
      </c>
      <c r="B19" s="1">
        <v>62</v>
      </c>
      <c r="C19" s="1">
        <v>18</v>
      </c>
      <c r="D19" s="1">
        <v>12</v>
      </c>
      <c r="E19" s="1">
        <v>0</v>
      </c>
      <c r="F19" s="1">
        <v>175</v>
      </c>
      <c r="G19" s="1">
        <v>12</v>
      </c>
      <c r="H19" s="2" t="str">
        <f>DEC2BIN(lidar[[#This Row],[0]],8)</f>
        <v>00000000</v>
      </c>
      <c r="I19" s="1" t="str">
        <f>DEC2BIN(lidar[[#This Row],[1]],8)</f>
        <v>00111110</v>
      </c>
      <c r="J19" s="1" t="str">
        <f>DEC2BIN(lidar[[#This Row],[2]],8)</f>
        <v>00010010</v>
      </c>
      <c r="K19" s="1" t="str">
        <f>DEC2BIN(lidar[[#This Row],[3]],8)</f>
        <v>00001100</v>
      </c>
      <c r="L19" s="1" t="str">
        <f>DEC2BIN(lidar[[#This Row],[4]],8)</f>
        <v>00000000</v>
      </c>
      <c r="M19" s="1" t="str">
        <f>DEC2BIN(lidar[[#This Row],[5]],8)</f>
        <v>10101111</v>
      </c>
      <c r="N19" s="1" t="str">
        <f>DEC2BIN(lidar[[#This Row],[6]],8)</f>
        <v>00001100</v>
      </c>
    </row>
    <row r="20" spans="1:14" x14ac:dyDescent="0.35">
      <c r="A20" s="1">
        <v>0</v>
      </c>
      <c r="B20" s="1">
        <v>113</v>
      </c>
      <c r="C20" s="1">
        <v>18</v>
      </c>
      <c r="D20" s="1">
        <v>13</v>
      </c>
      <c r="E20" s="1">
        <v>0</v>
      </c>
      <c r="F20" s="1">
        <v>167</v>
      </c>
      <c r="G20" s="1">
        <v>56</v>
      </c>
      <c r="H20" s="2" t="str">
        <f>DEC2BIN(lidar[[#This Row],[0]],8)</f>
        <v>00000000</v>
      </c>
      <c r="I20" s="1" t="str">
        <f>DEC2BIN(lidar[[#This Row],[1]],8)</f>
        <v>01110001</v>
      </c>
      <c r="J20" s="1" t="str">
        <f>DEC2BIN(lidar[[#This Row],[2]],8)</f>
        <v>00010010</v>
      </c>
      <c r="K20" s="1" t="str">
        <f>DEC2BIN(lidar[[#This Row],[3]],8)</f>
        <v>00001101</v>
      </c>
      <c r="L20" s="1" t="str">
        <f>DEC2BIN(lidar[[#This Row],[4]],8)</f>
        <v>00000000</v>
      </c>
      <c r="M20" s="1" t="str">
        <f>DEC2BIN(lidar[[#This Row],[5]],8)</f>
        <v>10100111</v>
      </c>
      <c r="N20" s="1" t="str">
        <f>DEC2BIN(lidar[[#This Row],[6]],8)</f>
        <v>00111000</v>
      </c>
    </row>
    <row r="21" spans="1:14" x14ac:dyDescent="0.35">
      <c r="A21" s="1">
        <v>0</v>
      </c>
      <c r="B21" s="1">
        <v>160</v>
      </c>
      <c r="C21" s="1">
        <v>18</v>
      </c>
      <c r="D21" s="1">
        <v>12</v>
      </c>
      <c r="E21" s="1">
        <v>0</v>
      </c>
      <c r="F21" s="1">
        <v>175</v>
      </c>
      <c r="G21" s="1">
        <v>110</v>
      </c>
      <c r="H21" s="2" t="str">
        <f>DEC2BIN(lidar[[#This Row],[0]],8)</f>
        <v>00000000</v>
      </c>
      <c r="I21" s="1" t="str">
        <f>DEC2BIN(lidar[[#This Row],[1]],8)</f>
        <v>10100000</v>
      </c>
      <c r="J21" s="1" t="str">
        <f>DEC2BIN(lidar[[#This Row],[2]],8)</f>
        <v>00010010</v>
      </c>
      <c r="K21" s="1" t="str">
        <f>DEC2BIN(lidar[[#This Row],[3]],8)</f>
        <v>00001100</v>
      </c>
      <c r="L21" s="1" t="str">
        <f>DEC2BIN(lidar[[#This Row],[4]],8)</f>
        <v>00000000</v>
      </c>
      <c r="M21" s="1" t="str">
        <f>DEC2BIN(lidar[[#This Row],[5]],8)</f>
        <v>10101111</v>
      </c>
      <c r="N21" s="1" t="str">
        <f>DEC2BIN(lidar[[#This Row],[6]],8)</f>
        <v>01101110</v>
      </c>
    </row>
    <row r="22" spans="1:14" x14ac:dyDescent="0.35">
      <c r="A22" s="1">
        <v>0</v>
      </c>
      <c r="B22" s="1">
        <v>204</v>
      </c>
      <c r="C22" s="1">
        <v>18</v>
      </c>
      <c r="D22" s="1">
        <v>13</v>
      </c>
      <c r="E22" s="1">
        <v>0</v>
      </c>
      <c r="F22" s="1">
        <v>183</v>
      </c>
      <c r="G22" s="1">
        <v>163</v>
      </c>
      <c r="H22" s="2" t="str">
        <f>DEC2BIN(lidar[[#This Row],[0]],8)</f>
        <v>00000000</v>
      </c>
      <c r="I22" s="1" t="str">
        <f>DEC2BIN(lidar[[#This Row],[1]],8)</f>
        <v>11001100</v>
      </c>
      <c r="J22" s="1" t="str">
        <f>DEC2BIN(lidar[[#This Row],[2]],8)</f>
        <v>00010010</v>
      </c>
      <c r="K22" s="1" t="str">
        <f>DEC2BIN(lidar[[#This Row],[3]],8)</f>
        <v>00001101</v>
      </c>
      <c r="L22" s="1" t="str">
        <f>DEC2BIN(lidar[[#This Row],[4]],8)</f>
        <v>00000000</v>
      </c>
      <c r="M22" s="1" t="str">
        <f>DEC2BIN(lidar[[#This Row],[5]],8)</f>
        <v>10110111</v>
      </c>
      <c r="N22" s="1" t="str">
        <f>DEC2BIN(lidar[[#This Row],[6]],8)</f>
        <v>10100011</v>
      </c>
    </row>
    <row r="23" spans="1:14" x14ac:dyDescent="0.35">
      <c r="A23" s="1">
        <v>0</v>
      </c>
      <c r="B23" s="1">
        <v>245</v>
      </c>
      <c r="C23" s="1">
        <v>18</v>
      </c>
      <c r="D23" s="1">
        <v>13</v>
      </c>
      <c r="E23" s="1">
        <v>0</v>
      </c>
      <c r="F23" s="1">
        <v>191</v>
      </c>
      <c r="G23" s="1">
        <v>212</v>
      </c>
      <c r="H23" s="2" t="str">
        <f>DEC2BIN(lidar[[#This Row],[0]],8)</f>
        <v>00000000</v>
      </c>
      <c r="I23" s="1" t="str">
        <f>DEC2BIN(lidar[[#This Row],[1]],8)</f>
        <v>11110101</v>
      </c>
      <c r="J23" s="1" t="str">
        <f>DEC2BIN(lidar[[#This Row],[2]],8)</f>
        <v>00010010</v>
      </c>
      <c r="K23" s="1" t="str">
        <f>DEC2BIN(lidar[[#This Row],[3]],8)</f>
        <v>00001101</v>
      </c>
      <c r="L23" s="1" t="str">
        <f>DEC2BIN(lidar[[#This Row],[4]],8)</f>
        <v>00000000</v>
      </c>
      <c r="M23" s="1" t="str">
        <f>DEC2BIN(lidar[[#This Row],[5]],8)</f>
        <v>10111111</v>
      </c>
      <c r="N23" s="1" t="str">
        <f>DEC2BIN(lidar[[#This Row],[6]],8)</f>
        <v>11010100</v>
      </c>
    </row>
    <row r="24" spans="1:14" x14ac:dyDescent="0.35">
      <c r="A24" s="1">
        <v>0</v>
      </c>
      <c r="B24" s="1">
        <v>30</v>
      </c>
      <c r="C24" s="1">
        <v>19</v>
      </c>
      <c r="D24" s="1">
        <v>12</v>
      </c>
      <c r="E24" s="1">
        <v>0</v>
      </c>
      <c r="F24" s="1">
        <v>183</v>
      </c>
      <c r="G24" s="1">
        <v>244</v>
      </c>
      <c r="H24" s="2" t="str">
        <f>DEC2BIN(lidar[[#This Row],[0]],8)</f>
        <v>00000000</v>
      </c>
      <c r="I24" s="1" t="str">
        <f>DEC2BIN(lidar[[#This Row],[1]],8)</f>
        <v>00011110</v>
      </c>
      <c r="J24" s="1" t="str">
        <f>DEC2BIN(lidar[[#This Row],[2]],8)</f>
        <v>00010011</v>
      </c>
      <c r="K24" s="1" t="str">
        <f>DEC2BIN(lidar[[#This Row],[3]],8)</f>
        <v>00001100</v>
      </c>
      <c r="L24" s="1" t="str">
        <f>DEC2BIN(lidar[[#This Row],[4]],8)</f>
        <v>00000000</v>
      </c>
      <c r="M24" s="1" t="str">
        <f>DEC2BIN(lidar[[#This Row],[5]],8)</f>
        <v>10110111</v>
      </c>
      <c r="N24" s="1" t="str">
        <f>DEC2BIN(lidar[[#This Row],[6]],8)</f>
        <v>11110100</v>
      </c>
    </row>
    <row r="25" spans="1:14" x14ac:dyDescent="0.35">
      <c r="A25" s="1">
        <v>0</v>
      </c>
      <c r="B25" s="1">
        <v>77</v>
      </c>
      <c r="C25" s="1">
        <v>19</v>
      </c>
      <c r="D25" s="1">
        <v>9</v>
      </c>
      <c r="E25" s="1">
        <v>0</v>
      </c>
      <c r="F25" s="1">
        <v>191</v>
      </c>
      <c r="G25" s="1">
        <v>41</v>
      </c>
      <c r="H25" s="2" t="str">
        <f>DEC2BIN(lidar[[#This Row],[0]],8)</f>
        <v>00000000</v>
      </c>
      <c r="I25" s="1" t="str">
        <f>DEC2BIN(lidar[[#This Row],[1]],8)</f>
        <v>01001101</v>
      </c>
      <c r="J25" s="1" t="str">
        <f>DEC2BIN(lidar[[#This Row],[2]],8)</f>
        <v>00010011</v>
      </c>
      <c r="K25" s="1" t="str">
        <f>DEC2BIN(lidar[[#This Row],[3]],8)</f>
        <v>00001001</v>
      </c>
      <c r="L25" s="1" t="str">
        <f>DEC2BIN(lidar[[#This Row],[4]],8)</f>
        <v>00000000</v>
      </c>
      <c r="M25" s="1" t="str">
        <f>DEC2BIN(lidar[[#This Row],[5]],8)</f>
        <v>10111111</v>
      </c>
      <c r="N25" s="1" t="str">
        <f>DEC2BIN(lidar[[#This Row],[6]],8)</f>
        <v>00101001</v>
      </c>
    </row>
    <row r="26" spans="1:14" x14ac:dyDescent="0.35">
      <c r="A26" s="1">
        <v>0</v>
      </c>
      <c r="B26" s="1">
        <v>118</v>
      </c>
      <c r="C26" s="1">
        <v>19</v>
      </c>
      <c r="D26" s="1">
        <v>9</v>
      </c>
      <c r="E26" s="1">
        <v>0</v>
      </c>
      <c r="F26" s="1">
        <v>191</v>
      </c>
      <c r="G26" s="1">
        <v>82</v>
      </c>
      <c r="H26" s="2" t="str">
        <f>DEC2BIN(lidar[[#This Row],[0]],8)</f>
        <v>00000000</v>
      </c>
      <c r="I26" s="1" t="str">
        <f>DEC2BIN(lidar[[#This Row],[1]],8)</f>
        <v>01110110</v>
      </c>
      <c r="J26" s="1" t="str">
        <f>DEC2BIN(lidar[[#This Row],[2]],8)</f>
        <v>00010011</v>
      </c>
      <c r="K26" s="1" t="str">
        <f>DEC2BIN(lidar[[#This Row],[3]],8)</f>
        <v>00001001</v>
      </c>
      <c r="L26" s="1" t="str">
        <f>DEC2BIN(lidar[[#This Row],[4]],8)</f>
        <v>00000000</v>
      </c>
      <c r="M26" s="1" t="str">
        <f>DEC2BIN(lidar[[#This Row],[5]],8)</f>
        <v>10111111</v>
      </c>
      <c r="N26" s="1" t="str">
        <f>DEC2BIN(lidar[[#This Row],[6]],8)</f>
        <v>01010010</v>
      </c>
    </row>
    <row r="27" spans="1:14" x14ac:dyDescent="0.35">
      <c r="A27" s="1">
        <v>0</v>
      </c>
      <c r="B27" s="1">
        <v>160</v>
      </c>
      <c r="C27" s="1">
        <v>19</v>
      </c>
      <c r="D27" s="1">
        <v>10</v>
      </c>
      <c r="E27" s="1">
        <v>0</v>
      </c>
      <c r="F27" s="1">
        <v>191</v>
      </c>
      <c r="G27" s="1">
        <v>125</v>
      </c>
      <c r="H27" s="2" t="str">
        <f>DEC2BIN(lidar[[#This Row],[0]],8)</f>
        <v>00000000</v>
      </c>
      <c r="I27" s="1" t="str">
        <f>DEC2BIN(lidar[[#This Row],[1]],8)</f>
        <v>10100000</v>
      </c>
      <c r="J27" s="1" t="str">
        <f>DEC2BIN(lidar[[#This Row],[2]],8)</f>
        <v>00010011</v>
      </c>
      <c r="K27" s="1" t="str">
        <f>DEC2BIN(lidar[[#This Row],[3]],8)</f>
        <v>00001010</v>
      </c>
      <c r="L27" s="1" t="str">
        <f>DEC2BIN(lidar[[#This Row],[4]],8)</f>
        <v>00000000</v>
      </c>
      <c r="M27" s="1" t="str">
        <f>DEC2BIN(lidar[[#This Row],[5]],8)</f>
        <v>10111111</v>
      </c>
      <c r="N27" s="1" t="str">
        <f>DEC2BIN(lidar[[#This Row],[6]],8)</f>
        <v>01111101</v>
      </c>
    </row>
    <row r="28" spans="1:14" x14ac:dyDescent="0.35">
      <c r="A28" s="1">
        <v>0</v>
      </c>
      <c r="B28" s="1">
        <v>204</v>
      </c>
      <c r="C28" s="1">
        <v>19</v>
      </c>
      <c r="D28" s="1">
        <v>10</v>
      </c>
      <c r="E28" s="1">
        <v>0</v>
      </c>
      <c r="F28" s="1">
        <v>191</v>
      </c>
      <c r="G28" s="1">
        <v>169</v>
      </c>
      <c r="H28" s="2" t="str">
        <f>DEC2BIN(lidar[[#This Row],[0]],8)</f>
        <v>00000000</v>
      </c>
      <c r="I28" s="1" t="str">
        <f>DEC2BIN(lidar[[#This Row],[1]],8)</f>
        <v>11001100</v>
      </c>
      <c r="J28" s="1" t="str">
        <f>DEC2BIN(lidar[[#This Row],[2]],8)</f>
        <v>00010011</v>
      </c>
      <c r="K28" s="1" t="str">
        <f>DEC2BIN(lidar[[#This Row],[3]],8)</f>
        <v>00001010</v>
      </c>
      <c r="L28" s="1" t="str">
        <f>DEC2BIN(lidar[[#This Row],[4]],8)</f>
        <v>00000000</v>
      </c>
      <c r="M28" s="1" t="str">
        <f>DEC2BIN(lidar[[#This Row],[5]],8)</f>
        <v>10111111</v>
      </c>
      <c r="N28" s="1" t="str">
        <f>DEC2BIN(lidar[[#This Row],[6]],8)</f>
        <v>10101001</v>
      </c>
    </row>
    <row r="29" spans="1:14" x14ac:dyDescent="0.35">
      <c r="A29" s="1">
        <v>0</v>
      </c>
      <c r="B29" s="1">
        <v>248</v>
      </c>
      <c r="C29" s="1">
        <v>19</v>
      </c>
      <c r="D29" s="1">
        <v>7</v>
      </c>
      <c r="E29" s="1">
        <v>0</v>
      </c>
      <c r="F29" s="1">
        <v>183</v>
      </c>
      <c r="G29" s="1">
        <v>202</v>
      </c>
      <c r="H29" s="2" t="str">
        <f>DEC2BIN(lidar[[#This Row],[0]],8)</f>
        <v>00000000</v>
      </c>
      <c r="I29" s="1" t="str">
        <f>DEC2BIN(lidar[[#This Row],[1]],8)</f>
        <v>11111000</v>
      </c>
      <c r="J29" s="1" t="str">
        <f>DEC2BIN(lidar[[#This Row],[2]],8)</f>
        <v>00010011</v>
      </c>
      <c r="K29" s="1" t="str">
        <f>DEC2BIN(lidar[[#This Row],[3]],8)</f>
        <v>00000111</v>
      </c>
      <c r="L29" s="1" t="str">
        <f>DEC2BIN(lidar[[#This Row],[4]],8)</f>
        <v>00000000</v>
      </c>
      <c r="M29" s="1" t="str">
        <f>DEC2BIN(lidar[[#This Row],[5]],8)</f>
        <v>10110111</v>
      </c>
      <c r="N29" s="1" t="str">
        <f>DEC2BIN(lidar[[#This Row],[6]],8)</f>
        <v>11001010</v>
      </c>
    </row>
    <row r="30" spans="1:14" x14ac:dyDescent="0.35">
      <c r="A30" s="1">
        <v>0</v>
      </c>
      <c r="B30" s="1">
        <v>42</v>
      </c>
      <c r="C30" s="1">
        <v>20</v>
      </c>
      <c r="D30" s="1">
        <v>10</v>
      </c>
      <c r="E30" s="1">
        <v>0</v>
      </c>
      <c r="F30" s="1">
        <v>191</v>
      </c>
      <c r="G30" s="1">
        <v>8</v>
      </c>
      <c r="H30" s="2" t="str">
        <f>DEC2BIN(lidar[[#This Row],[0]],8)</f>
        <v>00000000</v>
      </c>
      <c r="I30" s="1" t="str">
        <f>DEC2BIN(lidar[[#This Row],[1]],8)</f>
        <v>00101010</v>
      </c>
      <c r="J30" s="1" t="str">
        <f>DEC2BIN(lidar[[#This Row],[2]],8)</f>
        <v>00010100</v>
      </c>
      <c r="K30" s="1" t="str">
        <f>DEC2BIN(lidar[[#This Row],[3]],8)</f>
        <v>00001010</v>
      </c>
      <c r="L30" s="1" t="str">
        <f>DEC2BIN(lidar[[#This Row],[4]],8)</f>
        <v>00000000</v>
      </c>
      <c r="M30" s="1" t="str">
        <f>DEC2BIN(lidar[[#This Row],[5]],8)</f>
        <v>10111111</v>
      </c>
      <c r="N30" s="1" t="str">
        <f>DEC2BIN(lidar[[#This Row],[6]],8)</f>
        <v>00001000</v>
      </c>
    </row>
    <row r="31" spans="1:14" x14ac:dyDescent="0.35">
      <c r="A31" s="1">
        <v>0</v>
      </c>
      <c r="B31" s="1">
        <v>83</v>
      </c>
      <c r="C31" s="1">
        <v>20</v>
      </c>
      <c r="D31" s="1">
        <v>8</v>
      </c>
      <c r="E31" s="1">
        <v>0</v>
      </c>
      <c r="F31" s="1">
        <v>183</v>
      </c>
      <c r="G31" s="1">
        <v>39</v>
      </c>
      <c r="H31" s="2" t="str">
        <f>DEC2BIN(lidar[[#This Row],[0]],8)</f>
        <v>00000000</v>
      </c>
      <c r="I31" s="1" t="str">
        <f>DEC2BIN(lidar[[#This Row],[1]],8)</f>
        <v>01010011</v>
      </c>
      <c r="J31" s="1" t="str">
        <f>DEC2BIN(lidar[[#This Row],[2]],8)</f>
        <v>00010100</v>
      </c>
      <c r="K31" s="1" t="str">
        <f>DEC2BIN(lidar[[#This Row],[3]],8)</f>
        <v>00001000</v>
      </c>
      <c r="L31" s="1" t="str">
        <f>DEC2BIN(lidar[[#This Row],[4]],8)</f>
        <v>00000000</v>
      </c>
      <c r="M31" s="1" t="str">
        <f>DEC2BIN(lidar[[#This Row],[5]],8)</f>
        <v>10110111</v>
      </c>
      <c r="N31" s="1" t="str">
        <f>DEC2BIN(lidar[[#This Row],[6]],8)</f>
        <v>00100111</v>
      </c>
    </row>
    <row r="32" spans="1:14" x14ac:dyDescent="0.35">
      <c r="A32" s="1">
        <v>0</v>
      </c>
      <c r="B32" s="1">
        <v>127</v>
      </c>
      <c r="C32" s="1">
        <v>20</v>
      </c>
      <c r="D32" s="1">
        <v>5</v>
      </c>
      <c r="E32" s="1">
        <v>0</v>
      </c>
      <c r="F32" s="1">
        <v>175</v>
      </c>
      <c r="G32" s="1">
        <v>72</v>
      </c>
      <c r="H32" s="2" t="str">
        <f>DEC2BIN(lidar[[#This Row],[0]],8)</f>
        <v>00000000</v>
      </c>
      <c r="I32" s="1" t="str">
        <f>DEC2BIN(lidar[[#This Row],[1]],8)</f>
        <v>01111111</v>
      </c>
      <c r="J32" s="1" t="str">
        <f>DEC2BIN(lidar[[#This Row],[2]],8)</f>
        <v>00010100</v>
      </c>
      <c r="K32" s="1" t="str">
        <f>DEC2BIN(lidar[[#This Row],[3]],8)</f>
        <v>00000101</v>
      </c>
      <c r="L32" s="1" t="str">
        <f>DEC2BIN(lidar[[#This Row],[4]],8)</f>
        <v>00000000</v>
      </c>
      <c r="M32" s="1" t="str">
        <f>DEC2BIN(lidar[[#This Row],[5]],8)</f>
        <v>10101111</v>
      </c>
      <c r="N32" s="1" t="str">
        <f>DEC2BIN(lidar[[#This Row],[6]],8)</f>
        <v>01001000</v>
      </c>
    </row>
    <row r="33" spans="1:14" x14ac:dyDescent="0.35">
      <c r="A33" s="1">
        <v>0</v>
      </c>
      <c r="B33" s="1">
        <v>174</v>
      </c>
      <c r="C33" s="1">
        <v>20</v>
      </c>
      <c r="D33" s="1">
        <v>19</v>
      </c>
      <c r="E33" s="1">
        <v>0</v>
      </c>
      <c r="F33" s="1">
        <v>191</v>
      </c>
      <c r="G33" s="1">
        <v>149</v>
      </c>
      <c r="H33" s="2" t="str">
        <f>DEC2BIN(lidar[[#This Row],[0]],8)</f>
        <v>00000000</v>
      </c>
      <c r="I33" s="1" t="str">
        <f>DEC2BIN(lidar[[#This Row],[1]],8)</f>
        <v>10101110</v>
      </c>
      <c r="J33" s="1" t="str">
        <f>DEC2BIN(lidar[[#This Row],[2]],8)</f>
        <v>00010100</v>
      </c>
      <c r="K33" s="1" t="str">
        <f>DEC2BIN(lidar[[#This Row],[3]],8)</f>
        <v>00010011</v>
      </c>
      <c r="L33" s="1" t="str">
        <f>DEC2BIN(lidar[[#This Row],[4]],8)</f>
        <v>00000000</v>
      </c>
      <c r="M33" s="1" t="str">
        <f>DEC2BIN(lidar[[#This Row],[5]],8)</f>
        <v>10111111</v>
      </c>
      <c r="N33" s="1" t="str">
        <f>DEC2BIN(lidar[[#This Row],[6]],8)</f>
        <v>10010101</v>
      </c>
    </row>
    <row r="34" spans="1:14" x14ac:dyDescent="0.35">
      <c r="A34" s="1">
        <v>0</v>
      </c>
      <c r="B34" s="1">
        <v>216</v>
      </c>
      <c r="C34" s="1">
        <v>20</v>
      </c>
      <c r="D34" s="1">
        <v>18</v>
      </c>
      <c r="E34" s="1">
        <v>0</v>
      </c>
      <c r="F34" s="1">
        <v>183</v>
      </c>
      <c r="G34" s="1">
        <v>182</v>
      </c>
      <c r="H34" s="2" t="str">
        <f>DEC2BIN(lidar[[#This Row],[0]],8)</f>
        <v>00000000</v>
      </c>
      <c r="I34" s="1" t="str">
        <f>DEC2BIN(lidar[[#This Row],[1]],8)</f>
        <v>11011000</v>
      </c>
      <c r="J34" s="1" t="str">
        <f>DEC2BIN(lidar[[#This Row],[2]],8)</f>
        <v>00010100</v>
      </c>
      <c r="K34" s="1" t="str">
        <f>DEC2BIN(lidar[[#This Row],[3]],8)</f>
        <v>00010010</v>
      </c>
      <c r="L34" s="1" t="str">
        <f>DEC2BIN(lidar[[#This Row],[4]],8)</f>
        <v>00000000</v>
      </c>
      <c r="M34" s="1" t="str">
        <f>DEC2BIN(lidar[[#This Row],[5]],8)</f>
        <v>10110111</v>
      </c>
      <c r="N34" s="1" t="str">
        <f>DEC2BIN(lidar[[#This Row],[6]],8)</f>
        <v>10110110</v>
      </c>
    </row>
    <row r="35" spans="1:14" x14ac:dyDescent="0.35">
      <c r="A35" s="1">
        <v>0</v>
      </c>
      <c r="B35" s="1">
        <v>7</v>
      </c>
      <c r="C35" s="1">
        <v>21</v>
      </c>
      <c r="D35" s="1">
        <v>19</v>
      </c>
      <c r="E35" s="1">
        <v>0</v>
      </c>
      <c r="F35" s="1">
        <v>175</v>
      </c>
      <c r="G35" s="1">
        <v>222</v>
      </c>
      <c r="H35" s="2" t="str">
        <f>DEC2BIN(lidar[[#This Row],[0]],8)</f>
        <v>00000000</v>
      </c>
      <c r="I35" s="1" t="str">
        <f>DEC2BIN(lidar[[#This Row],[1]],8)</f>
        <v>00000111</v>
      </c>
      <c r="J35" s="1" t="str">
        <f>DEC2BIN(lidar[[#This Row],[2]],8)</f>
        <v>00010101</v>
      </c>
      <c r="K35" s="1" t="str">
        <f>DEC2BIN(lidar[[#This Row],[3]],8)</f>
        <v>00010011</v>
      </c>
      <c r="L35" s="1" t="str">
        <f>DEC2BIN(lidar[[#This Row],[4]],8)</f>
        <v>00000000</v>
      </c>
      <c r="M35" s="1" t="str">
        <f>DEC2BIN(lidar[[#This Row],[5]],8)</f>
        <v>10101111</v>
      </c>
      <c r="N35" s="1" t="str">
        <f>DEC2BIN(lidar[[#This Row],[6]],8)</f>
        <v>11011110</v>
      </c>
    </row>
    <row r="36" spans="1:14" x14ac:dyDescent="0.35">
      <c r="A36" s="1">
        <v>0</v>
      </c>
      <c r="B36" s="1">
        <v>66</v>
      </c>
      <c r="C36" s="1">
        <v>21</v>
      </c>
      <c r="D36" s="1">
        <v>22</v>
      </c>
      <c r="E36" s="1">
        <v>0</v>
      </c>
      <c r="F36" s="1">
        <v>167</v>
      </c>
      <c r="G36" s="1">
        <v>21</v>
      </c>
      <c r="H36" s="2" t="str">
        <f>DEC2BIN(lidar[[#This Row],[0]],8)</f>
        <v>00000000</v>
      </c>
      <c r="I36" s="1" t="str">
        <f>DEC2BIN(lidar[[#This Row],[1]],8)</f>
        <v>01000010</v>
      </c>
      <c r="J36" s="1" t="str">
        <f>DEC2BIN(lidar[[#This Row],[2]],8)</f>
        <v>00010101</v>
      </c>
      <c r="K36" s="1" t="str">
        <f>DEC2BIN(lidar[[#This Row],[3]],8)</f>
        <v>00010110</v>
      </c>
      <c r="L36" s="1" t="str">
        <f>DEC2BIN(lidar[[#This Row],[4]],8)</f>
        <v>00000000</v>
      </c>
      <c r="M36" s="1" t="str">
        <f>DEC2BIN(lidar[[#This Row],[5]],8)</f>
        <v>10100111</v>
      </c>
      <c r="N36" s="1" t="str">
        <f>DEC2BIN(lidar[[#This Row],[6]],8)</f>
        <v>00010101</v>
      </c>
    </row>
    <row r="37" spans="1:14" x14ac:dyDescent="0.35">
      <c r="A37" s="1">
        <v>0</v>
      </c>
      <c r="B37" s="1">
        <v>219</v>
      </c>
      <c r="C37" s="1">
        <v>21</v>
      </c>
      <c r="D37" s="1">
        <v>24</v>
      </c>
      <c r="E37" s="1">
        <v>0</v>
      </c>
      <c r="F37" s="1">
        <v>84</v>
      </c>
      <c r="G37" s="1">
        <v>93</v>
      </c>
      <c r="H37" s="2" t="str">
        <f>DEC2BIN(lidar[[#This Row],[0]],8)</f>
        <v>00000000</v>
      </c>
      <c r="I37" s="1" t="str">
        <f>DEC2BIN(lidar[[#This Row],[1]],8)</f>
        <v>11011011</v>
      </c>
      <c r="J37" s="1" t="str">
        <f>DEC2BIN(lidar[[#This Row],[2]],8)</f>
        <v>00010101</v>
      </c>
      <c r="K37" s="1" t="str">
        <f>DEC2BIN(lidar[[#This Row],[3]],8)</f>
        <v>00011000</v>
      </c>
      <c r="L37" s="1" t="str">
        <f>DEC2BIN(lidar[[#This Row],[4]],8)</f>
        <v>00000000</v>
      </c>
      <c r="M37" s="1" t="str">
        <f>DEC2BIN(lidar[[#This Row],[5]],8)</f>
        <v>01010100</v>
      </c>
      <c r="N37" s="1" t="str">
        <f>DEC2BIN(lidar[[#This Row],[6]],8)</f>
        <v>01011101</v>
      </c>
    </row>
    <row r="38" spans="1:14" x14ac:dyDescent="0.35">
      <c r="A38" s="1">
        <v>0</v>
      </c>
      <c r="B38" s="1">
        <v>4</v>
      </c>
      <c r="C38" s="1">
        <v>22</v>
      </c>
      <c r="D38" s="1">
        <v>29</v>
      </c>
      <c r="E38" s="1">
        <v>0</v>
      </c>
      <c r="F38" s="1">
        <v>183</v>
      </c>
      <c r="G38" s="1">
        <v>238</v>
      </c>
      <c r="H38" s="2" t="str">
        <f>DEC2BIN(lidar[[#This Row],[0]],8)</f>
        <v>00000000</v>
      </c>
      <c r="I38" s="1" t="str">
        <f>DEC2BIN(lidar[[#This Row],[1]],8)</f>
        <v>00000100</v>
      </c>
      <c r="J38" s="1" t="str">
        <f>DEC2BIN(lidar[[#This Row],[2]],8)</f>
        <v>00010110</v>
      </c>
      <c r="K38" s="1" t="str">
        <f>DEC2BIN(lidar[[#This Row],[3]],8)</f>
        <v>00011101</v>
      </c>
      <c r="L38" s="1" t="str">
        <f>DEC2BIN(lidar[[#This Row],[4]],8)</f>
        <v>00000000</v>
      </c>
      <c r="M38" s="1" t="str">
        <f>DEC2BIN(lidar[[#This Row],[5]],8)</f>
        <v>10110111</v>
      </c>
      <c r="N38" s="1" t="str">
        <f>DEC2BIN(lidar[[#This Row],[6]],8)</f>
        <v>11101110</v>
      </c>
    </row>
    <row r="39" spans="1:14" x14ac:dyDescent="0.35">
      <c r="A39" s="1">
        <v>0</v>
      </c>
      <c r="B39" s="1">
        <v>48</v>
      </c>
      <c r="C39" s="1">
        <v>22</v>
      </c>
      <c r="D39" s="1">
        <v>34</v>
      </c>
      <c r="E39" s="1">
        <v>0</v>
      </c>
      <c r="F39" s="1">
        <v>183</v>
      </c>
      <c r="G39" s="1">
        <v>32</v>
      </c>
      <c r="H39" s="2" t="str">
        <f>DEC2BIN(lidar[[#This Row],[0]],8)</f>
        <v>00000000</v>
      </c>
      <c r="I39" s="1" t="str">
        <f>DEC2BIN(lidar[[#This Row],[1]],8)</f>
        <v>00110000</v>
      </c>
      <c r="J39" s="1" t="str">
        <f>DEC2BIN(lidar[[#This Row],[2]],8)</f>
        <v>00010110</v>
      </c>
      <c r="K39" s="1" t="str">
        <f>DEC2BIN(lidar[[#This Row],[3]],8)</f>
        <v>00100010</v>
      </c>
      <c r="L39" s="1" t="str">
        <f>DEC2BIN(lidar[[#This Row],[4]],8)</f>
        <v>00000000</v>
      </c>
      <c r="M39" s="1" t="str">
        <f>DEC2BIN(lidar[[#This Row],[5]],8)</f>
        <v>10110111</v>
      </c>
      <c r="N39" s="1" t="str">
        <f>DEC2BIN(lidar[[#This Row],[6]],8)</f>
        <v>00100000</v>
      </c>
    </row>
    <row r="40" spans="1:14" x14ac:dyDescent="0.35">
      <c r="A40" s="1">
        <v>1</v>
      </c>
      <c r="B40" s="1">
        <v>41</v>
      </c>
      <c r="C40" s="1">
        <v>0</v>
      </c>
      <c r="D40" s="1">
        <v>37</v>
      </c>
      <c r="E40" s="1">
        <v>0</v>
      </c>
      <c r="F40" s="1">
        <v>98</v>
      </c>
      <c r="G40" s="1">
        <v>177</v>
      </c>
      <c r="H40" s="2" t="str">
        <f>DEC2BIN(lidar[[#This Row],[0]],8)</f>
        <v>00000001</v>
      </c>
      <c r="I40" s="1" t="str">
        <f>DEC2BIN(lidar[[#This Row],[1]],8)</f>
        <v>00101001</v>
      </c>
      <c r="J40" s="1" t="str">
        <f>DEC2BIN(lidar[[#This Row],[2]],8)</f>
        <v>00000000</v>
      </c>
      <c r="K40" s="1" t="str">
        <f>DEC2BIN(lidar[[#This Row],[3]],8)</f>
        <v>00100101</v>
      </c>
      <c r="L40" s="1" t="str">
        <f>DEC2BIN(lidar[[#This Row],[4]],8)</f>
        <v>00000000</v>
      </c>
      <c r="M40" s="1" t="str">
        <f>DEC2BIN(lidar[[#This Row],[5]],8)</f>
        <v>01100010</v>
      </c>
      <c r="N40" s="1" t="str">
        <f>DEC2BIN(lidar[[#This Row],[6]],8)</f>
        <v>10110001</v>
      </c>
    </row>
    <row r="41" spans="1:14" x14ac:dyDescent="0.35">
      <c r="A41" s="1">
        <v>0</v>
      </c>
      <c r="B41" s="1">
        <v>105</v>
      </c>
      <c r="C41" s="1">
        <v>0</v>
      </c>
      <c r="D41" s="1">
        <v>215</v>
      </c>
      <c r="E41" s="1">
        <v>0</v>
      </c>
      <c r="F41" s="1">
        <v>167</v>
      </c>
      <c r="G41" s="1">
        <v>232</v>
      </c>
      <c r="H41" s="2" t="str">
        <f>DEC2BIN(lidar[[#This Row],[0]],8)</f>
        <v>00000000</v>
      </c>
      <c r="I41" s="1" t="str">
        <f>DEC2BIN(lidar[[#This Row],[1]],8)</f>
        <v>01101001</v>
      </c>
      <c r="J41" s="1" t="str">
        <f>DEC2BIN(lidar[[#This Row],[2]],8)</f>
        <v>00000000</v>
      </c>
      <c r="K41" s="1" t="str">
        <f>DEC2BIN(lidar[[#This Row],[3]],8)</f>
        <v>11010111</v>
      </c>
      <c r="L41" s="1" t="str">
        <f>DEC2BIN(lidar[[#This Row],[4]],8)</f>
        <v>00000000</v>
      </c>
      <c r="M41" s="1" t="str">
        <f>DEC2BIN(lidar[[#This Row],[5]],8)</f>
        <v>10100111</v>
      </c>
      <c r="N41" s="1" t="str">
        <f>DEC2BIN(lidar[[#This Row],[6]],8)</f>
        <v>11101000</v>
      </c>
    </row>
    <row r="42" spans="1:14" x14ac:dyDescent="0.35">
      <c r="A42" s="1">
        <v>0</v>
      </c>
      <c r="B42" s="1">
        <v>147</v>
      </c>
      <c r="C42" s="1">
        <v>0</v>
      </c>
      <c r="D42" s="1">
        <v>3</v>
      </c>
      <c r="E42" s="1">
        <v>1</v>
      </c>
      <c r="F42" s="1">
        <v>199</v>
      </c>
      <c r="G42" s="1">
        <v>95</v>
      </c>
      <c r="H42" s="2" t="str">
        <f>DEC2BIN(lidar[[#This Row],[0]],8)</f>
        <v>00000000</v>
      </c>
      <c r="I42" s="1" t="str">
        <f>DEC2BIN(lidar[[#This Row],[1]],8)</f>
        <v>10010011</v>
      </c>
      <c r="J42" s="1" t="str">
        <f>DEC2BIN(lidar[[#This Row],[2]],8)</f>
        <v>00000000</v>
      </c>
      <c r="K42" s="1" t="str">
        <f>DEC2BIN(lidar[[#This Row],[3]],8)</f>
        <v>00000011</v>
      </c>
      <c r="L42" s="1" t="str">
        <f>DEC2BIN(lidar[[#This Row],[4]],8)</f>
        <v>00000001</v>
      </c>
      <c r="M42" s="1" t="str">
        <f>DEC2BIN(lidar[[#This Row],[5]],8)</f>
        <v>11000111</v>
      </c>
      <c r="N42" s="1" t="str">
        <f>DEC2BIN(lidar[[#This Row],[6]],8)</f>
        <v>01011111</v>
      </c>
    </row>
    <row r="43" spans="1:14" x14ac:dyDescent="0.35">
      <c r="A43" s="1">
        <v>0</v>
      </c>
      <c r="B43" s="1">
        <v>191</v>
      </c>
      <c r="C43" s="1">
        <v>0</v>
      </c>
      <c r="D43" s="1">
        <v>7</v>
      </c>
      <c r="E43" s="1">
        <v>1</v>
      </c>
      <c r="F43" s="1">
        <v>191</v>
      </c>
      <c r="G43" s="1">
        <v>135</v>
      </c>
      <c r="H43" s="2" t="str">
        <f>DEC2BIN(lidar[[#This Row],[0]],8)</f>
        <v>00000000</v>
      </c>
      <c r="I43" s="1" t="str">
        <f>DEC2BIN(lidar[[#This Row],[1]],8)</f>
        <v>10111111</v>
      </c>
      <c r="J43" s="1" t="str">
        <f>DEC2BIN(lidar[[#This Row],[2]],8)</f>
        <v>00000000</v>
      </c>
      <c r="K43" s="1" t="str">
        <f>DEC2BIN(lidar[[#This Row],[3]],8)</f>
        <v>00000111</v>
      </c>
      <c r="L43" s="1" t="str">
        <f>DEC2BIN(lidar[[#This Row],[4]],8)</f>
        <v>00000001</v>
      </c>
      <c r="M43" s="1" t="str">
        <f>DEC2BIN(lidar[[#This Row],[5]],8)</f>
        <v>10111111</v>
      </c>
      <c r="N43" s="1" t="str">
        <f>DEC2BIN(lidar[[#This Row],[6]],8)</f>
        <v>10000111</v>
      </c>
    </row>
    <row r="44" spans="1:14" x14ac:dyDescent="0.35">
      <c r="A44" s="1">
        <v>0</v>
      </c>
      <c r="B44" s="1">
        <v>229</v>
      </c>
      <c r="C44" s="1">
        <v>0</v>
      </c>
      <c r="D44" s="1">
        <v>192</v>
      </c>
      <c r="E44" s="1">
        <v>0</v>
      </c>
      <c r="F44" s="1">
        <v>199</v>
      </c>
      <c r="G44" s="1">
        <v>110</v>
      </c>
      <c r="H44" s="2" t="str">
        <f>DEC2BIN(lidar[[#This Row],[0]],8)</f>
        <v>00000000</v>
      </c>
      <c r="I44" s="1" t="str">
        <f>DEC2BIN(lidar[[#This Row],[1]],8)</f>
        <v>11100101</v>
      </c>
      <c r="J44" s="1" t="str">
        <f>DEC2BIN(lidar[[#This Row],[2]],8)</f>
        <v>00000000</v>
      </c>
      <c r="K44" s="1" t="str">
        <f>DEC2BIN(lidar[[#This Row],[3]],8)</f>
        <v>11000000</v>
      </c>
      <c r="L44" s="1" t="str">
        <f>DEC2BIN(lidar[[#This Row],[4]],8)</f>
        <v>00000000</v>
      </c>
      <c r="M44" s="1" t="str">
        <f>DEC2BIN(lidar[[#This Row],[5]],8)</f>
        <v>11000111</v>
      </c>
      <c r="N44" s="1" t="str">
        <f>DEC2BIN(lidar[[#This Row],[6]],8)</f>
        <v>01101110</v>
      </c>
    </row>
    <row r="45" spans="1:14" x14ac:dyDescent="0.35">
      <c r="A45" s="1">
        <v>0</v>
      </c>
      <c r="B45" s="1">
        <v>14</v>
      </c>
      <c r="C45" s="1">
        <v>1</v>
      </c>
      <c r="D45" s="1">
        <v>193</v>
      </c>
      <c r="E45" s="1">
        <v>0</v>
      </c>
      <c r="F45" s="1">
        <v>199</v>
      </c>
      <c r="G45" s="1">
        <v>152</v>
      </c>
      <c r="H45" s="2" t="str">
        <f>DEC2BIN(lidar[[#This Row],[0]],8)</f>
        <v>00000000</v>
      </c>
      <c r="I45" s="1" t="str">
        <f>DEC2BIN(lidar[[#This Row],[1]],8)</f>
        <v>00001110</v>
      </c>
      <c r="J45" s="1" t="str">
        <f>DEC2BIN(lidar[[#This Row],[2]],8)</f>
        <v>00000001</v>
      </c>
      <c r="K45" s="1" t="str">
        <f>DEC2BIN(lidar[[#This Row],[3]],8)</f>
        <v>11000001</v>
      </c>
      <c r="L45" s="1" t="str">
        <f>DEC2BIN(lidar[[#This Row],[4]],8)</f>
        <v>00000000</v>
      </c>
      <c r="M45" s="1" t="str">
        <f>DEC2BIN(lidar[[#This Row],[5]],8)</f>
        <v>11000111</v>
      </c>
      <c r="N45" s="1" t="str">
        <f>DEC2BIN(lidar[[#This Row],[6]],8)</f>
        <v>10011000</v>
      </c>
    </row>
    <row r="46" spans="1:14" x14ac:dyDescent="0.35">
      <c r="A46" s="1">
        <v>0</v>
      </c>
      <c r="B46" s="1">
        <v>58</v>
      </c>
      <c r="C46" s="1">
        <v>1</v>
      </c>
      <c r="D46" s="1">
        <v>209</v>
      </c>
      <c r="E46" s="1">
        <v>0</v>
      </c>
      <c r="F46" s="1">
        <v>191</v>
      </c>
      <c r="G46" s="1">
        <v>204</v>
      </c>
      <c r="H46" s="2" t="str">
        <f>DEC2BIN(lidar[[#This Row],[0]],8)</f>
        <v>00000000</v>
      </c>
      <c r="I46" s="1" t="str">
        <f>DEC2BIN(lidar[[#This Row],[1]],8)</f>
        <v>00111010</v>
      </c>
      <c r="J46" s="1" t="str">
        <f>DEC2BIN(lidar[[#This Row],[2]],8)</f>
        <v>00000001</v>
      </c>
      <c r="K46" s="1" t="str">
        <f>DEC2BIN(lidar[[#This Row],[3]],8)</f>
        <v>11010001</v>
      </c>
      <c r="L46" s="1" t="str">
        <f>DEC2BIN(lidar[[#This Row],[4]],8)</f>
        <v>00000000</v>
      </c>
      <c r="M46" s="1" t="str">
        <f>DEC2BIN(lidar[[#This Row],[5]],8)</f>
        <v>10111111</v>
      </c>
      <c r="N46" s="1" t="str">
        <f>DEC2BIN(lidar[[#This Row],[6]],8)</f>
        <v>11001100</v>
      </c>
    </row>
    <row r="47" spans="1:14" x14ac:dyDescent="0.35">
      <c r="A47" s="1">
        <v>0</v>
      </c>
      <c r="B47" s="1">
        <v>182</v>
      </c>
      <c r="C47" s="1">
        <v>1</v>
      </c>
      <c r="D47" s="1">
        <v>185</v>
      </c>
      <c r="E47" s="1">
        <v>0</v>
      </c>
      <c r="F47" s="1">
        <v>98</v>
      </c>
      <c r="G47" s="1">
        <v>211</v>
      </c>
      <c r="H47" s="2" t="str">
        <f>DEC2BIN(lidar[[#This Row],[0]],8)</f>
        <v>00000000</v>
      </c>
      <c r="I47" s="1" t="str">
        <f>DEC2BIN(lidar[[#This Row],[1]],8)</f>
        <v>10110110</v>
      </c>
      <c r="J47" s="1" t="str">
        <f>DEC2BIN(lidar[[#This Row],[2]],8)</f>
        <v>00000001</v>
      </c>
      <c r="K47" s="1" t="str">
        <f>DEC2BIN(lidar[[#This Row],[3]],8)</f>
        <v>10111001</v>
      </c>
      <c r="L47" s="1" t="str">
        <f>DEC2BIN(lidar[[#This Row],[4]],8)</f>
        <v>00000000</v>
      </c>
      <c r="M47" s="1" t="str">
        <f>DEC2BIN(lidar[[#This Row],[5]],8)</f>
        <v>01100010</v>
      </c>
      <c r="N47" s="1" t="str">
        <f>DEC2BIN(lidar[[#This Row],[6]],8)</f>
        <v>11010011</v>
      </c>
    </row>
    <row r="48" spans="1:14" x14ac:dyDescent="0.35">
      <c r="A48" s="1">
        <v>0</v>
      </c>
      <c r="B48" s="1">
        <v>226</v>
      </c>
      <c r="C48" s="1">
        <v>1</v>
      </c>
      <c r="D48" s="1">
        <v>173</v>
      </c>
      <c r="E48" s="1">
        <v>0</v>
      </c>
      <c r="F48" s="1">
        <v>199</v>
      </c>
      <c r="G48" s="1">
        <v>89</v>
      </c>
      <c r="H48" s="2" t="str">
        <f>DEC2BIN(lidar[[#This Row],[0]],8)</f>
        <v>00000000</v>
      </c>
      <c r="I48" s="1" t="str">
        <f>DEC2BIN(lidar[[#This Row],[1]],8)</f>
        <v>11100010</v>
      </c>
      <c r="J48" s="1" t="str">
        <f>DEC2BIN(lidar[[#This Row],[2]],8)</f>
        <v>00000001</v>
      </c>
      <c r="K48" s="1" t="str">
        <f>DEC2BIN(lidar[[#This Row],[3]],8)</f>
        <v>10101101</v>
      </c>
      <c r="L48" s="1" t="str">
        <f>DEC2BIN(lidar[[#This Row],[4]],8)</f>
        <v>00000000</v>
      </c>
      <c r="M48" s="1" t="str">
        <f>DEC2BIN(lidar[[#This Row],[5]],8)</f>
        <v>11000111</v>
      </c>
      <c r="N48" s="1" t="str">
        <f>DEC2BIN(lidar[[#This Row],[6]],8)</f>
        <v>01011001</v>
      </c>
    </row>
    <row r="49" spans="1:14" x14ac:dyDescent="0.35">
      <c r="A49" s="1">
        <v>0</v>
      </c>
      <c r="B49" s="1">
        <v>176</v>
      </c>
      <c r="C49" s="1">
        <v>2</v>
      </c>
      <c r="D49" s="1">
        <v>130</v>
      </c>
      <c r="E49" s="1">
        <v>1</v>
      </c>
      <c r="F49" s="1">
        <v>35</v>
      </c>
      <c r="G49" s="1">
        <v>89</v>
      </c>
      <c r="H49" s="2" t="str">
        <f>DEC2BIN(lidar[[#This Row],[0]],8)</f>
        <v>00000000</v>
      </c>
      <c r="I49" s="1" t="str">
        <f>DEC2BIN(lidar[[#This Row],[1]],8)</f>
        <v>10110000</v>
      </c>
      <c r="J49" s="1" t="str">
        <f>DEC2BIN(lidar[[#This Row],[2]],8)</f>
        <v>00000010</v>
      </c>
      <c r="K49" s="1" t="str">
        <f>DEC2BIN(lidar[[#This Row],[3]],8)</f>
        <v>10000010</v>
      </c>
      <c r="L49" s="1" t="str">
        <f>DEC2BIN(lidar[[#This Row],[4]],8)</f>
        <v>00000001</v>
      </c>
      <c r="M49" s="1" t="str">
        <f>DEC2BIN(lidar[[#This Row],[5]],8)</f>
        <v>00100011</v>
      </c>
      <c r="N49" s="1" t="str">
        <f>DEC2BIN(lidar[[#This Row],[6]],8)</f>
        <v>01011001</v>
      </c>
    </row>
    <row r="50" spans="1:14" x14ac:dyDescent="0.35">
      <c r="A50" s="1">
        <v>0</v>
      </c>
      <c r="B50" s="1">
        <v>126</v>
      </c>
      <c r="C50" s="1">
        <v>3</v>
      </c>
      <c r="D50" s="1">
        <v>1</v>
      </c>
      <c r="E50" s="1">
        <v>0</v>
      </c>
      <c r="F50" s="1">
        <v>20</v>
      </c>
      <c r="G50" s="1">
        <v>150</v>
      </c>
      <c r="H50" s="2" t="str">
        <f>DEC2BIN(lidar[[#This Row],[0]],8)</f>
        <v>00000000</v>
      </c>
      <c r="I50" s="1" t="str">
        <f>DEC2BIN(lidar[[#This Row],[1]],8)</f>
        <v>01111110</v>
      </c>
      <c r="J50" s="1" t="str">
        <f>DEC2BIN(lidar[[#This Row],[2]],8)</f>
        <v>00000011</v>
      </c>
      <c r="K50" s="1" t="str">
        <f>DEC2BIN(lidar[[#This Row],[3]],8)</f>
        <v>00000001</v>
      </c>
      <c r="L50" s="1" t="str">
        <f>DEC2BIN(lidar[[#This Row],[4]],8)</f>
        <v>00000000</v>
      </c>
      <c r="M50" s="1" t="str">
        <f>DEC2BIN(lidar[[#This Row],[5]],8)</f>
        <v>00010100</v>
      </c>
      <c r="N50" s="1" t="str">
        <f>DEC2BIN(lidar[[#This Row],[6]],8)</f>
        <v>10010110</v>
      </c>
    </row>
    <row r="51" spans="1:14" x14ac:dyDescent="0.35">
      <c r="A51" s="1">
        <v>0</v>
      </c>
      <c r="B51" s="1">
        <v>70</v>
      </c>
      <c r="C51" s="1">
        <v>4</v>
      </c>
      <c r="D51" s="1">
        <v>255</v>
      </c>
      <c r="E51" s="1">
        <v>1</v>
      </c>
      <c r="F51" s="1">
        <v>60</v>
      </c>
      <c r="G51" s="1">
        <v>135</v>
      </c>
      <c r="H51" s="2" t="str">
        <f>DEC2BIN(lidar[[#This Row],[0]],8)</f>
        <v>00000000</v>
      </c>
      <c r="I51" s="1" t="str">
        <f>DEC2BIN(lidar[[#This Row],[1]],8)</f>
        <v>01000110</v>
      </c>
      <c r="J51" s="1" t="str">
        <f>DEC2BIN(lidar[[#This Row],[2]],8)</f>
        <v>00000100</v>
      </c>
      <c r="K51" s="1" t="str">
        <f>DEC2BIN(lidar[[#This Row],[3]],8)</f>
        <v>11111111</v>
      </c>
      <c r="L51" s="1" t="str">
        <f>DEC2BIN(lidar[[#This Row],[4]],8)</f>
        <v>00000001</v>
      </c>
      <c r="M51" s="1" t="str">
        <f>DEC2BIN(lidar[[#This Row],[5]],8)</f>
        <v>00111100</v>
      </c>
      <c r="N51" s="1" t="str">
        <f>DEC2BIN(lidar[[#This Row],[6]],8)</f>
        <v>10000111</v>
      </c>
    </row>
    <row r="52" spans="1:14" x14ac:dyDescent="0.35">
      <c r="A52" s="1">
        <v>0</v>
      </c>
      <c r="B52" s="1">
        <v>120</v>
      </c>
      <c r="C52" s="1">
        <v>4</v>
      </c>
      <c r="D52" s="1">
        <v>24</v>
      </c>
      <c r="E52" s="1">
        <v>2</v>
      </c>
      <c r="F52" s="1">
        <v>183</v>
      </c>
      <c r="G52" s="1">
        <v>78</v>
      </c>
      <c r="H52" s="2" t="str">
        <f>DEC2BIN(lidar[[#This Row],[0]],8)</f>
        <v>00000000</v>
      </c>
      <c r="I52" s="1" t="str">
        <f>DEC2BIN(lidar[[#This Row],[1]],8)</f>
        <v>01111000</v>
      </c>
      <c r="J52" s="1" t="str">
        <f>DEC2BIN(lidar[[#This Row],[2]],8)</f>
        <v>00000100</v>
      </c>
      <c r="K52" s="1" t="str">
        <f>DEC2BIN(lidar[[#This Row],[3]],8)</f>
        <v>00011000</v>
      </c>
      <c r="L52" s="1" t="str">
        <f>DEC2BIN(lidar[[#This Row],[4]],8)</f>
        <v>00000010</v>
      </c>
      <c r="M52" s="1" t="str">
        <f>DEC2BIN(lidar[[#This Row],[5]],8)</f>
        <v>10110111</v>
      </c>
      <c r="N52" s="1" t="str">
        <f>DEC2BIN(lidar[[#This Row],[6]],8)</f>
        <v>01001110</v>
      </c>
    </row>
    <row r="53" spans="1:14" x14ac:dyDescent="0.35">
      <c r="A53" s="1">
        <v>0</v>
      </c>
      <c r="B53" s="1">
        <v>170</v>
      </c>
      <c r="C53" s="1">
        <v>4</v>
      </c>
      <c r="D53" s="1">
        <v>56</v>
      </c>
      <c r="E53" s="1">
        <v>2</v>
      </c>
      <c r="F53" s="1">
        <v>175</v>
      </c>
      <c r="G53" s="1">
        <v>152</v>
      </c>
      <c r="H53" s="2" t="str">
        <f>DEC2BIN(lidar[[#This Row],[0]],8)</f>
        <v>00000000</v>
      </c>
      <c r="I53" s="1" t="str">
        <f>DEC2BIN(lidar[[#This Row],[1]],8)</f>
        <v>10101010</v>
      </c>
      <c r="J53" s="1" t="str">
        <f>DEC2BIN(lidar[[#This Row],[2]],8)</f>
        <v>00000100</v>
      </c>
      <c r="K53" s="1" t="str">
        <f>DEC2BIN(lidar[[#This Row],[3]],8)</f>
        <v>00111000</v>
      </c>
      <c r="L53" s="1" t="str">
        <f>DEC2BIN(lidar[[#This Row],[4]],8)</f>
        <v>00000010</v>
      </c>
      <c r="M53" s="1" t="str">
        <f>DEC2BIN(lidar[[#This Row],[5]],8)</f>
        <v>10101111</v>
      </c>
      <c r="N53" s="1" t="str">
        <f>DEC2BIN(lidar[[#This Row],[6]],8)</f>
        <v>10011000</v>
      </c>
    </row>
    <row r="54" spans="1:14" x14ac:dyDescent="0.35">
      <c r="A54" s="1">
        <v>0</v>
      </c>
      <c r="B54" s="1">
        <v>226</v>
      </c>
      <c r="C54" s="1">
        <v>4</v>
      </c>
      <c r="D54" s="1">
        <v>94</v>
      </c>
      <c r="E54" s="1">
        <v>2</v>
      </c>
      <c r="F54" s="1">
        <v>159</v>
      </c>
      <c r="G54" s="1">
        <v>230</v>
      </c>
      <c r="H54" s="2" t="str">
        <f>DEC2BIN(lidar[[#This Row],[0]],8)</f>
        <v>00000000</v>
      </c>
      <c r="I54" s="1" t="str">
        <f>DEC2BIN(lidar[[#This Row],[1]],8)</f>
        <v>11100010</v>
      </c>
      <c r="J54" s="1" t="str">
        <f>DEC2BIN(lidar[[#This Row],[2]],8)</f>
        <v>00000100</v>
      </c>
      <c r="K54" s="1" t="str">
        <f>DEC2BIN(lidar[[#This Row],[3]],8)</f>
        <v>01011110</v>
      </c>
      <c r="L54" s="1" t="str">
        <f>DEC2BIN(lidar[[#This Row],[4]],8)</f>
        <v>00000010</v>
      </c>
      <c r="M54" s="1" t="str">
        <f>DEC2BIN(lidar[[#This Row],[5]],8)</f>
        <v>10011111</v>
      </c>
      <c r="N54" s="1" t="str">
        <f>DEC2BIN(lidar[[#This Row],[6]],8)</f>
        <v>11100110</v>
      </c>
    </row>
    <row r="55" spans="1:14" x14ac:dyDescent="0.35">
      <c r="A55" s="1">
        <v>2</v>
      </c>
      <c r="B55" s="1">
        <v>65</v>
      </c>
      <c r="C55" s="1">
        <v>7</v>
      </c>
      <c r="D55" s="1">
        <v>198</v>
      </c>
      <c r="E55" s="1">
        <v>2</v>
      </c>
      <c r="F55" s="1">
        <v>30</v>
      </c>
      <c r="G55" s="1">
        <v>49</v>
      </c>
      <c r="H55" s="2" t="str">
        <f>DEC2BIN(lidar[[#This Row],[0]],8)</f>
        <v>00000010</v>
      </c>
      <c r="I55" s="1" t="str">
        <f>DEC2BIN(lidar[[#This Row],[1]],8)</f>
        <v>01000001</v>
      </c>
      <c r="J55" s="1" t="str">
        <f>DEC2BIN(lidar[[#This Row],[2]],8)</f>
        <v>00000111</v>
      </c>
      <c r="K55" s="1" t="str">
        <f>DEC2BIN(lidar[[#This Row],[3]],8)</f>
        <v>11000110</v>
      </c>
      <c r="L55" s="1" t="str">
        <f>DEC2BIN(lidar[[#This Row],[4]],8)</f>
        <v>00000010</v>
      </c>
      <c r="M55" s="1" t="str">
        <f>DEC2BIN(lidar[[#This Row],[5]],8)</f>
        <v>00011110</v>
      </c>
      <c r="N55" s="1" t="str">
        <f>DEC2BIN(lidar[[#This Row],[6]],8)</f>
        <v>00110001</v>
      </c>
    </row>
    <row r="56" spans="1:14" x14ac:dyDescent="0.35">
      <c r="A56" s="1">
        <v>0</v>
      </c>
      <c r="B56" s="1">
        <v>221</v>
      </c>
      <c r="C56" s="1">
        <v>9</v>
      </c>
      <c r="D56" s="1">
        <v>101</v>
      </c>
      <c r="E56" s="1">
        <v>6</v>
      </c>
      <c r="F56" s="1">
        <v>40</v>
      </c>
      <c r="G56" s="1">
        <v>122</v>
      </c>
      <c r="H56" s="2" t="str">
        <f>DEC2BIN(lidar[[#This Row],[0]],8)</f>
        <v>00000000</v>
      </c>
      <c r="I56" s="1" t="str">
        <f>DEC2BIN(lidar[[#This Row],[1]],8)</f>
        <v>11011101</v>
      </c>
      <c r="J56" s="1" t="str">
        <f>DEC2BIN(lidar[[#This Row],[2]],8)</f>
        <v>00001001</v>
      </c>
      <c r="K56" s="1" t="str">
        <f>DEC2BIN(lidar[[#This Row],[3]],8)</f>
        <v>01100101</v>
      </c>
      <c r="L56" s="1" t="str">
        <f>DEC2BIN(lidar[[#This Row],[4]],8)</f>
        <v>00000110</v>
      </c>
      <c r="M56" s="1" t="str">
        <f>DEC2BIN(lidar[[#This Row],[5]],8)</f>
        <v>00101000</v>
      </c>
      <c r="N56" s="1" t="str">
        <f>DEC2BIN(lidar[[#This Row],[6]],8)</f>
        <v>01111010</v>
      </c>
    </row>
    <row r="57" spans="1:14" x14ac:dyDescent="0.35">
      <c r="A57" s="1">
        <v>0</v>
      </c>
      <c r="B57" s="1">
        <v>15</v>
      </c>
      <c r="C57" s="1">
        <v>10</v>
      </c>
      <c r="D57" s="1">
        <v>150</v>
      </c>
      <c r="E57" s="1">
        <v>1</v>
      </c>
      <c r="F57" s="1">
        <v>175</v>
      </c>
      <c r="G57" s="1">
        <v>96</v>
      </c>
      <c r="H57" s="2" t="str">
        <f>DEC2BIN(lidar[[#This Row],[0]],8)</f>
        <v>00000000</v>
      </c>
      <c r="I57" s="1" t="str">
        <f>DEC2BIN(lidar[[#This Row],[1]],8)</f>
        <v>00001111</v>
      </c>
      <c r="J57" s="1" t="str">
        <f>DEC2BIN(lidar[[#This Row],[2]],8)</f>
        <v>00001010</v>
      </c>
      <c r="K57" s="1" t="str">
        <f>DEC2BIN(lidar[[#This Row],[3]],8)</f>
        <v>10010110</v>
      </c>
      <c r="L57" s="1" t="str">
        <f>DEC2BIN(lidar[[#This Row],[4]],8)</f>
        <v>00000001</v>
      </c>
      <c r="M57" s="1" t="str">
        <f>DEC2BIN(lidar[[#This Row],[5]],8)</f>
        <v>10101111</v>
      </c>
      <c r="N57" s="1" t="str">
        <f>DEC2BIN(lidar[[#This Row],[6]],8)</f>
        <v>01100000</v>
      </c>
    </row>
    <row r="58" spans="1:14" x14ac:dyDescent="0.35">
      <c r="A58" s="1">
        <v>1</v>
      </c>
      <c r="B58" s="1">
        <v>67</v>
      </c>
      <c r="C58" s="1">
        <v>0</v>
      </c>
      <c r="D58" s="1">
        <v>1</v>
      </c>
      <c r="E58" s="1">
        <v>0</v>
      </c>
      <c r="F58" s="1">
        <v>35</v>
      </c>
      <c r="G58" s="1">
        <v>104</v>
      </c>
      <c r="H58" s="2" t="str">
        <f>DEC2BIN(lidar[[#This Row],[0]],8)</f>
        <v>00000001</v>
      </c>
      <c r="I58" s="1" t="str">
        <f>DEC2BIN(lidar[[#This Row],[1]],8)</f>
        <v>01000011</v>
      </c>
      <c r="J58" s="1" t="str">
        <f>DEC2BIN(lidar[[#This Row],[2]],8)</f>
        <v>00000000</v>
      </c>
      <c r="K58" s="1" t="str">
        <f>DEC2BIN(lidar[[#This Row],[3]],8)</f>
        <v>00000001</v>
      </c>
      <c r="L58" s="1" t="str">
        <f>DEC2BIN(lidar[[#This Row],[4]],8)</f>
        <v>00000000</v>
      </c>
      <c r="M58" s="1" t="str">
        <f>DEC2BIN(lidar[[#This Row],[5]],8)</f>
        <v>00100011</v>
      </c>
      <c r="N58" s="1" t="str">
        <f>DEC2BIN(lidar[[#This Row],[6]],8)</f>
        <v>01101000</v>
      </c>
    </row>
    <row r="59" spans="1:14" x14ac:dyDescent="0.35">
      <c r="A59" s="1">
        <v>0</v>
      </c>
      <c r="B59" s="1">
        <v>117</v>
      </c>
      <c r="C59" s="1">
        <v>0</v>
      </c>
      <c r="D59" s="1">
        <v>253</v>
      </c>
      <c r="E59" s="1">
        <v>2</v>
      </c>
      <c r="F59" s="1">
        <v>183</v>
      </c>
      <c r="G59" s="1">
        <v>45</v>
      </c>
      <c r="H59" s="2" t="str">
        <f>DEC2BIN(lidar[[#This Row],[0]],8)</f>
        <v>00000000</v>
      </c>
      <c r="I59" s="1" t="str">
        <f>DEC2BIN(lidar[[#This Row],[1]],8)</f>
        <v>01110101</v>
      </c>
      <c r="J59" s="1" t="str">
        <f>DEC2BIN(lidar[[#This Row],[2]],8)</f>
        <v>00000000</v>
      </c>
      <c r="K59" s="1" t="str">
        <f>DEC2BIN(lidar[[#This Row],[3]],8)</f>
        <v>11111101</v>
      </c>
      <c r="L59" s="1" t="str">
        <f>DEC2BIN(lidar[[#This Row],[4]],8)</f>
        <v>00000010</v>
      </c>
      <c r="M59" s="1" t="str">
        <f>DEC2BIN(lidar[[#This Row],[5]],8)</f>
        <v>10110111</v>
      </c>
      <c r="N59" s="1" t="str">
        <f>DEC2BIN(lidar[[#This Row],[6]],8)</f>
        <v>00101101</v>
      </c>
    </row>
    <row r="60" spans="1:14" x14ac:dyDescent="0.35">
      <c r="A60" s="1">
        <v>0</v>
      </c>
      <c r="B60" s="1">
        <v>167</v>
      </c>
      <c r="C60" s="1">
        <v>0</v>
      </c>
      <c r="D60" s="1">
        <v>177</v>
      </c>
      <c r="E60" s="1">
        <v>2</v>
      </c>
      <c r="F60" s="1">
        <v>167</v>
      </c>
      <c r="G60" s="1">
        <v>3</v>
      </c>
      <c r="H60" s="2" t="str">
        <f>DEC2BIN(lidar[[#This Row],[0]],8)</f>
        <v>00000000</v>
      </c>
      <c r="I60" s="1" t="str">
        <f>DEC2BIN(lidar[[#This Row],[1]],8)</f>
        <v>10100111</v>
      </c>
      <c r="J60" s="1" t="str">
        <f>DEC2BIN(lidar[[#This Row],[2]],8)</f>
        <v>00000000</v>
      </c>
      <c r="K60" s="1" t="str">
        <f>DEC2BIN(lidar[[#This Row],[3]],8)</f>
        <v>10110001</v>
      </c>
      <c r="L60" s="1" t="str">
        <f>DEC2BIN(lidar[[#This Row],[4]],8)</f>
        <v>00000010</v>
      </c>
      <c r="M60" s="1" t="str">
        <f>DEC2BIN(lidar[[#This Row],[5]],8)</f>
        <v>10100111</v>
      </c>
      <c r="N60" s="1" t="str">
        <f>DEC2BIN(lidar[[#This Row],[6]],8)</f>
        <v>00000011</v>
      </c>
    </row>
    <row r="61" spans="1:14" x14ac:dyDescent="0.35">
      <c r="A61" s="1">
        <v>0</v>
      </c>
      <c r="B61" s="1">
        <v>214</v>
      </c>
      <c r="C61" s="1">
        <v>0</v>
      </c>
      <c r="D61" s="1">
        <v>113</v>
      </c>
      <c r="E61" s="1">
        <v>2</v>
      </c>
      <c r="F61" s="1">
        <v>183</v>
      </c>
      <c r="G61" s="1">
        <v>2</v>
      </c>
      <c r="H61" s="2" t="str">
        <f>DEC2BIN(lidar[[#This Row],[0]],8)</f>
        <v>00000000</v>
      </c>
      <c r="I61" s="1" t="str">
        <f>DEC2BIN(lidar[[#This Row],[1]],8)</f>
        <v>11010110</v>
      </c>
      <c r="J61" s="1" t="str">
        <f>DEC2BIN(lidar[[#This Row],[2]],8)</f>
        <v>00000000</v>
      </c>
      <c r="K61" s="1" t="str">
        <f>DEC2BIN(lidar[[#This Row],[3]],8)</f>
        <v>01110001</v>
      </c>
      <c r="L61" s="1" t="str">
        <f>DEC2BIN(lidar[[#This Row],[4]],8)</f>
        <v>00000010</v>
      </c>
      <c r="M61" s="1" t="str">
        <f>DEC2BIN(lidar[[#This Row],[5]],8)</f>
        <v>10110111</v>
      </c>
      <c r="N61" s="1" t="str">
        <f>DEC2BIN(lidar[[#This Row],[6]],8)</f>
        <v>00000010</v>
      </c>
    </row>
    <row r="62" spans="1:14" x14ac:dyDescent="0.35">
      <c r="A62" s="1">
        <v>0</v>
      </c>
      <c r="B62" s="1">
        <v>11</v>
      </c>
      <c r="C62" s="1">
        <v>1</v>
      </c>
      <c r="D62" s="1">
        <v>56</v>
      </c>
      <c r="E62" s="1">
        <v>2</v>
      </c>
      <c r="F62" s="1">
        <v>175</v>
      </c>
      <c r="G62" s="1">
        <v>245</v>
      </c>
      <c r="H62" s="2" t="str">
        <f>DEC2BIN(lidar[[#This Row],[0]],8)</f>
        <v>00000000</v>
      </c>
      <c r="I62" s="1" t="str">
        <f>DEC2BIN(lidar[[#This Row],[1]],8)</f>
        <v>00001011</v>
      </c>
      <c r="J62" s="1" t="str">
        <f>DEC2BIN(lidar[[#This Row],[2]],8)</f>
        <v>00000001</v>
      </c>
      <c r="K62" s="1" t="str">
        <f>DEC2BIN(lidar[[#This Row],[3]],8)</f>
        <v>00111000</v>
      </c>
      <c r="L62" s="1" t="str">
        <f>DEC2BIN(lidar[[#This Row],[4]],8)</f>
        <v>00000010</v>
      </c>
      <c r="M62" s="1" t="str">
        <f>DEC2BIN(lidar[[#This Row],[5]],8)</f>
        <v>10101111</v>
      </c>
      <c r="N62" s="1" t="str">
        <f>DEC2BIN(lidar[[#This Row],[6]],8)</f>
        <v>11110101</v>
      </c>
    </row>
    <row r="63" spans="1:14" x14ac:dyDescent="0.35">
      <c r="A63" s="1">
        <v>0</v>
      </c>
      <c r="B63" s="1">
        <v>53</v>
      </c>
      <c r="C63" s="1">
        <v>1</v>
      </c>
      <c r="D63" s="1">
        <v>18</v>
      </c>
      <c r="E63" s="1">
        <v>2</v>
      </c>
      <c r="F63" s="1">
        <v>183</v>
      </c>
      <c r="G63" s="1">
        <v>2</v>
      </c>
      <c r="H63" s="2" t="str">
        <f>DEC2BIN(lidar[[#This Row],[0]],8)</f>
        <v>00000000</v>
      </c>
      <c r="I63" s="1" t="str">
        <f>DEC2BIN(lidar[[#This Row],[1]],8)</f>
        <v>00110101</v>
      </c>
      <c r="J63" s="1" t="str">
        <f>DEC2BIN(lidar[[#This Row],[2]],8)</f>
        <v>00000001</v>
      </c>
      <c r="K63" s="1" t="str">
        <f>DEC2BIN(lidar[[#This Row],[3]],8)</f>
        <v>00010010</v>
      </c>
      <c r="L63" s="1" t="str">
        <f>DEC2BIN(lidar[[#This Row],[4]],8)</f>
        <v>00000010</v>
      </c>
      <c r="M63" s="1" t="str">
        <f>DEC2BIN(lidar[[#This Row],[5]],8)</f>
        <v>10110111</v>
      </c>
      <c r="N63" s="1" t="str">
        <f>DEC2BIN(lidar[[#This Row],[6]],8)</f>
        <v>00000010</v>
      </c>
    </row>
    <row r="64" spans="1:14" x14ac:dyDescent="0.35">
      <c r="A64" s="1">
        <v>1</v>
      </c>
      <c r="B64" s="1">
        <v>2</v>
      </c>
      <c r="C64" s="1">
        <v>0</v>
      </c>
      <c r="D64" s="1">
        <v>248</v>
      </c>
      <c r="E64" s="1">
        <v>1</v>
      </c>
      <c r="F64" s="1">
        <v>191</v>
      </c>
      <c r="G64" s="1">
        <v>188</v>
      </c>
      <c r="H64" s="2" t="str">
        <f>DEC2BIN(lidar[[#This Row],[0]],8)</f>
        <v>00000001</v>
      </c>
      <c r="I64" s="1" t="str">
        <f>DEC2BIN(lidar[[#This Row],[1]],8)</f>
        <v>00000010</v>
      </c>
      <c r="J64" s="1" t="str">
        <f>DEC2BIN(lidar[[#This Row],[2]],8)</f>
        <v>00000000</v>
      </c>
      <c r="K64" s="1" t="str">
        <f>DEC2BIN(lidar[[#This Row],[3]],8)</f>
        <v>11111000</v>
      </c>
      <c r="L64" s="1" t="str">
        <f>DEC2BIN(lidar[[#This Row],[4]],8)</f>
        <v>00000001</v>
      </c>
      <c r="M64" s="1" t="str">
        <f>DEC2BIN(lidar[[#This Row],[5]],8)</f>
        <v>10111111</v>
      </c>
      <c r="N64" s="1" t="str">
        <f>DEC2BIN(lidar[[#This Row],[6]],8)</f>
        <v>10111100</v>
      </c>
    </row>
    <row r="65" spans="1:14" x14ac:dyDescent="0.35">
      <c r="A65" s="1">
        <v>0</v>
      </c>
      <c r="B65" s="1">
        <v>47</v>
      </c>
      <c r="C65" s="1">
        <v>0</v>
      </c>
      <c r="D65" s="1">
        <v>9</v>
      </c>
      <c r="E65" s="1">
        <v>2</v>
      </c>
      <c r="F65" s="1">
        <v>183</v>
      </c>
      <c r="G65" s="1">
        <v>241</v>
      </c>
      <c r="H65" s="2" t="str">
        <f>DEC2BIN(lidar[[#This Row],[0]],8)</f>
        <v>00000000</v>
      </c>
      <c r="I65" s="1" t="str">
        <f>DEC2BIN(lidar[[#This Row],[1]],8)</f>
        <v>00101111</v>
      </c>
      <c r="J65" s="1" t="str">
        <f>DEC2BIN(lidar[[#This Row],[2]],8)</f>
        <v>00000000</v>
      </c>
      <c r="K65" s="1" t="str">
        <f>DEC2BIN(lidar[[#This Row],[3]],8)</f>
        <v>00001001</v>
      </c>
      <c r="L65" s="1" t="str">
        <f>DEC2BIN(lidar[[#This Row],[4]],8)</f>
        <v>00000010</v>
      </c>
      <c r="M65" s="1" t="str">
        <f>DEC2BIN(lidar[[#This Row],[5]],8)</f>
        <v>10110111</v>
      </c>
      <c r="N65" s="1" t="str">
        <f>DEC2BIN(lidar[[#This Row],[6]],8)</f>
        <v>11110001</v>
      </c>
    </row>
    <row r="66" spans="1:14" x14ac:dyDescent="0.35">
      <c r="A66" s="1">
        <v>0</v>
      </c>
      <c r="B66" s="1">
        <v>88</v>
      </c>
      <c r="C66" s="1">
        <v>0</v>
      </c>
      <c r="D66" s="1">
        <v>33</v>
      </c>
      <c r="E66" s="1">
        <v>2</v>
      </c>
      <c r="F66" s="1">
        <v>183</v>
      </c>
      <c r="G66" s="1">
        <v>51</v>
      </c>
      <c r="H66" s="2" t="str">
        <f>DEC2BIN(lidar[[#This Row],[0]],8)</f>
        <v>00000000</v>
      </c>
      <c r="I66" s="1" t="str">
        <f>DEC2BIN(lidar[[#This Row],[1]],8)</f>
        <v>01011000</v>
      </c>
      <c r="J66" s="1" t="str">
        <f>DEC2BIN(lidar[[#This Row],[2]],8)</f>
        <v>00000000</v>
      </c>
      <c r="K66" s="1" t="str">
        <f>DEC2BIN(lidar[[#This Row],[3]],8)</f>
        <v>00100001</v>
      </c>
      <c r="L66" s="1" t="str">
        <f>DEC2BIN(lidar[[#This Row],[4]],8)</f>
        <v>00000010</v>
      </c>
      <c r="M66" s="1" t="str">
        <f>DEC2BIN(lidar[[#This Row],[5]],8)</f>
        <v>10110111</v>
      </c>
      <c r="N66" s="1" t="str">
        <f>DEC2BIN(lidar[[#This Row],[6]],8)</f>
        <v>00110011</v>
      </c>
    </row>
    <row r="67" spans="1:14" x14ac:dyDescent="0.35">
      <c r="A67" s="1">
        <v>0</v>
      </c>
      <c r="B67" s="1">
        <v>129</v>
      </c>
      <c r="C67" s="1">
        <v>0</v>
      </c>
      <c r="D67" s="1">
        <v>19</v>
      </c>
      <c r="E67" s="1">
        <v>2</v>
      </c>
      <c r="F67" s="1">
        <v>191</v>
      </c>
      <c r="G67" s="1">
        <v>86</v>
      </c>
      <c r="H67" s="2" t="str">
        <f>DEC2BIN(lidar[[#This Row],[0]],8)</f>
        <v>00000000</v>
      </c>
      <c r="I67" s="1" t="str">
        <f>DEC2BIN(lidar[[#This Row],[1]],8)</f>
        <v>10000001</v>
      </c>
      <c r="J67" s="1" t="str">
        <f>DEC2BIN(lidar[[#This Row],[2]],8)</f>
        <v>00000000</v>
      </c>
      <c r="K67" s="1" t="str">
        <f>DEC2BIN(lidar[[#This Row],[3]],8)</f>
        <v>00010011</v>
      </c>
      <c r="L67" s="1" t="str">
        <f>DEC2BIN(lidar[[#This Row],[4]],8)</f>
        <v>00000010</v>
      </c>
      <c r="M67" s="1" t="str">
        <f>DEC2BIN(lidar[[#This Row],[5]],8)</f>
        <v>10111111</v>
      </c>
      <c r="N67" s="1" t="str">
        <f>DEC2BIN(lidar[[#This Row],[6]],8)</f>
        <v>01010110</v>
      </c>
    </row>
    <row r="68" spans="1:14" x14ac:dyDescent="0.35">
      <c r="A68" s="1">
        <v>2</v>
      </c>
      <c r="B68" s="1">
        <v>106</v>
      </c>
      <c r="C68" s="1">
        <v>8</v>
      </c>
      <c r="D68" s="1">
        <v>239</v>
      </c>
      <c r="E68" s="1">
        <v>1</v>
      </c>
      <c r="F68" s="1">
        <v>55</v>
      </c>
      <c r="G68" s="1">
        <v>156</v>
      </c>
      <c r="H68" s="2" t="str">
        <f>DEC2BIN(lidar[[#This Row],[0]],8)</f>
        <v>00000010</v>
      </c>
      <c r="I68" s="1" t="str">
        <f>DEC2BIN(lidar[[#This Row],[1]],8)</f>
        <v>01101010</v>
      </c>
      <c r="J68" s="1" t="str">
        <f>DEC2BIN(lidar[[#This Row],[2]],8)</f>
        <v>00001000</v>
      </c>
      <c r="K68" s="1" t="str">
        <f>DEC2BIN(lidar[[#This Row],[3]],8)</f>
        <v>11101111</v>
      </c>
      <c r="L68" s="1" t="str">
        <f>DEC2BIN(lidar[[#This Row],[4]],8)</f>
        <v>00000001</v>
      </c>
      <c r="M68" s="1" t="str">
        <f>DEC2BIN(lidar[[#This Row],[5]],8)</f>
        <v>00110111</v>
      </c>
      <c r="N68" s="1" t="str">
        <f>DEC2BIN(lidar[[#This Row],[6]],8)</f>
        <v>10011100</v>
      </c>
    </row>
    <row r="69" spans="1:14" x14ac:dyDescent="0.35">
      <c r="A69" s="1">
        <v>0</v>
      </c>
      <c r="B69" s="1">
        <v>53</v>
      </c>
      <c r="C69" s="1">
        <v>9</v>
      </c>
      <c r="D69" s="1">
        <v>228</v>
      </c>
      <c r="E69" s="1">
        <v>2</v>
      </c>
      <c r="F69" s="1">
        <v>65</v>
      </c>
      <c r="G69" s="1">
        <v>102</v>
      </c>
      <c r="H69" s="2" t="str">
        <f>DEC2BIN(lidar[[#This Row],[0]],8)</f>
        <v>00000000</v>
      </c>
      <c r="I69" s="1" t="str">
        <f>DEC2BIN(lidar[[#This Row],[1]],8)</f>
        <v>00110101</v>
      </c>
      <c r="J69" s="1" t="str">
        <f>DEC2BIN(lidar[[#This Row],[2]],8)</f>
        <v>00001001</v>
      </c>
      <c r="K69" s="1" t="str">
        <f>DEC2BIN(lidar[[#This Row],[3]],8)</f>
        <v>11100100</v>
      </c>
      <c r="L69" s="1" t="str">
        <f>DEC2BIN(lidar[[#This Row],[4]],8)</f>
        <v>00000010</v>
      </c>
      <c r="M69" s="1" t="str">
        <f>DEC2BIN(lidar[[#This Row],[5]],8)</f>
        <v>01000001</v>
      </c>
      <c r="N69" s="1" t="str">
        <f>DEC2BIN(lidar[[#This Row],[6]],8)</f>
        <v>01100110</v>
      </c>
    </row>
    <row r="70" spans="1:14" x14ac:dyDescent="0.35">
      <c r="A70" s="1">
        <v>0</v>
      </c>
      <c r="B70" s="1">
        <v>6</v>
      </c>
      <c r="C70" s="1">
        <v>10</v>
      </c>
      <c r="D70" s="1">
        <v>37</v>
      </c>
      <c r="E70" s="1">
        <v>0</v>
      </c>
      <c r="F70" s="1">
        <v>75</v>
      </c>
      <c r="G70" s="1">
        <v>128</v>
      </c>
      <c r="H70" s="2" t="str">
        <f>DEC2BIN(lidar[[#This Row],[0]],8)</f>
        <v>00000000</v>
      </c>
      <c r="I70" s="1" t="str">
        <f>DEC2BIN(lidar[[#This Row],[1]],8)</f>
        <v>00000110</v>
      </c>
      <c r="J70" s="1" t="str">
        <f>DEC2BIN(lidar[[#This Row],[2]],8)</f>
        <v>00001010</v>
      </c>
      <c r="K70" s="1" t="str">
        <f>DEC2BIN(lidar[[#This Row],[3]],8)</f>
        <v>00100101</v>
      </c>
      <c r="L70" s="1" t="str">
        <f>DEC2BIN(lidar[[#This Row],[4]],8)</f>
        <v>00000000</v>
      </c>
      <c r="M70" s="1" t="str">
        <f>DEC2BIN(lidar[[#This Row],[5]],8)</f>
        <v>01001011</v>
      </c>
      <c r="N70" s="1" t="str">
        <f>DEC2BIN(lidar[[#This Row],[6]],8)</f>
        <v>10000000</v>
      </c>
    </row>
    <row r="71" spans="1:14" x14ac:dyDescent="0.35">
      <c r="A71" s="1">
        <v>0</v>
      </c>
      <c r="B71" s="1">
        <v>209</v>
      </c>
      <c r="C71" s="1">
        <v>10</v>
      </c>
      <c r="D71" s="1">
        <v>40</v>
      </c>
      <c r="E71" s="1">
        <v>0</v>
      </c>
      <c r="F71" s="1">
        <v>50</v>
      </c>
      <c r="G71" s="1">
        <v>54</v>
      </c>
      <c r="H71" s="2" t="str">
        <f>DEC2BIN(lidar[[#This Row],[0]],8)</f>
        <v>00000000</v>
      </c>
      <c r="I71" s="1" t="str">
        <f>DEC2BIN(lidar[[#This Row],[1]],8)</f>
        <v>11010001</v>
      </c>
      <c r="J71" s="1" t="str">
        <f>DEC2BIN(lidar[[#This Row],[2]],8)</f>
        <v>00001010</v>
      </c>
      <c r="K71" s="1" t="str">
        <f>DEC2BIN(lidar[[#This Row],[3]],8)</f>
        <v>00101000</v>
      </c>
      <c r="L71" s="1" t="str">
        <f>DEC2BIN(lidar[[#This Row],[4]],8)</f>
        <v>00000000</v>
      </c>
      <c r="M71" s="1" t="str">
        <f>DEC2BIN(lidar[[#This Row],[5]],8)</f>
        <v>00110010</v>
      </c>
      <c r="N71" s="1" t="str">
        <f>DEC2BIN(lidar[[#This Row],[6]],8)</f>
        <v>00110110</v>
      </c>
    </row>
    <row r="72" spans="1:14" x14ac:dyDescent="0.35">
      <c r="A72" s="1">
        <v>0</v>
      </c>
      <c r="B72" s="1">
        <v>156</v>
      </c>
      <c r="C72" s="1">
        <v>11</v>
      </c>
      <c r="D72" s="1">
        <v>33</v>
      </c>
      <c r="E72" s="1">
        <v>0</v>
      </c>
      <c r="F72" s="1">
        <v>40</v>
      </c>
      <c r="G72" s="1">
        <v>240</v>
      </c>
      <c r="H72" s="2" t="str">
        <f>DEC2BIN(lidar[[#This Row],[0]],8)</f>
        <v>00000000</v>
      </c>
      <c r="I72" s="1" t="str">
        <f>DEC2BIN(lidar[[#This Row],[1]],8)</f>
        <v>10011100</v>
      </c>
      <c r="J72" s="1" t="str">
        <f>DEC2BIN(lidar[[#This Row],[2]],8)</f>
        <v>00001011</v>
      </c>
      <c r="K72" s="1" t="str">
        <f>DEC2BIN(lidar[[#This Row],[3]],8)</f>
        <v>00100001</v>
      </c>
      <c r="L72" s="1" t="str">
        <f>DEC2BIN(lidar[[#This Row],[4]],8)</f>
        <v>00000000</v>
      </c>
      <c r="M72" s="1" t="str">
        <f>DEC2BIN(lidar[[#This Row],[5]],8)</f>
        <v>00101000</v>
      </c>
      <c r="N72" s="1" t="str">
        <f>DEC2BIN(lidar[[#This Row],[6]],8)</f>
        <v>11110000</v>
      </c>
    </row>
    <row r="73" spans="1:14" x14ac:dyDescent="0.35">
      <c r="A73" s="1">
        <v>0</v>
      </c>
      <c r="B73" s="1">
        <v>74</v>
      </c>
      <c r="C73" s="1">
        <v>12</v>
      </c>
      <c r="D73" s="1">
        <v>150</v>
      </c>
      <c r="E73" s="1">
        <v>2</v>
      </c>
      <c r="F73" s="1">
        <v>70</v>
      </c>
      <c r="G73" s="1">
        <v>53</v>
      </c>
      <c r="H73" s="2" t="str">
        <f>DEC2BIN(lidar[[#This Row],[0]],8)</f>
        <v>00000000</v>
      </c>
      <c r="I73" s="1" t="str">
        <f>DEC2BIN(lidar[[#This Row],[1]],8)</f>
        <v>01001010</v>
      </c>
      <c r="J73" s="1" t="str">
        <f>DEC2BIN(lidar[[#This Row],[2]],8)</f>
        <v>00001100</v>
      </c>
      <c r="K73" s="1" t="str">
        <f>DEC2BIN(lidar[[#This Row],[3]],8)</f>
        <v>10010110</v>
      </c>
      <c r="L73" s="1" t="str">
        <f>DEC2BIN(lidar[[#This Row],[4]],8)</f>
        <v>00000010</v>
      </c>
      <c r="M73" s="1" t="str">
        <f>DEC2BIN(lidar[[#This Row],[5]],8)</f>
        <v>01000110</v>
      </c>
      <c r="N73" s="1" t="str">
        <f>DEC2BIN(lidar[[#This Row],[6]],8)</f>
        <v>00110101</v>
      </c>
    </row>
    <row r="74" spans="1:14" x14ac:dyDescent="0.35">
      <c r="A74" s="1">
        <v>0</v>
      </c>
      <c r="B74" s="1">
        <v>121</v>
      </c>
      <c r="C74" s="1">
        <v>12</v>
      </c>
      <c r="D74" s="1">
        <v>179</v>
      </c>
      <c r="E74" s="1">
        <v>2</v>
      </c>
      <c r="F74" s="1">
        <v>183</v>
      </c>
      <c r="G74" s="1">
        <v>242</v>
      </c>
      <c r="H74" s="2" t="str">
        <f>DEC2BIN(lidar[[#This Row],[0]],8)</f>
        <v>00000000</v>
      </c>
      <c r="I74" s="1" t="str">
        <f>DEC2BIN(lidar[[#This Row],[1]],8)</f>
        <v>01111001</v>
      </c>
      <c r="J74" s="1" t="str">
        <f>DEC2BIN(lidar[[#This Row],[2]],8)</f>
        <v>00001100</v>
      </c>
      <c r="K74" s="1" t="str">
        <f>DEC2BIN(lidar[[#This Row],[3]],8)</f>
        <v>10110011</v>
      </c>
      <c r="L74" s="1" t="str">
        <f>DEC2BIN(lidar[[#This Row],[4]],8)</f>
        <v>00000010</v>
      </c>
      <c r="M74" s="1" t="str">
        <f>DEC2BIN(lidar[[#This Row],[5]],8)</f>
        <v>10110111</v>
      </c>
      <c r="N74" s="1" t="str">
        <f>DEC2BIN(lidar[[#This Row],[6]],8)</f>
        <v>11110010</v>
      </c>
    </row>
    <row r="75" spans="1:14" x14ac:dyDescent="0.35">
      <c r="A75" s="1">
        <v>0</v>
      </c>
      <c r="B75" s="1">
        <v>162</v>
      </c>
      <c r="C75" s="1">
        <v>12</v>
      </c>
      <c r="D75" s="1">
        <v>185</v>
      </c>
      <c r="E75" s="1">
        <v>2</v>
      </c>
      <c r="F75" s="1">
        <v>191</v>
      </c>
      <c r="G75" s="1">
        <v>42</v>
      </c>
      <c r="H75" s="2" t="str">
        <f>DEC2BIN(lidar[[#This Row],[0]],8)</f>
        <v>00000000</v>
      </c>
      <c r="I75" s="1" t="str">
        <f>DEC2BIN(lidar[[#This Row],[1]],8)</f>
        <v>10100010</v>
      </c>
      <c r="J75" s="1" t="str">
        <f>DEC2BIN(lidar[[#This Row],[2]],8)</f>
        <v>00001100</v>
      </c>
      <c r="K75" s="1" t="str">
        <f>DEC2BIN(lidar[[#This Row],[3]],8)</f>
        <v>10111001</v>
      </c>
      <c r="L75" s="1" t="str">
        <f>DEC2BIN(lidar[[#This Row],[4]],8)</f>
        <v>00000010</v>
      </c>
      <c r="M75" s="1" t="str">
        <f>DEC2BIN(lidar[[#This Row],[5]],8)</f>
        <v>10111111</v>
      </c>
      <c r="N75" s="1" t="str">
        <f>DEC2BIN(lidar[[#This Row],[6]],8)</f>
        <v>00101010</v>
      </c>
    </row>
    <row r="76" spans="1:14" x14ac:dyDescent="0.35">
      <c r="A76" s="1">
        <v>0</v>
      </c>
      <c r="B76" s="1">
        <v>203</v>
      </c>
      <c r="C76" s="1">
        <v>12</v>
      </c>
      <c r="D76" s="1">
        <v>183</v>
      </c>
      <c r="E76" s="1">
        <v>2</v>
      </c>
      <c r="F76" s="1">
        <v>191</v>
      </c>
      <c r="G76" s="1">
        <v>81</v>
      </c>
      <c r="H76" s="2" t="str">
        <f>DEC2BIN(lidar[[#This Row],[0]],8)</f>
        <v>00000000</v>
      </c>
      <c r="I76" s="1" t="str">
        <f>DEC2BIN(lidar[[#This Row],[1]],8)</f>
        <v>11001011</v>
      </c>
      <c r="J76" s="1" t="str">
        <f>DEC2BIN(lidar[[#This Row],[2]],8)</f>
        <v>00001100</v>
      </c>
      <c r="K76" s="1" t="str">
        <f>DEC2BIN(lidar[[#This Row],[3]],8)</f>
        <v>10110111</v>
      </c>
      <c r="L76" s="1" t="str">
        <f>DEC2BIN(lidar[[#This Row],[4]],8)</f>
        <v>00000010</v>
      </c>
      <c r="M76" s="1" t="str">
        <f>DEC2BIN(lidar[[#This Row],[5]],8)</f>
        <v>10111111</v>
      </c>
      <c r="N76" s="1" t="str">
        <f>DEC2BIN(lidar[[#This Row],[6]],8)</f>
        <v>01010001</v>
      </c>
    </row>
    <row r="77" spans="1:14" x14ac:dyDescent="0.35">
      <c r="A77" s="1">
        <v>0</v>
      </c>
      <c r="B77" s="1">
        <v>15</v>
      </c>
      <c r="C77" s="1">
        <v>13</v>
      </c>
      <c r="D77" s="1">
        <v>160</v>
      </c>
      <c r="E77" s="1">
        <v>1</v>
      </c>
      <c r="F77" s="1">
        <v>183</v>
      </c>
      <c r="G77" s="1">
        <v>117</v>
      </c>
      <c r="H77" s="2" t="str">
        <f>DEC2BIN(lidar[[#This Row],[0]],8)</f>
        <v>00000000</v>
      </c>
      <c r="I77" s="1" t="str">
        <f>DEC2BIN(lidar[[#This Row],[1]],8)</f>
        <v>00001111</v>
      </c>
      <c r="J77" s="1" t="str">
        <f>DEC2BIN(lidar[[#This Row],[2]],8)</f>
        <v>00001101</v>
      </c>
      <c r="K77" s="1" t="str">
        <f>DEC2BIN(lidar[[#This Row],[3]],8)</f>
        <v>10100000</v>
      </c>
      <c r="L77" s="1" t="str">
        <f>DEC2BIN(lidar[[#This Row],[4]],8)</f>
        <v>00000001</v>
      </c>
      <c r="M77" s="1" t="str">
        <f>DEC2BIN(lidar[[#This Row],[5]],8)</f>
        <v>10110111</v>
      </c>
      <c r="N77" s="1" t="str">
        <f>DEC2BIN(lidar[[#This Row],[6]],8)</f>
        <v>01110101</v>
      </c>
    </row>
    <row r="78" spans="1:14" x14ac:dyDescent="0.35">
      <c r="A78" s="1">
        <v>0</v>
      </c>
      <c r="B78" s="1">
        <v>65</v>
      </c>
      <c r="C78" s="1">
        <v>13</v>
      </c>
      <c r="D78" s="1">
        <v>156</v>
      </c>
      <c r="E78" s="1">
        <v>1</v>
      </c>
      <c r="F78" s="1">
        <v>183</v>
      </c>
      <c r="G78" s="1">
        <v>163</v>
      </c>
      <c r="H78" s="2" t="str">
        <f>DEC2BIN(lidar[[#This Row],[0]],8)</f>
        <v>00000000</v>
      </c>
      <c r="I78" s="1" t="str">
        <f>DEC2BIN(lidar[[#This Row],[1]],8)</f>
        <v>01000001</v>
      </c>
      <c r="J78" s="1" t="str">
        <f>DEC2BIN(lidar[[#This Row],[2]],8)</f>
        <v>00001101</v>
      </c>
      <c r="K78" s="1" t="str">
        <f>DEC2BIN(lidar[[#This Row],[3]],8)</f>
        <v>10011100</v>
      </c>
      <c r="L78" s="1" t="str">
        <f>DEC2BIN(lidar[[#This Row],[4]],8)</f>
        <v>00000001</v>
      </c>
      <c r="M78" s="1" t="str">
        <f>DEC2BIN(lidar[[#This Row],[5]],8)</f>
        <v>10110111</v>
      </c>
      <c r="N78" s="1" t="str">
        <f>DEC2BIN(lidar[[#This Row],[6]],8)</f>
        <v>10100011</v>
      </c>
    </row>
    <row r="79" spans="1:14" x14ac:dyDescent="0.35">
      <c r="A79" s="1">
        <v>0</v>
      </c>
      <c r="B79" s="1">
        <v>12</v>
      </c>
      <c r="C79" s="1">
        <v>14</v>
      </c>
      <c r="D79" s="1">
        <v>60</v>
      </c>
      <c r="E79" s="1">
        <v>4</v>
      </c>
      <c r="F79" s="1">
        <v>35</v>
      </c>
      <c r="G79" s="1">
        <v>125</v>
      </c>
      <c r="H79" s="2" t="str">
        <f>DEC2BIN(lidar[[#This Row],[0]],8)</f>
        <v>00000000</v>
      </c>
      <c r="I79" s="1" t="str">
        <f>DEC2BIN(lidar[[#This Row],[1]],8)</f>
        <v>00001100</v>
      </c>
      <c r="J79" s="1" t="str">
        <f>DEC2BIN(lidar[[#This Row],[2]],8)</f>
        <v>00001110</v>
      </c>
      <c r="K79" s="1" t="str">
        <f>DEC2BIN(lidar[[#This Row],[3]],8)</f>
        <v>00111100</v>
      </c>
      <c r="L79" s="1" t="str">
        <f>DEC2BIN(lidar[[#This Row],[4]],8)</f>
        <v>00000100</v>
      </c>
      <c r="M79" s="1" t="str">
        <f>DEC2BIN(lidar[[#This Row],[5]],8)</f>
        <v>00100011</v>
      </c>
      <c r="N79" s="1" t="str">
        <f>DEC2BIN(lidar[[#This Row],[6]],8)</f>
        <v>01111101</v>
      </c>
    </row>
    <row r="80" spans="1:14" x14ac:dyDescent="0.35">
      <c r="A80" s="1">
        <v>0</v>
      </c>
      <c r="B80" s="1">
        <v>62</v>
      </c>
      <c r="C80" s="1">
        <v>14</v>
      </c>
      <c r="D80" s="1">
        <v>248</v>
      </c>
      <c r="E80" s="1">
        <v>2</v>
      </c>
      <c r="F80" s="1">
        <v>183</v>
      </c>
      <c r="G80" s="1">
        <v>254</v>
      </c>
      <c r="H80" s="2" t="str">
        <f>DEC2BIN(lidar[[#This Row],[0]],8)</f>
        <v>00000000</v>
      </c>
      <c r="I80" s="1" t="str">
        <f>DEC2BIN(lidar[[#This Row],[1]],8)</f>
        <v>00111110</v>
      </c>
      <c r="J80" s="1" t="str">
        <f>DEC2BIN(lidar[[#This Row],[2]],8)</f>
        <v>00001110</v>
      </c>
      <c r="K80" s="1" t="str">
        <f>DEC2BIN(lidar[[#This Row],[3]],8)</f>
        <v>11111000</v>
      </c>
      <c r="L80" s="1" t="str">
        <f>DEC2BIN(lidar[[#This Row],[4]],8)</f>
        <v>00000010</v>
      </c>
      <c r="M80" s="1" t="str">
        <f>DEC2BIN(lidar[[#This Row],[5]],8)</f>
        <v>10110111</v>
      </c>
      <c r="N80" s="1" t="str">
        <f>DEC2BIN(lidar[[#This Row],[6]],8)</f>
        <v>11111110</v>
      </c>
    </row>
    <row r="81" spans="1:14" x14ac:dyDescent="0.35">
      <c r="A81" s="1">
        <v>0</v>
      </c>
      <c r="B81" s="1">
        <v>112</v>
      </c>
      <c r="C81" s="1">
        <v>14</v>
      </c>
      <c r="D81" s="1">
        <v>173</v>
      </c>
      <c r="E81" s="1">
        <v>2</v>
      </c>
      <c r="F81" s="1">
        <v>175</v>
      </c>
      <c r="G81" s="1">
        <v>221</v>
      </c>
      <c r="H81" s="2" t="str">
        <f>DEC2BIN(lidar[[#This Row],[0]],8)</f>
        <v>00000000</v>
      </c>
      <c r="I81" s="1" t="str">
        <f>DEC2BIN(lidar[[#This Row],[1]],8)</f>
        <v>01110000</v>
      </c>
      <c r="J81" s="1" t="str">
        <f>DEC2BIN(lidar[[#This Row],[2]],8)</f>
        <v>00001110</v>
      </c>
      <c r="K81" s="1" t="str">
        <f>DEC2BIN(lidar[[#This Row],[3]],8)</f>
        <v>10101101</v>
      </c>
      <c r="L81" s="1" t="str">
        <f>DEC2BIN(lidar[[#This Row],[4]],8)</f>
        <v>00000010</v>
      </c>
      <c r="M81" s="1" t="str">
        <f>DEC2BIN(lidar[[#This Row],[5]],8)</f>
        <v>10101111</v>
      </c>
      <c r="N81" s="1" t="str">
        <f>DEC2BIN(lidar[[#This Row],[6]],8)</f>
        <v>11011101</v>
      </c>
    </row>
    <row r="82" spans="1:14" x14ac:dyDescent="0.35">
      <c r="A82" s="1">
        <v>0</v>
      </c>
      <c r="B82" s="1">
        <v>162</v>
      </c>
      <c r="C82" s="1">
        <v>14</v>
      </c>
      <c r="D82" s="1">
        <v>105</v>
      </c>
      <c r="E82" s="1">
        <v>2</v>
      </c>
      <c r="F82" s="1">
        <v>175</v>
      </c>
      <c r="G82" s="1">
        <v>203</v>
      </c>
      <c r="H82" s="2" t="str">
        <f>DEC2BIN(lidar[[#This Row],[0]],8)</f>
        <v>00000000</v>
      </c>
      <c r="I82" s="1" t="str">
        <f>DEC2BIN(lidar[[#This Row],[1]],8)</f>
        <v>10100010</v>
      </c>
      <c r="J82" s="1" t="str">
        <f>DEC2BIN(lidar[[#This Row],[2]],8)</f>
        <v>00001110</v>
      </c>
      <c r="K82" s="1" t="str">
        <f>DEC2BIN(lidar[[#This Row],[3]],8)</f>
        <v>01101001</v>
      </c>
      <c r="L82" s="1" t="str">
        <f>DEC2BIN(lidar[[#This Row],[4]],8)</f>
        <v>00000010</v>
      </c>
      <c r="M82" s="1" t="str">
        <f>DEC2BIN(lidar[[#This Row],[5]],8)</f>
        <v>10101111</v>
      </c>
      <c r="N82" s="1" t="str">
        <f>DEC2BIN(lidar[[#This Row],[6]],8)</f>
        <v>11001011</v>
      </c>
    </row>
    <row r="83" spans="1:14" x14ac:dyDescent="0.35">
      <c r="A83" s="1">
        <v>0</v>
      </c>
      <c r="B83" s="1">
        <v>212</v>
      </c>
      <c r="C83" s="1">
        <v>14</v>
      </c>
      <c r="D83" s="1">
        <v>54</v>
      </c>
      <c r="E83" s="1">
        <v>2</v>
      </c>
      <c r="F83" s="1">
        <v>175</v>
      </c>
      <c r="H83" s="2" t="str">
        <f>DEC2BIN(lidar[[#This Row],[0]],8)</f>
        <v>00000000</v>
      </c>
      <c r="I83" s="1" t="str">
        <f>DEC2BIN(lidar[[#This Row],[1]],8)</f>
        <v>11010100</v>
      </c>
      <c r="J83" s="1" t="str">
        <f>DEC2BIN(lidar[[#This Row],[2]],8)</f>
        <v>00001110</v>
      </c>
      <c r="K83" s="1" t="str">
        <f>DEC2BIN(lidar[[#This Row],[3]],8)</f>
        <v>00110110</v>
      </c>
      <c r="L83" s="1" t="str">
        <f>DEC2BIN(lidar[[#This Row],[4]],8)</f>
        <v>00000010</v>
      </c>
      <c r="M83" s="1" t="str">
        <f>DEC2BIN(lidar[[#This Row],[5]],8)</f>
        <v>10101111</v>
      </c>
      <c r="N83" s="1" t="str">
        <f>DEC2BIN(lidar[[#This Row],[6]],8)</f>
        <v>00000000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L 7 O H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L 7 O H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z h 0 v a C x V i 9 g A A A M Y B A A A T A B w A R m 9 y b X V s Y X M v U 2 V j d G l v b j E u b S C i G A A o o B Q A A A A A A A A A A A A A A A A A A A A A A A A A A A B 1 z 0 1 L x D A Q B u B 7 o f 8 h x E s L o d C 6 H + D S w 9 K q e B G k v V k P s Z n d D a Q z k q Q r y 7 L / 3 a x F R L C 5 J J k n T N 5 x 0 H t N y J p p z z d x F E f u I C 0 o Z r S S l p X M g I 8 j F l Z D o + 0 h V C p 3 z G r q x w H Q J w / a Q F Y R + n B x C a / u u q 2 0 h F 1 N n 2 h I K t c 9 E i m m p J f d d 8 u s d 0 e e i t c a j B 6 0 B 1 t y w Q W r y I w D u n I t 2 D 3 2 p D T u y 7 x Y F o K 9 j O S h 8 S c D 5 e 8 x e y a E t 1 R M 0 W 5 4 d Z C 4 D 6 n b 0 w f w k L G V 7 + F R a y W 6 H d l h 6 n 5 F l 0 x z i P O Z T 9 U 8 / P 6 E f r X I r n 4 R 7 A e K O b i d g 8 U c L O d g N Q f r v 3 B J 4 0 j j v 9 N u v g B Q S w E C L Q A U A A I A C A A v s 4 d L g C 3 3 T a c A A A D 4 A A A A E g A A A A A A A A A A A A A A A A A A A A A A Q 2 9 u Z m l n L 1 B h Y 2 t h Z 2 U u e G 1 s U E s B A i 0 A F A A C A A g A L 7 O H S w / K 6 a u k A A A A 6 Q A A A B M A A A A A A A A A A A A A A A A A 8 w A A A F t D b 2 5 0 Z W 5 0 X 1 R 5 c G V z X S 5 4 b W x Q S w E C L Q A U A A I A C A A v s 4 d L 2 g s V Y v Y A A A D G A Q A A E w A A A A A A A A A A A A A A A A D k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g A A A A A A A G k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I t M D h U M D Q 6 M T A 6 N D Y u N T Y 5 M j I z M F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F c n J v c k N v Z G U i I F Z h b H V l P S J z V W 5 r b m 9 3 b i I g L z 4 8 R W 5 0 c n k g V H l w Z T 0 i R m l s b E N v b H V t b l R 5 c G V z I i B W Y W x 1 Z T 0 i c 0 F 3 T U R B d 0 1 E Q X c 9 P S I g L z 4 8 R W 5 0 c n k g V H l w Z T 0 i R m l s b E V y c m 9 y Q 2 9 1 b n Q i I F Z h b H V l P S J s M C I g L z 4 8 R W 5 0 c n k g V H l w Z T 0 i R m l s b E N v d W 5 0 I i B W Y W x 1 Z T 0 i b D g y I i A v P j x F b n R y e S B U e X B l P S J G a W x s U 3 R h d H V z I i B W Y W x 1 Z T 0 i c 0 N v b X B s Z X R l I i A v P j x F b n R y e S B U e X B l P S J G a W x s V G F y Z 2 V 0 I i B W Y W x 1 Z T 0 i c 2 x p Z G F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k Y X I v Q 2 h h b m d l Z C B U e X B l L n t D b 2 x 1 b W 4 x L D B 9 J n F 1 b 3 Q 7 L C Z x d W 9 0 O 1 N l Y 3 R p b 2 4 x L 2 x p Z G F y L 0 N o Y W 5 n Z W Q g V H l w Z S 5 7 Q 2 9 s d W 1 u M i w x f S Z x d W 9 0 O y w m c X V v d D t T Z W N 0 a W 9 u M S 9 s a W R h c i 9 D a G F u Z 2 V k I F R 5 c G U u e 0 N v b H V t b j M s M n 0 m c X V v d D s s J n F 1 b 3 Q 7 U 2 V j d G l v b j E v b G l k Y X I v Q 2 h h b m d l Z C B U e X B l L n t D b 2 x 1 b W 4 0 L D N 9 J n F 1 b 3 Q 7 L C Z x d W 9 0 O 1 N l Y 3 R p b 2 4 x L 2 x p Z G F y L 0 N o Y W 5 n Z W Q g V H l w Z S 5 7 Q 2 9 s d W 1 u N S w 0 f S Z x d W 9 0 O y w m c X V v d D t T Z W N 0 a W 9 u M S 9 s a W R h c i 9 D a G F u Z 2 V k I F R 5 c G U u e 0 N v b H V t b j Y s N X 0 m c X V v d D s s J n F 1 b 3 Q 7 U 2 V j d G l v b j E v b G l k Y X I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p Z G F y L 0 N o Y W 5 n Z W Q g V H l w Z S 5 7 Q 2 9 s d W 1 u M S w w f S Z x d W 9 0 O y w m c X V v d D t T Z W N 0 a W 9 u M S 9 s a W R h c i 9 D a G F u Z 2 V k I F R 5 c G U u e 0 N v b H V t b j I s M X 0 m c X V v d D s s J n F 1 b 3 Q 7 U 2 V j d G l v b j E v b G l k Y X I v Q 2 h h b m d l Z C B U e X B l L n t D b 2 x 1 b W 4 z L D J 9 J n F 1 b 3 Q 7 L C Z x d W 9 0 O 1 N l Y 3 R p b 2 4 x L 2 x p Z G F y L 0 N o Y W 5 n Z W Q g V H l w Z S 5 7 Q 2 9 s d W 1 u N C w z f S Z x d W 9 0 O y w m c X V v d D t T Z W N 0 a W 9 u M S 9 s a W R h c i 9 D a G F u Z 2 V k I F R 5 c G U u e 0 N v b H V t b j U s N H 0 m c X V v d D s s J n F 1 b 3 Q 7 U 2 V j d G l v b j E v b G l k Y X I v Q 2 h h b m d l Z C B U e X B l L n t D b 2 x 1 b W 4 2 L D V 9 J n F 1 b 3 Q 7 L C Z x d W 9 0 O 1 N l Y 3 R p b 2 4 x L 2 x p Z G F y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k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k Y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+ p k Q H X A k K p K y O 4 S 2 g U s Q A A A A A C A A A A A A A Q Z g A A A A E A A C A A A A A e K Y u D 9 q D F Y o / D Z Z N S f n L a Q A Q 3 b x x 6 D A P t / H R 7 M X y L w g A A A A A O g A A A A A I A A C A A A A D 2 K q z H M v x d Y L 6 g l i 2 3 S e T X V + E a m H 9 0 3 I m 5 r Y j 7 J + 6 B a V A A A A D w X f I p U F 8 S k l q 8 t / Q z r E M 3 T z 4 t v c 6 j H 3 N 1 f t 1 S w v U m L w z f 8 a y Q J b H 4 R Y b 7 I 6 a s f 0 b + t m A H Z z a / W B r z q S Q V l W q b 6 l q q m H H d Z U n y U 0 r v o j R g + 0 A A A A D w I c b Y X H O T 1 4 V / q w E s O I t n T p S l E r U n 4 6 / P P Z K N V P P F W N a 8 9 b D f W / g Q P q 7 l 3 R Q p F H u s B M Q Q 8 D p q s q m 6 Z a s L t + 3 S < / D a t a M a s h u p > 
</file>

<file path=customXml/itemProps1.xml><?xml version="1.0" encoding="utf-8"?>
<ds:datastoreItem xmlns:ds="http://schemas.openxmlformats.org/officeDocument/2006/customXml" ds:itemID="{C09B0CE7-90B1-4C1C-A977-F3A31C9DFD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2017-12-08T04:09:39Z</dcterms:created>
  <dcterms:modified xsi:type="dcterms:W3CDTF">2017-12-08T04:27:19Z</dcterms:modified>
</cp:coreProperties>
</file>